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RPortbl\WORK\HM09\"/>
    </mc:Choice>
  </mc:AlternateContent>
  <bookViews>
    <workbookView xWindow="0" yWindow="0" windowWidth="25200" windowHeight="11880"/>
  </bookViews>
  <sheets>
    <sheet name="Sheet1" sheetId="1" r:id="rId1"/>
  </sheets>
  <externalReferences>
    <externalReference r:id="rId2"/>
  </externalReferences>
  <definedNames>
    <definedName name="_xlnm.Print_Area" localSheetId="0">Sheet1!$B$1:$H$43</definedName>
    <definedName name="_xlnm.Print_Titles" localSheetId="0">Sheet1!$1:$1</definedName>
    <definedName name="Status">'[1]Supporting Data'!$A$2:$A$5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38" i="1"/>
  <c r="F11" i="1" l="1"/>
</calcChain>
</file>

<file path=xl/comments1.xml><?xml version="1.0" encoding="utf-8"?>
<comments xmlns="http://schemas.openxmlformats.org/spreadsheetml/2006/main">
  <authors>
    <author>eformoy</author>
  </authors>
  <commentList>
    <comment ref="B10" authorId="0" shapeId="0">
      <text>
        <r>
          <rPr>
            <b/>
            <sz val="9"/>
            <color indexed="81"/>
            <rFont val="Tahoma"/>
            <family val="2"/>
          </rPr>
          <t>eformoy:</t>
        </r>
        <r>
          <rPr>
            <sz val="9"/>
            <color indexed="81"/>
            <rFont val="Tahoma"/>
            <family val="2"/>
          </rPr>
          <t xml:space="preserve">
Should we move Thames water to the higher section? </t>
        </r>
      </text>
    </comment>
    <comment ref="B14" authorId="0" shapeId="0">
      <text>
        <r>
          <rPr>
            <b/>
            <sz val="9"/>
            <color indexed="81"/>
            <rFont val="Tahoma"/>
            <family val="2"/>
          </rPr>
          <t>eformoy:</t>
        </r>
        <r>
          <rPr>
            <sz val="9"/>
            <color indexed="81"/>
            <rFont val="Tahoma"/>
            <family val="2"/>
          </rPr>
          <t xml:space="preserve">
Should we move Thames water to the higher section? </t>
        </r>
      </text>
    </comment>
  </commentList>
</comments>
</file>

<file path=xl/sharedStrings.xml><?xml version="1.0" encoding="utf-8"?>
<sst xmlns="http://schemas.openxmlformats.org/spreadsheetml/2006/main" count="219" uniqueCount="103">
  <si>
    <t>Status</t>
  </si>
  <si>
    <t>Early negotiation</t>
  </si>
  <si>
    <t xml:space="preserve">Heads of Terms </t>
  </si>
  <si>
    <t>To be started</t>
  </si>
  <si>
    <t>Yes</t>
  </si>
  <si>
    <t>None</t>
  </si>
  <si>
    <t>Oxfordshire County Council</t>
  </si>
  <si>
    <t>Oxford City Council</t>
  </si>
  <si>
    <t>Form E</t>
  </si>
  <si>
    <t>Summary</t>
  </si>
  <si>
    <t>Thames Water</t>
  </si>
  <si>
    <t>Network Rail</t>
  </si>
  <si>
    <t>BMW</t>
  </si>
  <si>
    <t>Land Securities Ltd</t>
  </si>
  <si>
    <t>BT Openreach</t>
  </si>
  <si>
    <t>Virgin Media</t>
  </si>
  <si>
    <t>Flood Risk management Grant in Aid</t>
  </si>
  <si>
    <t>N/A</t>
  </si>
  <si>
    <t>Agreed as part of 6 year programme November 2014</t>
  </si>
  <si>
    <t>Thames Regional Flood and Coastal Committee</t>
  </si>
  <si>
    <t>Oxford Local Enterprise Partnership</t>
  </si>
  <si>
    <t>Heads of Terms</t>
  </si>
  <si>
    <t xml:space="preserve">University of Oxford </t>
  </si>
  <si>
    <t>Corpus Christi College</t>
  </si>
  <si>
    <t>National Grid - Electrics</t>
  </si>
  <si>
    <t>National Grid - Gas</t>
  </si>
  <si>
    <t>Chiltern Railways</t>
  </si>
  <si>
    <t>Crowdfunding</t>
  </si>
  <si>
    <t>Four Pillars Hotel</t>
  </si>
  <si>
    <t>TOE2</t>
  </si>
  <si>
    <t>Green Infrastructure / Ecosystem Bonds (link to Global Gardens SEEIP proposal)</t>
  </si>
  <si>
    <t xml:space="preserve">Oxford Bus Company </t>
  </si>
  <si>
    <t>Stagecoach</t>
  </si>
  <si>
    <t>Richer Sounds</t>
  </si>
  <si>
    <t>Oxford Brookes</t>
  </si>
  <si>
    <t>BSky B</t>
  </si>
  <si>
    <t xml:space="preserve">Type of Agreement </t>
  </si>
  <si>
    <t>Full Collaborative Agreement</t>
  </si>
  <si>
    <t>Letter of Intent</t>
  </si>
  <si>
    <t>Scottish and Southern Energy</t>
  </si>
  <si>
    <t>Botley Road Businesses</t>
  </si>
  <si>
    <t>Abingdon Road Businesses</t>
  </si>
  <si>
    <t>Complete</t>
  </si>
  <si>
    <t>Signed</t>
  </si>
  <si>
    <t>Approved</t>
  </si>
  <si>
    <t>Negotiation in progress</t>
  </si>
  <si>
    <t>Vale of White Horse District Council</t>
  </si>
  <si>
    <t>Seed funding to support design phase of scheme</t>
  </si>
  <si>
    <t>Agreed as a partner of the scheme and to support wider benefits to traffic infrastructure in and around Oxford</t>
  </si>
  <si>
    <t>No further action as gravels from land they own within scheme area of interest cannot be excavated</t>
  </si>
  <si>
    <t>No further action.  Expectation is the timescales will not align and they are unlikely to have the capacity to contribute.</t>
  </si>
  <si>
    <t>No</t>
  </si>
  <si>
    <t>John Lewis Partnership</t>
  </si>
  <si>
    <t>Need additional data from company.  Oxfordshire County Council supporting engagement.</t>
  </si>
  <si>
    <t>Confirmed Value (£m)</t>
  </si>
  <si>
    <t>Estimated Value (£m)</t>
  </si>
  <si>
    <t>Potential Investor</t>
  </si>
  <si>
    <t>Secured Contributions</t>
  </si>
  <si>
    <t>In Progress</t>
  </si>
  <si>
    <t>Contribution would support a variety of benefits for the City from improved resilience for infrastructure and businesses and enabling wider economic growth in and around the  City to promoting the health and wellbeing benefits.  Further work is required to show that all other funding opportunities have been exhausted before OCC will make any further investment to realise the known benefits provided by the OFAS.</t>
  </si>
  <si>
    <t>Cash profiled within Environment Agency FCERMGiA programme December 2016</t>
  </si>
  <si>
    <t>We have worked with BT to complete high level impact assessment.  We now have approval from a BT director to release commercially confidential additional data to allow us to value the benefits the OFAS can provide their infrastructure.  Discussions continue to confirm whether Oxford FAS can provide sufficient benefits and therefore justify a contribution.</t>
  </si>
  <si>
    <t xml:space="preserve">Network Rail agreed to put in a culvert paid for by Oxford FAS as part of their electrification work and track raising in this location.  This work has been identified as an efficiency for the project. Discussion will be held over the next few months regarding the increased flood risk resilience provided to this part of their network that has flooded a number of times over the last few years. The level of protection will move from a 1 in 20 level of protection provided by their recent track raising to a 1in 100 level of protection once the OFAS is complete.    </t>
  </si>
  <si>
    <t>Engagement held at senior level.  Following a review on the impact of their 'just in time' operations and staff commuter routes it is clear they are not a direct beneficiary of the scheme. However the OFAS does significantly improve the resilience of the network rail freight line that they depend on for the efficient exportation of their vehicles.  Negotiations are ongoing to look at this improved export resilience and a more wider corporate and social responsibility contribution.</t>
  </si>
  <si>
    <t>Initial discussions have taken place and are positive.  Awaiting conclusion of Materials Management Strategy due Mar 2017.</t>
  </si>
  <si>
    <t>No further action. Investigated and confirmed not a likely source of funding.</t>
  </si>
  <si>
    <t>TOTAL</t>
  </si>
  <si>
    <t>Central Government</t>
  </si>
  <si>
    <t>Local choices FCRM</t>
  </si>
  <si>
    <t>Local economic and social benefits</t>
  </si>
  <si>
    <t>Utility resilience</t>
  </si>
  <si>
    <t>Driver for investment</t>
  </si>
  <si>
    <t>Planned future economic growth</t>
  </si>
  <si>
    <t>Business resilience</t>
  </si>
  <si>
    <t>Business resilience / planned future expansion</t>
  </si>
  <si>
    <t>Green Legacy</t>
  </si>
  <si>
    <t>Local benefits</t>
  </si>
  <si>
    <t>Local economic and social benefits - transport resilience (roads)</t>
  </si>
  <si>
    <t>Future economic growth</t>
  </si>
  <si>
    <t>Economic Growth redevelopment opportunity</t>
  </si>
  <si>
    <t>Heads of Terms / lands agreement</t>
  </si>
  <si>
    <t>Thames Water Community Investment Funding</t>
  </si>
  <si>
    <t>Application</t>
  </si>
  <si>
    <t>Scheduled Post OBC</t>
  </si>
  <si>
    <t>Pre and post scheme impact assessment completed and discussed with contact.  Follow up review planned for Mar 2017 supported by Oxfordshire County Council.</t>
  </si>
  <si>
    <t>Initial discussions have taken place and are positive.  Thames Water have agreed to work with us to develop a successful application. Scheduled for May 17</t>
  </si>
  <si>
    <t>Contribution to local defences at South Hinksey as well as supporting green infrastructure improvements and improved routes into the City.  Scheduled to begin full negotiations Jun 2017.</t>
  </si>
  <si>
    <t>The University has plans to re-develop around Osney Island and is potentially interested in the EA depot as part of this re-development. Further negotiation is scheduled to begin once their detailed design phase is well underway in Oct 2017</t>
  </si>
  <si>
    <t>Discussions planned for Sep 2017</t>
  </si>
  <si>
    <t>Discussions planned for Oct 2017.</t>
  </si>
  <si>
    <t>Scheduled for Jun 2017.  In order to maximise contributions detailed design needs to be completed and specific structures identified as potential funding opportunities.</t>
  </si>
  <si>
    <t>Discussions planned for Aug 2017.</t>
  </si>
  <si>
    <t>Grant was awarded in 2014 and no further negotiations currently underway</t>
  </si>
  <si>
    <t xml:space="preserve">Thames Water have completed their own modelling (using latest river model) to assess the benefits to their infrastructure. Initial discussions have confirmed and £2.2m contribution will be made to the OFAS. </t>
  </si>
  <si>
    <t>Transport resilience</t>
  </si>
  <si>
    <t xml:space="preserve">Initial contact made.  Discussions planned for Mar 2017. The site is a main beneficiary and hotel has plans to redevelop that could be more likely following completion of the OFAS. </t>
  </si>
  <si>
    <t xml:space="preserve">SSE have a key substation that supports the distribution of power into Oxford. They have a project starting up to improve resilience to the substation as part of their response to the government review.  Discussions continue to confirm whether the Oxford FAS can provide equivalent or better resilience and therefore justify a contribution. Sir James Beavan has written to SSE Chief Executive to support joint working. </t>
  </si>
  <si>
    <t xml:space="preserve">Discussion in progress with Thames Water as to how the scheme can deliver the maximum investment from them. If modelling following detailed design proves benefits then maximum investment can be realised. </t>
  </si>
  <si>
    <t>No Further Action - investor no longer viable</t>
  </si>
  <si>
    <t xml:space="preserve"> Difficult to implement under EA and Goverenment funding mechanisms. No further action.</t>
  </si>
  <si>
    <t xml:space="preserve">The University of Oxford and City Council have successfully secured £6.2m of Local Growth Fund 3 for a number of infrastructure improvements that will facilitate the Osney Mead Innovation Quarter. We will be working with the City and the University over the next few months to finalise the value of the benefits the Oxford Flood Alleviation Scheme (OFAS) will provide the innovation quarter.  As well as the costs and enhanced benefits the further OFAS secondary defences could provide this area. Community Infrastructure Levy (CIL) liabilities created by the redevelopment of this area only made possible by the OFAS would attract £2,480,000m of CIL receipts for the city council.       </t>
  </si>
  <si>
    <t xml:space="preserve">Following a review of the pre and post scheme impact assessment on the Westgate Shopping development.  Land Securities confirmed that they cannot justify a contribution at this time. However further work with John Lewis Partnership should help change this position. EA Chair, Emma Howard Boyd is meet with Land Securities on 24 April to promote their making a contribution. This initial meeting has lead to a follow up meeting with their Head of Sustainability during May </t>
  </si>
  <si>
    <t xml:space="preserve">We have had an initial meeting to introduce the scheme in December 2016. Further discussion where held in May 2017. The clear impact on their business is understood and further bespoke benefit assessments are underway on their Waitrose Store on the Botley road. We will seek support from the John Lewis Partnership to influence their partners and landlords at Land Securities Ltd.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</si>
</sst>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Arial"/>
      <family val="2"/>
    </font>
    <font>
      <sz val="10"/>
      <color theme="1"/>
      <name val="Arial"/>
      <family val="2"/>
    </font>
    <font>
      <b/>
      <sz val="10"/>
      <color theme="1"/>
      <name val="Arial"/>
      <family val="2"/>
    </font>
    <font>
      <b/>
      <sz val="12"/>
      <color theme="1"/>
      <name val="Arial"/>
      <family val="2"/>
    </font>
    <font>
      <sz val="9"/>
      <color indexed="81"/>
      <name val="Tahoma"/>
      <family val="2"/>
    </font>
    <font>
      <b/>
      <sz val="9"/>
      <color indexed="81"/>
      <name val="Tahoma"/>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vertical="center" wrapText="1"/>
    </xf>
    <xf numFmtId="0" fontId="2"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ds\shared\SE\Southeast\WT_FCRM\Environment%20Management\New%20Projects\Oxford\x--02%20Commercial\2.1%20Project%20Finances\2.1.1%20Partnership%20Funding\Funding%20strategy\Funding%20Amounts%20Nov%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Funding Summary"/>
      <sheetName val="Halcrow Long List V2"/>
      <sheetName val="Halcrow Long List V1"/>
      <sheetName val="Supporting Data"/>
    </sheetNames>
    <sheetDataSet>
      <sheetData sheetId="0" refreshError="1"/>
      <sheetData sheetId="1" refreshError="1"/>
      <sheetData sheetId="2" refreshError="1"/>
      <sheetData sheetId="3">
        <row r="2">
          <cell r="A2" t="str">
            <v>Green</v>
          </cell>
        </row>
        <row r="3">
          <cell r="A3" t="str">
            <v>Amber</v>
          </cell>
        </row>
        <row r="4">
          <cell r="A4" t="str">
            <v>Red</v>
          </cell>
        </row>
        <row r="5">
          <cell r="A5" t="str">
            <v>Non-starter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7"/>
  <sheetViews>
    <sheetView tabSelected="1" topLeftCell="A16" zoomScale="70" zoomScaleNormal="70" workbookViewId="0">
      <selection activeCell="H19" sqref="H19"/>
    </sheetView>
  </sheetViews>
  <sheetFormatPr defaultRowHeight="15" x14ac:dyDescent="0.2"/>
  <cols>
    <col min="1" max="1" width="8.44140625" customWidth="1"/>
    <col min="2" max="2" width="16" customWidth="1"/>
    <col min="3" max="3" width="11.109375" customWidth="1"/>
    <col min="4" max="4" width="13" customWidth="1"/>
    <col min="6" max="6" width="10.5546875" customWidth="1"/>
    <col min="7" max="7" width="10" customWidth="1"/>
    <col min="8" max="8" width="70.6640625" bestFit="1" customWidth="1"/>
  </cols>
  <sheetData>
    <row r="1" spans="1:8" ht="33.75" customHeight="1" x14ac:dyDescent="0.2">
      <c r="A1" s="2" t="s">
        <v>71</v>
      </c>
      <c r="B1" s="2" t="s">
        <v>56</v>
      </c>
      <c r="C1" s="2" t="s">
        <v>0</v>
      </c>
      <c r="D1" s="2" t="s">
        <v>36</v>
      </c>
      <c r="E1" s="2" t="s">
        <v>8</v>
      </c>
      <c r="F1" s="2" t="s">
        <v>54</v>
      </c>
      <c r="G1" s="2" t="s">
        <v>55</v>
      </c>
      <c r="H1" s="2" t="s">
        <v>9</v>
      </c>
    </row>
    <row r="2" spans="1:8" ht="33.75" customHeight="1" x14ac:dyDescent="0.2">
      <c r="B2" s="14" t="s">
        <v>57</v>
      </c>
      <c r="C2" s="17"/>
      <c r="D2" s="17"/>
      <c r="E2" s="17"/>
      <c r="F2" s="17"/>
      <c r="G2" s="17"/>
      <c r="H2" s="18"/>
    </row>
    <row r="3" spans="1:8" ht="38.25" x14ac:dyDescent="0.2">
      <c r="A3" s="3" t="s">
        <v>67</v>
      </c>
      <c r="B3" s="3" t="s">
        <v>16</v>
      </c>
      <c r="C3" s="4" t="s">
        <v>44</v>
      </c>
      <c r="D3" s="4" t="s">
        <v>5</v>
      </c>
      <c r="E3" s="4" t="s">
        <v>17</v>
      </c>
      <c r="F3" s="4">
        <v>65.709999999999994</v>
      </c>
      <c r="G3" s="4"/>
      <c r="H3" s="6" t="s">
        <v>60</v>
      </c>
    </row>
    <row r="4" spans="1:8" ht="38.25" x14ac:dyDescent="0.2">
      <c r="A4" s="3" t="s">
        <v>68</v>
      </c>
      <c r="B4" s="3" t="s">
        <v>19</v>
      </c>
      <c r="C4" s="4" t="s">
        <v>44</v>
      </c>
      <c r="D4" s="4" t="s">
        <v>5</v>
      </c>
      <c r="E4" s="4" t="s">
        <v>17</v>
      </c>
      <c r="F4" s="4">
        <v>14</v>
      </c>
      <c r="G4" s="4"/>
      <c r="H4" s="6" t="s">
        <v>18</v>
      </c>
    </row>
    <row r="5" spans="1:8" ht="38.25" x14ac:dyDescent="0.2">
      <c r="A5" s="3" t="s">
        <v>78</v>
      </c>
      <c r="B5" s="3" t="s">
        <v>20</v>
      </c>
      <c r="C5" s="4" t="s">
        <v>43</v>
      </c>
      <c r="D5" s="4" t="s">
        <v>37</v>
      </c>
      <c r="E5" s="4" t="s">
        <v>17</v>
      </c>
      <c r="F5" s="4">
        <v>25.85</v>
      </c>
      <c r="G5" s="4"/>
      <c r="H5" s="6" t="s">
        <v>92</v>
      </c>
    </row>
    <row r="6" spans="1:8" ht="89.25" x14ac:dyDescent="0.2">
      <c r="A6" s="3" t="s">
        <v>77</v>
      </c>
      <c r="B6" s="3" t="s">
        <v>6</v>
      </c>
      <c r="C6" s="4" t="s">
        <v>43</v>
      </c>
      <c r="D6" s="4" t="s">
        <v>37</v>
      </c>
      <c r="E6" s="4" t="s">
        <v>4</v>
      </c>
      <c r="F6" s="4">
        <v>1.5</v>
      </c>
      <c r="G6" s="4"/>
      <c r="H6" s="6" t="s">
        <v>47</v>
      </c>
    </row>
    <row r="7" spans="1:8" ht="89.25" x14ac:dyDescent="0.2">
      <c r="A7" s="3" t="s">
        <v>77</v>
      </c>
      <c r="B7" s="3" t="s">
        <v>6</v>
      </c>
      <c r="C7" s="4" t="s">
        <v>44</v>
      </c>
      <c r="D7" s="4" t="s">
        <v>2</v>
      </c>
      <c r="E7" s="4" t="s">
        <v>4</v>
      </c>
      <c r="F7" s="4">
        <v>5</v>
      </c>
      <c r="G7" s="4"/>
      <c r="H7" s="6" t="s">
        <v>48</v>
      </c>
    </row>
    <row r="8" spans="1:8" ht="89.25" x14ac:dyDescent="0.2">
      <c r="A8" s="3" t="s">
        <v>77</v>
      </c>
      <c r="B8" s="3" t="s">
        <v>7</v>
      </c>
      <c r="C8" s="4" t="s">
        <v>43</v>
      </c>
      <c r="D8" s="4" t="s">
        <v>37</v>
      </c>
      <c r="E8" s="4" t="s">
        <v>4</v>
      </c>
      <c r="F8" s="4">
        <v>1.5</v>
      </c>
      <c r="G8" s="4"/>
      <c r="H8" s="6" t="s">
        <v>47</v>
      </c>
    </row>
    <row r="9" spans="1:8" ht="89.25" x14ac:dyDescent="0.2">
      <c r="A9" s="3" t="s">
        <v>77</v>
      </c>
      <c r="B9" s="3" t="s">
        <v>7</v>
      </c>
      <c r="C9" s="4" t="s">
        <v>45</v>
      </c>
      <c r="D9" s="4" t="s">
        <v>80</v>
      </c>
      <c r="E9" s="4" t="s">
        <v>4</v>
      </c>
      <c r="F9" s="4">
        <v>1</v>
      </c>
      <c r="G9" s="4"/>
      <c r="H9" s="6" t="s">
        <v>59</v>
      </c>
    </row>
    <row r="10" spans="1:8" ht="25.5" x14ac:dyDescent="0.2">
      <c r="A10" s="3" t="s">
        <v>70</v>
      </c>
      <c r="B10" s="6" t="s">
        <v>10</v>
      </c>
      <c r="C10" s="4" t="s">
        <v>45</v>
      </c>
      <c r="D10" s="4" t="s">
        <v>38</v>
      </c>
      <c r="E10" s="4" t="s">
        <v>4</v>
      </c>
      <c r="F10" s="4">
        <v>2.2000000000000002</v>
      </c>
      <c r="G10" s="4"/>
      <c r="H10" s="6" t="s">
        <v>93</v>
      </c>
    </row>
    <row r="11" spans="1:8" ht="31.5" customHeight="1" x14ac:dyDescent="0.2">
      <c r="B11" s="9"/>
      <c r="C11" s="7"/>
      <c r="D11" s="7"/>
      <c r="E11" s="7"/>
      <c r="F11" s="10">
        <f>SUM(F3:F10)</f>
        <v>116.76</v>
      </c>
      <c r="G11" s="7"/>
      <c r="H11" s="8"/>
    </row>
    <row r="12" spans="1:8" ht="50.25" customHeight="1" x14ac:dyDescent="0.2">
      <c r="B12" s="14" t="s">
        <v>58</v>
      </c>
      <c r="C12" s="17"/>
      <c r="D12" s="17"/>
      <c r="E12" s="17"/>
      <c r="F12" s="17"/>
      <c r="G12" s="17"/>
      <c r="H12" s="18"/>
    </row>
    <row r="13" spans="1:8" ht="110.25" customHeight="1" x14ac:dyDescent="0.2">
      <c r="A13" s="3" t="s">
        <v>79</v>
      </c>
      <c r="B13" s="6" t="s">
        <v>22</v>
      </c>
      <c r="C13" s="4" t="s">
        <v>45</v>
      </c>
      <c r="D13" s="4" t="s">
        <v>38</v>
      </c>
      <c r="E13" s="4" t="s">
        <v>4</v>
      </c>
      <c r="F13" s="4"/>
      <c r="G13" s="4">
        <v>3</v>
      </c>
      <c r="H13" s="6" t="s">
        <v>100</v>
      </c>
    </row>
    <row r="14" spans="1:8" ht="63" customHeight="1" x14ac:dyDescent="0.2">
      <c r="A14" s="3" t="s">
        <v>70</v>
      </c>
      <c r="B14" s="6" t="s">
        <v>10</v>
      </c>
      <c r="C14" s="4" t="s">
        <v>45</v>
      </c>
      <c r="D14" s="4" t="s">
        <v>38</v>
      </c>
      <c r="E14" s="4" t="s">
        <v>4</v>
      </c>
      <c r="F14" s="4"/>
      <c r="G14" s="4">
        <v>1.2</v>
      </c>
      <c r="H14" s="6" t="s">
        <v>97</v>
      </c>
    </row>
    <row r="15" spans="1:8" ht="63.75" x14ac:dyDescent="0.2">
      <c r="A15" s="3" t="s">
        <v>74</v>
      </c>
      <c r="B15" s="6" t="s">
        <v>28</v>
      </c>
      <c r="C15" s="4" t="s">
        <v>1</v>
      </c>
      <c r="D15" s="4" t="s">
        <v>2</v>
      </c>
      <c r="E15" s="4" t="s">
        <v>4</v>
      </c>
      <c r="F15" s="4"/>
      <c r="G15" s="4">
        <v>0.15</v>
      </c>
      <c r="H15" s="6" t="s">
        <v>95</v>
      </c>
    </row>
    <row r="16" spans="1:8" ht="99.75" customHeight="1" x14ac:dyDescent="0.2">
      <c r="A16" s="3" t="s">
        <v>70</v>
      </c>
      <c r="B16" s="6" t="s">
        <v>39</v>
      </c>
      <c r="C16" s="4" t="s">
        <v>45</v>
      </c>
      <c r="D16" s="4" t="s">
        <v>21</v>
      </c>
      <c r="E16" s="4" t="s">
        <v>4</v>
      </c>
      <c r="F16" s="4"/>
      <c r="G16" s="4">
        <v>1</v>
      </c>
      <c r="H16" s="6" t="s">
        <v>96</v>
      </c>
    </row>
    <row r="17" spans="1:8" ht="92.25" customHeight="1" x14ac:dyDescent="0.2">
      <c r="A17" s="3" t="s">
        <v>94</v>
      </c>
      <c r="B17" s="6" t="s">
        <v>11</v>
      </c>
      <c r="C17" s="4" t="s">
        <v>3</v>
      </c>
      <c r="D17" s="4" t="s">
        <v>37</v>
      </c>
      <c r="E17" s="4" t="s">
        <v>4</v>
      </c>
      <c r="F17" s="4"/>
      <c r="G17" s="4">
        <v>1</v>
      </c>
      <c r="H17" s="6" t="s">
        <v>62</v>
      </c>
    </row>
    <row r="18" spans="1:8" ht="71.25" customHeight="1" x14ac:dyDescent="0.2">
      <c r="A18" s="3" t="s">
        <v>73</v>
      </c>
      <c r="B18" s="6" t="s">
        <v>12</v>
      </c>
      <c r="C18" s="4" t="s">
        <v>45</v>
      </c>
      <c r="D18" s="4" t="s">
        <v>21</v>
      </c>
      <c r="E18" s="4" t="s">
        <v>4</v>
      </c>
      <c r="F18" s="4"/>
      <c r="G18" s="4">
        <v>0.5</v>
      </c>
      <c r="H18" s="6" t="s">
        <v>63</v>
      </c>
    </row>
    <row r="19" spans="1:8" ht="57.75" customHeight="1" x14ac:dyDescent="0.2">
      <c r="A19" s="3" t="s">
        <v>69</v>
      </c>
      <c r="B19" s="6" t="s">
        <v>52</v>
      </c>
      <c r="C19" s="4" t="s">
        <v>3</v>
      </c>
      <c r="D19" s="4" t="s">
        <v>21</v>
      </c>
      <c r="E19" s="4" t="s">
        <v>4</v>
      </c>
      <c r="F19" s="5"/>
      <c r="G19" s="4">
        <v>0</v>
      </c>
      <c r="H19" s="6" t="s">
        <v>102</v>
      </c>
    </row>
    <row r="20" spans="1:8" ht="62.25" customHeight="1" x14ac:dyDescent="0.2">
      <c r="A20" s="3" t="s">
        <v>69</v>
      </c>
      <c r="B20" s="6" t="s">
        <v>13</v>
      </c>
      <c r="C20" s="4" t="s">
        <v>45</v>
      </c>
      <c r="D20" s="4" t="s">
        <v>21</v>
      </c>
      <c r="E20" s="4" t="s">
        <v>4</v>
      </c>
      <c r="F20" s="4"/>
      <c r="G20" s="4">
        <v>0.5</v>
      </c>
      <c r="H20" s="6" t="s">
        <v>101</v>
      </c>
    </row>
    <row r="21" spans="1:8" ht="33.75" customHeight="1" x14ac:dyDescent="0.2">
      <c r="A21" s="3" t="s">
        <v>69</v>
      </c>
      <c r="B21" s="6" t="s">
        <v>31</v>
      </c>
      <c r="C21" s="4" t="s">
        <v>45</v>
      </c>
      <c r="D21" s="4" t="s">
        <v>21</v>
      </c>
      <c r="E21" s="4" t="s">
        <v>4</v>
      </c>
      <c r="F21" s="4"/>
      <c r="G21" s="4">
        <v>0.02</v>
      </c>
      <c r="H21" s="6" t="s">
        <v>84</v>
      </c>
    </row>
    <row r="22" spans="1:8" ht="36" customHeight="1" x14ac:dyDescent="0.2">
      <c r="A22" s="3" t="s">
        <v>69</v>
      </c>
      <c r="B22" s="6" t="s">
        <v>32</v>
      </c>
      <c r="C22" s="4" t="s">
        <v>1</v>
      </c>
      <c r="D22" s="4" t="s">
        <v>21</v>
      </c>
      <c r="E22" s="4" t="s">
        <v>4</v>
      </c>
      <c r="F22" s="4"/>
      <c r="G22" s="4">
        <v>0.02</v>
      </c>
      <c r="H22" s="6" t="s">
        <v>53</v>
      </c>
    </row>
    <row r="23" spans="1:8" ht="73.5" customHeight="1" x14ac:dyDescent="0.2">
      <c r="A23" s="3" t="s">
        <v>70</v>
      </c>
      <c r="B23" s="6" t="s">
        <v>14</v>
      </c>
      <c r="C23" s="4" t="s">
        <v>45</v>
      </c>
      <c r="D23" s="4" t="s">
        <v>21</v>
      </c>
      <c r="E23" s="4" t="s">
        <v>4</v>
      </c>
      <c r="F23" s="4"/>
      <c r="G23" s="4">
        <v>0.01</v>
      </c>
      <c r="H23" s="6" t="s">
        <v>61</v>
      </c>
    </row>
    <row r="24" spans="1:8" x14ac:dyDescent="0.2">
      <c r="A24" s="3"/>
      <c r="B24" s="11"/>
      <c r="C24" s="7"/>
      <c r="D24" s="7"/>
      <c r="E24" s="7"/>
      <c r="F24" s="7"/>
      <c r="G24" s="7">
        <f>SUM(G13:G23)</f>
        <v>7.3999999999999995</v>
      </c>
      <c r="H24" s="8"/>
    </row>
    <row r="25" spans="1:8" ht="32.25" customHeight="1" x14ac:dyDescent="0.25">
      <c r="A25" s="3"/>
      <c r="B25" s="14" t="s">
        <v>83</v>
      </c>
      <c r="C25" s="19"/>
      <c r="D25" s="19"/>
      <c r="E25" s="19"/>
      <c r="F25" s="19"/>
      <c r="G25" s="19"/>
      <c r="H25" s="20"/>
    </row>
    <row r="26" spans="1:8" ht="35.25" customHeight="1" x14ac:dyDescent="0.2">
      <c r="A26" s="3" t="s">
        <v>75</v>
      </c>
      <c r="B26" s="6" t="s">
        <v>29</v>
      </c>
      <c r="C26" s="4" t="s">
        <v>1</v>
      </c>
      <c r="D26" s="4" t="s">
        <v>21</v>
      </c>
      <c r="E26" s="4" t="s">
        <v>4</v>
      </c>
      <c r="F26" s="4"/>
      <c r="G26" s="4">
        <v>0.24</v>
      </c>
      <c r="H26" s="6" t="s">
        <v>64</v>
      </c>
    </row>
    <row r="27" spans="1:8" ht="49.5" customHeight="1" x14ac:dyDescent="0.2">
      <c r="A27" s="3" t="s">
        <v>75</v>
      </c>
      <c r="B27" s="6" t="s">
        <v>81</v>
      </c>
      <c r="C27" s="4" t="s">
        <v>1</v>
      </c>
      <c r="D27" s="4" t="s">
        <v>82</v>
      </c>
      <c r="E27" s="4" t="s">
        <v>51</v>
      </c>
      <c r="F27" s="4"/>
      <c r="G27" s="4">
        <v>0.5</v>
      </c>
      <c r="H27" s="6" t="s">
        <v>85</v>
      </c>
    </row>
    <row r="28" spans="1:8" ht="59.25" customHeight="1" x14ac:dyDescent="0.2">
      <c r="A28" s="3" t="s">
        <v>69</v>
      </c>
      <c r="B28" s="3" t="s">
        <v>46</v>
      </c>
      <c r="C28" s="4" t="s">
        <v>1</v>
      </c>
      <c r="D28" s="4" t="s">
        <v>37</v>
      </c>
      <c r="E28" s="4" t="s">
        <v>4</v>
      </c>
      <c r="F28" s="4"/>
      <c r="G28" s="4">
        <v>0.5</v>
      </c>
      <c r="H28" s="6" t="s">
        <v>86</v>
      </c>
    </row>
    <row r="29" spans="1:8" ht="48" customHeight="1" x14ac:dyDescent="0.2">
      <c r="A29" s="3" t="s">
        <v>72</v>
      </c>
      <c r="B29" s="6" t="s">
        <v>22</v>
      </c>
      <c r="C29" s="4" t="s">
        <v>3</v>
      </c>
      <c r="D29" s="4" t="s">
        <v>21</v>
      </c>
      <c r="E29" s="4" t="s">
        <v>4</v>
      </c>
      <c r="F29" s="4"/>
      <c r="G29" s="4"/>
      <c r="H29" s="6" t="s">
        <v>87</v>
      </c>
    </row>
    <row r="30" spans="1:8" ht="32.25" customHeight="1" x14ac:dyDescent="0.2">
      <c r="A30" s="3" t="s">
        <v>70</v>
      </c>
      <c r="B30" s="6" t="s">
        <v>24</v>
      </c>
      <c r="C30" s="4" t="s">
        <v>3</v>
      </c>
      <c r="D30" s="4" t="s">
        <v>21</v>
      </c>
      <c r="E30" s="4" t="s">
        <v>4</v>
      </c>
      <c r="F30" s="4"/>
      <c r="G30" s="4"/>
      <c r="H30" s="6" t="s">
        <v>88</v>
      </c>
    </row>
    <row r="31" spans="1:8" ht="35.25" customHeight="1" x14ac:dyDescent="0.2">
      <c r="A31" s="3" t="s">
        <v>70</v>
      </c>
      <c r="B31" s="6" t="s">
        <v>25</v>
      </c>
      <c r="C31" s="4" t="s">
        <v>3</v>
      </c>
      <c r="D31" s="4" t="s">
        <v>21</v>
      </c>
      <c r="E31" s="4" t="s">
        <v>51</v>
      </c>
      <c r="F31" s="4"/>
      <c r="G31" s="4"/>
      <c r="H31" s="6" t="s">
        <v>88</v>
      </c>
    </row>
    <row r="32" spans="1:8" ht="35.25" customHeight="1" x14ac:dyDescent="0.2">
      <c r="A32" s="3" t="s">
        <v>76</v>
      </c>
      <c r="B32" s="6" t="s">
        <v>27</v>
      </c>
      <c r="C32" s="4" t="s">
        <v>3</v>
      </c>
      <c r="D32" s="4" t="s">
        <v>37</v>
      </c>
      <c r="E32" s="4" t="s">
        <v>4</v>
      </c>
      <c r="F32" s="4"/>
      <c r="G32" s="4">
        <v>0.05</v>
      </c>
      <c r="H32" s="6" t="s">
        <v>90</v>
      </c>
    </row>
    <row r="33" spans="1:8" ht="36" customHeight="1" x14ac:dyDescent="0.2">
      <c r="A33" s="3" t="s">
        <v>73</v>
      </c>
      <c r="B33" s="6" t="s">
        <v>40</v>
      </c>
      <c r="C33" s="4" t="s">
        <v>3</v>
      </c>
      <c r="D33" s="4" t="s">
        <v>2</v>
      </c>
      <c r="E33" s="4" t="s">
        <v>51</v>
      </c>
      <c r="F33" s="4"/>
      <c r="G33" s="4"/>
      <c r="H33" s="6" t="s">
        <v>89</v>
      </c>
    </row>
    <row r="34" spans="1:8" ht="34.5" customHeight="1" x14ac:dyDescent="0.2">
      <c r="A34" s="3" t="s">
        <v>73</v>
      </c>
      <c r="B34" s="6" t="s">
        <v>41</v>
      </c>
      <c r="C34" s="4" t="s">
        <v>3</v>
      </c>
      <c r="D34" s="4" t="s">
        <v>2</v>
      </c>
      <c r="E34" s="4" t="s">
        <v>51</v>
      </c>
      <c r="F34" s="4"/>
      <c r="G34" s="4"/>
      <c r="H34" s="6" t="s">
        <v>89</v>
      </c>
    </row>
    <row r="35" spans="1:8" ht="27.75" customHeight="1" x14ac:dyDescent="0.2">
      <c r="A35" s="3" t="s">
        <v>73</v>
      </c>
      <c r="B35" s="6" t="s">
        <v>33</v>
      </c>
      <c r="C35" s="4" t="s">
        <v>3</v>
      </c>
      <c r="D35" s="4" t="s">
        <v>21</v>
      </c>
      <c r="E35" s="4" t="s">
        <v>51</v>
      </c>
      <c r="F35" s="4"/>
      <c r="G35" s="4"/>
      <c r="H35" s="6" t="s">
        <v>89</v>
      </c>
    </row>
    <row r="36" spans="1:8" ht="34.5" customHeight="1" x14ac:dyDescent="0.2">
      <c r="A36" s="3" t="s">
        <v>70</v>
      </c>
      <c r="B36" s="6" t="s">
        <v>15</v>
      </c>
      <c r="C36" s="4" t="s">
        <v>3</v>
      </c>
      <c r="D36" s="4" t="s">
        <v>21</v>
      </c>
      <c r="E36" s="4" t="s">
        <v>51</v>
      </c>
      <c r="F36" s="4"/>
      <c r="G36" s="4">
        <v>0.01</v>
      </c>
      <c r="H36" s="6" t="s">
        <v>91</v>
      </c>
    </row>
    <row r="37" spans="1:8" ht="30" customHeight="1" x14ac:dyDescent="0.2">
      <c r="A37" s="3" t="s">
        <v>70</v>
      </c>
      <c r="B37" s="6" t="s">
        <v>35</v>
      </c>
      <c r="C37" s="4" t="s">
        <v>3</v>
      </c>
      <c r="D37" s="4" t="s">
        <v>21</v>
      </c>
      <c r="E37" s="4" t="s">
        <v>51</v>
      </c>
      <c r="F37" s="4"/>
      <c r="G37" s="12">
        <v>0.01</v>
      </c>
      <c r="H37" s="6" t="s">
        <v>91</v>
      </c>
    </row>
    <row r="38" spans="1:8" ht="23.25" customHeight="1" x14ac:dyDescent="0.2">
      <c r="A38" s="3"/>
      <c r="B38" s="11"/>
      <c r="C38" s="7"/>
      <c r="D38" s="7"/>
      <c r="E38" s="7"/>
      <c r="F38" s="7"/>
      <c r="G38" s="4">
        <f>SUM(G26:G37)</f>
        <v>1.31</v>
      </c>
      <c r="H38" s="13" t="s">
        <v>66</v>
      </c>
    </row>
    <row r="39" spans="1:8" ht="30" customHeight="1" x14ac:dyDescent="0.2">
      <c r="A39" s="3"/>
      <c r="B39" s="14" t="s">
        <v>98</v>
      </c>
      <c r="C39" s="15"/>
      <c r="D39" s="15"/>
      <c r="E39" s="15"/>
      <c r="F39" s="15"/>
      <c r="G39" s="15"/>
      <c r="H39" s="16"/>
    </row>
    <row r="40" spans="1:8" x14ac:dyDescent="0.2">
      <c r="A40" s="3"/>
      <c r="B40" s="6" t="s">
        <v>23</v>
      </c>
      <c r="C40" s="4" t="s">
        <v>42</v>
      </c>
      <c r="D40" s="4" t="s">
        <v>5</v>
      </c>
      <c r="E40" s="4" t="s">
        <v>17</v>
      </c>
      <c r="F40" s="4">
        <v>0</v>
      </c>
      <c r="G40" s="4"/>
      <c r="H40" s="6" t="s">
        <v>49</v>
      </c>
    </row>
    <row r="41" spans="1:8" ht="51" x14ac:dyDescent="0.2">
      <c r="A41" s="3"/>
      <c r="B41" s="6" t="s">
        <v>30</v>
      </c>
      <c r="C41" s="4" t="s">
        <v>42</v>
      </c>
      <c r="D41" s="4" t="s">
        <v>5</v>
      </c>
      <c r="E41" s="4" t="s">
        <v>17</v>
      </c>
      <c r="F41" s="4">
        <v>0</v>
      </c>
      <c r="G41" s="4"/>
      <c r="H41" s="6" t="s">
        <v>99</v>
      </c>
    </row>
    <row r="42" spans="1:8" ht="28.5" customHeight="1" x14ac:dyDescent="0.2">
      <c r="A42" s="3"/>
      <c r="B42" s="6" t="s">
        <v>26</v>
      </c>
      <c r="C42" s="4" t="s">
        <v>42</v>
      </c>
      <c r="D42" s="4" t="s">
        <v>5</v>
      </c>
      <c r="E42" s="4" t="s">
        <v>17</v>
      </c>
      <c r="F42" s="4">
        <v>0</v>
      </c>
      <c r="G42" s="4"/>
      <c r="H42" s="6" t="s">
        <v>50</v>
      </c>
    </row>
    <row r="43" spans="1:8" ht="29.25" customHeight="1" x14ac:dyDescent="0.2">
      <c r="A43" s="3"/>
      <c r="B43" s="6" t="s">
        <v>34</v>
      </c>
      <c r="C43" s="4" t="s">
        <v>42</v>
      </c>
      <c r="D43" s="4" t="s">
        <v>5</v>
      </c>
      <c r="E43" s="4" t="s">
        <v>17</v>
      </c>
      <c r="F43" s="4">
        <v>0</v>
      </c>
      <c r="G43" s="4"/>
      <c r="H43" s="6" t="s">
        <v>65</v>
      </c>
    </row>
    <row r="46" spans="1:8" x14ac:dyDescent="0.2">
      <c r="B46" s="1"/>
    </row>
    <row r="47" spans="1:8" x14ac:dyDescent="0.2">
      <c r="B47" s="1"/>
    </row>
  </sheetData>
  <mergeCells count="4">
    <mergeCell ref="B39:H39"/>
    <mergeCell ref="B2:H2"/>
    <mergeCell ref="B12:H12"/>
    <mergeCell ref="B25:H25"/>
  </mergeCells>
  <pageMargins left="0.70866141732283472" right="0.70866141732283472" top="0.74803149606299213" bottom="0.74803149606299213" header="0.31496062992125984" footer="0.31496062992125984"/>
  <pageSetup paperSize="8" scale="76" fitToHeight="0" orientation="portrait"/>
  <rowBreaks count="1" manualBreakCount="1">
    <brk id="24" min="1" max="7"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Brown</dc:creator>
  <cp:lastModifiedBy>Havana Mitcham</cp:lastModifiedBy>
  <cp:lastPrinted>2017-02-08T16:52:23Z</cp:lastPrinted>
  <dcterms:created xsi:type="dcterms:W3CDTF">2016-12-08T14:28:43Z</dcterms:created>
  <dcterms:modified xsi:type="dcterms:W3CDTF">2019-04-09T09:44:56Z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S_DocClass">
    <vt:lpwstr>CON</vt:lpwstr>
  </property>
</Properties>
</file>