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NRPortbl\WORK\HM09\"/>
    </mc:Choice>
  </mc:AlternateContent>
  <bookViews>
    <workbookView xWindow="0" yWindow="0" windowWidth="21525" windowHeight="11880" activeTab="1"/>
  </bookViews>
  <sheets>
    <sheet name="Optimism Bias (OBC Stage)" sheetId="2" r:id="rId1"/>
    <sheet name="Optimism Bias (maintenance)" sheetId="3" r:id="rId2"/>
    <sheet name="Optimism Bias Original" sheetId="1" r:id="rId3"/>
  </sheets>
  <externalReferences>
    <externalReference r:id="rId4"/>
    <externalReference r:id="rId5"/>
    <externalReference r:id="rId6"/>
  </externalReferences>
  <definedNames>
    <definedName name="_87.5" localSheetId="1">#REF!</definedName>
    <definedName name="_87.5" localSheetId="0">#REF!</definedName>
    <definedName name="_87.5">#REF!</definedName>
    <definedName name="_88.15" localSheetId="1">#REF!</definedName>
    <definedName name="_88.15" localSheetId="0">#REF!</definedName>
    <definedName name="_88.15">#REF!</definedName>
    <definedName name="_88.8" localSheetId="1">#REF!</definedName>
    <definedName name="_88.8" localSheetId="0">#REF!</definedName>
    <definedName name="_88.8">#REF!</definedName>
    <definedName name="_Fill" localSheetId="1" hidden="1">#REF!</definedName>
    <definedName name="_Fill" localSheetId="0" hidden="1">#REF!</definedName>
    <definedName name="_Fill" hidden="1">#REF!</definedName>
    <definedName name="A" localSheetId="1">#REF!</definedName>
    <definedName name="A" localSheetId="0">#REF!</definedName>
    <definedName name="A">#REF!</definedName>
    <definedName name="alpha" localSheetId="1">#REF!</definedName>
    <definedName name="alpha" localSheetId="0">#REF!</definedName>
    <definedName name="alpha">#REF!</definedName>
    <definedName name="angle" localSheetId="1">#REF!</definedName>
    <definedName name="angle" localSheetId="0">#REF!</definedName>
    <definedName name="angle">#REF!</definedName>
    <definedName name="Average" localSheetId="1">#REF!</definedName>
    <definedName name="Average" localSheetId="0">#REF!</definedName>
    <definedName name="Average">#REF!</definedName>
    <definedName name="B" localSheetId="1">#REF!</definedName>
    <definedName name="B" localSheetId="0">#REF!</definedName>
    <definedName name="B">#REF!</definedName>
    <definedName name="Cc" localSheetId="1">#REF!</definedName>
    <definedName name="Cc" localSheetId="0">#REF!</definedName>
    <definedName name="Cc">#REF!</definedName>
    <definedName name="Cd" localSheetId="1">#REF!</definedName>
    <definedName name="Cd" localSheetId="0">#REF!</definedName>
    <definedName name="Cd">#REF!</definedName>
    <definedName name="CL">[1]Lab!$C$4</definedName>
    <definedName name="Coastal_Matrix">[2]Source_Coastal!$F$27:$Q$331</definedName>
    <definedName name="Contractor">'[2]Inflation Adjuster'!$E$17</definedName>
    <definedName name="D" localSheetId="1">#REF!</definedName>
    <definedName name="D" localSheetId="0">#REF!</definedName>
    <definedName name="D">#REF!</definedName>
    <definedName name="E_00">[2]Elements!$C$59</definedName>
    <definedName name="E_01">[2]Elements!$C$63:$C$64</definedName>
    <definedName name="E_02">[2]Elements!$C$68:$C$70</definedName>
    <definedName name="E_03">[2]Elements!$C$74:$C$75</definedName>
    <definedName name="E_04">[2]Elements!$C$79:$C$80</definedName>
    <definedName name="E_05">[2]Elements!$C$84:$C$85</definedName>
    <definedName name="E_06">[2]Elements!$C$89:$C$91</definedName>
    <definedName name="E_07">[2]Elements!$C$95:$C$97</definedName>
    <definedName name="E_08">[2]Elements!$C$101:$C$102</definedName>
    <definedName name="E_09">[2]Elements!$C$106:$C$107</definedName>
    <definedName name="E_10">[2]Elements!$C$111:$C$114</definedName>
    <definedName name="E_11">[2]Elements!$C$118:$C$119</definedName>
    <definedName name="E_12">[2]Elements!$C$123:$C$125</definedName>
    <definedName name="E_13">[2]Elements!$C$129:$C$134</definedName>
    <definedName name="E_14">[2]Elements!$C$138:$C$139</definedName>
    <definedName name="E_15">[2]Elements!$C$143:$C$144</definedName>
    <definedName name="E_16">[2]Elements!$C$148:$C$149</definedName>
    <definedName name="E_17">[2]Elements!$C$153:$C$154</definedName>
    <definedName name="E_18">[2]Elements!$C$158:$C$160</definedName>
    <definedName name="E_19">[2]Elements!$C$164:$C$165</definedName>
    <definedName name="E_20">[2]Elements!$C$169:$C$171</definedName>
    <definedName name="E_21">[2]Elements!$C$175:$C$178</definedName>
    <definedName name="E_22">[2]Elements!$C$182:$C$183</definedName>
    <definedName name="E_23">[2]Elements!$C$187:$C$190</definedName>
    <definedName name="E_24">[2]Elements!$C$194:$C$197</definedName>
    <definedName name="E_25">[2]Elements!$C$201:$C$202</definedName>
    <definedName name="E_26">[2]Elements!$C$206:$C$207</definedName>
    <definedName name="E_27">[2]Elements!$C$211:$C$212</definedName>
    <definedName name="E_28">[2]Elements!$C$216:$C$220</definedName>
    <definedName name="E_29">[2]Elements!$C$224:$C$225</definedName>
    <definedName name="E_30">[2]Elements!$C$229:$C$230</definedName>
    <definedName name="E_31">[2]Elements!$C$234:$C$235</definedName>
    <definedName name="E_32">[2]Elements!$C$239:$C$240</definedName>
    <definedName name="E_33">[2]Elements!$C$244:$C$245</definedName>
    <definedName name="E_34">[2]Elements!$C$249:$C$250</definedName>
    <definedName name="E_35">[2]Elements!$C$254:$C$256</definedName>
    <definedName name="E_36">[2]Elements!$C$260:$C$261</definedName>
    <definedName name="E_37">[2]Elements!$C$265:$C$267</definedName>
    <definedName name="E_38">[2]Elements!$C$271:$C$276</definedName>
    <definedName name="E_39">[2]Elements!$C$280:$C$281</definedName>
    <definedName name="E_40">[2]Elements!$C$285:$C$286</definedName>
    <definedName name="E_41">[2]Elements!$C$290:$C$291</definedName>
    <definedName name="E_42">[2]Elements!$C$295:$C$296</definedName>
    <definedName name="E_43">[2]Elements!$C$300:$C$301</definedName>
    <definedName name="el" localSheetId="1">#REF!</definedName>
    <definedName name="el" localSheetId="0">#REF!</definedName>
    <definedName name="el">#REF!</definedName>
    <definedName name="ElementRef">[2]Elements!$C$12:$D$55</definedName>
    <definedName name="Elements">[2]Elements!$C$12:$C$55</definedName>
    <definedName name="FL">[1]Lab!$C$5</definedName>
    <definedName name="g" localSheetId="1">#REF!</definedName>
    <definedName name="g" localSheetId="0">#REF!</definedName>
    <definedName name="g">#REF!</definedName>
    <definedName name="GATE" localSheetId="1">#REF!</definedName>
    <definedName name="GATE" localSheetId="0">#REF!</definedName>
    <definedName name="GATE">#REF!</definedName>
    <definedName name="H">[1]Lab!$G$8</definedName>
    <definedName name="H_P">[1]Lab!$B$15</definedName>
    <definedName name="Ht" localSheetId="1">#REF!</definedName>
    <definedName name="Ht" localSheetId="0">#REF!</definedName>
    <definedName name="Ht">#REF!</definedName>
    <definedName name="HtP" localSheetId="1">#REF!</definedName>
    <definedName name="HtP" localSheetId="0">#REF!</definedName>
    <definedName name="HtP">#REF!</definedName>
    <definedName name="IndexDate">'[2]Inflation Adjuster'!$C$9</definedName>
    <definedName name="ItemRates">[2]Source_Data!$C$6:$M$397</definedName>
    <definedName name="k" localSheetId="1">#REF!</definedName>
    <definedName name="k" localSheetId="0">#REF!</definedName>
    <definedName name="k">#REF!</definedName>
    <definedName name="L" localSheetId="1">#REF!</definedName>
    <definedName name="L" localSheetId="0">#REF!</definedName>
    <definedName name="L">#REF!</definedName>
    <definedName name="L.1" localSheetId="1">#REF!</definedName>
    <definedName name="L.1" localSheetId="0">#REF!</definedName>
    <definedName name="L.1">#REF!</definedName>
    <definedName name="L.2" localSheetId="1">#REF!</definedName>
    <definedName name="L.2" localSheetId="0">#REF!</definedName>
    <definedName name="L.2">#REF!</definedName>
    <definedName name="L.3" localSheetId="1">#REF!</definedName>
    <definedName name="L.3" localSheetId="0">#REF!</definedName>
    <definedName name="L.3">#REF!</definedName>
    <definedName name="L_W">[1]Lab!$C$9</definedName>
    <definedName name="Link_File">'[2]Inflation Adjuster'!$B$2</definedName>
    <definedName name="Locations">[2]Elements!$C$3:$C$8</definedName>
    <definedName name="Loss" localSheetId="1">#REF!</definedName>
    <definedName name="Loss" localSheetId="0">#REF!</definedName>
    <definedName name="Loss">#REF!</definedName>
    <definedName name="LT">[1]Lab!$C$6</definedName>
    <definedName name="MWL">[1]Lab!$C$3</definedName>
    <definedName name="N" localSheetId="1">#REF!</definedName>
    <definedName name="N" localSheetId="0">#REF!</definedName>
    <definedName name="N">#REF!</definedName>
    <definedName name="Option" localSheetId="1">#REF!</definedName>
    <definedName name="Option" localSheetId="0">#REF!</definedName>
    <definedName name="Option">#REF!</definedName>
    <definedName name="OSallow">[2]Source_Data!$L$498</definedName>
    <definedName name="P" localSheetId="1">#REF!</definedName>
    <definedName name="P" localSheetId="0">#REF!</definedName>
    <definedName name="P">#REF!</definedName>
    <definedName name="_xlnm.Print_Area" localSheetId="1">'Optimism Bias (maintenance)'!$A$1:$F$94</definedName>
    <definedName name="_xlnm.Print_Area" localSheetId="0">'Optimism Bias (OBC Stage)'!$A$1:$F$94</definedName>
    <definedName name="_xlnm.Print_Area" localSheetId="2">'Optimism Bias Original'!$A:$E</definedName>
    <definedName name="Print_Area_MI">[1]Lab!$A$1:$H$63</definedName>
    <definedName name="Productivities">[2]Source_Data!$C$401:$L$407</definedName>
    <definedName name="Q" localSheetId="1">#REF!</definedName>
    <definedName name="Q" localSheetId="0">#REF!</definedName>
    <definedName name="Q">#REF!</definedName>
    <definedName name="Qmax" localSheetId="1">#REF!</definedName>
    <definedName name="Qmax" localSheetId="0">#REF!</definedName>
    <definedName name="Qmax">#REF!</definedName>
    <definedName name="qwert" localSheetId="1">#REF!</definedName>
    <definedName name="qwert" localSheetId="0">#REF!</definedName>
    <definedName name="qwert">#REF!</definedName>
    <definedName name="res" localSheetId="1">#REF!</definedName>
    <definedName name="res" localSheetId="0">#REF!</definedName>
    <definedName name="res">#REF!</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FALSE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howRiskWindowAtEndOfSimulation">TRUE</definedName>
    <definedName name="RiskStandardRecalc">2</definedName>
    <definedName name="RiskTemplateSheetName">"myTemplate"</definedName>
    <definedName name="RiskUpdateDisplay">FALSE</definedName>
    <definedName name="RiskUseDifferentSeedForEachSim">FALSE</definedName>
    <definedName name="RiskUseFixedSeed">FALSE</definedName>
    <definedName name="RiskUseMultipleCPUs">FALSE</definedName>
    <definedName name="RPIx">'[2]Inflation Adjuster'!$E$8</definedName>
    <definedName name="s" localSheetId="1">#REF!</definedName>
    <definedName name="s" localSheetId="0">#REF!</definedName>
    <definedName name="s">#REF!</definedName>
    <definedName name="S_0000">[2]SoWItems!$C$20</definedName>
    <definedName name="S_0200">[2]SoWItems!$C$24:$C$37</definedName>
    <definedName name="S_0300">[2]SoWItems!$C$41:$C$57</definedName>
    <definedName name="S_0400">[2]SoWItems!$C$61:$C$62</definedName>
    <definedName name="S_0500">[2]SoWItems!$C$66:$C$102</definedName>
    <definedName name="S_0600">[2]SoWItems!$C$106:$C$171</definedName>
    <definedName name="S_0700">[2]SoWItems!$C$175:$C$180</definedName>
    <definedName name="S_1100">[2]SoWItems!$C$184:$C$194</definedName>
    <definedName name="S_1600">[2]SoWItems!$C$198:$C$300</definedName>
    <definedName name="S_1700">[2]SoWItems!$C$304:$C$334</definedName>
    <definedName name="S_2000">[2]SoWItems!$C$338:$C$340</definedName>
    <definedName name="S_2200">[2]SoWItems!$C$344:$C$345</definedName>
    <definedName name="S_2400">[2]SoWItems!$C$349:$C$364</definedName>
    <definedName name="S_3000">[2]SoWItems!$C$368:$C$382</definedName>
    <definedName name="Series">[2]SoWItems!$C$3:$C$16</definedName>
    <definedName name="SeriesRef">[2]SoWItems!$C$3:$D$16</definedName>
    <definedName name="ShiftAdj">[2]Source_Data!$L$502</definedName>
    <definedName name="SiteItems">[2]Source_Data!$C$417:$L$463</definedName>
    <definedName name="StaffRates">[2]Source_Data!$C$474:$L$497</definedName>
    <definedName name="StaffTypes">'[2]Staff Types'!$C$3:$C$26</definedName>
    <definedName name="Standard_Fee">[2]Source_Data!$L$507</definedName>
    <definedName name="SubTrav">[2]Source_Data!$L$500</definedName>
    <definedName name="t" localSheetId="1">#REF!</definedName>
    <definedName name="t" localSheetId="0">#REF!</definedName>
    <definedName name="t">#REF!</definedName>
    <definedName name="Table" localSheetId="1">#REF!</definedName>
    <definedName name="Table" localSheetId="0">#REF!</definedName>
    <definedName name="Table">#REF!</definedName>
    <definedName name="Tidal">[2]Source_Data!$L$411</definedName>
    <definedName name="TS">[1]Lab!$G$5</definedName>
    <definedName name="TW">[1]Lab!$G$4</definedName>
    <definedName name="V" localSheetId="1">#REF!</definedName>
    <definedName name="V" localSheetId="0">#REF!</definedName>
    <definedName name="V">#REF!</definedName>
    <definedName name="VoP">'[2]Inflation Adjuster'!$E$10</definedName>
    <definedName name="w" localSheetId="1">#REF!</definedName>
    <definedName name="w" localSheetId="0">#REF!</definedName>
    <definedName name="w">#REF!</definedName>
    <definedName name="WEIR">[3]WEIR!$D$10:$E$262</definedName>
    <definedName name="Winter">[2]Source_Data!$L$409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2" i="3" l="1"/>
  <c r="E93" i="3" s="1"/>
  <c r="C92" i="3"/>
  <c r="F86" i="3" l="1"/>
  <c r="F69" i="3"/>
  <c r="F53" i="3"/>
  <c r="F36" i="3"/>
  <c r="F82" i="3"/>
  <c r="F64" i="3"/>
  <c r="F51" i="3"/>
  <c r="F34" i="3"/>
  <c r="F77" i="3"/>
  <c r="F61" i="3"/>
  <c r="F46" i="3"/>
  <c r="F30" i="3"/>
  <c r="F26" i="3"/>
  <c r="F42" i="3"/>
  <c r="F57" i="3"/>
  <c r="F72" i="3"/>
  <c r="F89" i="3"/>
  <c r="E92" i="2"/>
  <c r="C92" i="2"/>
  <c r="I90" i="1"/>
  <c r="I91" i="1" s="1"/>
  <c r="E90" i="1"/>
  <c r="C90" i="1"/>
  <c r="E91" i="1" l="1"/>
  <c r="F91" i="3"/>
  <c r="E93" i="2"/>
  <c r="F53" i="2" s="1"/>
  <c r="F26" i="2" l="1"/>
  <c r="F36" i="2"/>
  <c r="F57" i="2"/>
  <c r="F69" i="2"/>
  <c r="F42" i="2"/>
  <c r="F82" i="2"/>
  <c r="F64" i="2"/>
  <c r="F51" i="2"/>
  <c r="F34" i="2"/>
  <c r="F77" i="2"/>
  <c r="F61" i="2"/>
  <c r="F46" i="2"/>
  <c r="F30" i="2"/>
  <c r="F72" i="2"/>
  <c r="F86" i="2"/>
  <c r="F89" i="2"/>
  <c r="F91" i="2" l="1"/>
</calcChain>
</file>

<file path=xl/sharedStrings.xml><?xml version="1.0" encoding="utf-8"?>
<sst xmlns="http://schemas.openxmlformats.org/spreadsheetml/2006/main" count="197" uniqueCount="97">
  <si>
    <t>OXFORD FLOOD RISK MANAGEMENT STUDY</t>
  </si>
  <si>
    <t>As StAR</t>
  </si>
  <si>
    <t>Strategy STUDY STAGE 2</t>
  </si>
  <si>
    <t>Return to index</t>
  </si>
  <si>
    <t>Optimism Bias</t>
  </si>
  <si>
    <t>Using FCDPAG3 Economic Appraisal - Supplementary Note to Operating Authorities, March 2003</t>
  </si>
  <si>
    <t>From Annex 2 - Interim Optimism Bias data for flood and coastal defence strategy and scheme costs.</t>
  </si>
  <si>
    <t>Starting upper bound Optimism bias factor for Strategy costs (pre-feasibility stage) 60%</t>
  </si>
  <si>
    <t>Starting upper bound Optimism bias factor for Scheme costs (detailed design stage) 30%</t>
  </si>
  <si>
    <t>Strategy factor</t>
  </si>
  <si>
    <t>Informed by average for 'standard' and 'non-standard' civil engineering projects in 'Review of Large Public Procurement in the UK', Mott MacDonald 2002, and consultation with Defra Regional Engineers</t>
  </si>
  <si>
    <t>Scheme factor</t>
  </si>
  <si>
    <t>Informed by initial analysis of Defra account data which suggests Optimism Bias at scheme approval stage is broadly half that at strategy stage</t>
  </si>
  <si>
    <t>Risk components contributing to above factors (%, summing to 100)</t>
  </si>
  <si>
    <t>Average % for FCD projects</t>
  </si>
  <si>
    <t>Reasons for reducing the % for Oxford FRM Study - mitigation</t>
  </si>
  <si>
    <t>Revised %</t>
  </si>
  <si>
    <t>Procurement</t>
  </si>
  <si>
    <t>Late contractor involvement - late involvement of the contractor in the design leads to redesign or problems during construction.</t>
  </si>
  <si>
    <t>Already using a Contractor and intend to continue to use a Contractor throughout the process including the design stage to avoid problems during construction.</t>
  </si>
  <si>
    <t>Dispute and claims occurred - disputes and claims occur where no mechanisms exist to manage effectively adversarial relationships between project stakeholders.</t>
  </si>
  <si>
    <t>NEC contracts will be used throughout which encourage effective communication between parties and will reduce the risk of disputes and claims.</t>
  </si>
  <si>
    <t>Other - other factors that relate to procurement which affect the final project cost.</t>
  </si>
  <si>
    <t>Construction contract will be incentivised at PAR stage to improve cost certainty</t>
  </si>
  <si>
    <t>Construction contract will be incentivised at PAR stage to imp</t>
  </si>
  <si>
    <t>Project-specific</t>
  </si>
  <si>
    <t>Design complexity - the complexity of design (including requirements, specifications and detailed design) requires significant management, impacting on final project costs.</t>
  </si>
  <si>
    <t>Although the channel design is likely to be a design which has been tried and tested, the Study Area is complex with many different factors to consider and hence the risk of requiring significant management to progress the design is high.</t>
  </si>
  <si>
    <t>Degree of innovation - the degree of innovation required due to the nature of the project requires unproven methods to be used.</t>
  </si>
  <si>
    <t>Innovation is likely to be required to take into account all the different aspects of the Study Area. However the design is unlikely to involve using unproven methods.</t>
  </si>
  <si>
    <t>Environmental impact - the project has a major impact on its adjacent area leading to objection from neighbours and the general public.</t>
  </si>
  <si>
    <t>Ongoing discussions with the Wildlife Forum and other key consultees and comprehensive environmental surveys will help to avoid objections on environmental grounds. (i.e. work on Port Meadow etc)</t>
  </si>
  <si>
    <t>inc general public</t>
  </si>
  <si>
    <t>Other - other project specific factors which affect the final project cost.</t>
  </si>
  <si>
    <t>Network rail planned works</t>
  </si>
  <si>
    <t>Network Rail</t>
  </si>
  <si>
    <t>Operational aspects once project is complete</t>
  </si>
  <si>
    <t>Client specific</t>
  </si>
  <si>
    <t>Inadequacy of the business case - the project scope changes as a result of the poor quality of requirement specifications and inadequate project scope definition.</t>
  </si>
  <si>
    <t>The business case will be determined at strategy level and hence the scope of the project is unlikely to be changed significantly post PAR.</t>
  </si>
  <si>
    <t>Funding availability - project delays or changes in scope occur as a result of the availability of funding (e.g. departmental budget spent or insufficient contingency funds).</t>
  </si>
  <si>
    <t>Funding is being investigated at Strategy stage</t>
  </si>
  <si>
    <t>Funding is being investigation at Strategy stage</t>
  </si>
  <si>
    <t>Project management team - the project management team's capabilities and/or experience impact on final project costs.</t>
  </si>
  <si>
    <t>As the project is high profile the Agency are likely to insist on a capable project management team.</t>
  </si>
  <si>
    <t>Poor project intelligence - the quality of initial project intelligence (e.g. preliminary site investigation, user requirements surveys etc.) Impacts on the occurrence of unforeseen problems and costs.</t>
  </si>
  <si>
    <t>Preliminary site investigations are being carried out as part of the Strategy stage and will assist in mitigating against the occurrence of unforeseen problems and costs.</t>
  </si>
  <si>
    <t>Environment</t>
  </si>
  <si>
    <t>Public relations - a high level of effort is required to address public concern about the project, which impacts on the final project cost.</t>
  </si>
  <si>
    <t>The project is a high profile project which is likely to need a high level fo effort throughout the life of the project to address public concern.</t>
  </si>
  <si>
    <t>Site characteristics - the characteristics of the proposed environment for the project are highly sensitive to the project's environmental impacts (e.g. greenfield site with badger setts or contaminated brownfield site).</t>
  </si>
  <si>
    <t>The Study area is in an area with many important environmental sites and hence there is a high risk of requiring environmental mitigation measures. However, this is partly covered elsewhere.</t>
  </si>
  <si>
    <t>The Study area is in an area with many important environmental sites and hence there is a high risk of requiring environmental mitigation measures.</t>
  </si>
  <si>
    <t>External influences</t>
  </si>
  <si>
    <t>Economic - the project costs are sensitive to economic influences such as higher than expected construction costs inflation, oil price shocks etc.</t>
  </si>
  <si>
    <t>30% of the construction costs are associated with excavation and disposal of the channels, hence the project costs are sensitive to economic influences such as higher than expected oil prices.</t>
  </si>
  <si>
    <t>Legislation / regulations - the project costs are sensitive to legislation and regulation changes e.g. health and safety and building regulations.</t>
  </si>
  <si>
    <t>The project costs are sensitive to legislation changes in particular changes to the waste management regulations. Quantify contaminated land risk</t>
  </si>
  <si>
    <t>Technology - the project costs are sensitive to technological advancements e.g. the effects of obsolescence.</t>
  </si>
  <si>
    <t>The project costs are unlikely to be sensitive to technological advancement.</t>
  </si>
  <si>
    <t>Other external influencing factors which affect the final project cost.</t>
  </si>
  <si>
    <t>Other factors such as changes in Defra policy.</t>
  </si>
  <si>
    <t>Optimism Bias factor = Sum(average % for FCD projects) /100 x 60</t>
  </si>
  <si>
    <t>Revised OB</t>
  </si>
  <si>
    <t>Not applicable at this stage.</t>
  </si>
  <si>
    <t>OXFORD FLOOD ALLEVIATION SCHEME</t>
  </si>
  <si>
    <t>Appendix G</t>
  </si>
  <si>
    <t>Risk Value</t>
  </si>
  <si>
    <t>OBC Net Estimate</t>
  </si>
  <si>
    <t>NEC contracts will be used throughout which encourage effective communication between parties. Outcome focused scope could risk CE's during detailed design.</t>
  </si>
  <si>
    <t>Project fully funded until FBC sign off. Project would close if funding shortfall not closed.</t>
  </si>
  <si>
    <t>The project is a high profile project which is likely to need a high level of effort throughout the OBC and FBC stage of the project to address public concern. Ongoing public events.</t>
  </si>
  <si>
    <t>The Study area is in an area with many important environmental sites. Surveys underway and main site constraints/characteristics known.</t>
  </si>
  <si>
    <t>Additional 2% inflation within risk register. This risk assume further increase as construction inflation currently running well above the inflation rate we use.</t>
  </si>
  <si>
    <t>Tried and tested solution.</t>
  </si>
  <si>
    <t>Project OB for economic assessment for OBC.</t>
  </si>
  <si>
    <t>Standard engineering solutions.</t>
  </si>
  <si>
    <t>Ongoing discussions with statutory and non-statutory consultees. Environmental surveys underway which which help understand risk and possible preparatory works.</t>
  </si>
  <si>
    <t>Oxford FAS signed off. OBC underway. Project would not progress if business case no longer viable. Ongoing investigations on Thames catchment storage options under separate project.</t>
  </si>
  <si>
    <t>Experienced project team in place with agreed fall back options.</t>
  </si>
  <si>
    <t xml:space="preserve">Site investigation complete. Further archaeological, environmental and topographic surveys underway. Further surveys will undoubtable be needed and some residual risk will remain on site as surveys only ever as good as where they are taken. </t>
  </si>
  <si>
    <t xml:space="preserve">Costs are sensitive to legislation changes esp. around landfill tax. </t>
  </si>
  <si>
    <t>ESE contractor fully engaged. This will continue through detailed design development but redesign is ausual site risk</t>
  </si>
  <si>
    <t>Channel works are a simple solution involving significant muck shift. Complexity is around Redbridge area.</t>
  </si>
  <si>
    <t>Project specific factors covered in base cost, contractor risk and project risk. 5% allowance made for scope creep not covered elsewhere.</t>
  </si>
  <si>
    <t>Reasons for reducing the % for Oxford FAS OBC submission - refer to Monte Carlo risk register</t>
  </si>
  <si>
    <t>Inquiry priced in risk register. Utility companies engaged and costs in base cost or risk register. Unknown groundwater changes to flow routes. Uncertainty of private partnership funding following Brexit result.</t>
  </si>
  <si>
    <t>Not relevant for maintenace stage</t>
  </si>
  <si>
    <t>Low risk for maintenace period, supported by proposal to have a form of trust of Stakeholders to oversee</t>
  </si>
  <si>
    <t>Design will be complete</t>
  </si>
  <si>
    <t>Low risk following construction completion</t>
  </si>
  <si>
    <t>low risk due to detailed nature costs have been estimated</t>
  </si>
  <si>
    <t>Funding will need to have been demonstrated prior to this stage</t>
  </si>
  <si>
    <t>Delivery by exisiting experienced maintenance staff</t>
  </si>
  <si>
    <t>Unlikely to have much impact based on detailed nature costs have been estimated</t>
  </si>
  <si>
    <t>Consideration for changes due to inflation in future.</t>
  </si>
  <si>
    <t>Optimism Bias factor = Sum(average % for FCD projects) /100 x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</si>
</sst>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quot;£&quot;#,##0.00"/>
  </numFmts>
  <fonts count="7" x14ac:knownFonts="1">
    <font>
      <sz val="9"/>
      <color theme="1"/>
      <name val="Verdana"/>
      <family val="2"/>
    </font>
    <font>
      <sz val="9"/>
      <color theme="1"/>
      <name val="Verdana"/>
      <family val="2"/>
    </font>
    <font>
      <b/>
      <sz val="9"/>
      <color theme="1"/>
      <name val="Verdana"/>
      <family val="2"/>
    </font>
    <font>
      <u/>
      <sz val="10"/>
      <color indexed="12"/>
      <name val="Arial"/>
      <family val="2"/>
    </font>
    <font>
      <u/>
      <sz val="10"/>
      <color indexed="12"/>
      <name val="Verdana"/>
      <family val="2"/>
    </font>
    <font>
      <b/>
      <sz val="11"/>
      <color theme="1"/>
      <name val="Verdana"/>
      <family val="2"/>
    </font>
    <font>
      <sz val="10"/>
      <name val="Arial"/>
      <family val="2"/>
    </font>
  </fonts>
  <fills count="5">
    <fill>
      <patternFill patternType="none"/>
    </fill>
    <fill>
      <patternFill patternType="gray125"/>
    </fill>
    <fill>
      <patternFill patternType="solid">
        <fgColor theme="3" tint="0.79998168889431442"/>
        <bgColor indexed="64"/>
      </patternFill>
    </fill>
    <fill>
      <patternFill patternType="solid">
        <fgColor rgb="FF92D050"/>
        <bgColor indexed="64"/>
      </patternFill>
    </fill>
    <fill>
      <patternFill patternType="solid">
        <fgColor theme="0" tint="-0.249977111117893"/>
        <bgColor indexed="64"/>
      </patternFill>
    </fill>
  </fills>
  <borders count="3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bottom/>
      <diagonal/>
    </border>
  </borders>
  <cellStyleXfs count="4">
    <xf numFmtId="0" fontId="0" fillId="0" borderId="0"/>
    <xf numFmtId="0" fontId="1" fillId="0" borderId="0"/>
    <xf numFmtId="0" fontId="3" fillId="0" borderId="0" applyNumberFormat="0" applyFill="0" applyBorder="0" applyAlignment="0" applyProtection="0">
      <alignment vertical="top"/>
      <protection locked="0"/>
    </xf>
    <xf numFmtId="9" fontId="1" fillId="0" borderId="0" applyFont="0" applyFill="0" applyBorder="0" applyAlignment="0" applyProtection="0"/>
  </cellStyleXfs>
  <cellXfs count="67">
    <xf numFmtId="0" fontId="0" fillId="0" borderId="0" xfId="0"/>
    <xf numFmtId="0" fontId="2" fillId="0" borderId="0" xfId="1" applyFont="1"/>
    <xf numFmtId="0" fontId="1" fillId="0" borderId="0" xfId="1" applyFont="1" applyAlignment="1">
      <alignment vertical="top"/>
    </xf>
    <xf numFmtId="0" fontId="1" fillId="0" borderId="0" xfId="1" applyFont="1"/>
    <xf numFmtId="0" fontId="4" fillId="0" borderId="0" xfId="2" applyFont="1" applyProtection="1">
      <alignment vertical="top"/>
    </xf>
    <xf numFmtId="0" fontId="1" fillId="0" borderId="1" xfId="1" applyFont="1" applyBorder="1"/>
    <xf numFmtId="0" fontId="1" fillId="0" borderId="2" xfId="1" applyFont="1" applyBorder="1" applyAlignment="1">
      <alignment vertical="top"/>
    </xf>
    <xf numFmtId="0" fontId="1" fillId="0" borderId="3" xfId="1" applyFont="1" applyBorder="1" applyAlignment="1">
      <alignment vertical="top"/>
    </xf>
    <xf numFmtId="0" fontId="2" fillId="0" borderId="4" xfId="1" applyFont="1" applyBorder="1"/>
    <xf numFmtId="0" fontId="1" fillId="0" borderId="5" xfId="1" applyFont="1" applyBorder="1" applyAlignment="1">
      <alignment vertical="top"/>
    </xf>
    <xf numFmtId="0" fontId="1" fillId="0" borderId="6" xfId="1" applyFont="1" applyBorder="1" applyAlignment="1">
      <alignment vertical="top"/>
    </xf>
    <xf numFmtId="17" fontId="5" fillId="2" borderId="12" xfId="1" applyNumberFormat="1" applyFont="1" applyFill="1" applyBorder="1" applyAlignment="1">
      <alignment vertical="top"/>
    </xf>
    <xf numFmtId="0" fontId="1" fillId="2" borderId="13" xfId="1" applyFont="1" applyFill="1" applyBorder="1" applyAlignment="1">
      <alignment vertical="top"/>
    </xf>
    <xf numFmtId="0" fontId="1" fillId="0" borderId="22" xfId="1" applyFont="1" applyBorder="1"/>
    <xf numFmtId="0" fontId="1" fillId="0" borderId="16" xfId="1" applyFont="1" applyBorder="1" applyAlignment="1">
      <alignment vertical="top"/>
    </xf>
    <xf numFmtId="0" fontId="1" fillId="0" borderId="17" xfId="1" applyFont="1" applyBorder="1" applyAlignment="1">
      <alignment vertical="top"/>
    </xf>
    <xf numFmtId="0" fontId="1" fillId="0" borderId="23" xfId="1" applyFont="1" applyBorder="1"/>
    <xf numFmtId="0" fontId="1" fillId="0" borderId="24" xfId="1" applyFont="1" applyBorder="1" applyAlignment="1">
      <alignment vertical="top"/>
    </xf>
    <xf numFmtId="0" fontId="1" fillId="0" borderId="25" xfId="1" applyFont="1" applyBorder="1" applyAlignment="1">
      <alignment vertical="top"/>
    </xf>
    <xf numFmtId="0" fontId="1" fillId="0" borderId="26" xfId="1" applyFont="1" applyBorder="1"/>
    <xf numFmtId="0" fontId="1" fillId="0" borderId="27" xfId="1" applyFont="1" applyBorder="1" applyAlignment="1">
      <alignment vertical="top"/>
    </xf>
    <xf numFmtId="0" fontId="1" fillId="0" borderId="28" xfId="1" applyFont="1" applyBorder="1" applyAlignment="1">
      <alignment vertical="top"/>
    </xf>
    <xf numFmtId="0" fontId="1" fillId="0" borderId="29" xfId="1" applyFont="1" applyBorder="1"/>
    <xf numFmtId="0" fontId="1" fillId="0" borderId="30" xfId="1" applyFont="1" applyBorder="1" applyAlignment="1">
      <alignment vertical="top"/>
    </xf>
    <xf numFmtId="0" fontId="1" fillId="0" borderId="31" xfId="1" applyFont="1" applyBorder="1" applyAlignment="1">
      <alignment vertical="top"/>
    </xf>
    <xf numFmtId="0" fontId="1" fillId="0" borderId="32" xfId="1" applyFont="1" applyBorder="1"/>
    <xf numFmtId="0" fontId="1" fillId="0" borderId="20" xfId="1" applyFont="1" applyBorder="1" applyAlignment="1">
      <alignment vertical="top"/>
    </xf>
    <xf numFmtId="0" fontId="1" fillId="0" borderId="21" xfId="1" applyFont="1" applyBorder="1" applyAlignment="1">
      <alignment vertical="top"/>
    </xf>
    <xf numFmtId="0" fontId="1" fillId="0" borderId="14" xfId="1" applyFont="1" applyBorder="1"/>
    <xf numFmtId="0" fontId="1" fillId="0" borderId="15" xfId="1" applyFont="1" applyBorder="1" applyAlignment="1">
      <alignment vertical="top"/>
    </xf>
    <xf numFmtId="0" fontId="1" fillId="0" borderId="33" xfId="1" applyFont="1" applyBorder="1"/>
    <xf numFmtId="0" fontId="1" fillId="0" borderId="8" xfId="1" applyFont="1" applyBorder="1" applyAlignment="1">
      <alignment vertical="top"/>
    </xf>
    <xf numFmtId="0" fontId="1" fillId="0" borderId="24" xfId="1" applyFont="1" applyBorder="1" applyAlignment="1">
      <alignment horizontal="right" vertical="top"/>
    </xf>
    <xf numFmtId="10" fontId="6" fillId="3" borderId="25" xfId="3" applyNumberFormat="1" applyFont="1" applyFill="1" applyBorder="1" applyAlignment="1">
      <alignment horizontal="center" vertical="top"/>
    </xf>
    <xf numFmtId="10" fontId="0" fillId="0" borderId="25" xfId="3" applyNumberFormat="1" applyFont="1" applyBorder="1" applyAlignment="1">
      <alignment vertical="top"/>
    </xf>
    <xf numFmtId="0" fontId="1" fillId="0" borderId="18" xfId="1" applyFont="1" applyBorder="1"/>
    <xf numFmtId="0" fontId="1" fillId="0" borderId="19" xfId="1" applyFont="1" applyBorder="1" applyAlignment="1">
      <alignment vertical="top"/>
    </xf>
    <xf numFmtId="164" fontId="5" fillId="2" borderId="12" xfId="1" applyNumberFormat="1" applyFont="1" applyFill="1" applyBorder="1" applyAlignment="1">
      <alignment vertical="top"/>
    </xf>
    <xf numFmtId="10" fontId="1" fillId="0" borderId="0" xfId="1" applyNumberFormat="1" applyFont="1"/>
    <xf numFmtId="165" fontId="1" fillId="0" borderId="17" xfId="1" applyNumberFormat="1" applyFont="1" applyBorder="1" applyAlignment="1">
      <alignment vertical="top"/>
    </xf>
    <xf numFmtId="165" fontId="1" fillId="0" borderId="25" xfId="1" applyNumberFormat="1" applyFont="1" applyBorder="1" applyAlignment="1">
      <alignment vertical="top"/>
    </xf>
    <xf numFmtId="165" fontId="1" fillId="0" borderId="28" xfId="1" applyNumberFormat="1" applyFont="1" applyBorder="1" applyAlignment="1">
      <alignment vertical="top"/>
    </xf>
    <xf numFmtId="165" fontId="1" fillId="0" borderId="31" xfId="1" applyNumberFormat="1" applyFont="1" applyBorder="1" applyAlignment="1">
      <alignment vertical="top"/>
    </xf>
    <xf numFmtId="165" fontId="1" fillId="0" borderId="21" xfId="1" applyNumberFormat="1" applyFont="1" applyBorder="1" applyAlignment="1">
      <alignment vertical="top"/>
    </xf>
    <xf numFmtId="165" fontId="2" fillId="4" borderId="6" xfId="1" applyNumberFormat="1" applyFont="1" applyFill="1" applyBorder="1" applyAlignment="1">
      <alignment vertical="top"/>
    </xf>
    <xf numFmtId="0" fontId="2" fillId="4" borderId="0" xfId="1" applyFont="1" applyFill="1" applyAlignment="1">
      <alignment vertical="top" wrapText="1"/>
    </xf>
    <xf numFmtId="0" fontId="0" fillId="0" borderId="33" xfId="1" applyFont="1" applyBorder="1"/>
    <xf numFmtId="0" fontId="1" fillId="0" borderId="16" xfId="1" applyFont="1" applyBorder="1" applyAlignment="1">
      <alignment vertical="top" wrapText="1"/>
    </xf>
    <xf numFmtId="0" fontId="1" fillId="0" borderId="24" xfId="1" applyFont="1" applyBorder="1" applyAlignment="1">
      <alignment vertical="top" wrapText="1"/>
    </xf>
    <xf numFmtId="0" fontId="1" fillId="0" borderId="27" xfId="1" applyFont="1" applyBorder="1" applyAlignment="1">
      <alignment vertical="top" wrapText="1"/>
    </xf>
    <xf numFmtId="0" fontId="0" fillId="0" borderId="16" xfId="1" applyFont="1" applyBorder="1" applyAlignment="1">
      <alignment vertical="top" wrapText="1"/>
    </xf>
    <xf numFmtId="0" fontId="1" fillId="0" borderId="30" xfId="1" applyFont="1" applyBorder="1" applyAlignment="1">
      <alignment vertical="top" wrapText="1"/>
    </xf>
    <xf numFmtId="0" fontId="0" fillId="0" borderId="30" xfId="1" applyFont="1" applyBorder="1" applyAlignment="1">
      <alignment vertical="top" wrapText="1"/>
    </xf>
    <xf numFmtId="0" fontId="1" fillId="0" borderId="7" xfId="1" applyFont="1" applyBorder="1" applyAlignment="1">
      <alignment wrapText="1"/>
    </xf>
    <xf numFmtId="0" fontId="1" fillId="0" borderId="0" xfId="1" applyFont="1" applyBorder="1" applyAlignment="1">
      <alignment wrapText="1"/>
    </xf>
    <xf numFmtId="0" fontId="1" fillId="0" borderId="8" xfId="1" applyFont="1" applyBorder="1" applyAlignment="1">
      <alignment wrapText="1"/>
    </xf>
    <xf numFmtId="0" fontId="1" fillId="0" borderId="9" xfId="1" applyFont="1" applyBorder="1" applyAlignment="1">
      <alignment wrapText="1"/>
    </xf>
    <xf numFmtId="0" fontId="1" fillId="0" borderId="10" xfId="1" applyFont="1" applyBorder="1" applyAlignment="1">
      <alignment wrapText="1"/>
    </xf>
    <xf numFmtId="0" fontId="1" fillId="0" borderId="11" xfId="1" applyFont="1" applyBorder="1" applyAlignment="1">
      <alignment wrapText="1"/>
    </xf>
    <xf numFmtId="0" fontId="1" fillId="0" borderId="14" xfId="1" applyFont="1" applyBorder="1" applyAlignment="1">
      <alignment vertical="top" wrapText="1"/>
    </xf>
    <xf numFmtId="0" fontId="1" fillId="0" borderId="15" xfId="1" applyFont="1" applyBorder="1" applyAlignment="1">
      <alignment vertical="top" wrapText="1"/>
    </xf>
    <xf numFmtId="0" fontId="1" fillId="0" borderId="18" xfId="1" applyFont="1" applyBorder="1" applyAlignment="1">
      <alignment vertical="top" wrapText="1"/>
    </xf>
    <xf numFmtId="0" fontId="1" fillId="0" borderId="19" xfId="1" applyFont="1" applyBorder="1" applyAlignment="1">
      <alignment vertical="top" wrapText="1"/>
    </xf>
    <xf numFmtId="0" fontId="1" fillId="0" borderId="20" xfId="1" applyFont="1" applyBorder="1" applyAlignment="1">
      <alignment vertical="top" wrapText="1"/>
    </xf>
    <xf numFmtId="0" fontId="1" fillId="0" borderId="17" xfId="1" applyFont="1" applyBorder="1" applyAlignment="1">
      <alignment vertical="top" wrapText="1"/>
    </xf>
    <xf numFmtId="0" fontId="1" fillId="0" borderId="21" xfId="1" applyFont="1" applyBorder="1" applyAlignment="1">
      <alignment vertical="top" wrapText="1"/>
    </xf>
    <xf numFmtId="0" fontId="0" fillId="0" borderId="17" xfId="1" applyFont="1" applyBorder="1" applyAlignment="1">
      <alignment vertical="top" wrapText="1"/>
    </xf>
  </cellXfs>
  <cellStyles count="4">
    <cellStyle name="Hyperlink" xfId="2" builtinId="8"/>
    <cellStyle name="Normal" xfId="0" builtinId="0"/>
    <cellStyle name="Normal 7" xfId="1"/>
    <cellStyle name="Percent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981075</xdr:colOff>
      <xdr:row>1</xdr:row>
      <xdr:rowOff>104775</xdr:rowOff>
    </xdr:from>
    <xdr:to>
      <xdr:col>8</xdr:col>
      <xdr:colOff>899160</xdr:colOff>
      <xdr:row>4</xdr:row>
      <xdr:rowOff>85090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0620375" y="247650"/>
          <a:ext cx="2937510" cy="42799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Documents%20and%20Settings\marshs\Desktop\Bogong%20labyrinth%20SM%20Rev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108826%20Oxford%20S2\60%20Generated%20Docs\61%20Docs\61.10%20Response%2018%20-%20Western%20Conveyance\02_Costs\Recieved%20from%20Gary%20Page%20220808\Average%20All%20Data%20(Core)%20update%20March%2020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Dept_21\2132001%20-%20Wairau%20Valley%20Hydro\Design\Canal\Canal%20Profi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Lab"/>
    </sheetNames>
    <sheetDataSet>
      <sheetData sheetId="0"/>
      <sheetData sheetId="1" refreshError="1">
        <row r="1">
          <cell r="A1" t="str">
            <v>LABYRINTH WEIR DESIGN</v>
          </cell>
        </row>
        <row r="2">
          <cell r="D2" t="str">
            <v xml:space="preserve"> </v>
          </cell>
        </row>
        <row r="3">
          <cell r="A3" t="str">
            <v>Max. Res</v>
          </cell>
          <cell r="B3" t="str">
            <v>Zr</v>
          </cell>
          <cell r="C3">
            <v>138.6</v>
          </cell>
          <cell r="D3" t="str">
            <v>m</v>
          </cell>
          <cell r="E3" t="str">
            <v>Thickness</v>
          </cell>
        </row>
        <row r="4">
          <cell r="A4" t="str">
            <v xml:space="preserve">Crest el. </v>
          </cell>
          <cell r="B4" t="str">
            <v>Zc</v>
          </cell>
          <cell r="C4">
            <v>137.6</v>
          </cell>
          <cell r="D4" t="str">
            <v>m</v>
          </cell>
          <cell r="E4" t="str">
            <v xml:space="preserve">   Wall</v>
          </cell>
          <cell r="F4" t="str">
            <v>Tw</v>
          </cell>
          <cell r="G4">
            <v>0.35</v>
          </cell>
          <cell r="H4" t="str">
            <v>m</v>
          </cell>
        </row>
        <row r="5">
          <cell r="A5" t="str">
            <v>Floor el.</v>
          </cell>
          <cell r="B5" t="str">
            <v>Zf</v>
          </cell>
          <cell r="C5">
            <v>135.6</v>
          </cell>
          <cell r="D5" t="str">
            <v>m</v>
          </cell>
          <cell r="E5" t="str">
            <v xml:space="preserve">   Slab</v>
          </cell>
          <cell r="F5" t="str">
            <v>Ts</v>
          </cell>
          <cell r="G5">
            <v>0.6</v>
          </cell>
          <cell r="H5" t="str">
            <v>m</v>
          </cell>
        </row>
        <row r="6">
          <cell r="A6" t="str">
            <v>Spillway width</v>
          </cell>
          <cell r="B6" t="str">
            <v>Ws</v>
          </cell>
          <cell r="C6">
            <v>115</v>
          </cell>
          <cell r="D6" t="str">
            <v>m</v>
          </cell>
          <cell r="E6" t="str">
            <v>Cutoff Depth</v>
          </cell>
        </row>
        <row r="7">
          <cell r="A7" t="str">
            <v>Apex Width</v>
          </cell>
          <cell r="B7" t="str">
            <v>2a</v>
          </cell>
          <cell r="C7">
            <v>0.5</v>
          </cell>
          <cell r="D7" t="str">
            <v>m</v>
          </cell>
          <cell r="E7" t="str">
            <v xml:space="preserve">  Sheet Pile</v>
          </cell>
          <cell r="F7" t="str">
            <v>Ds</v>
          </cell>
          <cell r="G7">
            <v>6</v>
          </cell>
          <cell r="H7" t="str">
            <v>m</v>
          </cell>
        </row>
        <row r="8">
          <cell r="A8" t="str">
            <v>No. of cycles</v>
          </cell>
          <cell r="B8" t="str">
            <v>n</v>
          </cell>
          <cell r="C8">
            <v>23</v>
          </cell>
          <cell r="E8" t="str">
            <v xml:space="preserve">  Conc Wall</v>
          </cell>
          <cell r="F8" t="str">
            <v>Dc</v>
          </cell>
          <cell r="G8">
            <v>0.5</v>
          </cell>
          <cell r="H8" t="str">
            <v>m</v>
          </cell>
        </row>
        <row r="9">
          <cell r="A9" t="str">
            <v>Magnification</v>
          </cell>
          <cell r="B9" t="str">
            <v>L/W</v>
          </cell>
          <cell r="C9">
            <v>2</v>
          </cell>
          <cell r="D9" t="str">
            <v xml:space="preserve">                                          </v>
          </cell>
        </row>
        <row r="10">
          <cell r="A10" t="str">
            <v xml:space="preserve"> </v>
          </cell>
          <cell r="B10" t="str">
            <v xml:space="preserve"> </v>
          </cell>
          <cell r="C10" t="str">
            <v xml:space="preserve"> </v>
          </cell>
          <cell r="D10" t="str">
            <v xml:space="preserve"> </v>
          </cell>
        </row>
        <row r="11">
          <cell r="E11" t="str">
            <v xml:space="preserve"> LABYRINTH DIMENSIONS (Per Cycle)</v>
          </cell>
        </row>
        <row r="12">
          <cell r="B12" t="str">
            <v>CHECK ON RATIOS</v>
          </cell>
          <cell r="E12" t="str">
            <v>Wall Height</v>
          </cell>
          <cell r="F12" t="str">
            <v>P</v>
          </cell>
          <cell r="G12">
            <v>2</v>
          </cell>
          <cell r="H12" t="str">
            <v>m</v>
          </cell>
        </row>
        <row r="13">
          <cell r="A13" t="str">
            <v>Ld/B =</v>
          </cell>
          <cell r="B13">
            <v>0.34483787558652867</v>
          </cell>
          <cell r="C13" t="str">
            <v>USE FEWER CYCLES</v>
          </cell>
          <cell r="E13" t="str">
            <v>Width</v>
          </cell>
          <cell r="F13" t="str">
            <v>W</v>
          </cell>
          <cell r="G13">
            <v>5</v>
          </cell>
          <cell r="H13" t="str">
            <v>m</v>
          </cell>
        </row>
        <row r="14">
          <cell r="A14" t="str">
            <v>Ho/P =</v>
          </cell>
          <cell r="B14">
            <v>0.5</v>
          </cell>
          <cell r="C14" t="str">
            <v>Ho/P RATIO IS OK</v>
          </cell>
          <cell r="E14" t="str">
            <v>Length</v>
          </cell>
          <cell r="F14" t="str">
            <v>L</v>
          </cell>
          <cell r="G14">
            <v>10</v>
          </cell>
          <cell r="H14" t="str">
            <v>m</v>
          </cell>
        </row>
        <row r="15">
          <cell r="A15" t="str">
            <v>a =</v>
          </cell>
          <cell r="B15">
            <v>26.387799961242997</v>
          </cell>
          <cell r="C15" t="str">
            <v>Angle IS OK</v>
          </cell>
          <cell r="E15" t="str">
            <v>Wall Length</v>
          </cell>
          <cell r="F15" t="str">
            <v>B</v>
          </cell>
          <cell r="G15">
            <v>4.5</v>
          </cell>
          <cell r="H15" t="str">
            <v>m</v>
          </cell>
        </row>
        <row r="16">
          <cell r="B16" t="str">
            <v xml:space="preserve">       Note: Ld/B must be &lt;= 0.30</v>
          </cell>
          <cell r="E16" t="str">
            <v>Depth</v>
          </cell>
          <cell r="F16" t="str">
            <v>D</v>
          </cell>
          <cell r="G16">
            <v>4.0311288741492746</v>
          </cell>
          <cell r="H16" t="str">
            <v>m</v>
          </cell>
        </row>
        <row r="17">
          <cell r="B17" t="str">
            <v xml:space="preserve">                Ho/P must be &lt;= 0.9</v>
          </cell>
          <cell r="E17" t="str">
            <v>Head max</v>
          </cell>
          <cell r="F17" t="str">
            <v>H</v>
          </cell>
          <cell r="G17">
            <v>1</v>
          </cell>
          <cell r="H17" t="str">
            <v>m</v>
          </cell>
        </row>
        <row r="18">
          <cell r="B18" t="str">
            <v xml:space="preserve">                     a  must be &gt;= 6 deg</v>
          </cell>
          <cell r="E18" t="str">
            <v>Wall Angle</v>
          </cell>
          <cell r="F18" t="str">
            <v>a</v>
          </cell>
          <cell r="G18">
            <v>26.387799961242997</v>
          </cell>
          <cell r="H18" t="str">
            <v>deg</v>
          </cell>
        </row>
        <row r="19">
          <cell r="E19" t="str">
            <v xml:space="preserve">Length of </v>
          </cell>
          <cell r="F19" t="str">
            <v>Ld</v>
          </cell>
          <cell r="G19">
            <v>1.551770440139379</v>
          </cell>
          <cell r="H19" t="str">
            <v>m</v>
          </cell>
        </row>
        <row r="20">
          <cell r="A20" t="str">
            <v xml:space="preserve">          CREST LAYOUT        </v>
          </cell>
          <cell r="E20" t="str">
            <v>Interference</v>
          </cell>
        </row>
        <row r="21">
          <cell r="A21" t="str">
            <v>(One</v>
          </cell>
          <cell r="B21" t="str">
            <v>Cycle)</v>
          </cell>
          <cell r="G21" t="str">
            <v>COST CALCULATION</v>
          </cell>
        </row>
        <row r="22">
          <cell r="F22" t="str">
            <v>Unit price</v>
          </cell>
          <cell r="G22" t="str">
            <v>Units</v>
          </cell>
          <cell r="H22" t="str">
            <v>Cost</v>
          </cell>
        </row>
        <row r="23">
          <cell r="A23" t="str">
            <v>X</v>
          </cell>
          <cell r="B23" t="str">
            <v>Y</v>
          </cell>
          <cell r="F23" t="str">
            <v>Euros/unit</v>
          </cell>
          <cell r="H23" t="str">
            <v>Euros</v>
          </cell>
        </row>
        <row r="24">
          <cell r="F24" t="str">
            <v>-</v>
          </cell>
          <cell r="G24" t="str">
            <v>-</v>
          </cell>
          <cell r="H24" t="str">
            <v>-</v>
          </cell>
        </row>
        <row r="25">
          <cell r="A25">
            <v>0</v>
          </cell>
          <cell r="B25">
            <v>0</v>
          </cell>
          <cell r="D25" t="str">
            <v>Weir wall, m3</v>
          </cell>
          <cell r="F25">
            <v>600</v>
          </cell>
          <cell r="G25">
            <v>161</v>
          </cell>
          <cell r="H25">
            <v>96600</v>
          </cell>
        </row>
        <row r="26">
          <cell r="A26">
            <v>0.25</v>
          </cell>
          <cell r="B26">
            <v>0</v>
          </cell>
          <cell r="D26" t="str">
            <v>Abutment walls, m3</v>
          </cell>
          <cell r="F26">
            <v>800</v>
          </cell>
          <cell r="G26">
            <v>14.087160847617968</v>
          </cell>
          <cell r="H26">
            <v>11269.728678094374</v>
          </cell>
        </row>
        <row r="27">
          <cell r="A27">
            <v>2.25</v>
          </cell>
          <cell r="B27">
            <v>4.0311288741492746</v>
          </cell>
          <cell r="D27" t="str">
            <v>Slab, m3</v>
          </cell>
          <cell r="F27">
            <v>300</v>
          </cell>
          <cell r="G27">
            <v>416.14789231629993</v>
          </cell>
          <cell r="H27">
            <v>124844.36769488998</v>
          </cell>
        </row>
        <row r="28">
          <cell r="A28">
            <v>2.75</v>
          </cell>
          <cell r="B28">
            <v>4.0311288741492746</v>
          </cell>
          <cell r="D28" t="str">
            <v>Concrete cutoff, m3</v>
          </cell>
          <cell r="F28">
            <v>300</v>
          </cell>
          <cell r="G28">
            <v>115</v>
          </cell>
          <cell r="H28">
            <v>34500</v>
          </cell>
        </row>
        <row r="29">
          <cell r="A29">
            <v>4.75</v>
          </cell>
          <cell r="B29">
            <v>0</v>
          </cell>
          <cell r="D29" t="str">
            <v>Sheet pile, m2</v>
          </cell>
          <cell r="F29">
            <v>300</v>
          </cell>
          <cell r="G29">
            <v>1010</v>
          </cell>
          <cell r="H29">
            <v>303000</v>
          </cell>
        </row>
        <row r="30">
          <cell r="A30">
            <v>5</v>
          </cell>
          <cell r="B30">
            <v>0</v>
          </cell>
          <cell r="D30" t="str">
            <v>Reinforcement, kg</v>
          </cell>
          <cell r="F30">
            <v>2.6</v>
          </cell>
          <cell r="G30">
            <v>58586.562552852418</v>
          </cell>
          <cell r="H30">
            <v>152325.0626374163</v>
          </cell>
        </row>
        <row r="33">
          <cell r="G33" t="str">
            <v>ESTIMATED COST</v>
          </cell>
        </row>
        <row r="34">
          <cell r="G34">
            <v>722539.15901040065</v>
          </cell>
          <cell r="H34" t="str">
            <v>Euros</v>
          </cell>
        </row>
        <row r="37">
          <cell r="G37" t="str">
            <v>DISCHARGE</v>
          </cell>
        </row>
        <row r="38">
          <cell r="F38" t="str">
            <v>Qmax</v>
          </cell>
          <cell r="G38">
            <v>444.88783649348176</v>
          </cell>
          <cell r="H38" t="str">
            <v>m3/s</v>
          </cell>
        </row>
        <row r="40">
          <cell r="G40" t="str">
            <v xml:space="preserve">      COEFFICIENTS     </v>
          </cell>
        </row>
        <row r="41">
          <cell r="G41" t="str">
            <v>Column</v>
          </cell>
          <cell r="H41">
            <v>6</v>
          </cell>
        </row>
        <row r="42">
          <cell r="G42" t="str">
            <v>Cd lower</v>
          </cell>
          <cell r="H42">
            <v>0.64687500000000009</v>
          </cell>
        </row>
        <row r="43">
          <cell r="G43" t="str">
            <v>Cd Upper</v>
          </cell>
          <cell r="H43">
            <v>0.70625000000000004</v>
          </cell>
        </row>
        <row r="44">
          <cell r="G44" t="str">
            <v>Cd</v>
          </cell>
          <cell r="H44">
            <v>0.65511506226988037</v>
          </cell>
        </row>
        <row r="45">
          <cell r="G45" t="str">
            <v>Efficacy</v>
          </cell>
          <cell r="H45">
            <v>2.59</v>
          </cell>
        </row>
        <row r="47">
          <cell r="G47" t="str">
            <v xml:space="preserve">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lation Adjuster"/>
      <sheetName val="Source_Coastal"/>
      <sheetName val="Source_Data"/>
      <sheetName val="Birse"/>
      <sheetName val="Jackson"/>
      <sheetName val="Interserve"/>
      <sheetName val="Morrison"/>
      <sheetName val="Van_Oord"/>
      <sheetName val="Volker_Stevin"/>
      <sheetName val="Average"/>
      <sheetName val="Staff Types"/>
      <sheetName val="SoWItems"/>
      <sheetName val="Elements"/>
    </sheetNames>
    <sheetDataSet>
      <sheetData sheetId="0">
        <row r="2">
          <cell r="B2" t="str">
            <v>Average All Data (Core) - June 2007</v>
          </cell>
        </row>
        <row r="8">
          <cell r="E8">
            <v>200.7</v>
          </cell>
        </row>
        <row r="9">
          <cell r="C9" t="str">
            <v>June 2007</v>
          </cell>
        </row>
        <row r="10">
          <cell r="E10">
            <v>1.033470648815654</v>
          </cell>
        </row>
        <row r="17">
          <cell r="E17" t="str">
            <v>Average</v>
          </cell>
        </row>
      </sheetData>
      <sheetData sheetId="1"/>
      <sheetData sheetId="2">
        <row r="6">
          <cell r="C6" t="str">
            <v>&lt;insert&gt;</v>
          </cell>
        </row>
        <row r="7">
          <cell r="C7" t="str">
            <v>General, Open field site</v>
          </cell>
          <cell r="E7" t="str">
            <v>hect</v>
          </cell>
          <cell r="F7">
            <v>305.99599999999998</v>
          </cell>
          <cell r="G7">
            <v>447.78</v>
          </cell>
          <cell r="H7">
            <v>93.451999999999998</v>
          </cell>
          <cell r="J7">
            <v>847.23</v>
          </cell>
          <cell r="L7">
            <v>875.58733779608656</v>
          </cell>
          <cell r="M7">
            <v>779.00537178166837</v>
          </cell>
        </row>
        <row r="8">
          <cell r="C8" t="str">
            <v>General, Open Beach Area</v>
          </cell>
          <cell r="E8" t="str">
            <v>hect</v>
          </cell>
          <cell r="F8">
            <v>206.45</v>
          </cell>
          <cell r="G8">
            <v>218.97200000000004</v>
          </cell>
          <cell r="H8">
            <v>55</v>
          </cell>
          <cell r="J8">
            <v>480.42</v>
          </cell>
          <cell r="L8">
            <v>496.49996910401649</v>
          </cell>
          <cell r="M8">
            <v>439.66115036045318</v>
          </cell>
        </row>
        <row r="9">
          <cell r="C9" t="str">
            <v>General, Medium density wooded</v>
          </cell>
          <cell r="E9" t="str">
            <v>hect</v>
          </cell>
          <cell r="F9">
            <v>1990.28</v>
          </cell>
          <cell r="G9">
            <v>1702.3239999999998</v>
          </cell>
          <cell r="H9">
            <v>1051.52</v>
          </cell>
          <cell r="J9">
            <v>4744.12</v>
          </cell>
          <cell r="L9">
            <v>4902.9087744593198</v>
          </cell>
          <cell r="M9">
            <v>3816.197851699279</v>
          </cell>
        </row>
        <row r="10">
          <cell r="C10" t="str">
            <v>General, heavy density wooded</v>
          </cell>
          <cell r="E10" t="str">
            <v>hect</v>
          </cell>
          <cell r="F10">
            <v>3023.8760000000002</v>
          </cell>
          <cell r="G10">
            <v>3130.9520000000002</v>
          </cell>
          <cell r="H10">
            <v>2068.6999999999998</v>
          </cell>
          <cell r="J10">
            <v>8223.5300000000007</v>
          </cell>
          <cell r="L10">
            <v>8498.7768846549952</v>
          </cell>
          <cell r="M10">
            <v>6360.8340865087548</v>
          </cell>
        </row>
        <row r="11">
          <cell r="C11" t="str">
            <v>General, urban areas (town centre)</v>
          </cell>
          <cell r="E11" t="str">
            <v>hect</v>
          </cell>
          <cell r="F11">
            <v>1026.0340000000001</v>
          </cell>
          <cell r="G11">
            <v>778.95799999999997</v>
          </cell>
          <cell r="H11">
            <v>242.2</v>
          </cell>
          <cell r="J11">
            <v>2047.19</v>
          </cell>
          <cell r="L11">
            <v>2115.7107775489189</v>
          </cell>
          <cell r="M11">
            <v>1865.4062533470651</v>
          </cell>
        </row>
        <row r="13">
          <cell r="C13" t="str">
            <v>Demolition, building; brick construction with timber floor and roof</v>
          </cell>
          <cell r="E13" t="str">
            <v>m3</v>
          </cell>
          <cell r="F13">
            <v>2.5771999999999933</v>
          </cell>
          <cell r="G13">
            <v>4.556</v>
          </cell>
          <cell r="H13">
            <v>3.5859999999999999</v>
          </cell>
          <cell r="J13">
            <v>10.72</v>
          </cell>
          <cell r="L13">
            <v>11.078805355303812</v>
          </cell>
          <cell r="M13">
            <v>7.3719528321318162</v>
          </cell>
        </row>
        <row r="14">
          <cell r="C14" t="str">
            <v>Demolition, building; brick construction with concrete floor and roof</v>
          </cell>
          <cell r="E14" t="str">
            <v>m3</v>
          </cell>
          <cell r="F14">
            <v>3.7505999999999973</v>
          </cell>
          <cell r="G14">
            <v>6.4742999999999995</v>
          </cell>
          <cell r="H14">
            <v>3.3860000000000001</v>
          </cell>
          <cell r="J14">
            <v>13.61</v>
          </cell>
          <cell r="L14">
            <v>14.06553553038105</v>
          </cell>
          <cell r="M14">
            <v>10.567134037075176</v>
          </cell>
        </row>
        <row r="15">
          <cell r="C15" t="str">
            <v>Demolition, reinforced concrete retaining wall</v>
          </cell>
          <cell r="E15" t="str">
            <v>m3</v>
          </cell>
          <cell r="F15">
            <v>11.391899999999998</v>
          </cell>
          <cell r="G15">
            <v>18.579000000000004</v>
          </cell>
          <cell r="H15">
            <v>6.1360000000000001</v>
          </cell>
          <cell r="J15">
            <v>36.11</v>
          </cell>
          <cell r="L15">
            <v>37.318625128733267</v>
          </cell>
          <cell r="M15">
            <v>30.974045468589082</v>
          </cell>
        </row>
        <row r="16">
          <cell r="C16" t="str">
            <v>Demolition, brick or masonry retaining wall</v>
          </cell>
          <cell r="E16" t="str">
            <v>m3</v>
          </cell>
          <cell r="F16">
            <v>6.1338999999999997</v>
          </cell>
          <cell r="G16">
            <v>12.2417</v>
          </cell>
          <cell r="H16">
            <v>5.6020000000000012</v>
          </cell>
          <cell r="J16">
            <v>23.98</v>
          </cell>
          <cell r="L16">
            <v>24.782626158599381</v>
          </cell>
          <cell r="M16">
            <v>18.990643254376931</v>
          </cell>
        </row>
        <row r="17">
          <cell r="C17" t="str">
            <v>Demolition, timber groynes to a depth of 1500mm below existing beach level</v>
          </cell>
          <cell r="E17" t="str">
            <v>m</v>
          </cell>
          <cell r="F17">
            <v>20.189600000000002</v>
          </cell>
          <cell r="G17">
            <v>14.422200000000004</v>
          </cell>
          <cell r="H17">
            <v>4.5</v>
          </cell>
          <cell r="J17">
            <v>39.11</v>
          </cell>
          <cell r="L17">
            <v>40.419037075180228</v>
          </cell>
          <cell r="M17">
            <v>35.770279402677652</v>
          </cell>
        </row>
        <row r="19">
          <cell r="C19" t="str">
            <v>Take up or down and set aside for re-use, timber post and 4 rail fence</v>
          </cell>
          <cell r="E19" t="str">
            <v>m</v>
          </cell>
          <cell r="F19">
            <v>4.2480000000000002</v>
          </cell>
          <cell r="G19">
            <v>2.0238</v>
          </cell>
          <cell r="H19">
            <v>0</v>
          </cell>
          <cell r="J19">
            <v>6.27</v>
          </cell>
          <cell r="L19">
            <v>6.4798609680741501</v>
          </cell>
          <cell r="M19">
            <v>6.4817212152420192</v>
          </cell>
        </row>
        <row r="20">
          <cell r="C20" t="str">
            <v>Take up or down and set aside for re-use, precast concrete kerbs and channels</v>
          </cell>
          <cell r="E20" t="str">
            <v>m</v>
          </cell>
          <cell r="F20">
            <v>2.964</v>
          </cell>
          <cell r="G20">
            <v>2.3660000000000005</v>
          </cell>
          <cell r="H20">
            <v>0.30700000000000005</v>
          </cell>
          <cell r="J20">
            <v>5.64</v>
          </cell>
          <cell r="L20">
            <v>5.8287744593202877</v>
          </cell>
          <cell r="M20">
            <v>5.5083985581874355</v>
          </cell>
        </row>
        <row r="21">
          <cell r="C21" t="str">
            <v>Take up or down and set aside for re-use, lighting column including bracket arm and lantern; 5m high</v>
          </cell>
          <cell r="E21" t="str">
            <v>nr</v>
          </cell>
          <cell r="F21">
            <v>55.867999999999995</v>
          </cell>
          <cell r="G21">
            <v>45.886000000000003</v>
          </cell>
          <cell r="H21">
            <v>0</v>
          </cell>
          <cell r="J21">
            <v>101.75</v>
          </cell>
          <cell r="L21">
            <v>105.15563851699279</v>
          </cell>
          <cell r="M21">
            <v>105.15977239958805</v>
          </cell>
        </row>
        <row r="25">
          <cell r="C25" t="str">
            <v>Fencing Gates and stiles, Post and 4 rail fence, 1.4m high; concrete foundations</v>
          </cell>
          <cell r="E25" t="str">
            <v>m</v>
          </cell>
          <cell r="F25">
            <v>8.5314999999999994</v>
          </cell>
          <cell r="G25">
            <v>3.9532000000000003</v>
          </cell>
          <cell r="H25">
            <v>10.216100000000001</v>
          </cell>
          <cell r="J25">
            <v>22.7</v>
          </cell>
          <cell r="L25">
            <v>23.459783728115344</v>
          </cell>
          <cell r="M25">
            <v>12.902571009268796</v>
          </cell>
        </row>
        <row r="26">
          <cell r="C26" t="str">
            <v>Fencing Gates and stiles, Close boarded fencing 1.8m high with 125 x 125 concrete posts; concrete foundations</v>
          </cell>
          <cell r="E26" t="str">
            <v>m</v>
          </cell>
          <cell r="F26">
            <v>17.2806</v>
          </cell>
          <cell r="G26">
            <v>6.9635999999999996</v>
          </cell>
          <cell r="H26">
            <v>21.522099999999995</v>
          </cell>
          <cell r="J26">
            <v>45.77</v>
          </cell>
          <cell r="L26">
            <v>47.301951596292483</v>
          </cell>
          <cell r="M26">
            <v>25.055669104016477</v>
          </cell>
        </row>
        <row r="27">
          <cell r="C27" t="str">
            <v>Fencing Gates and stiles, Plastic coated strained wire fencing; 1.35m high; nine strand with RHS Posts; concrete foundations</v>
          </cell>
          <cell r="E27" t="str">
            <v>m</v>
          </cell>
          <cell r="F27">
            <v>8.0625</v>
          </cell>
          <cell r="G27">
            <v>3.4298000000000002</v>
          </cell>
          <cell r="H27">
            <v>11.942900000000002</v>
          </cell>
          <cell r="J27">
            <v>23.44</v>
          </cell>
          <cell r="L27">
            <v>24.224552008238931</v>
          </cell>
          <cell r="M27">
            <v>11.876954737384141</v>
          </cell>
        </row>
        <row r="28">
          <cell r="C28" t="str">
            <v>Fencing Gates and stiles, Timber single field gate; 1.27m high; 4.1m wide</v>
          </cell>
          <cell r="E28" t="str">
            <v>nr</v>
          </cell>
          <cell r="F28">
            <v>135.12600000000003</v>
          </cell>
          <cell r="G28">
            <v>62.156000000000006</v>
          </cell>
          <cell r="H28">
            <v>219.00099999999998</v>
          </cell>
          <cell r="J28">
            <v>416.28</v>
          </cell>
          <cell r="L28">
            <v>430.21316168898039</v>
          </cell>
          <cell r="M28">
            <v>203.8851565396499</v>
          </cell>
        </row>
        <row r="30">
          <cell r="C30" t="str">
            <v>Timber Groynes/Trestles, Harwood Timber pile sections, nominal size 250 x 250mm</v>
          </cell>
          <cell r="E30" t="str">
            <v>m</v>
          </cell>
          <cell r="F30">
            <v>11.855549999999999</v>
          </cell>
          <cell r="G30">
            <v>16.9909</v>
          </cell>
          <cell r="H30">
            <v>43.383700000000012</v>
          </cell>
          <cell r="J30">
            <v>72.23</v>
          </cell>
          <cell r="L30">
            <v>74.647584963954685</v>
          </cell>
          <cell r="M30">
            <v>29.811959397528319</v>
          </cell>
        </row>
        <row r="31">
          <cell r="C31" t="str">
            <v>Timber Groynes/Trestles, Harwood Timber pile sections, nominal size 300 x 300mm</v>
          </cell>
          <cell r="E31" t="str">
            <v>m</v>
          </cell>
          <cell r="F31">
            <v>12.38415</v>
          </cell>
          <cell r="G31">
            <v>17.562950000000001</v>
          </cell>
          <cell r="H31">
            <v>61.783100000000012</v>
          </cell>
          <cell r="J31">
            <v>91.73</v>
          </cell>
          <cell r="L31">
            <v>94.80026261585995</v>
          </cell>
          <cell r="M31">
            <v>30.949448867147272</v>
          </cell>
        </row>
        <row r="32">
          <cell r="C32" t="str">
            <v>Timber Groynes/Trestles, Harwood Timber pile sections, nominal size 350 x 350mm</v>
          </cell>
          <cell r="E32" t="str">
            <v>m</v>
          </cell>
          <cell r="F32">
            <v>12.768900000000002</v>
          </cell>
          <cell r="G32">
            <v>18.255500000000001</v>
          </cell>
          <cell r="H32">
            <v>85.863499999999988</v>
          </cell>
          <cell r="J32">
            <v>116.89</v>
          </cell>
          <cell r="L32">
            <v>120.80238414006179</v>
          </cell>
          <cell r="M32">
            <v>32.06280679711638</v>
          </cell>
        </row>
        <row r="33">
          <cell r="C33" t="str">
            <v>Timber Groynes/Trestles, Harwood Timber planking, nominal size 50mm x 225mm</v>
          </cell>
          <cell r="E33" t="str">
            <v>m</v>
          </cell>
          <cell r="F33">
            <v>6.5797500000000015</v>
          </cell>
          <cell r="G33">
            <v>5.4209499999999995</v>
          </cell>
          <cell r="H33">
            <v>8.7840000000000007</v>
          </cell>
          <cell r="J33">
            <v>20.78</v>
          </cell>
          <cell r="L33">
            <v>21.475520082389291</v>
          </cell>
          <cell r="M33">
            <v>12.40237121524202</v>
          </cell>
        </row>
        <row r="34">
          <cell r="C34" t="str">
            <v>Timber Groynes/Trestles, Harwood Timber planking, nominal size 75mm x 225mm</v>
          </cell>
          <cell r="E34" t="str">
            <v>m</v>
          </cell>
          <cell r="F34">
            <v>7.3162000000000003</v>
          </cell>
          <cell r="G34">
            <v>5.8755499999999996</v>
          </cell>
          <cell r="H34">
            <v>12.602</v>
          </cell>
          <cell r="J34">
            <v>25.79</v>
          </cell>
          <cell r="L34">
            <v>26.653208032955714</v>
          </cell>
          <cell r="M34">
            <v>13.633286431513902</v>
          </cell>
        </row>
        <row r="35">
          <cell r="C35" t="str">
            <v>Timber Groynes/Trestles, Harwood Timber planking, nominal size 75mm x 300mm</v>
          </cell>
          <cell r="E35" t="str">
            <v>m</v>
          </cell>
          <cell r="F35">
            <v>8.9447500000000009</v>
          </cell>
          <cell r="G35">
            <v>7.0419499999999999</v>
          </cell>
          <cell r="H35">
            <v>16.314</v>
          </cell>
          <cell r="J35">
            <v>32.299999999999997</v>
          </cell>
          <cell r="L35">
            <v>33.381101956745617</v>
          </cell>
          <cell r="M35">
            <v>16.521785221421215</v>
          </cell>
        </row>
        <row r="36">
          <cell r="C36" t="str">
            <v>Timber Groynes/Trestles, Harwood Timber sheeters, nominal size 75mm x 225mm</v>
          </cell>
          <cell r="E36" t="str">
            <v>m</v>
          </cell>
          <cell r="F36">
            <v>10.878299999999998</v>
          </cell>
          <cell r="G36">
            <v>8.92605</v>
          </cell>
          <cell r="H36">
            <v>13.018699999999999</v>
          </cell>
          <cell r="J36">
            <v>32.82</v>
          </cell>
          <cell r="L36">
            <v>33.918506694129761</v>
          </cell>
          <cell r="M36">
            <v>20.467214443872297</v>
          </cell>
        </row>
        <row r="37">
          <cell r="C37" t="str">
            <v>Timber Groynes/Trestles, Harwood Timber waling beam, nominal size 225mm x 150mm</v>
          </cell>
          <cell r="E37" t="str">
            <v>m</v>
          </cell>
          <cell r="F37">
            <v>14.077550000000002</v>
          </cell>
          <cell r="G37">
            <v>11.765899999999998</v>
          </cell>
          <cell r="H37">
            <v>25.103999999999999</v>
          </cell>
          <cell r="J37">
            <v>50.95</v>
          </cell>
          <cell r="L37">
            <v>52.655329557157572</v>
          </cell>
          <cell r="M37">
            <v>26.708447039134914</v>
          </cell>
        </row>
        <row r="38">
          <cell r="C38" t="str">
            <v>Timber Groynes/Trestles, Harwood Timber waling beam, nominal size 250mm x 150mm</v>
          </cell>
          <cell r="E38" t="str">
            <v>m</v>
          </cell>
          <cell r="F38">
            <v>14.519549999999999</v>
          </cell>
          <cell r="G38">
            <v>12.053899999999999</v>
          </cell>
          <cell r="H38">
            <v>27.501999999999999</v>
          </cell>
          <cell r="J38">
            <v>54.08</v>
          </cell>
          <cell r="L38">
            <v>55.890092687950563</v>
          </cell>
          <cell r="M38">
            <v>27.462880612770338</v>
          </cell>
        </row>
        <row r="40">
          <cell r="C40" t="str">
            <v>Navigation Markers, 275mm x 16mm thk. CHS</v>
          </cell>
          <cell r="E40" t="str">
            <v>m</v>
          </cell>
          <cell r="F40">
            <v>9.9159999999999968</v>
          </cell>
          <cell r="G40">
            <v>18.566900000000004</v>
          </cell>
          <cell r="H40">
            <v>102.45800000000001</v>
          </cell>
          <cell r="J40">
            <v>130.94</v>
          </cell>
          <cell r="L40">
            <v>135.32264675592174</v>
          </cell>
          <cell r="M40">
            <v>29.436241143151392</v>
          </cell>
        </row>
        <row r="41">
          <cell r="C41" t="str">
            <v>Navigation Markers, 406mm x 16mm thk. CHS</v>
          </cell>
          <cell r="E41" t="str">
            <v>m</v>
          </cell>
          <cell r="F41">
            <v>11.927999999999994</v>
          </cell>
          <cell r="G41">
            <v>24.536899999999996</v>
          </cell>
          <cell r="H41">
            <v>164.74200000000002</v>
          </cell>
          <cell r="J41">
            <v>201.21</v>
          </cell>
          <cell r="L41">
            <v>207.94462924819774</v>
          </cell>
          <cell r="M41">
            <v>37.685403861997926</v>
          </cell>
        </row>
        <row r="42">
          <cell r="C42" t="str">
            <v>Navigation Markers, 800 Diam. Green cone GRP top mark</v>
          </cell>
          <cell r="E42" t="str">
            <v>nr</v>
          </cell>
          <cell r="F42">
            <v>49.5</v>
          </cell>
          <cell r="G42">
            <v>29.844000000000005</v>
          </cell>
          <cell r="H42">
            <v>177.22299999999998</v>
          </cell>
          <cell r="J42">
            <v>256.57</v>
          </cell>
          <cell r="L42">
            <v>265.15756436663236</v>
          </cell>
          <cell r="M42">
            <v>81.999695159629255</v>
          </cell>
        </row>
        <row r="46">
          <cell r="C46" t="str">
            <v>Pedestrian Guardrail, Tubular galvanised steel handrail 1.2m high</v>
          </cell>
          <cell r="E46" t="str">
            <v>m</v>
          </cell>
          <cell r="F46">
            <v>14.124000000000001</v>
          </cell>
          <cell r="G46">
            <v>4.5136999999999983</v>
          </cell>
          <cell r="H46">
            <v>38.450000000000003</v>
          </cell>
          <cell r="J46">
            <v>57.09</v>
          </cell>
          <cell r="L46">
            <v>59.00083934088569</v>
          </cell>
          <cell r="M46">
            <v>19.261515911431513</v>
          </cell>
        </row>
        <row r="50">
          <cell r="C50" t="str">
            <v>Vitrified clay with push fit polypropylene flexible coupling, 150mm dia, granular bed and surround; in trench average 1.50m deep; backfill with excavated material</v>
          </cell>
          <cell r="E50" t="str">
            <v>m</v>
          </cell>
          <cell r="F50">
            <v>10.191199999999998</v>
          </cell>
          <cell r="G50">
            <v>7.7234999999999996</v>
          </cell>
          <cell r="H50">
            <v>13.566399999999998</v>
          </cell>
          <cell r="J50">
            <v>31.48</v>
          </cell>
          <cell r="L50">
            <v>32.533656024716791</v>
          </cell>
          <cell r="M50">
            <v>18.514316632337792</v>
          </cell>
        </row>
        <row r="51">
          <cell r="C51" t="str">
            <v>Vitrified clay with push fit polypropylene flexible coupling, 150mm dia, granular bed and surround; in trench average 3.00m deep; backfill with excavated material</v>
          </cell>
          <cell r="E51" t="str">
            <v>m</v>
          </cell>
          <cell r="F51">
            <v>24.7212</v>
          </cell>
          <cell r="G51">
            <v>18.670499999999997</v>
          </cell>
          <cell r="H51">
            <v>14.91</v>
          </cell>
          <cell r="J51">
            <v>58.3</v>
          </cell>
          <cell r="L51">
            <v>60.251338825952622</v>
          </cell>
          <cell r="M51">
            <v>44.844048352214216</v>
          </cell>
        </row>
        <row r="52">
          <cell r="C52" t="str">
            <v>Vitrified clay with push fit polypropylene flexible coupling, 225mm dia, granular bed and surround; in trench average 1.50m deep; backfill with excavated material</v>
          </cell>
          <cell r="E52" t="str">
            <v>m</v>
          </cell>
          <cell r="F52">
            <v>11.204699999999999</v>
          </cell>
          <cell r="G52">
            <v>8.8772999999999982</v>
          </cell>
          <cell r="H52">
            <v>23.795600000000007</v>
          </cell>
          <cell r="J52">
            <v>43.88</v>
          </cell>
          <cell r="L52">
            <v>45.3486920700309</v>
          </cell>
          <cell r="M52">
            <v>20.754157569515961</v>
          </cell>
        </row>
        <row r="53">
          <cell r="C53" t="str">
            <v>Vitrified clay with push fit polypropylene flexible coupling, 225mm dia, granular bed and surround; in trench average 3.00m deep; backfill with excavated material</v>
          </cell>
          <cell r="E53" t="str">
            <v>m</v>
          </cell>
          <cell r="F53">
            <v>25.804499999999997</v>
          </cell>
          <cell r="G53">
            <v>20.591000000000001</v>
          </cell>
          <cell r="H53">
            <v>25.022000000000002</v>
          </cell>
          <cell r="J53">
            <v>71.42</v>
          </cell>
          <cell r="L53">
            <v>73.810473738414004</v>
          </cell>
          <cell r="M53">
            <v>47.948387487126674</v>
          </cell>
        </row>
        <row r="54">
          <cell r="C54" t="str">
            <v>Vitrified clay with push fit polypropylene flexible coupling, 300mm dia, granular bed and surround; in trench average 2.00m deep; backfill with excavated material</v>
          </cell>
          <cell r="E54" t="str">
            <v>m</v>
          </cell>
          <cell r="F54">
            <v>14.927900000000003</v>
          </cell>
          <cell r="G54">
            <v>12.319199999999999</v>
          </cell>
          <cell r="H54">
            <v>33.9422</v>
          </cell>
          <cell r="J54">
            <v>61.19</v>
          </cell>
          <cell r="L54">
            <v>63.238069001029864</v>
          </cell>
          <cell r="M54">
            <v>28.159078115345007</v>
          </cell>
        </row>
        <row r="55">
          <cell r="C55" t="str">
            <v>Vitrified clay with push fit polypropylene flexible coupling, 300mm dia, granular bed and surround; in trench average 3.00m deep; backfill with excavated material</v>
          </cell>
          <cell r="E55" t="str">
            <v>m</v>
          </cell>
          <cell r="F55">
            <v>30.0639</v>
          </cell>
          <cell r="G55">
            <v>24.5014</v>
          </cell>
          <cell r="H55">
            <v>36.265699999999995</v>
          </cell>
          <cell r="J55">
            <v>90.83</v>
          </cell>
          <cell r="L55">
            <v>93.870139031925845</v>
          </cell>
          <cell r="M55">
            <v>56.391635993820806</v>
          </cell>
        </row>
        <row r="57">
          <cell r="C57" t="str">
            <v>Concrete pipes with rebated flexible joints, 150mm dia, granular bed and surround in trench average 1.50m deep; backfill with excavated material</v>
          </cell>
          <cell r="E57" t="str">
            <v>m</v>
          </cell>
          <cell r="F57">
            <v>10.1912</v>
          </cell>
          <cell r="G57">
            <v>7.8694999999999995</v>
          </cell>
          <cell r="H57">
            <v>13.744</v>
          </cell>
          <cell r="J57">
            <v>31.8</v>
          </cell>
          <cell r="L57">
            <v>32.864366632337799</v>
          </cell>
          <cell r="M57">
            <v>18.665203347064882</v>
          </cell>
        </row>
        <row r="58">
          <cell r="C58" t="str">
            <v>Concrete pipes with rebated flexible joints, 150mm dia, granular bed and surround in trench average 3.00m deep; backfill with excavated material</v>
          </cell>
          <cell r="E58" t="str">
            <v>m</v>
          </cell>
          <cell r="F58">
            <v>24.7212</v>
          </cell>
          <cell r="G58">
            <v>18.816499999999998</v>
          </cell>
          <cell r="H58">
            <v>14.72</v>
          </cell>
          <cell r="J58">
            <v>58.26</v>
          </cell>
          <cell r="L58">
            <v>60.21</v>
          </cell>
          <cell r="M58">
            <v>44.994935066941302</v>
          </cell>
        </row>
        <row r="59">
          <cell r="C59" t="str">
            <v>Concrete pipes with rebated flexible joints, 225mm dia, granular bed and surround in trench average 1.50m deep; backfill with excavated material</v>
          </cell>
          <cell r="E59" t="str">
            <v>m</v>
          </cell>
          <cell r="F59">
            <v>11.204699999999997</v>
          </cell>
          <cell r="G59">
            <v>9.1072999999999986</v>
          </cell>
          <cell r="H59">
            <v>22.961600000000001</v>
          </cell>
          <cell r="J59">
            <v>43.27</v>
          </cell>
          <cell r="L59">
            <v>44.718274974253355</v>
          </cell>
          <cell r="M59">
            <v>20.991855818743563</v>
          </cell>
        </row>
        <row r="60">
          <cell r="C60" t="str">
            <v>Concrete pipes with rebated flexible joints, 225mm dia, granular bed and surround in trench average 3.00m deep; backfill with excavated material</v>
          </cell>
          <cell r="E60" t="str">
            <v>m</v>
          </cell>
          <cell r="F60">
            <v>25.804499999999997</v>
          </cell>
          <cell r="G60">
            <v>20.738999999999997</v>
          </cell>
          <cell r="H60">
            <v>24.18</v>
          </cell>
          <cell r="J60">
            <v>70.72</v>
          </cell>
          <cell r="L60">
            <v>73.087044284243049</v>
          </cell>
          <cell r="M60">
            <v>48.101341143151387</v>
          </cell>
        </row>
        <row r="61">
          <cell r="C61" t="str">
            <v>Concrete pipes with rebated flexible joints, 300mm dia, granular bed and surround in trench average 2.00m deep; backfill with excavated material</v>
          </cell>
          <cell r="E61" t="str">
            <v>m</v>
          </cell>
          <cell r="F61">
            <v>16.814599999999999</v>
          </cell>
          <cell r="G61">
            <v>14.5626</v>
          </cell>
          <cell r="H61">
            <v>21.992799999999999</v>
          </cell>
          <cell r="J61">
            <v>53.37</v>
          </cell>
          <cell r="L61">
            <v>55.15632852729145</v>
          </cell>
          <cell r="M61">
            <v>32.427415242018533</v>
          </cell>
        </row>
        <row r="62">
          <cell r="C62" t="str">
            <v>Concrete pipes with rebated flexible joints, 300mm dia, granular bed and surround in trench average 3.00m deep; backfill with excavated material</v>
          </cell>
          <cell r="E62" t="str">
            <v>m</v>
          </cell>
          <cell r="F62">
            <v>30.0639</v>
          </cell>
          <cell r="G62">
            <v>24.679399999999998</v>
          </cell>
          <cell r="H62">
            <v>24.016300000000005</v>
          </cell>
          <cell r="J62">
            <v>78.760000000000005</v>
          </cell>
          <cell r="L62">
            <v>81.39614830072091</v>
          </cell>
          <cell r="M62">
            <v>56.57559376930999</v>
          </cell>
        </row>
        <row r="63">
          <cell r="C63" t="str">
            <v>Concrete pipes with rebated flexible joints, 450mm dia, granular bed and surround in trench average 2.00m deep; backfill with excavated material</v>
          </cell>
          <cell r="E63" t="str">
            <v>m</v>
          </cell>
          <cell r="F63">
            <v>19.113399999999995</v>
          </cell>
          <cell r="G63">
            <v>18.4298</v>
          </cell>
          <cell r="H63">
            <v>32.425899999999999</v>
          </cell>
          <cell r="J63">
            <v>69.97</v>
          </cell>
          <cell r="L63">
            <v>72.311941297631307</v>
          </cell>
          <cell r="M63">
            <v>38.799795262615859</v>
          </cell>
        </row>
        <row r="64">
          <cell r="C64" t="str">
            <v>Concrete pipes with rebated flexible joints, 450mm dia, granular bed and surround in trench average 3.00m deep; backfill with excavated material</v>
          </cell>
          <cell r="E64" t="str">
            <v>m</v>
          </cell>
          <cell r="F64">
            <v>33.165900000000008</v>
          </cell>
          <cell r="G64">
            <v>28.453399999999998</v>
          </cell>
          <cell r="H64">
            <v>33.987800000000007</v>
          </cell>
          <cell r="J64">
            <v>95.61</v>
          </cell>
          <cell r="L64">
            <v>98.810128733264676</v>
          </cell>
          <cell r="M64">
            <v>63.681737950566436</v>
          </cell>
        </row>
        <row r="65">
          <cell r="C65" t="str">
            <v>Concrete pipes with rebated flexible joints, 750mm dia, granular bed and surround in trench average 2.00m deep; backfill with excavated material</v>
          </cell>
          <cell r="E65" t="str">
            <v>m</v>
          </cell>
          <cell r="F65">
            <v>28.070599999999995</v>
          </cell>
          <cell r="G65">
            <v>29.114999999999998</v>
          </cell>
          <cell r="H65">
            <v>70.809099999999987</v>
          </cell>
          <cell r="J65">
            <v>127.99</v>
          </cell>
          <cell r="L65">
            <v>132.27390834191556</v>
          </cell>
          <cell r="M65">
            <v>59.099639134912458</v>
          </cell>
        </row>
        <row r="66">
          <cell r="C66" t="str">
            <v>Concrete pipes with rebated flexible joints, 750mm dia, granular bed and surround in trench average 3.00m deep; backfill with excavated material</v>
          </cell>
          <cell r="E66" t="str">
            <v>m</v>
          </cell>
          <cell r="F66">
            <v>45.364500000000007</v>
          </cell>
          <cell r="G66">
            <v>44.806899999999999</v>
          </cell>
          <cell r="H66">
            <v>72.077100000000002</v>
          </cell>
          <cell r="J66">
            <v>162.25</v>
          </cell>
          <cell r="L66">
            <v>167.68061277033985</v>
          </cell>
          <cell r="M66">
            <v>93.189495262615864</v>
          </cell>
        </row>
        <row r="68">
          <cell r="C68" t="str">
            <v>Ductile Iron pipes 15mm thick, 840mm dia, concrete bed and surround; in trench average 1.50m deep; backfill with excavated material</v>
          </cell>
          <cell r="E68" t="str">
            <v>m</v>
          </cell>
          <cell r="F68">
            <v>30.510900000000003</v>
          </cell>
          <cell r="G68">
            <v>34.013100000000009</v>
          </cell>
          <cell r="H68">
            <v>349.44200000000001</v>
          </cell>
          <cell r="J68">
            <v>413.97</v>
          </cell>
          <cell r="L68">
            <v>427.8258444902163</v>
          </cell>
          <cell r="M68">
            <v>66.683660144181275</v>
          </cell>
        </row>
        <row r="69">
          <cell r="C69" t="str">
            <v>Ductile Iron pipes 15mm thick, 840mm dia female connector; in trench average 1.50m deep; backfill with excavated material</v>
          </cell>
          <cell r="E69" t="str">
            <v>nr</v>
          </cell>
          <cell r="F69">
            <v>74.635999999999996</v>
          </cell>
          <cell r="G69">
            <v>40.154000000000003</v>
          </cell>
          <cell r="H69">
            <v>928.07799999999975</v>
          </cell>
          <cell r="J69">
            <v>1042.8699999999999</v>
          </cell>
          <cell r="L69">
            <v>1077.7755355303809</v>
          </cell>
          <cell r="M69">
            <v>118.63209577754891</v>
          </cell>
        </row>
        <row r="71">
          <cell r="C71" t="str">
            <v>Corrugated steel pipes galvanised (Armco type), 1000mm dia, piped culvert in trench, granular bed and surround; average 2.00m deep; backfill with excavated material</v>
          </cell>
          <cell r="E71" t="str">
            <v>m</v>
          </cell>
          <cell r="F71">
            <v>46.92</v>
          </cell>
          <cell r="G71">
            <v>46.837499999999999</v>
          </cell>
          <cell r="H71">
            <v>177.83069999999998</v>
          </cell>
          <cell r="J71">
            <v>271.58999999999997</v>
          </cell>
          <cell r="L71">
            <v>280.68029351184344</v>
          </cell>
          <cell r="M71">
            <v>96.89562435633367</v>
          </cell>
        </row>
        <row r="72">
          <cell r="C72" t="str">
            <v>Corrugated steel pipes galvanised (Armco type), 1600mm dia, piped culvert in trench, granular bed and surround; average 3.00m deep; backfill with excavated material</v>
          </cell>
          <cell r="E72" t="str">
            <v>m</v>
          </cell>
          <cell r="F72">
            <v>74.837999999999994</v>
          </cell>
          <cell r="G72">
            <v>90.821500000000015</v>
          </cell>
          <cell r="H72">
            <v>327.83189999999991</v>
          </cell>
          <cell r="J72">
            <v>493.49</v>
          </cell>
          <cell r="L72">
            <v>510.00743048403712</v>
          </cell>
          <cell r="M72">
            <v>171.20423094747684</v>
          </cell>
        </row>
        <row r="73">
          <cell r="C73" t="str">
            <v>Corrugated steel pipes galvanised (Armco type), 2000mm dia, piped culvert in trench, granular bed and surround; average 3.00m deep; backfill with excavated material</v>
          </cell>
          <cell r="E73" t="str">
            <v>m</v>
          </cell>
          <cell r="F73">
            <v>99.503</v>
          </cell>
          <cell r="G73">
            <v>130.95070000000001</v>
          </cell>
          <cell r="H73">
            <v>464.88159999999988</v>
          </cell>
          <cell r="J73">
            <v>695.34</v>
          </cell>
          <cell r="L73">
            <v>718.61348094747689</v>
          </cell>
          <cell r="M73">
            <v>238.1671348609681</v>
          </cell>
        </row>
        <row r="74">
          <cell r="C74" t="str">
            <v>Corrugated steel pipes galvanised (Armco type), 2200mm dia, piped culvert in trench, granular bed and surround; average 3.00m deep; backfill with excavated material</v>
          </cell>
          <cell r="E74" t="str">
            <v>m</v>
          </cell>
          <cell r="F74">
            <v>106.2637</v>
          </cell>
          <cell r="G74">
            <v>147.1994</v>
          </cell>
          <cell r="H74">
            <v>548.0594000000001</v>
          </cell>
          <cell r="J74">
            <v>801.52</v>
          </cell>
          <cell r="L74">
            <v>828.34739443872297</v>
          </cell>
          <cell r="M74">
            <v>261.946674407827</v>
          </cell>
        </row>
        <row r="76">
          <cell r="C76" t="str">
            <v>Connections, 150mm connection to existing drain; depth not exceeding 4m</v>
          </cell>
          <cell r="E76" t="str">
            <v>nr</v>
          </cell>
          <cell r="F76">
            <v>54.831100000000006</v>
          </cell>
          <cell r="G76">
            <v>27.308899999999994</v>
          </cell>
          <cell r="H76">
            <v>38.007999999999996</v>
          </cell>
          <cell r="J76">
            <v>120.15</v>
          </cell>
          <cell r="L76">
            <v>124.17149845520083</v>
          </cell>
          <cell r="M76">
            <v>84.889279093717818</v>
          </cell>
        </row>
        <row r="77">
          <cell r="C77" t="str">
            <v>Connections, 225mm connection to existing drain; depth not exceeding 4m</v>
          </cell>
          <cell r="E77" t="str">
            <v>nr</v>
          </cell>
          <cell r="F77">
            <v>61.238</v>
          </cell>
          <cell r="G77">
            <v>29.265999999999998</v>
          </cell>
          <cell r="H77">
            <v>72.655999999999992</v>
          </cell>
          <cell r="J77">
            <v>163.16</v>
          </cell>
          <cell r="L77">
            <v>168.62107106076209</v>
          </cell>
          <cell r="M77">
            <v>93.533227600411934</v>
          </cell>
        </row>
        <row r="78">
          <cell r="C78" t="str">
            <v>Connections, 300mm connection to existing drain; depth not exceeding 4m</v>
          </cell>
          <cell r="E78" t="str">
            <v>nr</v>
          </cell>
          <cell r="F78">
            <v>69.506</v>
          </cell>
          <cell r="G78">
            <v>33.380299999999998</v>
          </cell>
          <cell r="H78">
            <v>122.997</v>
          </cell>
          <cell r="J78">
            <v>225.88</v>
          </cell>
          <cell r="L78">
            <v>233.44035015447992</v>
          </cell>
          <cell r="M78">
            <v>106.32997121524203</v>
          </cell>
        </row>
        <row r="79">
          <cell r="C79" t="str">
            <v>Connections, 150mm connection to existing chamber; depth not exceeding 4m</v>
          </cell>
          <cell r="E79" t="str">
            <v>nr</v>
          </cell>
          <cell r="F79">
            <v>126.09400000000001</v>
          </cell>
          <cell r="G79">
            <v>51.432000000000002</v>
          </cell>
          <cell r="H79">
            <v>39.323200000000007</v>
          </cell>
          <cell r="J79">
            <v>216.85</v>
          </cell>
          <cell r="L79">
            <v>224.10811019567456</v>
          </cell>
          <cell r="M79">
            <v>183.4679104016478</v>
          </cell>
        </row>
        <row r="80">
          <cell r="C80" t="str">
            <v>Connections, 225mm connection to existing chamber; depth not exceeding 4m</v>
          </cell>
          <cell r="E80" t="str">
            <v>nr</v>
          </cell>
          <cell r="F80">
            <v>148.57400000000001</v>
          </cell>
          <cell r="G80">
            <v>62.053999999999995</v>
          </cell>
          <cell r="H80">
            <v>56.462100000000007</v>
          </cell>
          <cell r="J80">
            <v>267.08999999999997</v>
          </cell>
          <cell r="L80">
            <v>276.02967559217302</v>
          </cell>
          <cell r="M80">
            <v>217.67785581874358</v>
          </cell>
        </row>
        <row r="81">
          <cell r="C81" t="str">
            <v>Connections, 300mm connection to existing chamber; depth not exceeding 4m</v>
          </cell>
          <cell r="E81" t="str">
            <v>nr</v>
          </cell>
          <cell r="F81">
            <v>171.85599999999999</v>
          </cell>
          <cell r="G81">
            <v>75.388000000000005</v>
          </cell>
          <cell r="H81">
            <v>77.509900000000016</v>
          </cell>
          <cell r="J81">
            <v>324.75</v>
          </cell>
          <cell r="L81">
            <v>335.61959320288361</v>
          </cell>
          <cell r="M81">
            <v>255.51941709577756</v>
          </cell>
        </row>
        <row r="83">
          <cell r="C83" t="str">
            <v>Precast concrete chamber, 900mm dia x 1500mm depth to invert</v>
          </cell>
          <cell r="E83" t="str">
            <v>nr</v>
          </cell>
          <cell r="F83">
            <v>333.62959999999998</v>
          </cell>
          <cell r="G83">
            <v>183.65660000000003</v>
          </cell>
          <cell r="H83">
            <v>337.19339999999994</v>
          </cell>
          <cell r="J83">
            <v>854.48</v>
          </cell>
          <cell r="L83">
            <v>883.08</v>
          </cell>
          <cell r="M83">
            <v>534.60010473738419</v>
          </cell>
        </row>
        <row r="84">
          <cell r="C84" t="str">
            <v>Precast concrete chamber, 1200mm dia x 1500mm depth to invert</v>
          </cell>
          <cell r="E84" t="str">
            <v>nr</v>
          </cell>
          <cell r="F84">
            <v>396.53820000000002</v>
          </cell>
          <cell r="G84">
            <v>220.46940000000001</v>
          </cell>
          <cell r="H84">
            <v>448.04349999999994</v>
          </cell>
          <cell r="J84">
            <v>1065.05</v>
          </cell>
          <cell r="L84">
            <v>1100.6979145211121</v>
          </cell>
          <cell r="M84">
            <v>637.65924469618949</v>
          </cell>
        </row>
        <row r="85">
          <cell r="C85" t="str">
            <v>Precast concrete chamber, 1800mm dia x 2000mm depth to invert</v>
          </cell>
          <cell r="E85" t="str">
            <v>nr</v>
          </cell>
          <cell r="F85">
            <v>655.89800000000002</v>
          </cell>
          <cell r="G85">
            <v>398.61360000000002</v>
          </cell>
          <cell r="H85">
            <v>1076.4067</v>
          </cell>
          <cell r="J85">
            <v>2130.92</v>
          </cell>
          <cell r="L85">
            <v>2202.2432749742534</v>
          </cell>
          <cell r="M85">
            <v>1089.8067874356334</v>
          </cell>
        </row>
        <row r="86">
          <cell r="C86" t="str">
            <v>Precast concrete chamber, 2400mm dia x 3000mm depth to invert</v>
          </cell>
          <cell r="E86" t="str">
            <v>nr</v>
          </cell>
          <cell r="F86">
            <v>1355.0671000000002</v>
          </cell>
          <cell r="G86">
            <v>888.03899999999999</v>
          </cell>
          <cell r="H86">
            <v>2211.9277000000002</v>
          </cell>
          <cell r="J86">
            <v>4455.03</v>
          </cell>
          <cell r="L86">
            <v>4604.1427445932031</v>
          </cell>
          <cell r="M86">
            <v>2318.1843165293512</v>
          </cell>
        </row>
        <row r="88">
          <cell r="C88" t="str">
            <v>Precast concrete road gulley, 450mm dia x 900mm deep</v>
          </cell>
          <cell r="E88" t="str">
            <v>nr</v>
          </cell>
          <cell r="F88">
            <v>98.350099999999998</v>
          </cell>
          <cell r="G88">
            <v>30.150099999999998</v>
          </cell>
          <cell r="H88">
            <v>108.779</v>
          </cell>
          <cell r="J88">
            <v>237.28</v>
          </cell>
          <cell r="L88">
            <v>245.22191555097837</v>
          </cell>
          <cell r="M88">
            <v>132.80118506694131</v>
          </cell>
        </row>
        <row r="90">
          <cell r="C90" t="str">
            <v>Grouting up of existing drains, sewers and service ducts, 300mm diameter with C15 concrete</v>
          </cell>
          <cell r="E90" t="str">
            <v>m</v>
          </cell>
          <cell r="F90">
            <v>3.8525</v>
          </cell>
          <cell r="G90">
            <v>1.2604999999999997</v>
          </cell>
          <cell r="H90">
            <v>5.4163000000000014</v>
          </cell>
          <cell r="J90">
            <v>10.53</v>
          </cell>
          <cell r="L90">
            <v>10.882445932028835</v>
          </cell>
          <cell r="M90">
            <v>5.2841354273944381</v>
          </cell>
        </row>
        <row r="91">
          <cell r="C91" t="str">
            <v>Grouting up of existing drains, sewers and service ducts, 450mm diameter with C15 concrete</v>
          </cell>
          <cell r="E91" t="str">
            <v>m</v>
          </cell>
          <cell r="F91">
            <v>6.2038999999999991</v>
          </cell>
          <cell r="G91">
            <v>1.9661000000000002</v>
          </cell>
          <cell r="H91">
            <v>11.959099999999999</v>
          </cell>
          <cell r="J91">
            <v>20.13</v>
          </cell>
          <cell r="L91">
            <v>20.803764160659114</v>
          </cell>
          <cell r="M91">
            <v>8.4434552008238928</v>
          </cell>
        </row>
        <row r="92">
          <cell r="C92" t="str">
            <v>Grouting up of existing drains, sewers and service ducts, 600mm diameter with C15 concrete</v>
          </cell>
          <cell r="E92" t="str">
            <v>m</v>
          </cell>
          <cell r="F92">
            <v>9.1032000000000011</v>
          </cell>
          <cell r="G92">
            <v>2.9579999999999993</v>
          </cell>
          <cell r="H92">
            <v>20.478400000000001</v>
          </cell>
          <cell r="J92">
            <v>32.54</v>
          </cell>
          <cell r="L92">
            <v>33.629134912461382</v>
          </cell>
          <cell r="M92">
            <v>12.464896189495365</v>
          </cell>
        </row>
        <row r="96">
          <cell r="C96" t="str">
            <v>Excavation, Topsoil (150mm deep)</v>
          </cell>
          <cell r="E96" t="str">
            <v>m3</v>
          </cell>
          <cell r="F96">
            <v>0.30640000000000006</v>
          </cell>
          <cell r="G96">
            <v>1.2435</v>
          </cell>
          <cell r="H96">
            <v>0</v>
          </cell>
          <cell r="J96">
            <v>1.55</v>
          </cell>
          <cell r="L96">
            <v>1.6018795056642636</v>
          </cell>
          <cell r="M96">
            <v>1.6017761585993822</v>
          </cell>
        </row>
        <row r="97">
          <cell r="C97" t="str">
            <v>Excavation, Acceptable material (backacter operation); general excavation; ne. 3.0m deep</v>
          </cell>
          <cell r="E97" t="str">
            <v>m3</v>
          </cell>
          <cell r="F97">
            <v>0.24840000000000001</v>
          </cell>
          <cell r="G97">
            <v>0.56659999999999988</v>
          </cell>
          <cell r="H97">
            <v>0</v>
          </cell>
          <cell r="J97">
            <v>0.82</v>
          </cell>
          <cell r="L97">
            <v>0.84744593202883622</v>
          </cell>
          <cell r="M97">
            <v>0.84227857878475798</v>
          </cell>
        </row>
        <row r="98">
          <cell r="C98" t="str">
            <v>Excavation, Acceptable material (backacter operation); structural foundations;  ne. 3.0m deep</v>
          </cell>
          <cell r="E98" t="str">
            <v>m3</v>
          </cell>
          <cell r="F98">
            <v>1.9869000000000003</v>
          </cell>
          <cell r="G98">
            <v>2.8436000000000003</v>
          </cell>
          <cell r="H98">
            <v>0</v>
          </cell>
          <cell r="J98">
            <v>4.83</v>
          </cell>
          <cell r="L98">
            <v>4.991663233779609</v>
          </cell>
          <cell r="M98">
            <v>4.9921799691040176</v>
          </cell>
        </row>
        <row r="99">
          <cell r="C99" t="str">
            <v>Excavation, Unacceptable material (backacter operation); general excavation; ne. 3.0m deep</v>
          </cell>
          <cell r="E99" t="str">
            <v>m3</v>
          </cell>
          <cell r="F99">
            <v>0.26840000000000003</v>
          </cell>
          <cell r="G99">
            <v>0.57260000000000011</v>
          </cell>
          <cell r="H99">
            <v>0</v>
          </cell>
          <cell r="J99">
            <v>0.84</v>
          </cell>
          <cell r="L99">
            <v>0.86811534500514931</v>
          </cell>
          <cell r="M99">
            <v>0.86914881565396518</v>
          </cell>
        </row>
        <row r="100">
          <cell r="C100" t="str">
            <v>Excavation, Unacceptable material (backacter operation); structural foundations; ne. 3.0m deep</v>
          </cell>
          <cell r="E100" t="str">
            <v>m3</v>
          </cell>
          <cell r="F100">
            <v>2.0409000000000006</v>
          </cell>
          <cell r="G100">
            <v>3.1356000000000006</v>
          </cell>
          <cell r="H100">
            <v>0</v>
          </cell>
          <cell r="J100">
            <v>5.18</v>
          </cell>
          <cell r="L100">
            <v>5.3533779608650871</v>
          </cell>
          <cell r="M100">
            <v>5.3497608135942336</v>
          </cell>
        </row>
        <row r="101">
          <cell r="C101" t="str">
            <v>Excavation, Unacceptable material in new watercourses ne. 3.0m deep</v>
          </cell>
          <cell r="E101" t="str">
            <v>m3</v>
          </cell>
          <cell r="F101">
            <v>0.69799999999999995</v>
          </cell>
          <cell r="G101">
            <v>1.748</v>
          </cell>
          <cell r="H101">
            <v>0</v>
          </cell>
          <cell r="J101">
            <v>2.4500000000000002</v>
          </cell>
          <cell r="L101">
            <v>2.5320030895983523</v>
          </cell>
          <cell r="M101">
            <v>2.5278692070030893</v>
          </cell>
        </row>
        <row r="102">
          <cell r="C102" t="str">
            <v>Excavation, Unacceptable material in enlarged watercourses ne. 3.0m deep</v>
          </cell>
          <cell r="E102" t="str">
            <v>m3</v>
          </cell>
          <cell r="F102">
            <v>0.8640000000000001</v>
          </cell>
          <cell r="G102">
            <v>2.0520999999999998</v>
          </cell>
          <cell r="H102">
            <v>0</v>
          </cell>
          <cell r="J102">
            <v>2.92</v>
          </cell>
          <cell r="L102">
            <v>3.0177342945417096</v>
          </cell>
          <cell r="M102">
            <v>3.0137037590113289</v>
          </cell>
        </row>
        <row r="103">
          <cell r="C103" t="str">
            <v>Excavation, EO for excavation in hard material</v>
          </cell>
          <cell r="E103" t="str">
            <v>m3</v>
          </cell>
          <cell r="F103">
            <v>0.13799999999999998</v>
          </cell>
          <cell r="G103">
            <v>5.0209000000000001</v>
          </cell>
          <cell r="H103">
            <v>0</v>
          </cell>
          <cell r="J103">
            <v>5.16</v>
          </cell>
          <cell r="L103">
            <v>5.3327085478887746</v>
          </cell>
          <cell r="M103">
            <v>5.3315717301750771</v>
          </cell>
        </row>
        <row r="105">
          <cell r="C105" t="str">
            <v>Deposition, Acceptable material in embankments and other areas of fill</v>
          </cell>
          <cell r="E105" t="str">
            <v>m3</v>
          </cell>
          <cell r="F105">
            <v>0.12639999999999998</v>
          </cell>
          <cell r="G105">
            <v>1.3189000000000002</v>
          </cell>
          <cell r="H105">
            <v>0</v>
          </cell>
          <cell r="J105">
            <v>1.45</v>
          </cell>
          <cell r="L105">
            <v>1.4985324407826983</v>
          </cell>
          <cell r="M105">
            <v>1.493675128733265</v>
          </cell>
        </row>
        <row r="107">
          <cell r="C107" t="str">
            <v>Disposal (within 10Km), Acceptable material</v>
          </cell>
          <cell r="E107" t="str">
            <v>m3</v>
          </cell>
          <cell r="F107">
            <v>0</v>
          </cell>
          <cell r="G107">
            <v>4.2</v>
          </cell>
          <cell r="H107">
            <v>7.3</v>
          </cell>
          <cell r="J107">
            <v>11.5</v>
          </cell>
          <cell r="L107">
            <v>11.88491246138002</v>
          </cell>
          <cell r="M107">
            <v>4.3405767250257465</v>
          </cell>
        </row>
        <row r="108">
          <cell r="C108" t="str">
            <v>Disposal (within 10Km), Unacceptable material</v>
          </cell>
          <cell r="E108" t="str">
            <v>m3</v>
          </cell>
          <cell r="F108">
            <v>0</v>
          </cell>
          <cell r="G108">
            <v>4.7</v>
          </cell>
          <cell r="H108">
            <v>7.5</v>
          </cell>
          <cell r="J108">
            <v>12.2</v>
          </cell>
          <cell r="L108">
            <v>12.608341915550978</v>
          </cell>
          <cell r="M108">
            <v>4.857312049433574</v>
          </cell>
        </row>
        <row r="109">
          <cell r="C109" t="str">
            <v>Disposal (within 10Km), EO for hazardous waste</v>
          </cell>
          <cell r="E109" t="str">
            <v>m3</v>
          </cell>
          <cell r="F109">
            <v>0</v>
          </cell>
          <cell r="G109">
            <v>2</v>
          </cell>
          <cell r="H109">
            <v>101.18</v>
          </cell>
          <cell r="J109">
            <v>103.18</v>
          </cell>
          <cell r="L109">
            <v>106.63350154479919</v>
          </cell>
          <cell r="M109">
            <v>2.066941297631308</v>
          </cell>
        </row>
        <row r="111">
          <cell r="C111" t="str">
            <v>Imported Fill, DTp 1A/B/C (1.9 t/m3), granular material in embankments and other areas of fill</v>
          </cell>
          <cell r="E111" t="str">
            <v>m3</v>
          </cell>
          <cell r="F111">
            <v>0.21</v>
          </cell>
          <cell r="G111">
            <v>0.7228</v>
          </cell>
          <cell r="H111">
            <v>16.790299999999998</v>
          </cell>
          <cell r="J111">
            <v>17.72</v>
          </cell>
          <cell r="L111">
            <v>18.313099897013387</v>
          </cell>
          <cell r="M111">
            <v>0.96402142121524204</v>
          </cell>
        </row>
        <row r="112">
          <cell r="C112" t="str">
            <v>Imported Fill, DTp 2A/B/C/D (1.8 t/m3), cohesive material in embankments and other areas of fill</v>
          </cell>
          <cell r="E112" t="str">
            <v>m3</v>
          </cell>
          <cell r="F112">
            <v>0.23</v>
          </cell>
          <cell r="G112">
            <v>0.77880000000000005</v>
          </cell>
          <cell r="H112">
            <v>20.609000000000002</v>
          </cell>
          <cell r="J112">
            <v>21.62</v>
          </cell>
          <cell r="L112">
            <v>22.343635427394439</v>
          </cell>
          <cell r="M112">
            <v>1.0425651905252318</v>
          </cell>
        </row>
        <row r="113">
          <cell r="C113" t="str">
            <v>Imported Fill, DTp 2E (1.8 t/m3), reclaimed quarry waste material in embankments and other areas of fill</v>
          </cell>
          <cell r="E113" t="str">
            <v>m3</v>
          </cell>
          <cell r="F113">
            <v>0.22</v>
          </cell>
          <cell r="G113">
            <v>0.75080000000000013</v>
          </cell>
          <cell r="H113">
            <v>19.558</v>
          </cell>
          <cell r="J113">
            <v>20.53</v>
          </cell>
          <cell r="L113">
            <v>21.217152420185379</v>
          </cell>
          <cell r="M113">
            <v>1.0032933058702369</v>
          </cell>
        </row>
        <row r="114">
          <cell r="C114" t="str">
            <v>Imported Fill, DTp  6A (1.9t/m3), selected graded material in embankments and other areas of fill</v>
          </cell>
          <cell r="E114" t="str">
            <v>m3</v>
          </cell>
          <cell r="F114">
            <v>0.23400000000000004</v>
          </cell>
          <cell r="G114">
            <v>0.66080000000000005</v>
          </cell>
          <cell r="H114">
            <v>28.178299999999997</v>
          </cell>
          <cell r="J114">
            <v>29.07</v>
          </cell>
          <cell r="L114">
            <v>30.042991761071061</v>
          </cell>
          <cell r="M114">
            <v>0.92474953656024728</v>
          </cell>
        </row>
        <row r="115">
          <cell r="C115" t="str">
            <v>Imported Fill, DTp  6F (1.9t/m3), selected graded material in embankments and other areas of fill</v>
          </cell>
          <cell r="E115" t="str">
            <v>m3</v>
          </cell>
          <cell r="F115">
            <v>0.14600000000000005</v>
          </cell>
          <cell r="G115">
            <v>0.55479999999999996</v>
          </cell>
          <cell r="H115">
            <v>19.3628</v>
          </cell>
          <cell r="J115">
            <v>20.059999999999999</v>
          </cell>
          <cell r="L115">
            <v>20.731421215242019</v>
          </cell>
          <cell r="M115">
            <v>0.72425623069001033</v>
          </cell>
        </row>
        <row r="116">
          <cell r="C116" t="str">
            <v>Imported Fill, DTp 5B, topsoil in embankments and other areas of fill</v>
          </cell>
          <cell r="E116" t="str">
            <v>m3</v>
          </cell>
          <cell r="F116">
            <v>0.16219999999999998</v>
          </cell>
          <cell r="G116">
            <v>0.53879999999999995</v>
          </cell>
          <cell r="H116">
            <v>14.366499999999998</v>
          </cell>
          <cell r="J116">
            <v>15.07</v>
          </cell>
          <cell r="L116">
            <v>15.574402677651905</v>
          </cell>
          <cell r="M116">
            <v>0.72446292481977337</v>
          </cell>
        </row>
        <row r="117">
          <cell r="C117" t="str">
            <v>Imported Fill, Imported rock fill (1.90 t/m3) in embankments and other areas of fill</v>
          </cell>
          <cell r="E117" t="str">
            <v>m3</v>
          </cell>
          <cell r="F117">
            <v>0.24940000000000001</v>
          </cell>
          <cell r="G117">
            <v>0.82010000000000005</v>
          </cell>
          <cell r="H117">
            <v>35.261999999999993</v>
          </cell>
          <cell r="J117">
            <v>36.33</v>
          </cell>
          <cell r="L117">
            <v>37.545988671472706</v>
          </cell>
          <cell r="M117">
            <v>1.1052968589083421</v>
          </cell>
        </row>
        <row r="119">
          <cell r="C119" t="str">
            <v>Compaction, Granular material</v>
          </cell>
          <cell r="E119" t="str">
            <v>m3</v>
          </cell>
          <cell r="F119">
            <v>0.30460000000000004</v>
          </cell>
          <cell r="G119">
            <v>0.82799999999999996</v>
          </cell>
          <cell r="H119">
            <v>0</v>
          </cell>
          <cell r="J119">
            <v>1.1299999999999999</v>
          </cell>
          <cell r="L119">
            <v>1.167821833161689</v>
          </cell>
          <cell r="M119">
            <v>1.1705088568486097</v>
          </cell>
        </row>
        <row r="120">
          <cell r="C120" t="str">
            <v>Compaction, Cohesive material</v>
          </cell>
          <cell r="E120" t="str">
            <v>m3</v>
          </cell>
          <cell r="F120">
            <v>0.42460000000000003</v>
          </cell>
          <cell r="G120">
            <v>0.88800000000000012</v>
          </cell>
          <cell r="H120">
            <v>0</v>
          </cell>
          <cell r="J120">
            <v>1.31</v>
          </cell>
          <cell r="L120">
            <v>1.3538465499485068</v>
          </cell>
          <cell r="M120">
            <v>1.3565335736354276</v>
          </cell>
        </row>
        <row r="121">
          <cell r="C121" t="str">
            <v>Compaction, Graded material</v>
          </cell>
          <cell r="E121" t="str">
            <v>m3</v>
          </cell>
          <cell r="F121">
            <v>0.30460000000000004</v>
          </cell>
          <cell r="G121">
            <v>0.72129999999999994</v>
          </cell>
          <cell r="H121">
            <v>0</v>
          </cell>
          <cell r="J121">
            <v>1.03</v>
          </cell>
          <cell r="L121">
            <v>1.0644747682801237</v>
          </cell>
          <cell r="M121">
            <v>1.0602375386199794</v>
          </cell>
        </row>
        <row r="123">
          <cell r="C123" t="str">
            <v>Geotextiles, Geotextile; Terram 1000 or similar approved</v>
          </cell>
          <cell r="E123" t="str">
            <v>m2</v>
          </cell>
          <cell r="F123">
            <v>0.24</v>
          </cell>
          <cell r="G123">
            <v>0.10070000000000001</v>
          </cell>
          <cell r="H123">
            <v>0.34120000000000006</v>
          </cell>
          <cell r="J123">
            <v>0.68</v>
          </cell>
          <cell r="L123">
            <v>0.70276004119464475</v>
          </cell>
          <cell r="M123">
            <v>0.35210345005149329</v>
          </cell>
        </row>
        <row r="124">
          <cell r="C124" t="str">
            <v>Geotextiles, Geotextile; Terram 2000 or similar approved</v>
          </cell>
          <cell r="E124" t="str">
            <v>m2</v>
          </cell>
          <cell r="F124">
            <v>0.24</v>
          </cell>
          <cell r="G124">
            <v>0.10070000000000001</v>
          </cell>
          <cell r="H124">
            <v>0.67800000000000016</v>
          </cell>
          <cell r="J124">
            <v>1.02</v>
          </cell>
          <cell r="L124">
            <v>1.0541400617919672</v>
          </cell>
          <cell r="M124">
            <v>0.35210345005149329</v>
          </cell>
        </row>
        <row r="125">
          <cell r="C125" t="str">
            <v>Geotextiles, Polypropelene Geogrid; Tensar SS30 or similar approved</v>
          </cell>
          <cell r="E125" t="str">
            <v>m2</v>
          </cell>
          <cell r="F125">
            <v>0.43260000000000004</v>
          </cell>
          <cell r="G125">
            <v>0.14269999999999999</v>
          </cell>
          <cell r="H125">
            <v>2.2229999999999999</v>
          </cell>
          <cell r="J125">
            <v>2.8</v>
          </cell>
          <cell r="L125">
            <v>2.8937178166838309</v>
          </cell>
          <cell r="M125">
            <v>0.59455566426364581</v>
          </cell>
        </row>
        <row r="126">
          <cell r="C126" t="str">
            <v>Geotextiles, Polypropelene Geogrid; Tensar SS40 or similar approved</v>
          </cell>
          <cell r="E126" t="str">
            <v>m2</v>
          </cell>
          <cell r="F126">
            <v>0.45060000000000011</v>
          </cell>
          <cell r="G126">
            <v>0.14269999999999999</v>
          </cell>
          <cell r="H126">
            <v>2.835</v>
          </cell>
          <cell r="J126">
            <v>3.43</v>
          </cell>
          <cell r="L126">
            <v>3.5448043254376933</v>
          </cell>
          <cell r="M126">
            <v>0.61315813594232771</v>
          </cell>
        </row>
        <row r="127">
          <cell r="C127" t="str">
            <v>Geotextiles, Polyethylene mesh (Tensar Mat 400 or similar approved); fixed with Tensar pegs</v>
          </cell>
          <cell r="E127" t="str">
            <v>m2</v>
          </cell>
          <cell r="F127">
            <v>0.59</v>
          </cell>
          <cell r="G127">
            <v>0.21869999999999998</v>
          </cell>
          <cell r="H127">
            <v>3.9575</v>
          </cell>
          <cell r="J127">
            <v>4.7699999999999996</v>
          </cell>
          <cell r="L127">
            <v>4.9296549948506687</v>
          </cell>
          <cell r="M127">
            <v>0.83576771369721936</v>
          </cell>
        </row>
        <row r="129">
          <cell r="C129" t="str">
            <v>Topsoiling, 150mm thick &lt;= 10 degrees to the horizontal</v>
          </cell>
          <cell r="E129" t="str">
            <v>m2</v>
          </cell>
          <cell r="F129">
            <v>0.158</v>
          </cell>
          <cell r="G129">
            <v>0.7581</v>
          </cell>
          <cell r="H129">
            <v>0</v>
          </cell>
          <cell r="J129">
            <v>0.92</v>
          </cell>
          <cell r="L129">
            <v>0.95079299691040176</v>
          </cell>
          <cell r="M129">
            <v>0.94676246138002063</v>
          </cell>
        </row>
        <row r="130">
          <cell r="C130" t="str">
            <v>Topsoiling, 150mm thick &gt; 10 degrees to the horizontal</v>
          </cell>
          <cell r="E130" t="str">
            <v>m2</v>
          </cell>
          <cell r="F130">
            <v>0.17799999999999999</v>
          </cell>
          <cell r="G130">
            <v>0.80459999999999998</v>
          </cell>
          <cell r="H130">
            <v>0</v>
          </cell>
          <cell r="J130">
            <v>0.98</v>
          </cell>
          <cell r="L130">
            <v>1.0128012358393408</v>
          </cell>
          <cell r="M130">
            <v>1.0154882595262615</v>
          </cell>
        </row>
        <row r="131">
          <cell r="C131" t="str">
            <v>Topsoiling, 450mm thick &lt;= 10 degrees to the horizontal</v>
          </cell>
          <cell r="E131" t="str">
            <v>m2</v>
          </cell>
          <cell r="F131">
            <v>0.43129999999999996</v>
          </cell>
          <cell r="G131">
            <v>1.6275999999999999</v>
          </cell>
          <cell r="H131">
            <v>0</v>
          </cell>
          <cell r="J131">
            <v>2.06</v>
          </cell>
          <cell r="L131">
            <v>2.1289495365602473</v>
          </cell>
          <cell r="M131">
            <v>2.1278127188465499</v>
          </cell>
        </row>
        <row r="132">
          <cell r="C132" t="str">
            <v>Topsoiling, 450mm thick &gt; 10 degrees to the horizontal</v>
          </cell>
          <cell r="E132" t="str">
            <v>m2</v>
          </cell>
          <cell r="F132">
            <v>0.48190000000000011</v>
          </cell>
          <cell r="G132">
            <v>1.7441000000000002</v>
          </cell>
          <cell r="H132">
            <v>0</v>
          </cell>
          <cell r="J132">
            <v>2.23</v>
          </cell>
          <cell r="L132">
            <v>2.3046395468589083</v>
          </cell>
          <cell r="M132">
            <v>2.3005056642636461</v>
          </cell>
        </row>
        <row r="134">
          <cell r="C134" t="str">
            <v>Gabion, Walling 2.0 x 1.0 x 1.0 m module size filled with 50mm Class 6G material</v>
          </cell>
          <cell r="E134" t="str">
            <v>m3</v>
          </cell>
          <cell r="F134">
            <v>21.821200000000001</v>
          </cell>
          <cell r="G134">
            <v>9.910899999999998</v>
          </cell>
          <cell r="H134">
            <v>52.647799999999997</v>
          </cell>
          <cell r="J134">
            <v>84.38</v>
          </cell>
          <cell r="L134">
            <v>87.204253347064878</v>
          </cell>
          <cell r="M134">
            <v>32.794193975283214</v>
          </cell>
        </row>
        <row r="135">
          <cell r="C135" t="str">
            <v>Gabion, Mattressing 6.0 x 2.0 x 0.30 m module size filled with 50mm Class 6G material</v>
          </cell>
          <cell r="E135" t="str">
            <v>m2</v>
          </cell>
          <cell r="F135">
            <v>7.7214</v>
          </cell>
          <cell r="G135">
            <v>3.6659999999999995</v>
          </cell>
          <cell r="H135">
            <v>17.155999999999999</v>
          </cell>
          <cell r="J135">
            <v>28.54</v>
          </cell>
          <cell r="L135">
            <v>29.495252317198762</v>
          </cell>
          <cell r="M135">
            <v>11.768543666323378</v>
          </cell>
        </row>
        <row r="137">
          <cell r="C137" t="str">
            <v>Rock (above MWLS), Imported Rock Fill individual rocks 4t - 8t; not exceeding 50km from source</v>
          </cell>
          <cell r="E137" t="str">
            <v>tn</v>
          </cell>
          <cell r="F137">
            <v>0.69840000000000002</v>
          </cell>
          <cell r="G137">
            <v>3.3374999999999999</v>
          </cell>
          <cell r="H137">
            <v>26.724065000000007</v>
          </cell>
          <cell r="J137">
            <v>30.76</v>
          </cell>
          <cell r="L137">
            <v>31.789557157569519</v>
          </cell>
          <cell r="M137">
            <v>4.1709841915550978</v>
          </cell>
        </row>
        <row r="138">
          <cell r="C138" t="str">
            <v>Rock (above MWLS), Imported Rock Fill individual rocks 4t -8t; exceeding 50km not exceeding 100km from source</v>
          </cell>
          <cell r="E138" t="str">
            <v>tn</v>
          </cell>
          <cell r="F138">
            <v>0.69840000000000002</v>
          </cell>
          <cell r="G138">
            <v>3.3374999999999999</v>
          </cell>
          <cell r="H138">
            <v>28.120692000000002</v>
          </cell>
          <cell r="J138">
            <v>32.159999999999997</v>
          </cell>
          <cell r="L138">
            <v>33.236416065911428</v>
          </cell>
          <cell r="M138">
            <v>4.1709841915550978</v>
          </cell>
        </row>
        <row r="139">
          <cell r="C139" t="str">
            <v>Rock (above MWLS), Imported Rock Fill individual rocks 4t -8t; exceeding 100km not exceeding 200km from source</v>
          </cell>
          <cell r="E139" t="str">
            <v>tn</v>
          </cell>
          <cell r="F139">
            <v>0.75639999999999996</v>
          </cell>
          <cell r="G139">
            <v>3.6734999999999998</v>
          </cell>
          <cell r="H139">
            <v>29.263815000000001</v>
          </cell>
          <cell r="J139">
            <v>33.69</v>
          </cell>
          <cell r="L139">
            <v>34.817626158599381</v>
          </cell>
          <cell r="M139">
            <v>4.5781716271884658</v>
          </cell>
        </row>
        <row r="140">
          <cell r="C140" t="str">
            <v>Rock (above MWLS), Imported Rock Fill individual rocks 4t -8t; exceeding 200km from source</v>
          </cell>
          <cell r="E140" t="str">
            <v>tn</v>
          </cell>
          <cell r="F140">
            <v>0.75639999999999996</v>
          </cell>
          <cell r="G140">
            <v>3.6734999999999998</v>
          </cell>
          <cell r="H140">
            <v>31.610564999999998</v>
          </cell>
          <cell r="J140">
            <v>36.04</v>
          </cell>
          <cell r="L140">
            <v>37.246282183316168</v>
          </cell>
          <cell r="M140">
            <v>4.5781716271884658</v>
          </cell>
        </row>
        <row r="142">
          <cell r="C142" t="str">
            <v>Rock (above MWLS), Imported Rock Fill individual rocks 1t - 4t; not exceeding 50km from source</v>
          </cell>
          <cell r="E142" t="str">
            <v>tn</v>
          </cell>
          <cell r="F142">
            <v>0.76039999999999996</v>
          </cell>
          <cell r="G142">
            <v>3.2595000000000001</v>
          </cell>
          <cell r="H142">
            <v>26.518065</v>
          </cell>
          <cell r="J142">
            <v>30.54</v>
          </cell>
          <cell r="L142">
            <v>31.562193614830072</v>
          </cell>
          <cell r="M142">
            <v>4.1544486611740474</v>
          </cell>
        </row>
        <row r="143">
          <cell r="C143" t="str">
            <v>Rock (above MWLS), Imported Rock Fill individual rocks 1t -4t; exceeding 50km not exceeding 100km from source</v>
          </cell>
          <cell r="E143" t="str">
            <v>tn</v>
          </cell>
          <cell r="F143">
            <v>0.76039999999999996</v>
          </cell>
          <cell r="G143">
            <v>3.2595000000000001</v>
          </cell>
          <cell r="H143">
            <v>27.912692</v>
          </cell>
          <cell r="J143">
            <v>31.93</v>
          </cell>
          <cell r="L143">
            <v>32.998717816683829</v>
          </cell>
          <cell r="M143">
            <v>4.1544486611740474</v>
          </cell>
        </row>
        <row r="144">
          <cell r="C144" t="str">
            <v>Rock (above MWLS), Imported Rock Fill individual rocks 1t -4t; exceeding 100km not exceeding 200km from source</v>
          </cell>
          <cell r="E144" t="str">
            <v>tn</v>
          </cell>
          <cell r="F144">
            <v>0.81840000000000013</v>
          </cell>
          <cell r="G144">
            <v>3.5954999999999999</v>
          </cell>
          <cell r="H144">
            <v>29.057814999999998</v>
          </cell>
          <cell r="J144">
            <v>33.47</v>
          </cell>
          <cell r="L144">
            <v>34.590262615859935</v>
          </cell>
          <cell r="M144">
            <v>4.5616360968074154</v>
          </cell>
        </row>
        <row r="145">
          <cell r="C145" t="str">
            <v>Rock (above MWLS), Imported Rock Fill individual rocks 1t -4t; exceeding 200km from source</v>
          </cell>
          <cell r="E145" t="str">
            <v>tn</v>
          </cell>
          <cell r="F145">
            <v>0.81840000000000013</v>
          </cell>
          <cell r="G145">
            <v>3.5954999999999999</v>
          </cell>
          <cell r="H145">
            <v>31.404564999999998</v>
          </cell>
          <cell r="J145">
            <v>35.82</v>
          </cell>
          <cell r="L145">
            <v>37.018918640576729</v>
          </cell>
          <cell r="M145">
            <v>4.5616360968074154</v>
          </cell>
        </row>
        <row r="147">
          <cell r="C147" t="str">
            <v>Rock (above MWLS), Imported Rock Fill individual rocks 0.3t - 0.6t: not exceeding 50km from source</v>
          </cell>
          <cell r="E147" t="str">
            <v>tn</v>
          </cell>
          <cell r="F147">
            <v>0.72760000000000002</v>
          </cell>
          <cell r="G147">
            <v>3.1570999999999998</v>
          </cell>
          <cell r="H147">
            <v>23.379185</v>
          </cell>
          <cell r="J147">
            <v>27.26</v>
          </cell>
          <cell r="L147">
            <v>28.172409886714728</v>
          </cell>
          <cell r="M147">
            <v>4.0147234294541709</v>
          </cell>
        </row>
        <row r="148">
          <cell r="C148" t="str">
            <v>Rock (above MWLS), Imported Rock Fill individual rocks 0.3t - 0.6t; exceeding 50km not exceeding 100km from source</v>
          </cell>
          <cell r="E148" t="str">
            <v>tn</v>
          </cell>
          <cell r="F148">
            <v>0.72760000000000002</v>
          </cell>
          <cell r="G148">
            <v>3.1570999999999998</v>
          </cell>
          <cell r="H148">
            <v>24.712053000000004</v>
          </cell>
          <cell r="J148">
            <v>28.6</v>
          </cell>
          <cell r="L148">
            <v>29.557260556127705</v>
          </cell>
          <cell r="M148">
            <v>4.0147234294541709</v>
          </cell>
        </row>
        <row r="149">
          <cell r="C149" t="str">
            <v>Rock (above MWLS), Imported Rock Fill individual rocks 0.3t - 0.6t; exceeding 100km not exceeding 200km from source</v>
          </cell>
          <cell r="E149" t="str">
            <v>tn</v>
          </cell>
          <cell r="F149">
            <v>0.78360000000000007</v>
          </cell>
          <cell r="G149">
            <v>3.4390999999999998</v>
          </cell>
          <cell r="H149">
            <v>26.310744999999997</v>
          </cell>
          <cell r="J149">
            <v>30.53</v>
          </cell>
          <cell r="L149">
            <v>31.551858908341917</v>
          </cell>
          <cell r="M149">
            <v>4.3640365087538617</v>
          </cell>
        </row>
        <row r="150">
          <cell r="C150" t="str">
            <v>Rock (above MWLS), Imported Rock Fill individual rocks 0.3t - 0.6t; exceeding 200km from source</v>
          </cell>
          <cell r="E150" t="str">
            <v>tn</v>
          </cell>
          <cell r="F150">
            <v>0.78360000000000007</v>
          </cell>
          <cell r="G150">
            <v>3.4390999999999998</v>
          </cell>
          <cell r="H150">
            <v>28.51934</v>
          </cell>
          <cell r="J150">
            <v>32.74</v>
          </cell>
          <cell r="L150">
            <v>33.83582904222451</v>
          </cell>
          <cell r="M150">
            <v>4.3640365087538617</v>
          </cell>
        </row>
        <row r="152">
          <cell r="C152" t="str">
            <v>Rock (above MWLS), Imported Rock Fill individual rocks 10 - 60Kg; not exceeding 50km from source</v>
          </cell>
          <cell r="E152" t="str">
            <v>tn</v>
          </cell>
          <cell r="F152">
            <v>0.79559999999999997</v>
          </cell>
          <cell r="G152">
            <v>2.8851</v>
          </cell>
          <cell r="H152">
            <v>22.779184999999998</v>
          </cell>
          <cell r="J152">
            <v>26.46</v>
          </cell>
          <cell r="L152">
            <v>27.345633367662206</v>
          </cell>
          <cell r="M152">
            <v>3.8038954170957773</v>
          </cell>
        </row>
        <row r="153">
          <cell r="C153" t="str">
            <v>Rock (above MWLS), Imported Rock Fill individual rocks 10 - 60Kg; exceeding 50km not exceeding 100km from source</v>
          </cell>
          <cell r="E153" t="str">
            <v>tn</v>
          </cell>
          <cell r="F153">
            <v>0.79559999999999997</v>
          </cell>
          <cell r="G153">
            <v>2.8851</v>
          </cell>
          <cell r="H153">
            <v>24.113553000000003</v>
          </cell>
          <cell r="J153">
            <v>27.79</v>
          </cell>
          <cell r="L153">
            <v>28.720149330587024</v>
          </cell>
          <cell r="M153">
            <v>3.8038954170957773</v>
          </cell>
        </row>
        <row r="154">
          <cell r="C154" t="str">
            <v>Rock (above MWLS), Imported Rock Fill individual rocks 10 - 60Kg; 100km not exceeding 200km from source</v>
          </cell>
          <cell r="E154" t="str">
            <v>tn</v>
          </cell>
          <cell r="F154">
            <v>0.84760000000000013</v>
          </cell>
          <cell r="G154">
            <v>3.1591000000000009</v>
          </cell>
          <cell r="H154">
            <v>25.872744999999998</v>
          </cell>
          <cell r="J154">
            <v>29.88</v>
          </cell>
          <cell r="L154">
            <v>30.880102986611739</v>
          </cell>
          <cell r="M154">
            <v>4.1408068486096825</v>
          </cell>
        </row>
        <row r="155">
          <cell r="C155" t="str">
            <v>Rock (above MWLS), Imported Rock Fill individual rocks 10 - 60Kg; exceeding 200km from source</v>
          </cell>
          <cell r="E155" t="str">
            <v>tn</v>
          </cell>
          <cell r="F155">
            <v>0.84760000000000013</v>
          </cell>
          <cell r="G155">
            <v>3.1591000000000009</v>
          </cell>
          <cell r="H155">
            <v>27.719339999999999</v>
          </cell>
          <cell r="J155">
            <v>31.73</v>
          </cell>
          <cell r="L155">
            <v>32.7920236869207</v>
          </cell>
          <cell r="M155">
            <v>4.1408068486096825</v>
          </cell>
        </row>
        <row r="157">
          <cell r="C157" t="str">
            <v>Rock (below MWLS), Imported Rock Fill individual rocks 4t - 8t; not exceeding 50km from source</v>
          </cell>
          <cell r="E157" t="str">
            <v>tn</v>
          </cell>
          <cell r="F157">
            <v>0.8</v>
          </cell>
          <cell r="G157">
            <v>6.8345000000000011</v>
          </cell>
          <cell r="H157">
            <v>26.53</v>
          </cell>
          <cell r="J157">
            <v>34.159999999999997</v>
          </cell>
          <cell r="L157">
            <v>35.303357363542737</v>
          </cell>
          <cell r="M157">
            <v>7.8900316683831111</v>
          </cell>
        </row>
        <row r="158">
          <cell r="C158" t="str">
            <v>Rock (below MWLS), Imported Rock Fill individual rocks 4t -8t; exceeding 50km not exceeding 100km from source</v>
          </cell>
          <cell r="E158" t="str">
            <v>tn</v>
          </cell>
          <cell r="F158">
            <v>0.8</v>
          </cell>
          <cell r="G158">
            <v>6.8345000000000011</v>
          </cell>
          <cell r="H158">
            <v>27.73</v>
          </cell>
          <cell r="J158">
            <v>35.36</v>
          </cell>
          <cell r="L158">
            <v>36.543522142121525</v>
          </cell>
          <cell r="M158">
            <v>7.8900316683831111</v>
          </cell>
        </row>
        <row r="159">
          <cell r="C159" t="str">
            <v>Rock (below MWLS), Imported Rock Fill individual rocks 4t -8t; exceeding 100km not exceeding 200km from source</v>
          </cell>
          <cell r="E159" t="str">
            <v>tn</v>
          </cell>
          <cell r="F159">
            <v>0.8</v>
          </cell>
          <cell r="G159">
            <v>6.8345000000000011</v>
          </cell>
          <cell r="H159">
            <v>28.7575</v>
          </cell>
          <cell r="J159">
            <v>36.39</v>
          </cell>
          <cell r="L159">
            <v>37.607996910401646</v>
          </cell>
          <cell r="M159">
            <v>7.8900316683831111</v>
          </cell>
        </row>
        <row r="160">
          <cell r="C160" t="str">
            <v>Rock (below MWLS), Imported Rock Fill individual rocks 4t -8t; exceeding 200km from source</v>
          </cell>
          <cell r="E160" t="str">
            <v>tn</v>
          </cell>
          <cell r="F160">
            <v>0.8</v>
          </cell>
          <cell r="G160">
            <v>6.8345000000000011</v>
          </cell>
          <cell r="H160">
            <v>30.512</v>
          </cell>
          <cell r="J160">
            <v>38.15</v>
          </cell>
          <cell r="L160">
            <v>39.426905252317198</v>
          </cell>
          <cell r="M160">
            <v>7.8900316683831111</v>
          </cell>
        </row>
        <row r="162">
          <cell r="C162" t="str">
            <v>Rock (below MWLS), Imported Rock Fill individual rocks 1t - 4t; not exceeding 50km from source</v>
          </cell>
          <cell r="E162" t="str">
            <v>tn</v>
          </cell>
          <cell r="F162">
            <v>0.9119999999999997</v>
          </cell>
          <cell r="G162">
            <v>7.7985000000000015</v>
          </cell>
          <cell r="H162">
            <v>26.53</v>
          </cell>
          <cell r="J162">
            <v>35.24</v>
          </cell>
          <cell r="L162">
            <v>36.419505664263646</v>
          </cell>
          <cell r="M162">
            <v>9.0020460865087557</v>
          </cell>
        </row>
        <row r="163">
          <cell r="C163" t="str">
            <v>Rock (below MWLS), Imported Rock Fill individual rocks 1t -4t; exceeding 50km not exceeding 100km from source</v>
          </cell>
          <cell r="E163" t="str">
            <v>tn</v>
          </cell>
          <cell r="F163">
            <v>0.9119999999999997</v>
          </cell>
          <cell r="G163">
            <v>7.7985000000000015</v>
          </cell>
          <cell r="H163">
            <v>27.727999999999998</v>
          </cell>
          <cell r="J163">
            <v>36.44</v>
          </cell>
          <cell r="L163">
            <v>37.659670442842426</v>
          </cell>
          <cell r="M163">
            <v>9.0020460865087557</v>
          </cell>
        </row>
        <row r="164">
          <cell r="C164" t="str">
            <v>Rock (below MWLS), Imported Rock Fill individual rocks 1t -4t; exceeding 100km not exceeding 200km from source</v>
          </cell>
          <cell r="E164" t="str">
            <v>tn</v>
          </cell>
          <cell r="F164">
            <v>0.9119999999999997</v>
          </cell>
          <cell r="G164">
            <v>7.7985000000000015</v>
          </cell>
          <cell r="H164">
            <v>28.7575</v>
          </cell>
          <cell r="J164">
            <v>37.47</v>
          </cell>
          <cell r="L164">
            <v>38.724145211122554</v>
          </cell>
          <cell r="M164">
            <v>9.0020460865087557</v>
          </cell>
        </row>
        <row r="165">
          <cell r="C165" t="str">
            <v>Rock (below MWLS), Imported Rock Fill individual rocks 1t -4t; exceeding 200km from source</v>
          </cell>
          <cell r="E165" t="str">
            <v>tn</v>
          </cell>
          <cell r="F165">
            <v>0.9119999999999997</v>
          </cell>
          <cell r="G165">
            <v>7.7985000000000015</v>
          </cell>
          <cell r="H165">
            <v>30.512</v>
          </cell>
          <cell r="J165">
            <v>39.22</v>
          </cell>
          <cell r="L165">
            <v>40.532718846549948</v>
          </cell>
          <cell r="M165">
            <v>9.0020460865087557</v>
          </cell>
        </row>
        <row r="167">
          <cell r="C167" t="str">
            <v>Rock (below MWLS), Imported Rock Fill individual rocks 0.3t - 0.6t: not exceeding 50km from source</v>
          </cell>
          <cell r="E167" t="str">
            <v>tn</v>
          </cell>
          <cell r="F167">
            <v>0.90799999999999981</v>
          </cell>
          <cell r="G167">
            <v>7.3505000000000011</v>
          </cell>
          <cell r="H167">
            <v>24.676499999999997</v>
          </cell>
          <cell r="J167">
            <v>32.94</v>
          </cell>
          <cell r="L167">
            <v>34.042523171987639</v>
          </cell>
          <cell r="M167">
            <v>8.5349173532440794</v>
          </cell>
        </row>
        <row r="168">
          <cell r="C168" t="str">
            <v>Rock (below MWLS), Imported Rock Fill individual rocks 0.3t - 0.6t; exceeding 50km not exceeding 100km from source</v>
          </cell>
          <cell r="E168" t="str">
            <v>tn</v>
          </cell>
          <cell r="F168">
            <v>0.90799999999999981</v>
          </cell>
          <cell r="G168">
            <v>7.3505000000000011</v>
          </cell>
          <cell r="H168">
            <v>25.46</v>
          </cell>
          <cell r="J168">
            <v>33.72</v>
          </cell>
          <cell r="L168">
            <v>34.848630278063851</v>
          </cell>
          <cell r="M168">
            <v>8.5349173532440794</v>
          </cell>
        </row>
        <row r="169">
          <cell r="C169" t="str">
            <v>Rock (below MWLS), Imported Rock Fill individual rocks 0.3t - 0.6t; exceeding 100km not exceeding 200km from source</v>
          </cell>
          <cell r="E169" t="str">
            <v>tn</v>
          </cell>
          <cell r="F169">
            <v>0.90799999999999981</v>
          </cell>
          <cell r="G169">
            <v>7.3505000000000011</v>
          </cell>
          <cell r="H169">
            <v>26.439499999999999</v>
          </cell>
          <cell r="J169">
            <v>34.700000000000003</v>
          </cell>
          <cell r="L169">
            <v>35.861431513903199</v>
          </cell>
          <cell r="M169">
            <v>8.5349173532440794</v>
          </cell>
        </row>
        <row r="170">
          <cell r="C170" t="str">
            <v>Rock (below MWLS), Imported Rock Fill individual rocks 0.3t - 0.6t; exceeding 200km from source</v>
          </cell>
          <cell r="E170" t="str">
            <v>tn</v>
          </cell>
          <cell r="F170">
            <v>0.90799999999999981</v>
          </cell>
          <cell r="G170">
            <v>7.3505000000000011</v>
          </cell>
          <cell r="H170">
            <v>28.043999999999993</v>
          </cell>
          <cell r="J170">
            <v>36.299999999999997</v>
          </cell>
          <cell r="L170">
            <v>37.514984552008237</v>
          </cell>
          <cell r="M170">
            <v>8.5349173532440794</v>
          </cell>
        </row>
        <row r="172">
          <cell r="C172" t="str">
            <v>Rock (below MWLS), Imported Rock Fill individual rocks 10 - 60Kg; not exceeding 50km from source</v>
          </cell>
          <cell r="E172" t="str">
            <v>tn</v>
          </cell>
          <cell r="F172">
            <v>0.91</v>
          </cell>
          <cell r="G172">
            <v>6.9885000000000002</v>
          </cell>
          <cell r="H172">
            <v>24.276500000000002</v>
          </cell>
          <cell r="J172">
            <v>32.18</v>
          </cell>
          <cell r="L172">
            <v>33.257085478887745</v>
          </cell>
          <cell r="M172">
            <v>8.1628679196704432</v>
          </cell>
        </row>
        <row r="173">
          <cell r="C173" t="str">
            <v>Rock (below MWLS), Imported Rock Fill individual rocks 10 - 60Kg; exceeding 50km not exceeding 100km from source</v>
          </cell>
          <cell r="E173" t="str">
            <v>tn</v>
          </cell>
          <cell r="F173">
            <v>0.91</v>
          </cell>
          <cell r="G173">
            <v>6.9885000000000002</v>
          </cell>
          <cell r="H173">
            <v>25.040300000000002</v>
          </cell>
          <cell r="J173">
            <v>32.94</v>
          </cell>
          <cell r="L173">
            <v>34.042523171987639</v>
          </cell>
          <cell r="M173">
            <v>8.1628679196704432</v>
          </cell>
        </row>
        <row r="174">
          <cell r="C174" t="str">
            <v>Rock (below MWLS), Imported Rock Fill individual rocks 10 - 60Kg; 100km not exceeding 200km from source</v>
          </cell>
          <cell r="E174" t="str">
            <v>tn</v>
          </cell>
          <cell r="F174">
            <v>0.91</v>
          </cell>
          <cell r="G174">
            <v>6.9885000000000002</v>
          </cell>
          <cell r="H174">
            <v>25.801499999999997</v>
          </cell>
          <cell r="J174">
            <v>33.700000000000003</v>
          </cell>
          <cell r="L174">
            <v>34.82796086508754</v>
          </cell>
          <cell r="M174">
            <v>8.1628679196704432</v>
          </cell>
        </row>
        <row r="175">
          <cell r="C175" t="str">
            <v>Rock (below MWLS), Imported Rock Fill individual rocks 10 - 60Kg; exceeding 200km from source</v>
          </cell>
          <cell r="E175" t="str">
            <v>tn</v>
          </cell>
          <cell r="F175">
            <v>0.91</v>
          </cell>
          <cell r="G175">
            <v>6.9885000000000002</v>
          </cell>
          <cell r="H175">
            <v>27.243999999999993</v>
          </cell>
          <cell r="J175">
            <v>35.14</v>
          </cell>
          <cell r="L175">
            <v>36.316158599382078</v>
          </cell>
          <cell r="M175">
            <v>8.1628679196704432</v>
          </cell>
        </row>
        <row r="179">
          <cell r="C179" t="str">
            <v>Sub-base, Granular type 1, 150mm deep</v>
          </cell>
          <cell r="E179" t="str">
            <v>m3</v>
          </cell>
          <cell r="F179">
            <v>2.9560000000000004</v>
          </cell>
          <cell r="G179">
            <v>2.5394999999999994</v>
          </cell>
          <cell r="H179">
            <v>29.932800000000007</v>
          </cell>
          <cell r="J179">
            <v>35.43</v>
          </cell>
          <cell r="L179">
            <v>36.615865087538623</v>
          </cell>
          <cell r="M179">
            <v>5.6794379505664265</v>
          </cell>
        </row>
        <row r="180">
          <cell r="C180" t="str">
            <v>Sub-base, Wet lean concrete C20; 20mm aggregate; 200mm deep</v>
          </cell>
          <cell r="E180" t="str">
            <v>m3</v>
          </cell>
          <cell r="F180">
            <v>10.163300000000001</v>
          </cell>
          <cell r="G180">
            <v>4.412300000000001</v>
          </cell>
          <cell r="H180">
            <v>65.200800000000001</v>
          </cell>
          <cell r="J180">
            <v>79.78</v>
          </cell>
          <cell r="L180">
            <v>82.450288362512879</v>
          </cell>
          <cell r="M180">
            <v>15.063454788877447</v>
          </cell>
        </row>
        <row r="182">
          <cell r="C182" t="str">
            <v>Flexible Pavement, DBM Road base, DTp clause 906, 200mm deep</v>
          </cell>
          <cell r="E182" t="str">
            <v>m2</v>
          </cell>
          <cell r="F182">
            <v>2.4947000000000004</v>
          </cell>
          <cell r="G182">
            <v>1.9105999999999999</v>
          </cell>
          <cell r="H182">
            <v>21.157800000000002</v>
          </cell>
          <cell r="J182">
            <v>25.56</v>
          </cell>
          <cell r="L182">
            <v>26.415509783728115</v>
          </cell>
          <cell r="M182">
            <v>4.5527482492276006</v>
          </cell>
        </row>
        <row r="183">
          <cell r="C183" t="str">
            <v>Flexible Pavement, DBM Basecourse, DTp clause 906, 60mm deep</v>
          </cell>
          <cell r="E183" t="str">
            <v>m2</v>
          </cell>
          <cell r="F183">
            <v>1.1529000000000003</v>
          </cell>
          <cell r="G183">
            <v>1</v>
          </cell>
          <cell r="H183">
            <v>6.6218999999999992</v>
          </cell>
          <cell r="J183">
            <v>8.77</v>
          </cell>
          <cell r="L183">
            <v>9.0635375901132846</v>
          </cell>
          <cell r="M183">
            <v>2.2249589598352215</v>
          </cell>
        </row>
        <row r="184">
          <cell r="C184" t="str">
            <v>Flexible Pavement, DBM Wearing course, DTp clause 906, 40mm deep</v>
          </cell>
          <cell r="E184" t="str">
            <v>m2</v>
          </cell>
          <cell r="F184">
            <v>1.1044999999999998</v>
          </cell>
          <cell r="G184">
            <v>0.96799999999999997</v>
          </cell>
          <cell r="H184">
            <v>5.128400000000001</v>
          </cell>
          <cell r="J184">
            <v>7.2</v>
          </cell>
          <cell r="L184">
            <v>7.4409886714727085</v>
          </cell>
          <cell r="M184">
            <v>2.1418679196704424</v>
          </cell>
        </row>
        <row r="188">
          <cell r="C188" t="str">
            <v>Kerbing, Precast kerb 125 x 255mm laid straight</v>
          </cell>
          <cell r="E188" t="str">
            <v>m</v>
          </cell>
          <cell r="F188">
            <v>4.7186000000000003</v>
          </cell>
          <cell r="G188">
            <v>2.1316999999999999</v>
          </cell>
          <cell r="H188">
            <v>7.9445999999999994</v>
          </cell>
          <cell r="J188">
            <v>14.79</v>
          </cell>
          <cell r="L188">
            <v>15.285030895983521</v>
          </cell>
          <cell r="M188">
            <v>7.0795839855818752</v>
          </cell>
        </row>
        <row r="189">
          <cell r="C189" t="str">
            <v>Kerbing, Precast channel; 125 x 255mm laid straight</v>
          </cell>
          <cell r="E189" t="str">
            <v>m</v>
          </cell>
          <cell r="F189">
            <v>5.0246000000000004</v>
          </cell>
          <cell r="G189">
            <v>2.1622000000000003</v>
          </cell>
          <cell r="H189">
            <v>8.59</v>
          </cell>
          <cell r="J189">
            <v>15.78</v>
          </cell>
          <cell r="L189">
            <v>16.308166838311021</v>
          </cell>
          <cell r="M189">
            <v>7.4273468589083427</v>
          </cell>
        </row>
        <row r="190">
          <cell r="C190" t="str">
            <v>Kerbing, Precast edging 150 x 50mmg laid straight</v>
          </cell>
          <cell r="E190" t="str">
            <v>m</v>
          </cell>
          <cell r="F190">
            <v>3.2109000000000001</v>
          </cell>
          <cell r="G190">
            <v>0.6109</v>
          </cell>
          <cell r="H190">
            <v>4.2860000000000005</v>
          </cell>
          <cell r="J190">
            <v>8.11</v>
          </cell>
          <cell r="L190">
            <v>8.3814469618949534</v>
          </cell>
          <cell r="M190">
            <v>3.9497181256436664</v>
          </cell>
        </row>
        <row r="191">
          <cell r="C191" t="str">
            <v>Kerbing, Timber edging 125mm deep</v>
          </cell>
          <cell r="E191" t="str">
            <v>m</v>
          </cell>
          <cell r="F191">
            <v>2.8150999999999997</v>
          </cell>
          <cell r="G191">
            <v>0.02</v>
          </cell>
          <cell r="H191">
            <v>2.0111999999999997</v>
          </cell>
          <cell r="J191">
            <v>4.8499999999999996</v>
          </cell>
          <cell r="L191">
            <v>5.0123326467559215</v>
          </cell>
          <cell r="M191">
            <v>2.9299926364572602</v>
          </cell>
        </row>
        <row r="193">
          <cell r="C193" t="str">
            <v>Flexible Paving, Footway comprising 20mm wearing course, 40mm base course on 100mm sub-base</v>
          </cell>
          <cell r="E193" t="str">
            <v>m2</v>
          </cell>
          <cell r="F193">
            <v>4.0465999999999998</v>
          </cell>
          <cell r="G193">
            <v>1.9379000000000002</v>
          </cell>
          <cell r="H193">
            <v>11.417999999999999</v>
          </cell>
          <cell r="J193">
            <v>17.399999999999999</v>
          </cell>
          <cell r="L193">
            <v>17.982389289392376</v>
          </cell>
          <cell r="M193">
            <v>6.1848050978372813</v>
          </cell>
        </row>
        <row r="195">
          <cell r="C195" t="str">
            <v>Rigid Paving, Armorflex 140 or similar approved</v>
          </cell>
          <cell r="E195" t="str">
            <v>m2</v>
          </cell>
          <cell r="F195">
            <v>2.57</v>
          </cell>
          <cell r="G195">
            <v>2.29</v>
          </cell>
          <cell r="H195">
            <v>17.0289</v>
          </cell>
          <cell r="J195">
            <v>21.89</v>
          </cell>
          <cell r="L195">
            <v>22.622672502574666</v>
          </cell>
          <cell r="M195">
            <v>5.0226673532440778</v>
          </cell>
        </row>
        <row r="196">
          <cell r="C196" t="str">
            <v>Rigid Paving, Armorflex 180 or similar approved</v>
          </cell>
          <cell r="E196" t="str">
            <v>m2</v>
          </cell>
          <cell r="F196">
            <v>3.5016999999999996</v>
          </cell>
          <cell r="G196">
            <v>2.6818999999999997</v>
          </cell>
          <cell r="H196">
            <v>21.448499999999996</v>
          </cell>
          <cell r="J196">
            <v>27.63</v>
          </cell>
          <cell r="L196">
            <v>28.55479402677652</v>
          </cell>
          <cell r="M196">
            <v>6.3905691040164774</v>
          </cell>
        </row>
        <row r="197">
          <cell r="C197" t="str">
            <v>Rigid Paving, Natural stone, 150mm deep on 50mm sand bed</v>
          </cell>
          <cell r="E197" t="str">
            <v>m2</v>
          </cell>
          <cell r="F197">
            <v>18.349899999999998</v>
          </cell>
          <cell r="G197">
            <v>3.0844</v>
          </cell>
          <cell r="H197">
            <v>57.746099999999998</v>
          </cell>
          <cell r="J197">
            <v>79.180000000000007</v>
          </cell>
          <cell r="L197">
            <v>81.830205973223485</v>
          </cell>
          <cell r="M197">
            <v>22.151719927909369</v>
          </cell>
        </row>
        <row r="198">
          <cell r="C198" t="str">
            <v>Rigid Paving, Grasscrete GC2 (150mm thick)</v>
          </cell>
          <cell r="E198" t="str">
            <v>m2</v>
          </cell>
          <cell r="F198">
            <v>10.882199999999999</v>
          </cell>
          <cell r="G198">
            <v>1.0773000000000004</v>
          </cell>
          <cell r="H198">
            <v>28.498000000000001</v>
          </cell>
          <cell r="J198">
            <v>40.46</v>
          </cell>
          <cell r="L198">
            <v>41.814222451081363</v>
          </cell>
          <cell r="M198">
            <v>12.359792224510814</v>
          </cell>
        </row>
        <row r="199">
          <cell r="C199" t="str">
            <v>Rigid Paving, Brick Paviors; 215 x 103 x 65mm on 100mm sand bed</v>
          </cell>
          <cell r="E199" t="str">
            <v>m2</v>
          </cell>
          <cell r="F199">
            <v>12.001099999999999</v>
          </cell>
          <cell r="G199">
            <v>0.88139999999999996</v>
          </cell>
          <cell r="H199">
            <v>15.127600000000001</v>
          </cell>
          <cell r="J199">
            <v>28.01</v>
          </cell>
          <cell r="L199">
            <v>28.94751287332647</v>
          </cell>
          <cell r="M199">
            <v>13.31368563336766</v>
          </cell>
        </row>
        <row r="203">
          <cell r="C203" t="str">
            <v>Cast-in-place Piles, Establishment of plant for cast-in-place concrete piles ne 500mm diameter (single rig)</v>
          </cell>
          <cell r="E203" t="str">
            <v>it</v>
          </cell>
          <cell r="F203">
            <v>1758.3760000000002</v>
          </cell>
          <cell r="G203">
            <v>5114.5925000000007</v>
          </cell>
          <cell r="H203">
            <v>0</v>
          </cell>
          <cell r="J203">
            <v>6872.97</v>
          </cell>
          <cell r="L203">
            <v>7103.0127651905259</v>
          </cell>
          <cell r="M203">
            <v>7103.0112149845527</v>
          </cell>
        </row>
        <row r="204">
          <cell r="C204" t="str">
            <v>Cast-in-place Piles, Moving piling plant for cast-in-place concrete piles ne 500mm diameter</v>
          </cell>
          <cell r="E204" t="str">
            <v>no</v>
          </cell>
          <cell r="F204">
            <v>23.155200000000001</v>
          </cell>
          <cell r="G204">
            <v>26.287400000000002</v>
          </cell>
          <cell r="H204">
            <v>0</v>
          </cell>
          <cell r="J204">
            <v>49.44</v>
          </cell>
          <cell r="L204">
            <v>51.094788877445929</v>
          </cell>
          <cell r="M204">
            <v>51.097475901132853</v>
          </cell>
        </row>
        <row r="205">
          <cell r="C205" t="str">
            <v>Cast-in-place Piles, Vertical cast-in-place piles, 300mm dia, ne. 5.0m in depth</v>
          </cell>
          <cell r="E205" t="str">
            <v>m</v>
          </cell>
          <cell r="F205">
            <v>11.392962499999999</v>
          </cell>
          <cell r="G205">
            <v>10.8360875</v>
          </cell>
          <cell r="H205">
            <v>13.927199999999999</v>
          </cell>
          <cell r="J205">
            <v>36.159999999999997</v>
          </cell>
          <cell r="L205">
            <v>37.370298661174047</v>
          </cell>
          <cell r="M205">
            <v>22.973070726055614</v>
          </cell>
        </row>
        <row r="206">
          <cell r="C206" t="str">
            <v>Cast-in-place Piles, Vertical cast-in-place piles, 300mm dia, exc. 5.0m but ne.10.0m in depth</v>
          </cell>
          <cell r="E206" t="str">
            <v>m</v>
          </cell>
          <cell r="F206">
            <v>9.8580374999999982</v>
          </cell>
          <cell r="G206">
            <v>9.3857125000000003</v>
          </cell>
          <cell r="H206">
            <v>12.143000000000001</v>
          </cell>
          <cell r="J206">
            <v>31.39</v>
          </cell>
          <cell r="L206">
            <v>32.440643666323382</v>
          </cell>
          <cell r="M206">
            <v>19.887850798146239</v>
          </cell>
        </row>
        <row r="207">
          <cell r="C207" t="str">
            <v>Cast-in-place Piles, Vertical cast-in-place piles, 450mm dia, ne. 5.0m in depth</v>
          </cell>
          <cell r="E207" t="str">
            <v>m</v>
          </cell>
          <cell r="F207">
            <v>13.651999999999997</v>
          </cell>
          <cell r="G207">
            <v>13.225675000000001</v>
          </cell>
          <cell r="H207">
            <v>22.104000000000003</v>
          </cell>
          <cell r="J207">
            <v>48.98</v>
          </cell>
          <cell r="L207">
            <v>50.619392378990732</v>
          </cell>
          <cell r="M207">
            <v>27.777288220906279</v>
          </cell>
        </row>
        <row r="208">
          <cell r="C208" t="str">
            <v>Cast-in-place Piles, Vertical cast-in-place piles, 450mm dia, exc. 5.0m but ne.10.0m in depth</v>
          </cell>
          <cell r="E208" t="str">
            <v>m</v>
          </cell>
          <cell r="F208">
            <v>12.479762500000001</v>
          </cell>
          <cell r="G208">
            <v>11.2514875</v>
          </cell>
          <cell r="H208">
            <v>19.915300000000002</v>
          </cell>
          <cell r="J208">
            <v>43.65</v>
          </cell>
          <cell r="L208">
            <v>45.110993820803294</v>
          </cell>
          <cell r="M208">
            <v>24.525550334706491</v>
          </cell>
        </row>
        <row r="209">
          <cell r="C209" t="str">
            <v>Cast-in-place Piles, Establishment of plant for cast-in-place concrete piles exc. 500mm but ne 900mm diameter (single rig)</v>
          </cell>
          <cell r="E209" t="str">
            <v>it</v>
          </cell>
          <cell r="F209">
            <v>2158.3760000000002</v>
          </cell>
          <cell r="G209">
            <v>5980.0874999999996</v>
          </cell>
          <cell r="H209">
            <v>0</v>
          </cell>
          <cell r="J209">
            <v>8138.46</v>
          </cell>
          <cell r="L209">
            <v>8410.8595365602469</v>
          </cell>
          <cell r="M209">
            <v>8410.863153707518</v>
          </cell>
        </row>
        <row r="210">
          <cell r="C210" t="str">
            <v>Cast-in-place Piles, Moving piling plant for cast-in-place concrete piles exc. 500mm but ne 900mm diameter</v>
          </cell>
          <cell r="E210" t="str">
            <v>no</v>
          </cell>
          <cell r="F210">
            <v>32.752600000000008</v>
          </cell>
          <cell r="G210">
            <v>32.321999999999996</v>
          </cell>
          <cell r="H210">
            <v>0</v>
          </cell>
          <cell r="J210">
            <v>65.069999999999993</v>
          </cell>
          <cell r="L210">
            <v>67.247935118434597</v>
          </cell>
          <cell r="M210">
            <v>67.252689083419156</v>
          </cell>
        </row>
        <row r="211">
          <cell r="C211" t="str">
            <v>Cast-in-place Piles, Vertical cast-in-place piles, 600mm dia, ne. 5.0m in depth</v>
          </cell>
          <cell r="E211" t="str">
            <v>m</v>
          </cell>
          <cell r="F211">
            <v>16.797999999999995</v>
          </cell>
          <cell r="G211">
            <v>16.799642499999997</v>
          </cell>
          <cell r="H211">
            <v>37.412400000000005</v>
          </cell>
          <cell r="J211">
            <v>71.010000000000005</v>
          </cell>
          <cell r="L211">
            <v>73.386750772399594</v>
          </cell>
          <cell r="M211">
            <v>34.722177393151384</v>
          </cell>
        </row>
        <row r="212">
          <cell r="C212" t="str">
            <v>Cast-in-place Piles, Vertical cast-in-place piles, 600mm dia, exc. 5.0m but ne.10.0m in depth</v>
          </cell>
          <cell r="E212" t="str">
            <v>m</v>
          </cell>
          <cell r="F212">
            <v>14.84849125</v>
          </cell>
          <cell r="G212">
            <v>14.590858750000001</v>
          </cell>
          <cell r="H212">
            <v>33.026399999999995</v>
          </cell>
          <cell r="J212">
            <v>62.47</v>
          </cell>
          <cell r="L212">
            <v>64.560911431513901</v>
          </cell>
          <cell r="M212">
            <v>30.424704145211123</v>
          </cell>
        </row>
        <row r="213">
          <cell r="C213" t="str">
            <v>Cast-in-place Piles, Vertical cast-in-place piles, 600mm dia, exc. 10.0m but ne.15.0m in depth</v>
          </cell>
          <cell r="E213" t="str">
            <v>m</v>
          </cell>
          <cell r="F213">
            <v>14.38498875</v>
          </cell>
          <cell r="G213">
            <v>14.179661250000004</v>
          </cell>
          <cell r="H213">
            <v>32.0184</v>
          </cell>
          <cell r="J213">
            <v>60.58</v>
          </cell>
          <cell r="L213">
            <v>62.607651905252318</v>
          </cell>
          <cell r="M213">
            <v>29.520727368692075</v>
          </cell>
        </row>
        <row r="214">
          <cell r="C214" t="str">
            <v>Cast-in-place Piles, Vertical cast-in-place piles, 750mm dia, ne. 5.0m in depth</v>
          </cell>
          <cell r="E214" t="str">
            <v>m</v>
          </cell>
          <cell r="F214">
            <v>21.486000000000001</v>
          </cell>
          <cell r="G214">
            <v>21.294372500000001</v>
          </cell>
          <cell r="H214">
            <v>53.011999999999986</v>
          </cell>
          <cell r="J214">
            <v>95.79</v>
          </cell>
          <cell r="L214">
            <v>98.996153450051494</v>
          </cell>
          <cell r="M214">
            <v>44.212259324150359</v>
          </cell>
        </row>
        <row r="215">
          <cell r="C215" t="str">
            <v>Cast-in-place Piles, Vertical cast-in-place piles, 750mm dia, exc. 5.0m but ne.10.0m in depth</v>
          </cell>
          <cell r="E215" t="str">
            <v>m</v>
          </cell>
          <cell r="F215">
            <v>19.339012499999995</v>
          </cell>
          <cell r="G215">
            <v>19.293587500000001</v>
          </cell>
          <cell r="H215">
            <v>47.729549999999996</v>
          </cell>
          <cell r="J215">
            <v>86.36</v>
          </cell>
          <cell r="L215">
            <v>89.250525231719877</v>
          </cell>
          <cell r="M215">
            <v>39.92565818743563</v>
          </cell>
        </row>
        <row r="216">
          <cell r="C216" t="str">
            <v>Cast-in-place Piles, Vertical cast-in-place piles, 750mm dia, exc. 10.0m but ne.15.0m in depth</v>
          </cell>
          <cell r="E216" t="str">
            <v>m</v>
          </cell>
          <cell r="F216">
            <v>18.668722499999994</v>
          </cell>
          <cell r="G216">
            <v>18.812677499999999</v>
          </cell>
          <cell r="H216">
            <v>45.649749999999997</v>
          </cell>
          <cell r="J216">
            <v>83.13</v>
          </cell>
          <cell r="L216">
            <v>85.912415036045317</v>
          </cell>
          <cell r="M216">
            <v>38.735926776519044</v>
          </cell>
        </row>
        <row r="218">
          <cell r="C218" t="str">
            <v>Concrete injected piles (continuous flight augered), Establishment of plant for CFA concrete piles ne 500mm diameter (single rig)</v>
          </cell>
          <cell r="E218" t="str">
            <v>it</v>
          </cell>
          <cell r="F218">
            <v>1039.096</v>
          </cell>
          <cell r="G218">
            <v>5084.4650000000001</v>
          </cell>
          <cell r="H218">
            <v>0</v>
          </cell>
          <cell r="J218">
            <v>6123.56</v>
          </cell>
          <cell r="L218">
            <v>6328.5195262615862</v>
          </cell>
          <cell r="M218">
            <v>6328.5205597322347</v>
          </cell>
        </row>
        <row r="219">
          <cell r="C219" t="str">
            <v>Concrete injected piles (continuous flight augered), Moving piling plant for CFA concrete piles ne 500mm diameter</v>
          </cell>
          <cell r="E219" t="str">
            <v>no</v>
          </cell>
          <cell r="F219">
            <v>22.242200000000004</v>
          </cell>
          <cell r="G219">
            <v>23.619400000000002</v>
          </cell>
          <cell r="H219">
            <v>0.14700000000000274</v>
          </cell>
          <cell r="J219">
            <v>46.01</v>
          </cell>
          <cell r="L219">
            <v>47.54998455200824</v>
          </cell>
          <cell r="M219">
            <v>47.396617507724009</v>
          </cell>
        </row>
        <row r="220">
          <cell r="C220" t="str">
            <v>Concrete injected piles (continuous flight augered), Vertical cast-in-place piles, 300mm dia, ne. 5.0m in depth</v>
          </cell>
          <cell r="E220" t="str">
            <v>m</v>
          </cell>
          <cell r="F220">
            <v>7.3360000000000012</v>
          </cell>
          <cell r="G220">
            <v>8.1805874999999979</v>
          </cell>
          <cell r="H220">
            <v>12.3378</v>
          </cell>
          <cell r="J220">
            <v>27.85</v>
          </cell>
          <cell r="L220">
            <v>28.782157569515967</v>
          </cell>
          <cell r="M220">
            <v>16.035937751029866</v>
          </cell>
        </row>
        <row r="221">
          <cell r="C221" t="str">
            <v>Concrete injected piles (continuous flight augered), Vertical cast-in-place piles, 300mm dia, exc. 5.0m but ne.10.0m in depth</v>
          </cell>
          <cell r="E221" t="str">
            <v>m</v>
          </cell>
          <cell r="F221">
            <v>6.5009937499999992</v>
          </cell>
          <cell r="G221">
            <v>6.8886812499999994</v>
          </cell>
          <cell r="H221">
            <v>10.83595</v>
          </cell>
          <cell r="J221">
            <v>24.23</v>
          </cell>
          <cell r="L221">
            <v>25.040993820803298</v>
          </cell>
          <cell r="M221">
            <v>13.83783610968074</v>
          </cell>
        </row>
        <row r="222">
          <cell r="C222" t="str">
            <v>Concrete injected piles (continuous flight augered), Vertical cast-in-place piles, 450mm dia, ne. 5.0m in depth</v>
          </cell>
          <cell r="E222" t="str">
            <v>m</v>
          </cell>
          <cell r="F222">
            <v>9.58</v>
          </cell>
          <cell r="G222">
            <v>10.138862499999998</v>
          </cell>
          <cell r="H222">
            <v>20.677299999999995</v>
          </cell>
          <cell r="J222">
            <v>40.4</v>
          </cell>
          <cell r="L222">
            <v>41.752214212152417</v>
          </cell>
          <cell r="M222">
            <v>20.378865621781667</v>
          </cell>
        </row>
        <row r="223">
          <cell r="C223" t="str">
            <v>Concrete injected piles (continuous flight augered), Vertical cast-in-place piles, 450mm dia, exc. 5.0m but ne.10.0m in depth</v>
          </cell>
          <cell r="E223" t="str">
            <v>m</v>
          </cell>
          <cell r="F223">
            <v>8.7859999999999978</v>
          </cell>
          <cell r="G223">
            <v>9.0908937499999993</v>
          </cell>
          <cell r="H223">
            <v>18.214549999999992</v>
          </cell>
          <cell r="J223">
            <v>36.090000000000003</v>
          </cell>
          <cell r="L223">
            <v>37.297955715756956</v>
          </cell>
          <cell r="M223">
            <v>18.475244982621007</v>
          </cell>
        </row>
        <row r="224">
          <cell r="C224" t="str">
            <v>Concrete injected piles (continuous flight augered), Establishment of plant for CFA concrete piles exc. 500mm but ne 900mm diameter (single rig)</v>
          </cell>
          <cell r="E224" t="str">
            <v>it</v>
          </cell>
          <cell r="F224">
            <v>1339.096</v>
          </cell>
          <cell r="G224">
            <v>6261.29475</v>
          </cell>
          <cell r="H224">
            <v>0</v>
          </cell>
          <cell r="J224">
            <v>7600.39</v>
          </cell>
          <cell r="L224">
            <v>7854.7799845520085</v>
          </cell>
          <cell r="M224">
            <v>7854.7807596549956</v>
          </cell>
        </row>
        <row r="225">
          <cell r="C225" t="str">
            <v>Concrete injected piles (continuous flight augered), Moving piling plant for CFA concrete piles exc. 500mm but ne 900mm diameter</v>
          </cell>
          <cell r="E225" t="str">
            <v>no</v>
          </cell>
          <cell r="F225">
            <v>28.072000000000003</v>
          </cell>
          <cell r="G225">
            <v>26.653999999999996</v>
          </cell>
          <cell r="H225">
            <v>0.73500000000000232</v>
          </cell>
          <cell r="J225">
            <v>55.46</v>
          </cell>
          <cell r="L225">
            <v>57.316282183316169</v>
          </cell>
          <cell r="M225">
            <v>56.557714727085482</v>
          </cell>
        </row>
        <row r="226">
          <cell r="C226" t="str">
            <v>Concrete injected piles (continuous flight augered), Vertical cast-in-place piles, 600mm dia, ne. 5.0m in depth</v>
          </cell>
          <cell r="E226" t="str">
            <v>m</v>
          </cell>
          <cell r="F226">
            <v>13.911999999999995</v>
          </cell>
          <cell r="G226">
            <v>15.620506250000002</v>
          </cell>
          <cell r="H226">
            <v>28.984050000000003</v>
          </cell>
          <cell r="J226">
            <v>58.52</v>
          </cell>
          <cell r="L226">
            <v>60.478702368692076</v>
          </cell>
          <cell r="M226">
            <v>30.520978395339853</v>
          </cell>
        </row>
        <row r="227">
          <cell r="C227" t="str">
            <v>Concrete injected piles (continuous flight augered), Vertical cast-in-place piles, 600mm dia, exc. 5.0m but ne.10.0m in depth</v>
          </cell>
          <cell r="E227" t="str">
            <v>m</v>
          </cell>
          <cell r="F227">
            <v>14.47</v>
          </cell>
          <cell r="G227">
            <v>15.837037499999999</v>
          </cell>
          <cell r="H227">
            <v>26.822100000000006</v>
          </cell>
          <cell r="J227">
            <v>57.13</v>
          </cell>
          <cell r="L227">
            <v>59.042178166838312</v>
          </cell>
          <cell r="M227">
            <v>31.321433708805355</v>
          </cell>
        </row>
        <row r="228">
          <cell r="C228" t="str">
            <v>Concrete injected piles (continuous flight augered), Vertical cast-in-place piles, 600mm dia, exc. 10.0m but ne.15.0m in depth</v>
          </cell>
          <cell r="E228" t="str">
            <v>m</v>
          </cell>
          <cell r="F228">
            <v>15.229862499999999</v>
          </cell>
          <cell r="G228">
            <v>15.738787500000006</v>
          </cell>
          <cell r="H228">
            <v>26.497700000000002</v>
          </cell>
          <cell r="J228">
            <v>57.47</v>
          </cell>
          <cell r="L228">
            <v>59.39355818743563</v>
          </cell>
          <cell r="M228">
            <v>32.005190808444908</v>
          </cell>
        </row>
        <row r="229">
          <cell r="C229" t="str">
            <v>Concrete injected piles (continuous flight augered), Vertical cast-in-place piles, 750mm dia, ne. 5.0m in depth</v>
          </cell>
          <cell r="E229" t="str">
            <v>m</v>
          </cell>
          <cell r="F229">
            <v>24.146825</v>
          </cell>
          <cell r="G229">
            <v>24.965974999999997</v>
          </cell>
          <cell r="H229">
            <v>44.303699999999999</v>
          </cell>
          <cell r="J229">
            <v>93.42</v>
          </cell>
          <cell r="L229">
            <v>96.546828012358404</v>
          </cell>
          <cell r="M229">
            <v>50.756637281153445</v>
          </cell>
        </row>
        <row r="230">
          <cell r="C230" t="str">
            <v>Concrete injected piles (continuous flight augered), Vertical cast-in-place piles, 750mm dia, exc. 5.0m but ne.10.0m in depth</v>
          </cell>
          <cell r="E230" t="str">
            <v>m</v>
          </cell>
          <cell r="F230">
            <v>23.165187499999998</v>
          </cell>
          <cell r="G230">
            <v>23.969662499999998</v>
          </cell>
          <cell r="H230">
            <v>42.630399999999995</v>
          </cell>
          <cell r="J230">
            <v>89.77</v>
          </cell>
          <cell r="L230">
            <v>92.774660144181254</v>
          </cell>
          <cell r="M230">
            <v>48.712484011328527</v>
          </cell>
        </row>
        <row r="231">
          <cell r="C231" t="str">
            <v>Concrete injected piles (continuous flight augered), Vertical cast-in-place piles, 750mm dia, exc. 10.0m but ne.15.0m in depth</v>
          </cell>
          <cell r="E231" t="str">
            <v>m</v>
          </cell>
          <cell r="F231">
            <v>22.916837500000003</v>
          </cell>
          <cell r="G231">
            <v>23.729412500000002</v>
          </cell>
          <cell r="H231">
            <v>42.305999999999997</v>
          </cell>
          <cell r="J231">
            <v>88.95</v>
          </cell>
          <cell r="L231">
            <v>91.927214212152421</v>
          </cell>
          <cell r="M231">
            <v>48.207530252317206</v>
          </cell>
        </row>
        <row r="233">
          <cell r="C233" t="str">
            <v>Reinforcement for cast-in-place piles, High Tensile Steel Bar reinforcement nominal size =&lt;16mm; ne 12m in length</v>
          </cell>
          <cell r="E233" t="str">
            <v>tn</v>
          </cell>
          <cell r="F233">
            <v>134.81170000000003</v>
          </cell>
          <cell r="G233">
            <v>0</v>
          </cell>
          <cell r="H233">
            <v>631.29899999999998</v>
          </cell>
          <cell r="J233">
            <v>766.11</v>
          </cell>
          <cell r="L233">
            <v>791.75219876416065</v>
          </cell>
          <cell r="M233">
            <v>139.32393506694132</v>
          </cell>
        </row>
        <row r="234">
          <cell r="C234" t="str">
            <v xml:space="preserve">Reinforcement for cast-in-place piles, High Tensile Steel Bar reinforcement nominal size =&gt;20mm; ne 12m in length </v>
          </cell>
          <cell r="E234" t="str">
            <v>tn</v>
          </cell>
          <cell r="F234">
            <v>131.59629999999999</v>
          </cell>
          <cell r="G234">
            <v>0</v>
          </cell>
          <cell r="H234">
            <v>628.80100000000004</v>
          </cell>
          <cell r="J234">
            <v>760.4</v>
          </cell>
          <cell r="L234">
            <v>785.85108135942323</v>
          </cell>
          <cell r="M234">
            <v>136.00091354273943</v>
          </cell>
        </row>
        <row r="235">
          <cell r="C235" t="str">
            <v>Reinforcement for cast-in-place piles, High tensile steeel helical bar reinforcement nominal size =&lt;16mm; ne 12m in length</v>
          </cell>
          <cell r="E235" t="str">
            <v>tn</v>
          </cell>
          <cell r="F235">
            <v>153.1927</v>
          </cell>
          <cell r="G235">
            <v>0</v>
          </cell>
          <cell r="H235">
            <v>689.49799999999993</v>
          </cell>
          <cell r="J235">
            <v>842.69</v>
          </cell>
          <cell r="L235">
            <v>870.89538105046347</v>
          </cell>
          <cell r="M235">
            <v>158.32015906282183</v>
          </cell>
        </row>
        <row r="236">
          <cell r="C236" t="str">
            <v>Reinforcement for cast-in-place piles, High tensile steeel helical bar reinforcement nominal size =&gt;20mm; ne 12m in length</v>
          </cell>
          <cell r="E236" t="str">
            <v>tn</v>
          </cell>
          <cell r="F236">
            <v>147.6574</v>
          </cell>
          <cell r="G236">
            <v>0</v>
          </cell>
          <cell r="H236">
            <v>685.19799999999998</v>
          </cell>
          <cell r="J236">
            <v>832.86</v>
          </cell>
          <cell r="L236">
            <v>860.73636457260557</v>
          </cell>
          <cell r="M236">
            <v>152.59958898043254</v>
          </cell>
        </row>
        <row r="238">
          <cell r="C238" t="str">
            <v>Proof Loading of Piles, Establishment of proof loading equipment for bored cast in place piles ne 500mm dia</v>
          </cell>
          <cell r="E238" t="str">
            <v>it</v>
          </cell>
          <cell r="F238">
            <v>0</v>
          </cell>
          <cell r="G238">
            <v>437.2</v>
          </cell>
          <cell r="H238">
            <v>0</v>
          </cell>
          <cell r="J238">
            <v>437.2</v>
          </cell>
          <cell r="L238">
            <v>451.8333676622039</v>
          </cell>
          <cell r="M238">
            <v>451.8333676622039</v>
          </cell>
        </row>
        <row r="239">
          <cell r="C239" t="str">
            <v>Proof Loading of Piles, Proof loading of vertical bored cast-in-place piles with max test load of 600kN on a working pile ne 500mm diameter using tension piles as reaction</v>
          </cell>
          <cell r="E239" t="str">
            <v>nr</v>
          </cell>
          <cell r="F239">
            <v>882.9860000000001</v>
          </cell>
          <cell r="G239">
            <v>805.73599999999988</v>
          </cell>
          <cell r="H239">
            <v>1026.6884999999997</v>
          </cell>
          <cell r="J239">
            <v>2715.41</v>
          </cell>
          <cell r="L239">
            <v>2806.296534500515</v>
          </cell>
          <cell r="M239">
            <v>1745.2446210092687</v>
          </cell>
        </row>
        <row r="240">
          <cell r="C240" t="str">
            <v>Proof Loading of Piles, Establishment of proof loading equipment for bored cast in place piles exc 500mm but n.e 900mm dia</v>
          </cell>
          <cell r="E240" t="str">
            <v>it</v>
          </cell>
          <cell r="F240">
            <v>0</v>
          </cell>
          <cell r="G240">
            <v>596</v>
          </cell>
          <cell r="H240">
            <v>0</v>
          </cell>
          <cell r="J240">
            <v>596</v>
          </cell>
          <cell r="L240">
            <v>615.94850669412972</v>
          </cell>
          <cell r="M240">
            <v>615.94850669412972</v>
          </cell>
        </row>
        <row r="241">
          <cell r="C241" t="str">
            <v>Proof Loading of Piles, Proof loading of vertical bored cast-in-place piles with max test load of 2200kN on a working pile exc 500mm but ne 900mm diameter using tension piles as reaction</v>
          </cell>
          <cell r="E241" t="str">
            <v>nr</v>
          </cell>
          <cell r="F241">
            <v>1428.4379999999996</v>
          </cell>
          <cell r="G241">
            <v>1169.152</v>
          </cell>
          <cell r="H241">
            <v>2025.0867499999999</v>
          </cell>
          <cell r="J241">
            <v>4622.68</v>
          </cell>
          <cell r="L241">
            <v>4777.4040988671477</v>
          </cell>
          <cell r="M241">
            <v>2684.5330226570545</v>
          </cell>
        </row>
        <row r="242">
          <cell r="C242" t="str">
            <v>Proof Loading of Piles, Establishment of proof loading equipment for CFA cast in place piles ne 500mm dia</v>
          </cell>
          <cell r="E242" t="str">
            <v>it</v>
          </cell>
          <cell r="F242">
            <v>0</v>
          </cell>
          <cell r="G242">
            <v>437.2</v>
          </cell>
          <cell r="H242">
            <v>0</v>
          </cell>
          <cell r="J242">
            <v>437.2</v>
          </cell>
          <cell r="L242">
            <v>451.8333676622039</v>
          </cell>
          <cell r="M242">
            <v>451.8333676622039</v>
          </cell>
        </row>
        <row r="243">
          <cell r="C243" t="str">
            <v>Proof Loading of Piles, Proof loading of vertical CFA cast-in-place piles with max test load of 650kN on a working pile ne 500mm diameter using tension piles as reaction</v>
          </cell>
          <cell r="E243" t="str">
            <v>nr</v>
          </cell>
          <cell r="F243">
            <v>830.17579999999998</v>
          </cell>
          <cell r="G243">
            <v>832.58800000000008</v>
          </cell>
          <cell r="H243">
            <v>952.93562499999973</v>
          </cell>
          <cell r="J243">
            <v>2615.6999999999998</v>
          </cell>
          <cell r="L243">
            <v>2703.249176107106</v>
          </cell>
          <cell r="M243">
            <v>1718.4175832131825</v>
          </cell>
        </row>
        <row r="244">
          <cell r="C244" t="str">
            <v>Proof Loading of Piles, Establishment of proof loading equipment for CFA cast in place piles exc 500mm but n.e 900mm dia</v>
          </cell>
          <cell r="E244" t="str">
            <v>it</v>
          </cell>
          <cell r="F244">
            <v>0</v>
          </cell>
          <cell r="G244">
            <v>596</v>
          </cell>
          <cell r="H244">
            <v>0</v>
          </cell>
          <cell r="J244">
            <v>596</v>
          </cell>
          <cell r="L244">
            <v>615.94850669412972</v>
          </cell>
          <cell r="M244">
            <v>615.94850669412972</v>
          </cell>
        </row>
        <row r="245">
          <cell r="C245" t="str">
            <v>Proof Loading of Piles, Proof loading of vertical CFA cast-in-place piles with max test load of 2200kN on a working pile exc 500mm but ne 900mm diameter using tension piles as reaction</v>
          </cell>
          <cell r="E245" t="str">
            <v>nr</v>
          </cell>
          <cell r="F245">
            <v>1362.2419999999997</v>
          </cell>
          <cell r="G245">
            <v>1254.27475</v>
          </cell>
          <cell r="H245">
            <v>1932.83825</v>
          </cell>
          <cell r="J245">
            <v>4549.3599999999997</v>
          </cell>
          <cell r="L245">
            <v>4701.6300308959835</v>
          </cell>
          <cell r="M245">
            <v>2704.0932632595259</v>
          </cell>
        </row>
        <row r="247">
          <cell r="C247" t="str">
            <v>Steel sheet Piles , Establishment of piling plant for driving and extracting steel sheet piles (single rig); for piles of mass n.e 100kg/m2</v>
          </cell>
          <cell r="E247" t="str">
            <v>it</v>
          </cell>
          <cell r="F247">
            <v>100.8</v>
          </cell>
          <cell r="G247">
            <v>3252.0519999999997</v>
          </cell>
          <cell r="H247">
            <v>0</v>
          </cell>
          <cell r="J247">
            <v>3352.85</v>
          </cell>
          <cell r="L247">
            <v>3465.0720648815654</v>
          </cell>
          <cell r="M247">
            <v>3465.0741318228629</v>
          </cell>
        </row>
        <row r="248">
          <cell r="C248" t="str">
            <v>Steel sheet Piles , Establishment of piling plant for driving and extracting steel sheet piles (single rig); for piles of mass exc. 100kg/m2 but ne 110kg/m2</v>
          </cell>
          <cell r="E248" t="str">
            <v>it</v>
          </cell>
          <cell r="F248">
            <v>100.8</v>
          </cell>
          <cell r="G248">
            <v>3252.0519999999997</v>
          </cell>
          <cell r="H248">
            <v>0</v>
          </cell>
          <cell r="J248">
            <v>3352.85</v>
          </cell>
          <cell r="L248">
            <v>3465.0720648815654</v>
          </cell>
          <cell r="M248">
            <v>3465.0741318228629</v>
          </cell>
        </row>
        <row r="249">
          <cell r="C249" t="str">
            <v>Steel sheet Piles , Establishment of piling plant for driving and extracting steel sheet piles (single rig); for piles of mass exc. 110kg/m2 but ne 120kg/m2</v>
          </cell>
          <cell r="E249" t="str">
            <v>it</v>
          </cell>
          <cell r="F249">
            <v>100.8</v>
          </cell>
          <cell r="G249">
            <v>3252.0519999999997</v>
          </cell>
          <cell r="H249">
            <v>0</v>
          </cell>
          <cell r="J249">
            <v>3352.85</v>
          </cell>
          <cell r="L249">
            <v>3465.0720648815654</v>
          </cell>
          <cell r="M249">
            <v>3465.0741318228629</v>
          </cell>
        </row>
        <row r="250">
          <cell r="C250" t="str">
            <v>Steel sheet Piles , Establishment of piling plant for driving and extracting steel sheet piles (single rig); for piles of mass exc. 120kg/m2 but ne 150kg/m2</v>
          </cell>
          <cell r="E250" t="str">
            <v>it</v>
          </cell>
          <cell r="F250">
            <v>100.8</v>
          </cell>
          <cell r="G250">
            <v>3252.0519999999997</v>
          </cell>
          <cell r="H250">
            <v>0</v>
          </cell>
          <cell r="J250">
            <v>3352.85</v>
          </cell>
          <cell r="L250">
            <v>3465.0720648815654</v>
          </cell>
          <cell r="M250">
            <v>3465.0741318228629</v>
          </cell>
        </row>
        <row r="251">
          <cell r="C251" t="str">
            <v>Steel sheet Piles , Establishment of piling plant for driving and extracting steel sheet piles (single rig); for piles of mass exc. 150kg/m2 but ne 200kg/m2</v>
          </cell>
          <cell r="E251" t="str">
            <v>it</v>
          </cell>
          <cell r="F251">
            <v>100.8</v>
          </cell>
          <cell r="G251">
            <v>3352.0519999999997</v>
          </cell>
          <cell r="H251">
            <v>0</v>
          </cell>
          <cell r="J251">
            <v>3452.85</v>
          </cell>
          <cell r="L251">
            <v>3568.419129763131</v>
          </cell>
          <cell r="M251">
            <v>3568.4211967044284</v>
          </cell>
        </row>
        <row r="252">
          <cell r="C252" t="str">
            <v>Steel sheet Piles , Establishment of piling plant for driving and extracting steel sheet piles (single rig); for piles of mass exc. 200kg/m2 but ne 260kg/m2</v>
          </cell>
          <cell r="E252" t="str">
            <v>it</v>
          </cell>
          <cell r="F252">
            <v>100.8</v>
          </cell>
          <cell r="G252">
            <v>3452.0519999999997</v>
          </cell>
          <cell r="H252">
            <v>0</v>
          </cell>
          <cell r="J252">
            <v>3552.85</v>
          </cell>
          <cell r="L252">
            <v>3671.766194644696</v>
          </cell>
          <cell r="M252">
            <v>3671.7682615859935</v>
          </cell>
        </row>
        <row r="254">
          <cell r="C254" t="str">
            <v>Steel sheet Piles (PC sum for supply of £750 per tonne);supply, driving and cutting or burning off surplus, PU8; ne 5.0 m in length</v>
          </cell>
          <cell r="E254" t="str">
            <v>m2</v>
          </cell>
          <cell r="F254">
            <v>5.3886500000000002</v>
          </cell>
          <cell r="G254">
            <v>12.505950000000004</v>
          </cell>
          <cell r="H254">
            <v>68.63</v>
          </cell>
          <cell r="J254">
            <v>86.52</v>
          </cell>
          <cell r="L254">
            <v>89.415880535530377</v>
          </cell>
          <cell r="M254">
            <v>18.493543872296605</v>
          </cell>
        </row>
        <row r="255">
          <cell r="C255" t="str">
            <v>Steel sheet Piles (PC sum for supply of £750 per tonne);supply, driving and cutting or burning off surplus, PU8; exc. 5.0m but ne 10.0m in length</v>
          </cell>
          <cell r="E255" t="str">
            <v>m2</v>
          </cell>
          <cell r="F255">
            <v>4.5794499999999996</v>
          </cell>
          <cell r="G255">
            <v>10.492349999999998</v>
          </cell>
          <cell r="H255">
            <v>68.63</v>
          </cell>
          <cell r="J255">
            <v>83.7</v>
          </cell>
          <cell r="L255">
            <v>86.501493305870241</v>
          </cell>
          <cell r="M255">
            <v>15.576262924819771</v>
          </cell>
        </row>
        <row r="256">
          <cell r="C256" t="str">
            <v>Steel sheet Piles (PC sum for supply of £750 per tonne);supply, driving and cutting or burning off surplus, PU8; exc. 10.0m but ne 15.0 m in length</v>
          </cell>
          <cell r="E256" t="str">
            <v>m2</v>
          </cell>
          <cell r="F256">
            <v>4.3263499999999997</v>
          </cell>
          <cell r="G256">
            <v>11.385049999999998</v>
          </cell>
          <cell r="H256">
            <v>68.63</v>
          </cell>
          <cell r="J256">
            <v>84.34</v>
          </cell>
          <cell r="L256">
            <v>87.162914521112256</v>
          </cell>
          <cell r="M256">
            <v>16.237270751802264</v>
          </cell>
        </row>
        <row r="257">
          <cell r="C257" t="str">
            <v>Steel sheet Piles (PC sum for supply of £750per tonne);supply, driving and cutting or burning off surplus, PU12; ne 5.0 m in length</v>
          </cell>
          <cell r="E257" t="str">
            <v>m2</v>
          </cell>
          <cell r="F257">
            <v>5.3866500000000004</v>
          </cell>
          <cell r="G257">
            <v>12.495950000000002</v>
          </cell>
          <cell r="H257">
            <v>83.58</v>
          </cell>
          <cell r="J257">
            <v>101.46</v>
          </cell>
          <cell r="L257">
            <v>104.85593202883625</v>
          </cell>
          <cell r="M257">
            <v>18.481142224510819</v>
          </cell>
        </row>
        <row r="258">
          <cell r="C258" t="str">
            <v>Steel sheet Piles (PC sum for supply of £750 per tonne);supply, driving and cutting or burning off surplus, PU12; exc. 5.0m but ne 10.0m in length</v>
          </cell>
          <cell r="E258" t="str">
            <v>m2</v>
          </cell>
          <cell r="F258">
            <v>4.5734499999999993</v>
          </cell>
          <cell r="G258">
            <v>10.484350000000001</v>
          </cell>
          <cell r="H258">
            <v>83.58</v>
          </cell>
          <cell r="J258">
            <v>98.64</v>
          </cell>
          <cell r="L258">
            <v>101.94154479917611</v>
          </cell>
          <cell r="M258">
            <v>15.561794335736355</v>
          </cell>
        </row>
        <row r="259">
          <cell r="C259" t="str">
            <v>Steel sheet Piles (PC sum for supply of £750per tonne);supply, driving and cutting or burning off surplus, PU12; exc. 10.0m but ne 15.0 m in length</v>
          </cell>
          <cell r="E259" t="str">
            <v>m2</v>
          </cell>
          <cell r="F259">
            <v>4.3203499999999995</v>
          </cell>
          <cell r="G259">
            <v>11.377050000000001</v>
          </cell>
          <cell r="H259">
            <v>83.58</v>
          </cell>
          <cell r="J259">
            <v>99.28</v>
          </cell>
          <cell r="L259">
            <v>102.60296601441813</v>
          </cell>
          <cell r="M259">
            <v>16.222802162718846</v>
          </cell>
        </row>
        <row r="260">
          <cell r="C260" t="str">
            <v>Steel sheet Piles (PC sum for supply of £750 per tonne);supply, driving and cutting or burning off surplus, PU22; ne 5.0 m in length</v>
          </cell>
          <cell r="E260" t="str">
            <v>m2</v>
          </cell>
          <cell r="F260">
            <v>5.3886500000000002</v>
          </cell>
          <cell r="G260">
            <v>13.299950000000004</v>
          </cell>
          <cell r="H260">
            <v>108.59</v>
          </cell>
          <cell r="J260">
            <v>127.28</v>
          </cell>
          <cell r="L260">
            <v>131.54014418125644</v>
          </cell>
          <cell r="M260">
            <v>19.314119567456235</v>
          </cell>
        </row>
        <row r="261">
          <cell r="C261" t="str">
            <v>Steel sheet Piles (PC sum for supply of £750per tonne);supply, driving and cutting or burning off surplus, PU22; exc. 5.0m but ne 10.0m in length</v>
          </cell>
          <cell r="E261" t="str">
            <v>m2</v>
          </cell>
          <cell r="F261">
            <v>4.7634500000000006</v>
          </cell>
          <cell r="G261">
            <v>11.44835</v>
          </cell>
          <cell r="H261">
            <v>108.59</v>
          </cell>
          <cell r="J261">
            <v>124.8</v>
          </cell>
          <cell r="L261">
            <v>128.97713697219362</v>
          </cell>
          <cell r="M261">
            <v>16.75441946446962</v>
          </cell>
        </row>
        <row r="262">
          <cell r="C262" t="str">
            <v>Steel sheet Piles (PC sum for supply of £750 per tonne);supply, driving and cutting or burning off surplus, PU22; exc. 10.0m but ne 15.0 m in length</v>
          </cell>
          <cell r="E262" t="str">
            <v>m2</v>
          </cell>
          <cell r="F262">
            <v>5.2303500000000005</v>
          </cell>
          <cell r="G262">
            <v>11.83305</v>
          </cell>
          <cell r="H262">
            <v>108.59</v>
          </cell>
          <cell r="J262">
            <v>125.65</v>
          </cell>
          <cell r="L262">
            <v>129.85558702368692</v>
          </cell>
          <cell r="M262">
            <v>17.63452306900103</v>
          </cell>
        </row>
        <row r="263">
          <cell r="C263" t="str">
            <v>Steel sheet Piles (PC sum for supply of £750 per tonne);supply, driving and cutting or burning off surplus, PU32; ne 5.0 m in length</v>
          </cell>
          <cell r="E263" t="str">
            <v>m2</v>
          </cell>
          <cell r="F263">
            <v>5.3886500000000002</v>
          </cell>
          <cell r="G263">
            <v>13.395950000000003</v>
          </cell>
          <cell r="H263">
            <v>143.30000000000001</v>
          </cell>
          <cell r="J263">
            <v>162.08000000000001</v>
          </cell>
          <cell r="L263">
            <v>167.50492276004121</v>
          </cell>
          <cell r="M263">
            <v>19.413332749742537</v>
          </cell>
        </row>
        <row r="264">
          <cell r="C264" t="str">
            <v>Steel sheet Piles (PC sum for supply of £750 per tonne);supply, driving and cutting or burning off surplus, PU32; exc. 5.0m but ne 10.0m in length</v>
          </cell>
          <cell r="E264" t="str">
            <v>m2</v>
          </cell>
          <cell r="F264">
            <v>4.7634500000000006</v>
          </cell>
          <cell r="G264">
            <v>11.430349999999999</v>
          </cell>
          <cell r="H264">
            <v>143.30000000000001</v>
          </cell>
          <cell r="J264">
            <v>159.49</v>
          </cell>
          <cell r="L264">
            <v>164.82823377960867</v>
          </cell>
          <cell r="M264">
            <v>16.735816992790937</v>
          </cell>
        </row>
        <row r="265">
          <cell r="C265" t="str">
            <v>Steel sheet Piles (PC sum for supply of £750 per tonne);supply, driving and cutting or burning off surplus, PU32; exc. 10.0m but ne 15.0 m in length</v>
          </cell>
          <cell r="E265" t="str">
            <v>m2</v>
          </cell>
          <cell r="F265">
            <v>5.4463499999999998</v>
          </cell>
          <cell r="G265">
            <v>12.489050000000001</v>
          </cell>
          <cell r="H265">
            <v>143.30000000000001</v>
          </cell>
          <cell r="J265">
            <v>161.24</v>
          </cell>
          <cell r="L265">
            <v>166.63680741503606</v>
          </cell>
          <cell r="M265">
            <v>18.535709474768282</v>
          </cell>
        </row>
        <row r="266">
          <cell r="C266" t="str">
            <v>Steel sheet Piles (PC sum for supply of £750 per tonne);supply, driving and cutting or burning off surplus, AU14; ne 5.0 m in length</v>
          </cell>
          <cell r="E266" t="str">
            <v>m2</v>
          </cell>
          <cell r="F266">
            <v>5.18065</v>
          </cell>
          <cell r="G266">
            <v>12.205950000000001</v>
          </cell>
          <cell r="H266">
            <v>78.430000000000007</v>
          </cell>
          <cell r="J266">
            <v>95.82</v>
          </cell>
          <cell r="L266">
            <v>99.027157569515964</v>
          </cell>
          <cell r="M266">
            <v>17.968540782698252</v>
          </cell>
        </row>
        <row r="267">
          <cell r="C267" t="str">
            <v>Steel sheet Piles (PC sum for supply of £750per tonne);supply, driving and cutting or burning off surplus, AU14; exc. 5.0m but ne 10.0m in length</v>
          </cell>
          <cell r="E267" t="str">
            <v>m2</v>
          </cell>
          <cell r="F267">
            <v>4.5694499999999989</v>
          </cell>
          <cell r="G267">
            <v>10.392349999999999</v>
          </cell>
          <cell r="H267">
            <v>78.430000000000007</v>
          </cell>
          <cell r="J267">
            <v>93.39</v>
          </cell>
          <cell r="L267">
            <v>96.51582389289392</v>
          </cell>
          <cell r="M267">
            <v>15.462581153450047</v>
          </cell>
        </row>
        <row r="268">
          <cell r="C268" t="str">
            <v>Steel sheet Piles (PC sum for supply of £750 per tonne);supply, driving and cutting or burning off surplus, AU14; exc. 10.0m but ne 15.0 m in length</v>
          </cell>
          <cell r="E268" t="str">
            <v>m2</v>
          </cell>
          <cell r="F268">
            <v>4.064350000000001</v>
          </cell>
          <cell r="G268">
            <v>10.68905</v>
          </cell>
          <cell r="H268">
            <v>78.430000000000007</v>
          </cell>
          <cell r="J268">
            <v>93.18</v>
          </cell>
          <cell r="L268">
            <v>96.298795056642646</v>
          </cell>
          <cell r="M268">
            <v>15.24720587023687</v>
          </cell>
        </row>
        <row r="269">
          <cell r="C269" t="str">
            <v>Steel sheet Piles (PC sum for supply of £750 per tonne);supply, driving and cutting or burning off surplus, AU18; ne 5.0 m in length</v>
          </cell>
          <cell r="E269" t="str">
            <v>m2</v>
          </cell>
          <cell r="F269">
            <v>5.1806499999999991</v>
          </cell>
          <cell r="G269">
            <v>12.31995</v>
          </cell>
          <cell r="H269">
            <v>88.99</v>
          </cell>
          <cell r="J269">
            <v>106.49</v>
          </cell>
          <cell r="L269">
            <v>110.05428939237899</v>
          </cell>
          <cell r="M269">
            <v>18.086356436663234</v>
          </cell>
        </row>
        <row r="270">
          <cell r="C270" t="str">
            <v>Steel sheet Piles (PC sum for supply of £750 per tonne);supply, driving and cutting or burning off surplus, AU18; exc. 5.0m but ne 10.0m in length</v>
          </cell>
          <cell r="E270" t="str">
            <v>m2</v>
          </cell>
          <cell r="F270">
            <v>4.5694500000000007</v>
          </cell>
          <cell r="G270">
            <v>10.498349999999999</v>
          </cell>
          <cell r="H270">
            <v>88.99</v>
          </cell>
          <cell r="J270">
            <v>104.06</v>
          </cell>
          <cell r="L270">
            <v>107.54295571575696</v>
          </cell>
          <cell r="M270">
            <v>15.572129042224509</v>
          </cell>
        </row>
        <row r="271">
          <cell r="C271" t="str">
            <v>Steel sheet Piles (PC sum for supply of £750 per tonne);supply, driving and cutting or burning off surplus, AU18; exc. 10.0m but ne 15.0 m in length</v>
          </cell>
          <cell r="E271" t="str">
            <v>m2</v>
          </cell>
          <cell r="F271">
            <v>4.0603500000000006</v>
          </cell>
          <cell r="G271">
            <v>10.84305</v>
          </cell>
          <cell r="H271">
            <v>88.99</v>
          </cell>
          <cell r="J271">
            <v>103.89</v>
          </cell>
          <cell r="L271">
            <v>107.36726570545829</v>
          </cell>
          <cell r="M271">
            <v>15.402226467559219</v>
          </cell>
        </row>
        <row r="272">
          <cell r="C272" t="str">
            <v>Steel sheet Piles (PC sum for supply of £750 per tonne);supply, driving and cutting or burning off surplus, AU25; ne 5.0 m in length</v>
          </cell>
          <cell r="E272" t="str">
            <v>m2</v>
          </cell>
          <cell r="F272">
            <v>5.18065</v>
          </cell>
          <cell r="G272">
            <v>12.31195</v>
          </cell>
          <cell r="H272">
            <v>111.84</v>
          </cell>
          <cell r="J272">
            <v>129.33000000000001</v>
          </cell>
          <cell r="L272">
            <v>133.65875901132856</v>
          </cell>
          <cell r="M272">
            <v>18.07808867147271</v>
          </cell>
        </row>
        <row r="273">
          <cell r="C273" t="str">
            <v>Steel sheet Piles (PC sum for supply of £750 per tonne);supply, driving and cutting or burning off surplus, AU25; exc. 5.0m but ne 10.0m in length</v>
          </cell>
          <cell r="E273" t="str">
            <v>m2</v>
          </cell>
          <cell r="F273">
            <v>4.5694499999999989</v>
          </cell>
          <cell r="G273">
            <v>10.490350000000001</v>
          </cell>
          <cell r="H273">
            <v>111.84</v>
          </cell>
          <cell r="J273">
            <v>126.9</v>
          </cell>
          <cell r="L273">
            <v>131.1474253347065</v>
          </cell>
          <cell r="M273">
            <v>15.563861277033984</v>
          </cell>
        </row>
        <row r="274">
          <cell r="C274" t="str">
            <v>Steel sheet Piles (PC sum for supply of £750 per tonne);supply, driving and cutting or burning off surplus, AU25; exc. 10.0m but ne 15.0 m in length</v>
          </cell>
          <cell r="E274" t="str">
            <v>m2</v>
          </cell>
          <cell r="F274">
            <v>5.1103500000000022</v>
          </cell>
          <cell r="G274">
            <v>11.261050000000001</v>
          </cell>
          <cell r="H274">
            <v>111.84</v>
          </cell>
          <cell r="J274">
            <v>128.21</v>
          </cell>
          <cell r="L274">
            <v>132.50127188465501</v>
          </cell>
          <cell r="M274">
            <v>16.9193613800206</v>
          </cell>
        </row>
        <row r="275">
          <cell r="C275" t="str">
            <v>Steel sheet Piles (PC sum for supply of £750 per tonne);supply, driving and cutting or burning off surplus, AZ12; ne 5.0 m in length</v>
          </cell>
          <cell r="E275" t="str">
            <v>m2</v>
          </cell>
          <cell r="F275">
            <v>5.1486499999999999</v>
          </cell>
          <cell r="G275">
            <v>12.077950000000001</v>
          </cell>
          <cell r="H275">
            <v>74.66</v>
          </cell>
          <cell r="J275">
            <v>91.89</v>
          </cell>
          <cell r="L275">
            <v>94.96561791967045</v>
          </cell>
          <cell r="M275">
            <v>17.803185478887745</v>
          </cell>
        </row>
        <row r="276">
          <cell r="C276" t="str">
            <v>Steel sheet Piles (PC sum for supply of £750 per tonne);supply, driving and cutting or burning off surplus, AZ12; exc. 5.0m but ne 10.0m in length</v>
          </cell>
          <cell r="E276" t="str">
            <v>m2</v>
          </cell>
          <cell r="F276">
            <v>4.3294499999999996</v>
          </cell>
          <cell r="G276">
            <v>10.100350000000001</v>
          </cell>
          <cell r="H276">
            <v>74.66</v>
          </cell>
          <cell r="J276">
            <v>89.09</v>
          </cell>
          <cell r="L276">
            <v>92.071900102986618</v>
          </cell>
          <cell r="M276">
            <v>14.912774768280125</v>
          </cell>
        </row>
        <row r="277">
          <cell r="C277" t="str">
            <v>Steel sheet Piles (PC sum for supply of £750 per tonne);supply, driving and cutting or burning off surplus, AZ12; exc. 10.0m but ne 15.0 m in length</v>
          </cell>
          <cell r="E277" t="str">
            <v>m2</v>
          </cell>
          <cell r="F277">
            <v>4.0843500000000006</v>
          </cell>
          <cell r="G277">
            <v>10.907049999999998</v>
          </cell>
          <cell r="H277">
            <v>74.66</v>
          </cell>
          <cell r="J277">
            <v>89.65</v>
          </cell>
          <cell r="L277">
            <v>92.65064366632339</v>
          </cell>
          <cell r="M277">
            <v>15.493171884654993</v>
          </cell>
        </row>
        <row r="278">
          <cell r="C278" t="str">
            <v>Steel sheet Piles (PC sum for supply of £750 per tonne);supply, driving and cutting or burning off surplus, AZ14; ne 5.0 m in length</v>
          </cell>
          <cell r="E278" t="str">
            <v>m2</v>
          </cell>
          <cell r="F278">
            <v>5.1406499999999999</v>
          </cell>
          <cell r="G278">
            <v>12.20795</v>
          </cell>
          <cell r="H278">
            <v>88.23</v>
          </cell>
          <cell r="J278">
            <v>105.58</v>
          </cell>
          <cell r="L278">
            <v>109.11383110195675</v>
          </cell>
          <cell r="M278">
            <v>17.929268898043254</v>
          </cell>
        </row>
        <row r="279">
          <cell r="C279" t="str">
            <v>Steel sheet Piles (PC sum for supply of £750 per tonne);supply, driving and cutting or burning off surplus, AZ14; exc. 5.0m but ne 10.0m in length</v>
          </cell>
          <cell r="E279" t="str">
            <v>m2</v>
          </cell>
          <cell r="F279">
            <v>4.3234499999999993</v>
          </cell>
          <cell r="G279">
            <v>10.22235</v>
          </cell>
          <cell r="H279">
            <v>88.23</v>
          </cell>
          <cell r="J279">
            <v>102.78</v>
          </cell>
          <cell r="L279">
            <v>106.22011328527292</v>
          </cell>
          <cell r="M279">
            <v>15.032657363542739</v>
          </cell>
        </row>
        <row r="280">
          <cell r="C280" t="str">
            <v>Steel sheet Piles (PC sum for supply of £750 per tonne);supply, driving and cutting or burning off surplus, AZ14; exc. 10.0m but ne 15.0 m in length</v>
          </cell>
          <cell r="E280" t="str">
            <v>m2</v>
          </cell>
          <cell r="F280">
            <v>4.080350000000001</v>
          </cell>
          <cell r="G280">
            <v>11.079050000000001</v>
          </cell>
          <cell r="H280">
            <v>88.23</v>
          </cell>
          <cell r="J280">
            <v>103.39</v>
          </cell>
          <cell r="L280">
            <v>106.85053038105046</v>
          </cell>
          <cell r="M280">
            <v>15.666794953656026</v>
          </cell>
        </row>
        <row r="281">
          <cell r="C281" t="str">
            <v>Steel sheet Piles (PC sum for supply of £750 per tonne);supply, driving and cutting or burning off surplus, AZ25; ne 5.0 m in length</v>
          </cell>
          <cell r="E281" t="str">
            <v>m2</v>
          </cell>
          <cell r="F281">
            <v>5.3992999999999993</v>
          </cell>
          <cell r="G281">
            <v>13.259900000000002</v>
          </cell>
          <cell r="H281">
            <v>109.37</v>
          </cell>
          <cell r="J281">
            <v>128.03</v>
          </cell>
          <cell r="L281">
            <v>132.31524716786819</v>
          </cell>
          <cell r="M281">
            <v>19.283735530381051</v>
          </cell>
        </row>
        <row r="282">
          <cell r="C282" t="str">
            <v>Steel sheet Piles (PC sum for supply of £750 per tonne);supply, driving and cutting or burning off surplus, AZ25; exc. 5.0m but ne 10.0m in length</v>
          </cell>
          <cell r="E282" t="str">
            <v>m2</v>
          </cell>
          <cell r="F282">
            <v>4.9976000000000003</v>
          </cell>
          <cell r="G282">
            <v>12.094800000000003</v>
          </cell>
          <cell r="H282">
            <v>109.37</v>
          </cell>
          <cell r="J282">
            <v>126.46</v>
          </cell>
          <cell r="L282">
            <v>130.69269824922759</v>
          </cell>
          <cell r="M282">
            <v>17.66449371781669</v>
          </cell>
        </row>
        <row r="283">
          <cell r="C283" t="str">
            <v>Steel sheet Piles (PC sum for supply of £750 per tonne);supply, driving and cutting or burning off surplus, AZ25; exc. 10.0m but ne 15.0 m in length</v>
          </cell>
          <cell r="E283" t="str">
            <v>m2</v>
          </cell>
          <cell r="F283">
            <v>5.5684999999999993</v>
          </cell>
          <cell r="G283">
            <v>12.3513</v>
          </cell>
          <cell r="H283">
            <v>109.37</v>
          </cell>
          <cell r="J283">
            <v>127.29</v>
          </cell>
          <cell r="L283">
            <v>131.55047888774459</v>
          </cell>
          <cell r="M283">
            <v>18.519587332646754</v>
          </cell>
        </row>
        <row r="284">
          <cell r="C284" t="str">
            <v>Steel sheet Piles (PC sum for supply of £750 per tonne);supply, driving and cutting or burning off surplus, AZ34; ne 5.0 m in length</v>
          </cell>
          <cell r="E284" t="str">
            <v>m2</v>
          </cell>
          <cell r="F284">
            <v>5.3993000000000002</v>
          </cell>
          <cell r="G284">
            <v>13.3499</v>
          </cell>
          <cell r="H284">
            <v>138.03</v>
          </cell>
          <cell r="J284">
            <v>156.78</v>
          </cell>
          <cell r="L284">
            <v>162.02752832131824</v>
          </cell>
          <cell r="M284">
            <v>19.37674788877446</v>
          </cell>
        </row>
        <row r="285">
          <cell r="C285" t="str">
            <v>Steel sheet Piles (PC sum for supply of £750 per tonne);supply, driving and cutting or burning off surplus, AZ34; exc. 5.0m but ne 10.0m in length</v>
          </cell>
          <cell r="E285" t="str">
            <v>m2</v>
          </cell>
          <cell r="F285">
            <v>5.1996000000000011</v>
          </cell>
          <cell r="G285">
            <v>12.5748</v>
          </cell>
          <cell r="H285">
            <v>138.03</v>
          </cell>
          <cell r="J285">
            <v>155.80000000000001</v>
          </cell>
          <cell r="L285">
            <v>161.01472708547891</v>
          </cell>
          <cell r="M285">
            <v>18.369320700308961</v>
          </cell>
        </row>
        <row r="286">
          <cell r="C286" t="str">
            <v>Steel sheet Piles (PC sum for supply of £750 per tonne);supply, driving and cutting or burning off surplus, AZ34; exc. 10.0m but ne 15.0 m in length</v>
          </cell>
          <cell r="E286" t="str">
            <v>m2</v>
          </cell>
          <cell r="F286">
            <v>5.8445</v>
          </cell>
          <cell r="G286">
            <v>12.981299999999999</v>
          </cell>
          <cell r="H286">
            <v>138.03</v>
          </cell>
          <cell r="J286">
            <v>156.86000000000001</v>
          </cell>
          <cell r="L286">
            <v>162.11020597322349</v>
          </cell>
          <cell r="M286">
            <v>19.455911740473741</v>
          </cell>
        </row>
        <row r="287">
          <cell r="C287" t="str">
            <v>Steel sheet Piles (PC sum for supply of £750 per tonne);supply, driving and cutting or burning off surplus, AZ50; ne 5.0 m in length</v>
          </cell>
          <cell r="E287" t="str">
            <v>m2</v>
          </cell>
          <cell r="F287">
            <v>5.4832999999999998</v>
          </cell>
          <cell r="G287">
            <v>13.825900000000001</v>
          </cell>
          <cell r="H287">
            <v>190.79</v>
          </cell>
          <cell r="J287">
            <v>210.1</v>
          </cell>
          <cell r="L287">
            <v>217.13218331616889</v>
          </cell>
          <cell r="M287">
            <v>19.955491452111225</v>
          </cell>
        </row>
        <row r="288">
          <cell r="C288" t="str">
            <v>Steel sheet Piles (PC sum for supply of £750 per tonne);supply, driving and cutting or burning off surplus, AZ50; exc. 5.0m but ne 10.0m in length</v>
          </cell>
          <cell r="E288" t="str">
            <v>m2</v>
          </cell>
          <cell r="F288">
            <v>6.1976000000000004</v>
          </cell>
          <cell r="G288">
            <v>13.000800000000002</v>
          </cell>
          <cell r="H288">
            <v>190.79</v>
          </cell>
          <cell r="J288">
            <v>209.99</v>
          </cell>
          <cell r="L288">
            <v>217.01850154479919</v>
          </cell>
          <cell r="M288">
            <v>19.840982904222454</v>
          </cell>
        </row>
        <row r="289">
          <cell r="C289" t="str">
            <v>Steel sheet Piles (PC sum for supply of £750 per tonne);supply, driving and cutting or burning off surplus, AZ50; exc. 10.0m but ne 15.0 m in length</v>
          </cell>
          <cell r="E289" t="str">
            <v>m2</v>
          </cell>
          <cell r="F289">
            <v>5.9264999999999999</v>
          </cell>
          <cell r="G289">
            <v>13.4673</v>
          </cell>
          <cell r="H289">
            <v>190.79</v>
          </cell>
          <cell r="J289">
            <v>210.18</v>
          </cell>
          <cell r="L289">
            <v>217.21486096807416</v>
          </cell>
          <cell r="M289">
            <v>20.042923069001031</v>
          </cell>
        </row>
        <row r="290">
          <cell r="C290" t="str">
            <v>Steel sheet Piles (PC sum for supply of £750per tonne);supply, driving and cutting or burning off surplus, Steel Walings and Ties</v>
          </cell>
          <cell r="E290" t="str">
            <v>tn</v>
          </cell>
          <cell r="F290">
            <v>574.09400000000005</v>
          </cell>
          <cell r="G290">
            <v>148.27000000000001</v>
          </cell>
          <cell r="H290">
            <v>2161.3200000000002</v>
          </cell>
          <cell r="J290">
            <v>2883.68</v>
          </cell>
          <cell r="L290">
            <v>2980.1986405767248</v>
          </cell>
          <cell r="M290">
            <v>746.54199176107113</v>
          </cell>
        </row>
        <row r="292">
          <cell r="C292" t="str">
            <v>Steel Bearing Piles;supply, driving and cutting or burning off surplus, Establishment of plant for steel bearing piles (single rig)</v>
          </cell>
          <cell r="E292" t="str">
            <v>it</v>
          </cell>
          <cell r="F292">
            <v>135.97400000000002</v>
          </cell>
          <cell r="G292">
            <v>3642.5780000000004</v>
          </cell>
          <cell r="H292">
            <v>0</v>
          </cell>
          <cell r="J292">
            <v>3778.55</v>
          </cell>
          <cell r="L292">
            <v>3905.0205200823893</v>
          </cell>
          <cell r="M292">
            <v>3905.0225870236877</v>
          </cell>
        </row>
        <row r="293">
          <cell r="C293" t="str">
            <v xml:space="preserve">Steel Bearing Piles;supply, driving and cutting or burning off surplus, Moving piling plant for steel bearing piles </v>
          </cell>
          <cell r="E293" t="str">
            <v>no</v>
          </cell>
          <cell r="F293">
            <v>3.9840000000000004</v>
          </cell>
          <cell r="G293">
            <v>9.2720000000000002</v>
          </cell>
          <cell r="H293">
            <v>4.2</v>
          </cell>
          <cell r="J293">
            <v>17.46</v>
          </cell>
          <cell r="L293">
            <v>18.044397528321319</v>
          </cell>
          <cell r="M293">
            <v>13.699686920700309</v>
          </cell>
        </row>
        <row r="294">
          <cell r="C294" t="str">
            <v>Steel Bearing Piles;supply, driving and cutting or burning off surplus, 203 x 203 x 45kg/m; ne 5.0m in length</v>
          </cell>
          <cell r="E294" t="str">
            <v>m</v>
          </cell>
          <cell r="F294">
            <v>8.4747000000000021</v>
          </cell>
          <cell r="G294">
            <v>13.863199999999996</v>
          </cell>
          <cell r="H294">
            <v>28.689</v>
          </cell>
          <cell r="J294">
            <v>51.03</v>
          </cell>
          <cell r="L294">
            <v>52.738007209062822</v>
          </cell>
          <cell r="M294">
            <v>23.085564006179194</v>
          </cell>
        </row>
        <row r="295">
          <cell r="C295" t="str">
            <v>Steel Bearing Piles;supply, driving and cutting or burning off surplus, 203 x 203 x 45kg/m; exc. 5.0m but ne 10.0m in length</v>
          </cell>
          <cell r="E295" t="str">
            <v>m</v>
          </cell>
          <cell r="F295">
            <v>7.3056999999999999</v>
          </cell>
          <cell r="G295">
            <v>11.7349</v>
          </cell>
          <cell r="H295">
            <v>28.550400000000003</v>
          </cell>
          <cell r="J295">
            <v>47.59</v>
          </cell>
          <cell r="L295">
            <v>49.182868177136974</v>
          </cell>
          <cell r="M295">
            <v>19.677901235839339</v>
          </cell>
        </row>
        <row r="296">
          <cell r="C296" t="str">
            <v>Steel Bearing Piles;supply, driving and cutting or burning off surplus, 254 x 254 x 71kg/m; ne 5.0m in length</v>
          </cell>
          <cell r="E296" t="str">
            <v>m</v>
          </cell>
          <cell r="F296">
            <v>8.4747000000000021</v>
          </cell>
          <cell r="G296">
            <v>14.867199999999997</v>
          </cell>
          <cell r="H296">
            <v>45.020599999999995</v>
          </cell>
          <cell r="J296">
            <v>68.36</v>
          </cell>
          <cell r="L296">
            <v>70.64805355303811</v>
          </cell>
          <cell r="M296">
            <v>24.123168537590114</v>
          </cell>
        </row>
        <row r="297">
          <cell r="C297" t="str">
            <v>Steel Bearing Piles;supply, driving and cutting or burning off surplus, 254 x 254 x 71kg/m; exc. 5.0m but ne 10.0m in length</v>
          </cell>
          <cell r="E297" t="str">
            <v>m</v>
          </cell>
          <cell r="F297">
            <v>7.305699999999999</v>
          </cell>
          <cell r="G297">
            <v>12.738900000000001</v>
          </cell>
          <cell r="H297">
            <v>44.79379999999999</v>
          </cell>
          <cell r="J297">
            <v>64.84</v>
          </cell>
          <cell r="L297">
            <v>67.010236869207006</v>
          </cell>
          <cell r="M297">
            <v>20.715505767250256</v>
          </cell>
        </row>
        <row r="298">
          <cell r="C298" t="str">
            <v>Steel Bearing Piles;supply, driving and cutting or burning off surplus, 305 x 305 x 240kg/m; ne 5.0m in length</v>
          </cell>
          <cell r="E298" t="str">
            <v>m</v>
          </cell>
          <cell r="F298">
            <v>9.9747000000000021</v>
          </cell>
          <cell r="G298">
            <v>17.615200000000002</v>
          </cell>
          <cell r="H298">
            <v>152.37199999999999</v>
          </cell>
          <cell r="J298">
            <v>179.96</v>
          </cell>
          <cell r="L298">
            <v>185.98337796086511</v>
          </cell>
          <cell r="M298">
            <v>28.513351853759016</v>
          </cell>
        </row>
        <row r="299">
          <cell r="C299" t="str">
            <v>Steel Bearing Piles;supply, driving and cutting or burning off surplus, 305 x 305 x 240kg/m; exc. 5.0m but ne 10.0m in length</v>
          </cell>
          <cell r="E299" t="str">
            <v>m</v>
          </cell>
          <cell r="F299">
            <v>8.8056999999999981</v>
          </cell>
          <cell r="G299">
            <v>15.130900000000002</v>
          </cell>
          <cell r="H299">
            <v>151.61600000000004</v>
          </cell>
          <cell r="J299">
            <v>175.55</v>
          </cell>
          <cell r="L299">
            <v>181.42577239958806</v>
          </cell>
          <cell r="M299">
            <v>24.73777353244078</v>
          </cell>
        </row>
        <row r="301">
          <cell r="C301" t="str">
            <v>Steel Tubular Bearing Piles;supply, driving and cutting or burning off surplus, Establishment of plant for steel tubular bearing piles (single rig)</v>
          </cell>
          <cell r="E301" t="str">
            <v>it</v>
          </cell>
          <cell r="F301">
            <v>135.97399999999999</v>
          </cell>
          <cell r="G301">
            <v>3532.0260000000003</v>
          </cell>
          <cell r="H301">
            <v>0</v>
          </cell>
          <cell r="J301">
            <v>3668</v>
          </cell>
          <cell r="L301">
            <v>3790.7703398558187</v>
          </cell>
          <cell r="M301">
            <v>3790.7703398558192</v>
          </cell>
        </row>
        <row r="302">
          <cell r="C302" t="str">
            <v xml:space="preserve">Steel Tubular Bearing Piles;supply, driving and cutting or burning off surplus, Moving piling plant for steel tubular bearing piles </v>
          </cell>
          <cell r="E302" t="str">
            <v>no</v>
          </cell>
          <cell r="F302">
            <v>4.25</v>
          </cell>
          <cell r="G302">
            <v>11.28</v>
          </cell>
          <cell r="H302">
            <v>4.2</v>
          </cell>
          <cell r="J302">
            <v>19.73</v>
          </cell>
          <cell r="L302">
            <v>20.390375901132852</v>
          </cell>
          <cell r="M302">
            <v>16.049799176107104</v>
          </cell>
        </row>
        <row r="303">
          <cell r="C303" t="str">
            <v>Steel Tubular Bearing Piles;supply, driving and cutting or burning off surplus, 300 diameter x 12.5mm x 153kg/m; ne 5.0m in length</v>
          </cell>
          <cell r="E303" t="str">
            <v>m</v>
          </cell>
          <cell r="F303">
            <v>7.9287000000000019</v>
          </cell>
          <cell r="G303">
            <v>15.743200000000002</v>
          </cell>
          <cell r="H303">
            <v>86.905799999999999</v>
          </cell>
          <cell r="J303">
            <v>110.58</v>
          </cell>
          <cell r="L303">
            <v>114.28118434603502</v>
          </cell>
          <cell r="M303">
            <v>24.464213851699284</v>
          </cell>
        </row>
        <row r="304">
          <cell r="C304" t="str">
            <v>Steel Tubular Bearing Piles;supply, driving and cutting or burning off surplus, 300 diameter x 12.5mm x 153kg/m; exc. 5.0m but ne 10.0m in length</v>
          </cell>
          <cell r="E304" t="str">
            <v>m</v>
          </cell>
          <cell r="F304">
            <v>7.2736999999999998</v>
          </cell>
          <cell r="G304">
            <v>15.324900000000003</v>
          </cell>
          <cell r="H304">
            <v>86.426999999999992</v>
          </cell>
          <cell r="J304">
            <v>109.03</v>
          </cell>
          <cell r="L304">
            <v>112.67930484037076</v>
          </cell>
          <cell r="M304">
            <v>23.354989804325442</v>
          </cell>
        </row>
        <row r="305">
          <cell r="C305" t="str">
            <v>Steel Tubular Bearing Piles;supply, driving and cutting or burning off surplus, 400 diameter x 16mm x 194kg/m; ne 5.0m in length</v>
          </cell>
          <cell r="E305" t="str">
            <v>m</v>
          </cell>
          <cell r="F305">
            <v>7.928700000000001</v>
          </cell>
          <cell r="G305">
            <v>20.423199999999998</v>
          </cell>
          <cell r="H305">
            <v>129.56040000000002</v>
          </cell>
          <cell r="J305">
            <v>157.91</v>
          </cell>
          <cell r="L305">
            <v>163.19535015447991</v>
          </cell>
          <cell r="M305">
            <v>29.300856488156541</v>
          </cell>
        </row>
        <row r="306">
          <cell r="C306" t="str">
            <v>Steel Tubular Bearing Piles;supply, driving and cutting or burning off surplus, 400 diameter x 16mm x 194kg/m; exc. 5.0m but ne 10.0m in length</v>
          </cell>
          <cell r="E306" t="str">
            <v>m</v>
          </cell>
          <cell r="F306">
            <v>7.2736999999999998</v>
          </cell>
          <cell r="G306">
            <v>19.000900000000001</v>
          </cell>
          <cell r="H306">
            <v>128.95359999999999</v>
          </cell>
          <cell r="J306">
            <v>155.22999999999999</v>
          </cell>
          <cell r="L306">
            <v>160.42564881565394</v>
          </cell>
          <cell r="M306">
            <v>27.154027909371781</v>
          </cell>
        </row>
        <row r="307">
          <cell r="C307" t="str">
            <v>Steel Tubular Bearing Piles;supply, driving and cutting or burning off surplus, 500 diameter x 20mm x 241kg/m; ne 5.0m in length</v>
          </cell>
          <cell r="E307" t="str">
            <v>m</v>
          </cell>
          <cell r="F307">
            <v>9.428700000000001</v>
          </cell>
          <cell r="G307">
            <v>22.423200000000001</v>
          </cell>
          <cell r="H307">
            <v>197.70460000000003</v>
          </cell>
          <cell r="J307">
            <v>229.56</v>
          </cell>
          <cell r="L307">
            <v>237.24352214212152</v>
          </cell>
          <cell r="M307">
            <v>32.918003759011327</v>
          </cell>
        </row>
        <row r="308">
          <cell r="C308" t="str">
            <v>Steel Tubular Bearing Piles;supply, driving and cutting or burning off surplus, 500 diameter x 20mm x 241kg/m; exc. 5.0m but ne 10.0m in length</v>
          </cell>
          <cell r="E308" t="str">
            <v>m</v>
          </cell>
          <cell r="F308">
            <v>8.7736999999999998</v>
          </cell>
          <cell r="G308">
            <v>21.000900000000001</v>
          </cell>
          <cell r="H308">
            <v>196.9486</v>
          </cell>
          <cell r="J308">
            <v>226.72</v>
          </cell>
          <cell r="L308">
            <v>234.30846549948507</v>
          </cell>
          <cell r="M308">
            <v>30.771175180226571</v>
          </cell>
        </row>
        <row r="310">
          <cell r="C310" t="str">
            <v>Hardwood Timber Facings and Rubbing strips, 300mm x 100mm; fixed to steel piles</v>
          </cell>
          <cell r="E310" t="str">
            <v>m</v>
          </cell>
          <cell r="F310">
            <v>27.153099999999995</v>
          </cell>
          <cell r="G310">
            <v>7.1341999999999999</v>
          </cell>
          <cell r="H310">
            <v>24.369400000000002</v>
          </cell>
          <cell r="J310">
            <v>58.66</v>
          </cell>
          <cell r="L310">
            <v>60.623388259526259</v>
          </cell>
          <cell r="M310">
            <v>35.434918177136964</v>
          </cell>
        </row>
        <row r="311">
          <cell r="C311" t="str">
            <v>Hardwood Timber Facings and Rubbing strips, 300mm x 200mm; fixed to steel piles</v>
          </cell>
          <cell r="E311" t="str">
            <v>m</v>
          </cell>
          <cell r="F311">
            <v>32.546100000000003</v>
          </cell>
          <cell r="G311">
            <v>8.6256000000000004</v>
          </cell>
          <cell r="H311">
            <v>44.491600000000005</v>
          </cell>
          <cell r="J311">
            <v>85.66</v>
          </cell>
          <cell r="L311">
            <v>88.527095777548922</v>
          </cell>
          <cell r="M311">
            <v>42.549743511843459</v>
          </cell>
        </row>
        <row r="312">
          <cell r="C312" t="str">
            <v>Hardwood Timber Facings and Rubbing strips, 350mm x 250mm; fixed to steel piles</v>
          </cell>
          <cell r="E312" t="str">
            <v>m</v>
          </cell>
          <cell r="F312">
            <v>40.330200000000005</v>
          </cell>
          <cell r="G312">
            <v>10.516300000000001</v>
          </cell>
          <cell r="H312">
            <v>62.984999999999999</v>
          </cell>
          <cell r="J312">
            <v>113.83</v>
          </cell>
          <cell r="L312">
            <v>117.6399639546859</v>
          </cell>
          <cell r="M312">
            <v>52.548365345005159</v>
          </cell>
        </row>
        <row r="316">
          <cell r="C316" t="str">
            <v>Concrete, Class C20/20 mass concrete fill</v>
          </cell>
          <cell r="E316" t="str">
            <v>m3</v>
          </cell>
          <cell r="F316">
            <v>18.602</v>
          </cell>
          <cell r="G316">
            <v>4.55</v>
          </cell>
          <cell r="H316">
            <v>67.417000000000002</v>
          </cell>
          <cell r="J316">
            <v>90.57</v>
          </cell>
          <cell r="L316">
            <v>93.60143666323377</v>
          </cell>
          <cell r="M316">
            <v>23.926912461380024</v>
          </cell>
        </row>
        <row r="317">
          <cell r="C317" t="str">
            <v>Concrete, Class C15 in blinding</v>
          </cell>
          <cell r="E317" t="str">
            <v>m3</v>
          </cell>
          <cell r="F317">
            <v>38.481999999999985</v>
          </cell>
          <cell r="G317">
            <v>4.7687999999999997</v>
          </cell>
          <cell r="H317">
            <v>70.550500000000014</v>
          </cell>
          <cell r="J317">
            <v>113.8</v>
          </cell>
          <cell r="L317">
            <v>117.60895983522143</v>
          </cell>
          <cell r="M317">
            <v>44.698432337796071</v>
          </cell>
        </row>
        <row r="318">
          <cell r="C318" t="str">
            <v>Concrete, Class C30/20 in structure</v>
          </cell>
          <cell r="E318" t="str">
            <v>m3</v>
          </cell>
          <cell r="F318">
            <v>24.605899999999998</v>
          </cell>
          <cell r="G318">
            <v>2.5847000000000002</v>
          </cell>
          <cell r="H318">
            <v>68.519599999999997</v>
          </cell>
          <cell r="J318">
            <v>95.71</v>
          </cell>
          <cell r="L318">
            <v>98.913475798146237</v>
          </cell>
          <cell r="M318">
            <v>28.10068702368692</v>
          </cell>
        </row>
        <row r="319">
          <cell r="C319" t="str">
            <v>Concrete, Class C40/20 in structure</v>
          </cell>
          <cell r="E319" t="str">
            <v>m3</v>
          </cell>
          <cell r="F319">
            <v>24.605899999999998</v>
          </cell>
          <cell r="G319">
            <v>2.5847000000000002</v>
          </cell>
          <cell r="H319">
            <v>73.133799999999994</v>
          </cell>
          <cell r="J319">
            <v>100.32</v>
          </cell>
          <cell r="L319">
            <v>103.6777754891864</v>
          </cell>
          <cell r="M319">
            <v>28.10068702368692</v>
          </cell>
        </row>
        <row r="320">
          <cell r="C320" t="str">
            <v>Concrete, Class C50/20 in structure</v>
          </cell>
          <cell r="E320" t="str">
            <v>m3</v>
          </cell>
          <cell r="F320">
            <v>24.605899999999998</v>
          </cell>
          <cell r="G320">
            <v>2.5847000000000002</v>
          </cell>
          <cell r="H320">
            <v>77.418300000000002</v>
          </cell>
          <cell r="J320">
            <v>104.61</v>
          </cell>
          <cell r="L320">
            <v>108.11136457260557</v>
          </cell>
          <cell r="M320">
            <v>28.10068702368692</v>
          </cell>
        </row>
        <row r="321">
          <cell r="C321" t="str">
            <v>Concrete, EO concrete for use of sulphate resisting cement</v>
          </cell>
          <cell r="E321" t="str">
            <v>m3</v>
          </cell>
          <cell r="F321">
            <v>0</v>
          </cell>
          <cell r="G321">
            <v>0</v>
          </cell>
          <cell r="H321">
            <v>5.7234999999999996</v>
          </cell>
          <cell r="J321">
            <v>5.72</v>
          </cell>
          <cell r="L321">
            <v>5.9114521112255405</v>
          </cell>
          <cell r="M321">
            <v>0</v>
          </cell>
        </row>
        <row r="323">
          <cell r="C323" t="str">
            <v>Precast Concrete, Culvert units; rectangular cross section; 1500mm high x 1500mm wide</v>
          </cell>
          <cell r="E323" t="str">
            <v>m</v>
          </cell>
          <cell r="F323">
            <v>65.585999999999999</v>
          </cell>
          <cell r="G323">
            <v>49.231100000000005</v>
          </cell>
          <cell r="H323">
            <v>466.93599999999986</v>
          </cell>
          <cell r="J323">
            <v>581.75</v>
          </cell>
          <cell r="L323">
            <v>601.22154994850666</v>
          </cell>
          <cell r="M323">
            <v>118.66010283213184</v>
          </cell>
        </row>
        <row r="324">
          <cell r="C324" t="str">
            <v>Precast Concrete, Culvert units; rectangular cross section; 2000mm high x 2000mm wide</v>
          </cell>
          <cell r="E324" t="str">
            <v>m</v>
          </cell>
          <cell r="F324">
            <v>80.382000000000005</v>
          </cell>
          <cell r="G324">
            <v>58.036099999999998</v>
          </cell>
          <cell r="H324">
            <v>633.35599999999988</v>
          </cell>
          <cell r="J324">
            <v>771.77</v>
          </cell>
          <cell r="L324">
            <v>797.6016426364572</v>
          </cell>
          <cell r="M324">
            <v>143.05104361483009</v>
          </cell>
        </row>
        <row r="325">
          <cell r="C325" t="str">
            <v>Precast Concrete, Culvert units; rectangular cross section; 2000mm high x 2750mm wide</v>
          </cell>
          <cell r="E325" t="str">
            <v>m</v>
          </cell>
          <cell r="F325">
            <v>91.196000000000012</v>
          </cell>
          <cell r="G325">
            <v>82.897999999999996</v>
          </cell>
          <cell r="H325">
            <v>835.61</v>
          </cell>
          <cell r="J325">
            <v>1009.7</v>
          </cell>
          <cell r="L325">
            <v>1043.495314109166</v>
          </cell>
          <cell r="M325">
            <v>179.92103913491246</v>
          </cell>
        </row>
        <row r="326">
          <cell r="C326" t="str">
            <v>Precast Concrete, Culvert units; rectangular cross section; 2750mm high x 3000mm wide</v>
          </cell>
          <cell r="E326" t="str">
            <v>m</v>
          </cell>
          <cell r="F326">
            <v>122.35600000000002</v>
          </cell>
          <cell r="G326">
            <v>120.748</v>
          </cell>
          <cell r="H326">
            <v>1212.7759999999998</v>
          </cell>
          <cell r="J326">
            <v>1455.88</v>
          </cell>
          <cell r="L326">
            <v>1504.6092481977344</v>
          </cell>
          <cell r="M326">
            <v>251.2408486096808</v>
          </cell>
        </row>
        <row r="328">
          <cell r="C328" t="str">
            <v>Formwork, Vertical Class F1</v>
          </cell>
          <cell r="E328" t="str">
            <v>m2</v>
          </cell>
          <cell r="F328">
            <v>31.588000000000012</v>
          </cell>
          <cell r="G328">
            <v>2.2480000000000011</v>
          </cell>
          <cell r="H328">
            <v>6.4036</v>
          </cell>
          <cell r="J328">
            <v>40.24</v>
          </cell>
          <cell r="L328">
            <v>41.586858908341917</v>
          </cell>
          <cell r="M328">
            <v>34.968512873326482</v>
          </cell>
        </row>
        <row r="329">
          <cell r="C329" t="str">
            <v>Formwork, Vertical Class F2</v>
          </cell>
          <cell r="E329" t="str">
            <v>m2</v>
          </cell>
          <cell r="F329">
            <v>33.452000000000005</v>
          </cell>
          <cell r="G329">
            <v>2.2480000000000011</v>
          </cell>
          <cell r="H329">
            <v>6.6348999999999991</v>
          </cell>
          <cell r="J329">
            <v>42.33</v>
          </cell>
          <cell r="L329">
            <v>43.746812564366628</v>
          </cell>
          <cell r="M329">
            <v>36.89490216271885</v>
          </cell>
        </row>
        <row r="330">
          <cell r="C330" t="str">
            <v>Formwork, Inclined Class F1</v>
          </cell>
          <cell r="E330" t="str">
            <v>m2</v>
          </cell>
          <cell r="F330">
            <v>40.696200000000005</v>
          </cell>
          <cell r="G330">
            <v>5.0220000000000002</v>
          </cell>
          <cell r="H330">
            <v>6.8415999999999997</v>
          </cell>
          <cell r="J330">
            <v>52.56</v>
          </cell>
          <cell r="L330">
            <v>54.319217301750776</v>
          </cell>
          <cell r="M330">
            <v>47.248417816683833</v>
          </cell>
        </row>
        <row r="331">
          <cell r="C331" t="str">
            <v>Formwork, Inclined Class F2</v>
          </cell>
          <cell r="E331" t="str">
            <v>m2</v>
          </cell>
          <cell r="F331">
            <v>42.538000000000011</v>
          </cell>
          <cell r="G331">
            <v>5.0220000000000002</v>
          </cell>
          <cell r="H331">
            <v>7.3868999999999998</v>
          </cell>
          <cell r="J331">
            <v>54.95</v>
          </cell>
          <cell r="L331">
            <v>56.789212152420191</v>
          </cell>
          <cell r="M331">
            <v>49.151864057672512</v>
          </cell>
        </row>
        <row r="332">
          <cell r="C332" t="str">
            <v>Formwork, Horizontal Class F1; not exceeding 3.0m to soffit</v>
          </cell>
          <cell r="E332" t="str">
            <v>m2</v>
          </cell>
          <cell r="F332">
            <v>42.354199999999999</v>
          </cell>
          <cell r="G332">
            <v>9.1539999999999999</v>
          </cell>
          <cell r="H332">
            <v>10.103600000000002</v>
          </cell>
          <cell r="J332">
            <v>61.61</v>
          </cell>
          <cell r="L332">
            <v>63.672126673532439</v>
          </cell>
          <cell r="M332">
            <v>53.232212873326468</v>
          </cell>
        </row>
        <row r="333">
          <cell r="C333" t="str">
            <v>Formwork, Horizontal Class F2; not exceeding 3.0m to soffit</v>
          </cell>
          <cell r="E333" t="str">
            <v>m2</v>
          </cell>
          <cell r="F333">
            <v>45.608700000000013</v>
          </cell>
          <cell r="G333">
            <v>9.1539999999999999</v>
          </cell>
          <cell r="H333">
            <v>10.648899999999999</v>
          </cell>
          <cell r="J333">
            <v>65.41</v>
          </cell>
          <cell r="L333">
            <v>67.59931513903193</v>
          </cell>
          <cell r="M333">
            <v>56.595643099897025</v>
          </cell>
        </row>
        <row r="334">
          <cell r="C334" t="str">
            <v>Formwork, Curved Class F1</v>
          </cell>
          <cell r="E334" t="str">
            <v>m2</v>
          </cell>
          <cell r="F334">
            <v>49.4</v>
          </cell>
          <cell r="G334">
            <v>2.5580000000000007</v>
          </cell>
          <cell r="H334">
            <v>9.4215999999999998</v>
          </cell>
          <cell r="J334">
            <v>61.38</v>
          </cell>
          <cell r="L334">
            <v>63.434428424304841</v>
          </cell>
          <cell r="M334">
            <v>53.697067971163747</v>
          </cell>
        </row>
        <row r="335">
          <cell r="C335" t="str">
            <v>Formwork, Curved Class F2</v>
          </cell>
          <cell r="E335" t="str">
            <v>m2</v>
          </cell>
          <cell r="F335">
            <v>54.101999999999997</v>
          </cell>
          <cell r="G335">
            <v>2.5580000000000007</v>
          </cell>
          <cell r="H335">
            <v>9.5548999999999999</v>
          </cell>
          <cell r="J335">
            <v>66.209999999999994</v>
          </cell>
          <cell r="L335">
            <v>68.426091658084445</v>
          </cell>
          <cell r="M335">
            <v>58.556446961894949</v>
          </cell>
        </row>
        <row r="336">
          <cell r="C336" t="str">
            <v>Formwork, 300mm wide or less Class F1</v>
          </cell>
          <cell r="E336" t="str">
            <v>m2</v>
          </cell>
          <cell r="F336">
            <v>42.707000000000008</v>
          </cell>
          <cell r="G336">
            <v>0.66400000000000003</v>
          </cell>
          <cell r="H336">
            <v>5.7675999999999998</v>
          </cell>
          <cell r="J336">
            <v>49.14</v>
          </cell>
          <cell r="L336">
            <v>50.784747682801239</v>
          </cell>
          <cell r="M336">
            <v>44.822655509783736</v>
          </cell>
        </row>
        <row r="337">
          <cell r="C337" t="str">
            <v>Formwork, 300mm wide or less Class F2</v>
          </cell>
          <cell r="E337" t="str">
            <v>m2</v>
          </cell>
          <cell r="F337">
            <v>46.992800000000003</v>
          </cell>
          <cell r="G337">
            <v>0.66400000000000003</v>
          </cell>
          <cell r="H337">
            <v>5.9009000000000018</v>
          </cell>
          <cell r="J337">
            <v>53.56</v>
          </cell>
          <cell r="L337">
            <v>55.352687950566427</v>
          </cell>
          <cell r="M337">
            <v>49.251904016477866</v>
          </cell>
        </row>
        <row r="339">
          <cell r="C339" t="str">
            <v>Reinforcement, Bar reinforcement =&lt;16mm; high yield steel bars</v>
          </cell>
          <cell r="E339" t="str">
            <v>tn</v>
          </cell>
          <cell r="F339">
            <v>379.77600000000007</v>
          </cell>
          <cell r="G339">
            <v>0.64</v>
          </cell>
          <cell r="H339">
            <v>519.26599999999996</v>
          </cell>
          <cell r="J339">
            <v>899.68</v>
          </cell>
          <cell r="L339">
            <v>929.79287332646754</v>
          </cell>
          <cell r="M339">
            <v>393.1487703398559</v>
          </cell>
        </row>
        <row r="340">
          <cell r="C340" t="str">
            <v xml:space="preserve">Reinforcement, Bar reinforcement =&gt;20mm; high yield steel bars </v>
          </cell>
          <cell r="E340" t="str">
            <v>tn</v>
          </cell>
          <cell r="F340">
            <v>270.50799999999998</v>
          </cell>
          <cell r="G340">
            <v>0.96</v>
          </cell>
          <cell r="H340">
            <v>498.822</v>
          </cell>
          <cell r="J340">
            <v>770.29</v>
          </cell>
          <cell r="L340">
            <v>796.07210607621005</v>
          </cell>
          <cell r="M340">
            <v>280.55421009268792</v>
          </cell>
        </row>
        <row r="341">
          <cell r="C341" t="str">
            <v>Reinforcement, Helical bar reinforcement =&lt; 16mm; high yield steel bars</v>
          </cell>
          <cell r="E341" t="str">
            <v>tn</v>
          </cell>
          <cell r="F341">
            <v>471.67130000000014</v>
          </cell>
          <cell r="G341">
            <v>0.96</v>
          </cell>
          <cell r="H341">
            <v>564.745</v>
          </cell>
          <cell r="J341">
            <v>1037.3800000000001</v>
          </cell>
          <cell r="L341">
            <v>1072.1017816683832</v>
          </cell>
          <cell r="M341">
            <v>488.45057626158615</v>
          </cell>
        </row>
        <row r="342">
          <cell r="C342" t="str">
            <v>Reinforcement, Helical bar reinforcement =&gt; 20mm; high yield steel bars</v>
          </cell>
          <cell r="E342" t="str">
            <v>tn</v>
          </cell>
          <cell r="F342">
            <v>359.47200000000004</v>
          </cell>
          <cell r="G342">
            <v>0.96</v>
          </cell>
          <cell r="H342">
            <v>547.76679999999999</v>
          </cell>
          <cell r="J342">
            <v>908.2</v>
          </cell>
          <cell r="L342">
            <v>938.59804325437699</v>
          </cell>
          <cell r="M342">
            <v>372.49589289392384</v>
          </cell>
        </row>
        <row r="343">
          <cell r="C343" t="str">
            <v>Reinforcement, Fabric reinforcement; high yield steel; ref A142</v>
          </cell>
          <cell r="E343" t="str">
            <v>m2</v>
          </cell>
          <cell r="F343">
            <v>1.5195000000000001</v>
          </cell>
          <cell r="G343">
            <v>0</v>
          </cell>
          <cell r="H343">
            <v>1.6910000000000001</v>
          </cell>
          <cell r="J343">
            <v>3.21</v>
          </cell>
          <cell r="L343">
            <v>3.3174407826982493</v>
          </cell>
          <cell r="M343">
            <v>1.5703586508753864</v>
          </cell>
        </row>
        <row r="344">
          <cell r="C344" t="str">
            <v>Reinforcement, Fabric reinforcement; high yield steel; ref A252</v>
          </cell>
          <cell r="E344" t="str">
            <v>m2</v>
          </cell>
          <cell r="F344">
            <v>1.7034999999999996</v>
          </cell>
          <cell r="G344">
            <v>0</v>
          </cell>
          <cell r="H344">
            <v>2.6520000000000001</v>
          </cell>
          <cell r="J344">
            <v>4.3600000000000003</v>
          </cell>
          <cell r="L344">
            <v>4.5059320288362521</v>
          </cell>
          <cell r="M344">
            <v>1.7605172502574662</v>
          </cell>
        </row>
        <row r="345">
          <cell r="C345" t="str">
            <v>Reinforcement, Fabric reinforcement; high yield steel; ref A393</v>
          </cell>
          <cell r="E345" t="str">
            <v>m2</v>
          </cell>
          <cell r="F345">
            <v>1.8605999999999998</v>
          </cell>
          <cell r="G345">
            <v>0</v>
          </cell>
          <cell r="H345">
            <v>3.9960000000000009</v>
          </cell>
          <cell r="J345">
            <v>5.86</v>
          </cell>
          <cell r="L345">
            <v>6.0561380020597326</v>
          </cell>
          <cell r="M345">
            <v>1.9228754891864055</v>
          </cell>
        </row>
        <row r="346">
          <cell r="C346" t="str">
            <v>Reinforcement, Fabric reinforcement; high yield steel; ref B385</v>
          </cell>
          <cell r="E346" t="str">
            <v>m2</v>
          </cell>
          <cell r="F346">
            <v>1.8185999999999996</v>
          </cell>
          <cell r="G346">
            <v>0</v>
          </cell>
          <cell r="H346">
            <v>3.0139999999999993</v>
          </cell>
          <cell r="J346">
            <v>4.83</v>
          </cell>
          <cell r="L346">
            <v>4.991663233779609</v>
          </cell>
          <cell r="M346">
            <v>1.8794697219361478</v>
          </cell>
        </row>
        <row r="347">
          <cell r="C347" t="str">
            <v>Reinforcement, Fabric reinforcement; high yield steel; ref B503</v>
          </cell>
          <cell r="E347" t="str">
            <v>m2</v>
          </cell>
          <cell r="F347">
            <v>1.8605999999999998</v>
          </cell>
          <cell r="G347">
            <v>0</v>
          </cell>
          <cell r="H347">
            <v>3.8463000000000003</v>
          </cell>
          <cell r="J347">
            <v>5.71</v>
          </cell>
          <cell r="L347">
            <v>5.9011174047373842</v>
          </cell>
          <cell r="M347">
            <v>1.9228754891864055</v>
          </cell>
        </row>
        <row r="348">
          <cell r="C348" t="str">
            <v>Reinforcement, Fabric reinforcement; high yield steel; ref B1131</v>
          </cell>
          <cell r="E348" t="str">
            <v>m2</v>
          </cell>
          <cell r="F348">
            <v>2.1005999999999991</v>
          </cell>
          <cell r="G348">
            <v>0</v>
          </cell>
          <cell r="H348">
            <v>6.8820000000000006</v>
          </cell>
          <cell r="J348">
            <v>8.98</v>
          </cell>
          <cell r="L348">
            <v>9.2805664263645724</v>
          </cell>
          <cell r="M348">
            <v>2.1709084449021621</v>
          </cell>
        </row>
        <row r="352">
          <cell r="C352" t="str">
            <v>Waterproofing (2 coat sprayed or brushed-on liquid asphalt), Vertical</v>
          </cell>
          <cell r="E352" t="str">
            <v>m2</v>
          </cell>
          <cell r="F352">
            <v>3.8194000000000004</v>
          </cell>
          <cell r="G352">
            <v>0</v>
          </cell>
          <cell r="H352">
            <v>2.2419999999999995</v>
          </cell>
          <cell r="J352">
            <v>6.06</v>
          </cell>
          <cell r="L352">
            <v>6.2628321318228624</v>
          </cell>
          <cell r="M352">
            <v>3.947237796086509</v>
          </cell>
        </row>
        <row r="353">
          <cell r="C353" t="str">
            <v>Waterproofing (2 coat sprayed or brushed-on liquid asphalt), Horizontal</v>
          </cell>
          <cell r="E353" t="str">
            <v>m2</v>
          </cell>
          <cell r="F353">
            <v>2.9215</v>
          </cell>
          <cell r="G353">
            <v>0</v>
          </cell>
          <cell r="H353">
            <v>2.2419999999999995</v>
          </cell>
          <cell r="J353">
            <v>5.16</v>
          </cell>
          <cell r="L353">
            <v>5.3327085478887746</v>
          </cell>
          <cell r="M353">
            <v>3.0192845005149329</v>
          </cell>
        </row>
        <row r="357">
          <cell r="C357" t="str">
            <v>Aluminium Parapet , P2 (113Kph) 1.0m high, straight</v>
          </cell>
          <cell r="E357" t="str">
            <v>m</v>
          </cell>
          <cell r="F357">
            <v>49.2258</v>
          </cell>
          <cell r="G357">
            <v>7.1637000000000004</v>
          </cell>
          <cell r="H357">
            <v>106.13800000000001</v>
          </cell>
          <cell r="J357">
            <v>162.53</v>
          </cell>
          <cell r="L357">
            <v>167.96998455200824</v>
          </cell>
          <cell r="M357">
            <v>58.276893151390318</v>
          </cell>
        </row>
        <row r="361">
          <cell r="C361" t="str">
            <v>Brickwork, Half brick commons in walls (PC £150/1000)</v>
          </cell>
          <cell r="E361" t="str">
            <v>m2</v>
          </cell>
          <cell r="F361">
            <v>24.065999999999995</v>
          </cell>
          <cell r="G361">
            <v>0.29900000000000004</v>
          </cell>
          <cell r="H361">
            <v>11.977499999999999</v>
          </cell>
          <cell r="J361">
            <v>36.340000000000003</v>
          </cell>
          <cell r="L361">
            <v>37.556323377960872</v>
          </cell>
          <cell r="M361">
            <v>25.180512358393404</v>
          </cell>
        </row>
        <row r="362">
          <cell r="C362" t="str">
            <v>Brickwork, One brick commons in walls (PC £150/1000)</v>
          </cell>
          <cell r="E362" t="str">
            <v>m2</v>
          </cell>
          <cell r="F362">
            <v>46.962000000000003</v>
          </cell>
          <cell r="G362">
            <v>0.59799999999999986</v>
          </cell>
          <cell r="H362">
            <v>23.718</v>
          </cell>
          <cell r="J362">
            <v>71.28</v>
          </cell>
          <cell r="L362">
            <v>73.665787847579821</v>
          </cell>
          <cell r="M362">
            <v>49.151864057672505</v>
          </cell>
        </row>
        <row r="363">
          <cell r="C363" t="str">
            <v>Brickwork, One and half bick commons in walls (PC £150/1000)</v>
          </cell>
          <cell r="E363" t="str">
            <v>m2</v>
          </cell>
          <cell r="F363">
            <v>69.628</v>
          </cell>
          <cell r="G363">
            <v>0.89699999999999991</v>
          </cell>
          <cell r="H363">
            <v>35.665499999999994</v>
          </cell>
          <cell r="J363">
            <v>106.19</v>
          </cell>
          <cell r="L363">
            <v>109.74424819773429</v>
          </cell>
          <cell r="M363">
            <v>72.885517507724003</v>
          </cell>
        </row>
        <row r="364">
          <cell r="C364" t="str">
            <v>Brickwork, Half brick commons in facing to concrete (PC £150/1000)</v>
          </cell>
          <cell r="E364" t="str">
            <v>m2</v>
          </cell>
          <cell r="F364">
            <v>26.225999999999999</v>
          </cell>
          <cell r="G364">
            <v>0.34700000000000009</v>
          </cell>
          <cell r="H364">
            <v>15.517999999999997</v>
          </cell>
          <cell r="J364">
            <v>42.09</v>
          </cell>
          <cell r="L364">
            <v>43.498779608650878</v>
          </cell>
          <cell r="M364">
            <v>27.462415550978374</v>
          </cell>
        </row>
        <row r="365">
          <cell r="C365" t="str">
            <v>Brickwork, One brick commons in facing to concrete (PC £150/1000)</v>
          </cell>
          <cell r="E365" t="str">
            <v>m2</v>
          </cell>
          <cell r="F365">
            <v>50.386000000000003</v>
          </cell>
          <cell r="G365">
            <v>0.65400000000000014</v>
          </cell>
          <cell r="H365">
            <v>27.752000000000002</v>
          </cell>
          <cell r="J365">
            <v>78.790000000000006</v>
          </cell>
          <cell r="L365">
            <v>81.427152420185379</v>
          </cell>
          <cell r="M365">
            <v>52.748341915550988</v>
          </cell>
        </row>
        <row r="366">
          <cell r="C366" t="str">
            <v>Brickwork, Half brick facing in walls (PC £400/1000)</v>
          </cell>
          <cell r="E366" t="str">
            <v>m2</v>
          </cell>
          <cell r="F366">
            <v>26.22</v>
          </cell>
          <cell r="G366">
            <v>0.29899999999999993</v>
          </cell>
          <cell r="H366">
            <v>28.17</v>
          </cell>
          <cell r="J366">
            <v>54.69</v>
          </cell>
          <cell r="L366">
            <v>56.520509783728116</v>
          </cell>
          <cell r="M366">
            <v>27.406608135942328</v>
          </cell>
        </row>
        <row r="367">
          <cell r="C367" t="str">
            <v>Brickwork, One brick facing in walls (PC £400/1000)</v>
          </cell>
          <cell r="E367" t="str">
            <v>m2</v>
          </cell>
          <cell r="F367">
            <v>51.214000000000013</v>
          </cell>
          <cell r="G367">
            <v>0.59800000000000009</v>
          </cell>
          <cell r="H367">
            <v>56.48299999999999</v>
          </cell>
          <cell r="J367">
            <v>108.3</v>
          </cell>
          <cell r="L367">
            <v>111.92487126673532</v>
          </cell>
          <cell r="M367">
            <v>53.546181256436675</v>
          </cell>
        </row>
        <row r="368">
          <cell r="C368" t="str">
            <v>Brickwork, One and half bick facings in walls (PC £400/1000)</v>
          </cell>
          <cell r="E368" t="str">
            <v>m2</v>
          </cell>
          <cell r="F368">
            <v>75.01400000000001</v>
          </cell>
          <cell r="G368">
            <v>0.89699999999999991</v>
          </cell>
          <cell r="H368">
            <v>84.07</v>
          </cell>
          <cell r="J368">
            <v>159.97999999999999</v>
          </cell>
          <cell r="L368">
            <v>165.3346343975283</v>
          </cell>
          <cell r="M368">
            <v>78.451790422245125</v>
          </cell>
        </row>
        <row r="369">
          <cell r="C369" t="str">
            <v>Brickwork, Brick coping in facing bricks in header on edge (PC £400/1000)</v>
          </cell>
          <cell r="E369" t="str">
            <v>m</v>
          </cell>
          <cell r="F369">
            <v>13.508399999999998</v>
          </cell>
          <cell r="G369">
            <v>0.15760000000000005</v>
          </cell>
          <cell r="H369">
            <v>7.9914000000000005</v>
          </cell>
          <cell r="J369">
            <v>21.66</v>
          </cell>
          <cell r="L369">
            <v>22.384974253347064</v>
          </cell>
          <cell r="M369">
            <v>14.123409886714725</v>
          </cell>
        </row>
        <row r="370">
          <cell r="C370" t="str">
            <v>Brickwork, Half brick facing to concrete wall (PC £400/1000)</v>
          </cell>
          <cell r="E370" t="str">
            <v>m2</v>
          </cell>
          <cell r="F370">
            <v>28.112000000000002</v>
          </cell>
          <cell r="G370">
            <v>0.34699999999999998</v>
          </cell>
          <cell r="H370">
            <v>30.942000000000007</v>
          </cell>
          <cell r="J370">
            <v>59.4</v>
          </cell>
          <cell r="L370">
            <v>61.388156539649842</v>
          </cell>
          <cell r="M370">
            <v>29.411541194644698</v>
          </cell>
        </row>
        <row r="371">
          <cell r="C371" t="str">
            <v>Brickwork, One brick facing to concrete wall (PC £400/1000)</v>
          </cell>
          <cell r="E371" t="str">
            <v>m2</v>
          </cell>
          <cell r="F371">
            <v>54.35799999999999</v>
          </cell>
          <cell r="G371">
            <v>0.65399999999999991</v>
          </cell>
          <cell r="H371">
            <v>59.628000000000007</v>
          </cell>
          <cell r="J371">
            <v>114.64</v>
          </cell>
          <cell r="L371">
            <v>118.47707518022658</v>
          </cell>
          <cell r="M371">
            <v>56.853287332646744</v>
          </cell>
        </row>
        <row r="372">
          <cell r="C372" t="str">
            <v>Brickwork, Class A Engineering brickwork half brick thick in walls (PC £300/1000)</v>
          </cell>
          <cell r="E372" t="str">
            <v>m2</v>
          </cell>
          <cell r="F372">
            <v>25.254000000000001</v>
          </cell>
          <cell r="G372">
            <v>0.29899999999999993</v>
          </cell>
          <cell r="H372">
            <v>21.87</v>
          </cell>
          <cell r="J372">
            <v>47.42</v>
          </cell>
          <cell r="L372">
            <v>49.007178166838315</v>
          </cell>
          <cell r="M372">
            <v>26.408275489186408</v>
          </cell>
        </row>
        <row r="373">
          <cell r="C373" t="str">
            <v>Brickwork, Class A Engineering brickwork one brick thick in walls (PC £300/1000)</v>
          </cell>
          <cell r="E373" t="str">
            <v>m2</v>
          </cell>
          <cell r="F373">
            <v>49.51400000000001</v>
          </cell>
          <cell r="G373">
            <v>0.59800000000000009</v>
          </cell>
          <cell r="H373">
            <v>43.757000000000005</v>
          </cell>
          <cell r="J373">
            <v>93.87</v>
          </cell>
          <cell r="L373">
            <v>97.011889804325449</v>
          </cell>
          <cell r="M373">
            <v>51.789281153450062</v>
          </cell>
        </row>
        <row r="375">
          <cell r="C375" t="str">
            <v xml:space="preserve">Stonework, Reconstituted stone walls in facing to concrete; thickness 100 mm </v>
          </cell>
          <cell r="E375" t="str">
            <v>m2</v>
          </cell>
          <cell r="F375">
            <v>43.703999999999994</v>
          </cell>
          <cell r="G375">
            <v>0.15799999999999997</v>
          </cell>
          <cell r="H375">
            <v>42.77</v>
          </cell>
          <cell r="J375">
            <v>86.63</v>
          </cell>
          <cell r="L375">
            <v>89.529562306900104</v>
          </cell>
          <cell r="M375">
            <v>45.33008959835221</v>
          </cell>
        </row>
        <row r="376">
          <cell r="C376" t="str">
            <v>Stonework, Reconstituted stone coping, 600mm wide x 150mm deep</v>
          </cell>
          <cell r="E376" t="str">
            <v>m</v>
          </cell>
          <cell r="F376">
            <v>21.310400000000001</v>
          </cell>
          <cell r="G376">
            <v>0.39169999999999999</v>
          </cell>
          <cell r="H376">
            <v>69.307500000000005</v>
          </cell>
          <cell r="J376">
            <v>91.01</v>
          </cell>
          <cell r="L376">
            <v>94.056163748712677</v>
          </cell>
          <cell r="M376">
            <v>22.428483367662206</v>
          </cell>
        </row>
        <row r="380">
          <cell r="C380" t="str">
            <v>Ground Preparation and Cultivation, Supply and apply granular cultivation treatment (PC £1.25/Kg) by machine; 100g per m2</v>
          </cell>
          <cell r="E380" t="str">
            <v>m2</v>
          </cell>
          <cell r="F380">
            <v>0.2185</v>
          </cell>
          <cell r="G380">
            <v>0.04</v>
          </cell>
          <cell r="H380">
            <v>0.17749999999999999</v>
          </cell>
          <cell r="J380">
            <v>0.44</v>
          </cell>
          <cell r="L380">
            <v>0.45472708547888774</v>
          </cell>
          <cell r="M380">
            <v>0.26715216271884656</v>
          </cell>
        </row>
        <row r="382">
          <cell r="C382" t="str">
            <v xml:space="preserve">Seeding and Turfing, Grass seed; at the rate of 50 g/m2 </v>
          </cell>
          <cell r="E382" t="str">
            <v>m2</v>
          </cell>
          <cell r="F382">
            <v>0.18650000000000003</v>
          </cell>
          <cell r="G382">
            <v>0.05</v>
          </cell>
          <cell r="H382">
            <v>0.14710000000000001</v>
          </cell>
          <cell r="J382">
            <v>0.38</v>
          </cell>
          <cell r="L382">
            <v>0.39271884654994854</v>
          </cell>
          <cell r="M382">
            <v>0.24441580844490221</v>
          </cell>
        </row>
        <row r="383">
          <cell r="C383" t="str">
            <v>Seeding and Turfing, Wildflower grass mixture (WGF4) at rate of 10g/m2</v>
          </cell>
          <cell r="E383" t="str">
            <v>m2</v>
          </cell>
          <cell r="F383">
            <v>0.18650000000000005</v>
          </cell>
          <cell r="G383">
            <v>6.6000000000000017E-2</v>
          </cell>
          <cell r="H383">
            <v>0.42499999999999999</v>
          </cell>
          <cell r="J383">
            <v>0.68</v>
          </cell>
          <cell r="L383">
            <v>0.70276004119464475</v>
          </cell>
          <cell r="M383">
            <v>0.26095133882595267</v>
          </cell>
        </row>
        <row r="384">
          <cell r="C384" t="str">
            <v xml:space="preserve">Seeding and Turfing, Imported Turf </v>
          </cell>
          <cell r="E384" t="str">
            <v>m2</v>
          </cell>
          <cell r="F384">
            <v>1.7872000000000003</v>
          </cell>
          <cell r="G384">
            <v>7.7999999999999986E-2</v>
          </cell>
          <cell r="H384">
            <v>1.8142999999999998</v>
          </cell>
          <cell r="J384">
            <v>3.68</v>
          </cell>
          <cell r="L384">
            <v>3.803171987641607</v>
          </cell>
          <cell r="M384">
            <v>1.9276294541709582</v>
          </cell>
        </row>
        <row r="386">
          <cell r="C386" t="str">
            <v xml:space="preserve">Planting, Trees in pits; standard tree (PC £15 each) </v>
          </cell>
          <cell r="E386" t="str">
            <v>nr</v>
          </cell>
          <cell r="F386">
            <v>15.6149</v>
          </cell>
          <cell r="G386">
            <v>1.8960000000000001</v>
          </cell>
          <cell r="H386">
            <v>18.957699999999999</v>
          </cell>
          <cell r="J386">
            <v>36.47</v>
          </cell>
          <cell r="L386">
            <v>37.690674562306903</v>
          </cell>
          <cell r="M386">
            <v>18.097001184346034</v>
          </cell>
        </row>
        <row r="387">
          <cell r="C387" t="str">
            <v xml:space="preserve">Planting, Trees in pits; heavy standard tree (PC £50 each) </v>
          </cell>
          <cell r="E387" t="str">
            <v>nr</v>
          </cell>
          <cell r="F387">
            <v>30.721799999999995</v>
          </cell>
          <cell r="G387">
            <v>3.6259999999999999</v>
          </cell>
          <cell r="H387">
            <v>60.340499999999999</v>
          </cell>
          <cell r="J387">
            <v>94.69</v>
          </cell>
          <cell r="L387">
            <v>97.859335736354268</v>
          </cell>
          <cell r="M387">
            <v>35.497443151390314</v>
          </cell>
        </row>
        <row r="388">
          <cell r="C388" t="str">
            <v xml:space="preserve">Planting, Trees in pits; extra heavy standard tree (PC £150 each) </v>
          </cell>
          <cell r="E388" t="str">
            <v>nr</v>
          </cell>
          <cell r="F388">
            <v>53.090799999999987</v>
          </cell>
          <cell r="G388">
            <v>29.644000000000005</v>
          </cell>
          <cell r="H388">
            <v>177.05</v>
          </cell>
          <cell r="J388">
            <v>259.77999999999997</v>
          </cell>
          <cell r="L388">
            <v>268.47500514933057</v>
          </cell>
          <cell r="M388">
            <v>85.503987435633363</v>
          </cell>
        </row>
        <row r="389">
          <cell r="C389" t="str">
            <v xml:space="preserve">Planting, Trees in pits; mature tree (PC £500 each) </v>
          </cell>
          <cell r="E389" t="str">
            <v>nr</v>
          </cell>
          <cell r="F389">
            <v>90.258400000000009</v>
          </cell>
          <cell r="G389">
            <v>62.133300000000006</v>
          </cell>
          <cell r="H389">
            <v>598.55599999999993</v>
          </cell>
          <cell r="J389">
            <v>750.95</v>
          </cell>
          <cell r="L389">
            <v>776.08478372811544</v>
          </cell>
          <cell r="M389">
            <v>157.49234907312052</v>
          </cell>
        </row>
        <row r="390">
          <cell r="C390" t="str">
            <v>Planting, Hedging (PC £50/100), single row, 200mm c/s; in trench</v>
          </cell>
          <cell r="E390" t="str">
            <v>m</v>
          </cell>
          <cell r="F390">
            <v>2.6385000000000005</v>
          </cell>
          <cell r="G390">
            <v>0.45819999999999989</v>
          </cell>
          <cell r="H390">
            <v>3.0024999999999999</v>
          </cell>
          <cell r="J390">
            <v>6.1</v>
          </cell>
          <cell r="L390">
            <v>6.3041709577754892</v>
          </cell>
          <cell r="M390">
            <v>3.2003485581874358</v>
          </cell>
        </row>
        <row r="391">
          <cell r="C391" t="str">
            <v>Planting, Hedging (PC £50/100), single row, 500mm c/s; in trench</v>
          </cell>
          <cell r="E391" t="str">
            <v>m</v>
          </cell>
          <cell r="F391">
            <v>1.6791999999999998</v>
          </cell>
          <cell r="G391">
            <v>0.3422</v>
          </cell>
          <cell r="H391">
            <v>1.2382</v>
          </cell>
          <cell r="J391">
            <v>3.26</v>
          </cell>
          <cell r="L391">
            <v>3.3691143151390319</v>
          </cell>
          <cell r="M391">
            <v>2.0890575695159628</v>
          </cell>
        </row>
        <row r="392">
          <cell r="C392" t="str">
            <v>Planting, Hedging (PC £50/100), double row, 200mm c/s; in trench</v>
          </cell>
          <cell r="E392" t="str">
            <v>m</v>
          </cell>
          <cell r="F392">
            <v>4.9787000000000008</v>
          </cell>
          <cell r="G392">
            <v>0.6422000000000001</v>
          </cell>
          <cell r="H392">
            <v>5.9988999999999999</v>
          </cell>
          <cell r="J392">
            <v>11.62</v>
          </cell>
          <cell r="L392">
            <v>12.008928939237899</v>
          </cell>
          <cell r="M392">
            <v>5.8090351699279106</v>
          </cell>
        </row>
        <row r="393">
          <cell r="C393" t="str">
            <v>Planting, Hedging (PC £50/100), double row, 500mm c/s; in trench</v>
          </cell>
          <cell r="E393" t="str">
            <v>m</v>
          </cell>
          <cell r="F393">
            <v>2.9601000000000006</v>
          </cell>
          <cell r="G393">
            <v>0.4701999999999999</v>
          </cell>
          <cell r="H393">
            <v>2.4103999999999997</v>
          </cell>
          <cell r="J393">
            <v>5.84</v>
          </cell>
          <cell r="L393">
            <v>6.0354685890834192</v>
          </cell>
          <cell r="M393">
            <v>3.5451143666323381</v>
          </cell>
        </row>
        <row r="394">
          <cell r="C394" t="str">
            <v>Planting, Shrubs in pits (PC £3.00 each)</v>
          </cell>
          <cell r="E394" t="str">
            <v>nr</v>
          </cell>
          <cell r="F394">
            <v>1.8097000000000001</v>
          </cell>
          <cell r="G394">
            <v>0.14399999999999999</v>
          </cell>
          <cell r="H394">
            <v>3.528</v>
          </cell>
          <cell r="J394">
            <v>5.48</v>
          </cell>
          <cell r="L394">
            <v>5.6634191555097839</v>
          </cell>
          <cell r="M394">
            <v>2.0190916065911431</v>
          </cell>
        </row>
        <row r="396">
          <cell r="C396" t="str">
            <v>Mulching, Organic mulching of medium bark mulch to a depth of 75mm</v>
          </cell>
          <cell r="E396" t="str">
            <v>m2</v>
          </cell>
          <cell r="F396">
            <v>1.3013000000000001</v>
          </cell>
          <cell r="G396">
            <v>0.158</v>
          </cell>
          <cell r="H396">
            <v>1.5365999999999997</v>
          </cell>
          <cell r="J396">
            <v>3</v>
          </cell>
          <cell r="L396">
            <v>3.1004119464469619</v>
          </cell>
          <cell r="M396">
            <v>1.5081437178166839</v>
          </cell>
        </row>
        <row r="401">
          <cell r="C401" t="str">
            <v>Level 0</v>
          </cell>
          <cell r="E401" t="str">
            <v>%</v>
          </cell>
          <cell r="L401">
            <v>0</v>
          </cell>
        </row>
        <row r="402">
          <cell r="C402" t="str">
            <v>Level 1</v>
          </cell>
          <cell r="E402" t="str">
            <v>%</v>
          </cell>
          <cell r="L402">
            <v>0.03</v>
          </cell>
        </row>
        <row r="403">
          <cell r="C403" t="str">
            <v>Level 2</v>
          </cell>
          <cell r="E403" t="str">
            <v>%</v>
          </cell>
          <cell r="L403">
            <v>7.0000000000000007E-2</v>
          </cell>
        </row>
        <row r="404">
          <cell r="C404" t="str">
            <v>Level 3</v>
          </cell>
          <cell r="E404" t="str">
            <v>%</v>
          </cell>
          <cell r="L404">
            <v>0.1</v>
          </cell>
        </row>
        <row r="405">
          <cell r="C405" t="str">
            <v>Level 4</v>
          </cell>
          <cell r="E405" t="str">
            <v>%</v>
          </cell>
          <cell r="L405">
            <v>0.19</v>
          </cell>
        </row>
        <row r="406">
          <cell r="C406" t="str">
            <v>Level 5</v>
          </cell>
          <cell r="E406" t="str">
            <v>%</v>
          </cell>
          <cell r="L406">
            <v>0.36</v>
          </cell>
        </row>
        <row r="407">
          <cell r="C407" t="str">
            <v>Level 6</v>
          </cell>
          <cell r="E407" t="str">
            <v>%</v>
          </cell>
          <cell r="L407">
            <v>0.57999999999999996</v>
          </cell>
        </row>
        <row r="409">
          <cell r="L409">
            <v>0.14000000000000001</v>
          </cell>
        </row>
        <row r="411">
          <cell r="L411">
            <v>0.24</v>
          </cell>
        </row>
        <row r="418">
          <cell r="C418" t="str">
            <v>Erection cost</v>
          </cell>
          <cell r="E418" t="str">
            <v>m2</v>
          </cell>
          <cell r="J418">
            <v>47.99</v>
          </cell>
          <cell r="L418">
            <v>49.596256436663239</v>
          </cell>
        </row>
        <row r="419">
          <cell r="C419" t="str">
            <v>Servicing Employer's office</v>
          </cell>
          <cell r="E419" t="str">
            <v>m2/wk</v>
          </cell>
          <cell r="J419">
            <v>5.0599999999999996</v>
          </cell>
          <cell r="L419">
            <v>5.2293614830072084</v>
          </cell>
        </row>
        <row r="420">
          <cell r="C420" t="str">
            <v>Dismantle cost</v>
          </cell>
          <cell r="E420" t="str">
            <v>m2</v>
          </cell>
          <cell r="J420">
            <v>15.15</v>
          </cell>
          <cell r="L420">
            <v>15.657080329557159</v>
          </cell>
        </row>
        <row r="424">
          <cell r="C424" t="str">
            <v>Erection cost (all accommodation types)</v>
          </cell>
          <cell r="E424" t="str">
            <v>m2</v>
          </cell>
          <cell r="J424">
            <v>66.11</v>
          </cell>
          <cell r="L424">
            <v>68.322744593202884</v>
          </cell>
        </row>
        <row r="425">
          <cell r="C425" t="str">
            <v>Servicing Contractor's office</v>
          </cell>
          <cell r="E425" t="str">
            <v>m2/wk</v>
          </cell>
          <cell r="J425">
            <v>7.92</v>
          </cell>
          <cell r="L425">
            <v>8.18508753861998</v>
          </cell>
        </row>
        <row r="426">
          <cell r="C426" t="str">
            <v>Servicing Store</v>
          </cell>
          <cell r="E426" t="str">
            <v>m2/wk</v>
          </cell>
          <cell r="J426">
            <v>1.3</v>
          </cell>
          <cell r="L426">
            <v>1.3435118434603501</v>
          </cell>
        </row>
        <row r="427">
          <cell r="C427" t="str">
            <v>Servicing Canteen</v>
          </cell>
          <cell r="E427" t="str">
            <v>m2/wk</v>
          </cell>
          <cell r="J427">
            <v>3.21</v>
          </cell>
          <cell r="L427">
            <v>3.3174407826982493</v>
          </cell>
        </row>
        <row r="428">
          <cell r="C428" t="str">
            <v>Servicing Toilet</v>
          </cell>
          <cell r="E428" t="str">
            <v>m2/wk</v>
          </cell>
          <cell r="J428">
            <v>4.01</v>
          </cell>
          <cell r="L428">
            <v>4.1442173017507722</v>
          </cell>
        </row>
        <row r="429">
          <cell r="C429" t="str">
            <v>Dismantle cost (all accommodation types)</v>
          </cell>
          <cell r="E429" t="str">
            <v>m2</v>
          </cell>
          <cell r="J429">
            <v>16.149999999999999</v>
          </cell>
          <cell r="L429">
            <v>16.690550978372809</v>
          </cell>
        </row>
        <row r="433">
          <cell r="C433" t="str">
            <v>Chainman</v>
          </cell>
          <cell r="E433" t="str">
            <v>day</v>
          </cell>
          <cell r="J433">
            <v>109.63</v>
          </cell>
          <cell r="L433">
            <v>113.29938722966014</v>
          </cell>
        </row>
        <row r="434">
          <cell r="C434" t="str">
            <v>Labourer</v>
          </cell>
          <cell r="E434" t="str">
            <v>day</v>
          </cell>
          <cell r="J434">
            <v>130.15</v>
          </cell>
          <cell r="L434">
            <v>134.50620494335737</v>
          </cell>
        </row>
        <row r="435">
          <cell r="C435" t="str">
            <v>Security guard</v>
          </cell>
          <cell r="E435" t="str">
            <v>wk</v>
          </cell>
          <cell r="J435">
            <v>988.24</v>
          </cell>
          <cell r="L435">
            <v>1021.3170339855819</v>
          </cell>
        </row>
        <row r="436">
          <cell r="C436" t="str">
            <v>Onshore FL Coordinator (coastal only)</v>
          </cell>
          <cell r="E436" t="str">
            <v>wk</v>
          </cell>
        </row>
        <row r="437">
          <cell r="C437" t="str">
            <v>Onboard FL Skippers (coastal only)</v>
          </cell>
          <cell r="E437" t="str">
            <v>wk</v>
          </cell>
        </row>
        <row r="441">
          <cell r="C441" t="str">
            <v>Estate car</v>
          </cell>
          <cell r="E441" t="str">
            <v>wk</v>
          </cell>
          <cell r="J441">
            <v>189</v>
          </cell>
          <cell r="L441">
            <v>195.3259526261586</v>
          </cell>
        </row>
        <row r="442">
          <cell r="C442" t="str">
            <v>Transit van</v>
          </cell>
          <cell r="E442" t="str">
            <v>wk</v>
          </cell>
          <cell r="J442">
            <v>222.75</v>
          </cell>
          <cell r="L442">
            <v>230.20558702368692</v>
          </cell>
        </row>
        <row r="443">
          <cell r="C443" t="str">
            <v>Land Rover</v>
          </cell>
          <cell r="E443" t="str">
            <v>wk</v>
          </cell>
          <cell r="J443">
            <v>253.63</v>
          </cell>
          <cell r="L443">
            <v>262.1191606591143</v>
          </cell>
        </row>
        <row r="444">
          <cell r="C444" t="str">
            <v>5T Dumper</v>
          </cell>
          <cell r="E444" t="str">
            <v>wk</v>
          </cell>
          <cell r="J444">
            <v>237.38</v>
          </cell>
          <cell r="L444">
            <v>245.32526261585994</v>
          </cell>
        </row>
        <row r="445">
          <cell r="C445" t="str">
            <v>5Kva diesel generator</v>
          </cell>
          <cell r="E445" t="str">
            <v>wk</v>
          </cell>
          <cell r="J445">
            <v>102.18</v>
          </cell>
          <cell r="L445">
            <v>105.60003089598354</v>
          </cell>
        </row>
        <row r="446">
          <cell r="C446" t="str">
            <v>Compressor 2 tool 130 cfm</v>
          </cell>
          <cell r="E446" t="str">
            <v>wk</v>
          </cell>
          <cell r="J446">
            <v>146.93</v>
          </cell>
          <cell r="L446">
            <v>151.84784243048404</v>
          </cell>
        </row>
        <row r="447">
          <cell r="C447" t="str">
            <v>Floodlighting 6m tower</v>
          </cell>
          <cell r="E447" t="str">
            <v>wk</v>
          </cell>
          <cell r="J447">
            <v>137.80000000000001</v>
          </cell>
          <cell r="L447">
            <v>142.41225540679713</v>
          </cell>
        </row>
        <row r="448">
          <cell r="C448" t="str">
            <v>4" pump + hoses</v>
          </cell>
          <cell r="E448" t="str">
            <v>wk</v>
          </cell>
          <cell r="J448">
            <v>189.23</v>
          </cell>
          <cell r="L448">
            <v>195.5636508753862</v>
          </cell>
        </row>
        <row r="452">
          <cell r="C452" t="str">
            <v>Ancillary items (expressed as percentage of construction cost)</v>
          </cell>
          <cell r="E452" t="str">
            <v>%</v>
          </cell>
          <cell r="L452">
            <v>0.02</v>
          </cell>
        </row>
        <row r="456">
          <cell r="C456" t="str">
            <v>Site demarcation - landside works (boundary fencing, signage etc.)</v>
          </cell>
          <cell r="E456" t="str">
            <v>m/wk</v>
          </cell>
          <cell r="J456">
            <v>0.28999999999999998</v>
          </cell>
          <cell r="L456">
            <v>0.29970648815653961</v>
          </cell>
        </row>
        <row r="457">
          <cell r="C457" t="str">
            <v>Site demarcation - marine works (buoys etc.)</v>
          </cell>
          <cell r="E457" t="str">
            <v>m/wk</v>
          </cell>
          <cell r="J457">
            <v>0.63</v>
          </cell>
          <cell r="L457">
            <v>0.65108650875386198</v>
          </cell>
        </row>
        <row r="458">
          <cell r="C458" t="str">
            <v>Security fencing</v>
          </cell>
          <cell r="E458" t="str">
            <v>m/wk</v>
          </cell>
          <cell r="J458">
            <v>1.34</v>
          </cell>
          <cell r="L458">
            <v>1.3848506694129765</v>
          </cell>
        </row>
        <row r="459">
          <cell r="C459" t="str">
            <v>Herras fencing</v>
          </cell>
          <cell r="E459" t="str">
            <v>m/wk</v>
          </cell>
          <cell r="J459">
            <v>0.44</v>
          </cell>
          <cell r="L459">
            <v>0.45472708547888774</v>
          </cell>
        </row>
        <row r="460">
          <cell r="C460" t="str">
            <v>Vertical concrete barriers</v>
          </cell>
          <cell r="E460" t="str">
            <v>m/wk</v>
          </cell>
          <cell r="J460">
            <v>4.92</v>
          </cell>
          <cell r="L460">
            <v>5.0846755921730171</v>
          </cell>
        </row>
        <row r="461">
          <cell r="C461" t="str">
            <v>Temporary footpath</v>
          </cell>
          <cell r="E461" t="str">
            <v>m2</v>
          </cell>
          <cell r="J461">
            <v>11.2</v>
          </cell>
          <cell r="L461">
            <v>11.574871266735324</v>
          </cell>
        </row>
        <row r="462">
          <cell r="C462" t="str">
            <v>Haul road/Hardstanding</v>
          </cell>
          <cell r="E462" t="str">
            <v>m2</v>
          </cell>
          <cell r="J462">
            <v>10.08</v>
          </cell>
          <cell r="L462">
            <v>10.417384140061792</v>
          </cell>
        </row>
        <row r="474">
          <cell r="C474" t="str">
            <v>Contracts Manager</v>
          </cell>
          <cell r="D474" t="b">
            <v>1</v>
          </cell>
          <cell r="E474" t="str">
            <v>week</v>
          </cell>
          <cell r="J474">
            <v>1831.095</v>
          </cell>
          <cell r="L474">
            <v>1892.3829376930998</v>
          </cell>
        </row>
        <row r="475">
          <cell r="C475" t="str">
            <v>Project Manager</v>
          </cell>
          <cell r="D475" t="b">
            <v>1</v>
          </cell>
          <cell r="E475" t="str">
            <v>week</v>
          </cell>
          <cell r="J475">
            <v>1617.9116666666666</v>
          </cell>
          <cell r="L475">
            <v>1672.064219876416</v>
          </cell>
        </row>
        <row r="476">
          <cell r="C476" t="str">
            <v>MEICA Manager</v>
          </cell>
          <cell r="D476" t="b">
            <v>1</v>
          </cell>
          <cell r="E476" t="str">
            <v>week</v>
          </cell>
          <cell r="J476">
            <v>1774.3416666666665</v>
          </cell>
          <cell r="L476">
            <v>1833.7300334706486</v>
          </cell>
        </row>
        <row r="477">
          <cell r="C477" t="str">
            <v>Agent/Works Manager</v>
          </cell>
          <cell r="D477" t="b">
            <v>1</v>
          </cell>
          <cell r="E477" t="str">
            <v>week</v>
          </cell>
          <cell r="J477">
            <v>1417.3200000000004</v>
          </cell>
          <cell r="L477">
            <v>1464.7586199794032</v>
          </cell>
        </row>
        <row r="478">
          <cell r="C478" t="str">
            <v>Sub Agent/Senior Engineer</v>
          </cell>
          <cell r="D478" t="b">
            <v>1</v>
          </cell>
          <cell r="E478" t="str">
            <v>week</v>
          </cell>
          <cell r="J478">
            <v>1225.2066666666667</v>
          </cell>
          <cell r="L478">
            <v>1266.2151287332647</v>
          </cell>
        </row>
        <row r="479">
          <cell r="C479" t="str">
            <v>Planning Engineer</v>
          </cell>
          <cell r="D479" t="b">
            <v>1</v>
          </cell>
          <cell r="E479" t="str">
            <v>week</v>
          </cell>
          <cell r="J479">
            <v>1476.8433333333332</v>
          </cell>
          <cell r="L479">
            <v>1526.2742378990731</v>
          </cell>
        </row>
        <row r="480">
          <cell r="C480" t="str">
            <v>Engineer</v>
          </cell>
          <cell r="D480" t="b">
            <v>1</v>
          </cell>
          <cell r="E480" t="str">
            <v>week</v>
          </cell>
          <cell r="J480">
            <v>1069.1083333333333</v>
          </cell>
          <cell r="L480">
            <v>1104.8920829042224</v>
          </cell>
        </row>
        <row r="481">
          <cell r="C481" t="str">
            <v>MEICA Engineer</v>
          </cell>
          <cell r="D481" t="b">
            <v>1</v>
          </cell>
          <cell r="E481" t="str">
            <v>week</v>
          </cell>
          <cell r="J481">
            <v>1486.4816666666666</v>
          </cell>
          <cell r="L481">
            <v>1536.2351725025746</v>
          </cell>
        </row>
        <row r="482">
          <cell r="C482" t="str">
            <v>Graduate Engineer</v>
          </cell>
          <cell r="D482" t="b">
            <v>1</v>
          </cell>
          <cell r="E482" t="str">
            <v>week</v>
          </cell>
          <cell r="J482">
            <v>920.75333333333344</v>
          </cell>
          <cell r="L482">
            <v>951.57154479917619</v>
          </cell>
        </row>
        <row r="483">
          <cell r="C483" t="str">
            <v>Managing QS</v>
          </cell>
          <cell r="D483" t="b">
            <v>1</v>
          </cell>
          <cell r="E483" t="str">
            <v>week</v>
          </cell>
          <cell r="J483">
            <v>1728.7200000000003</v>
          </cell>
          <cell r="L483">
            <v>1786.5813800205976</v>
          </cell>
        </row>
        <row r="484">
          <cell r="C484" t="str">
            <v>Senior QS/Estimator</v>
          </cell>
          <cell r="D484" t="b">
            <v>1</v>
          </cell>
          <cell r="E484" t="str">
            <v>week</v>
          </cell>
          <cell r="J484">
            <v>1496.8949113475185</v>
          </cell>
          <cell r="L484">
            <v>1546.9969552391708</v>
          </cell>
        </row>
        <row r="485">
          <cell r="C485" t="str">
            <v>Site QS/Estimator</v>
          </cell>
          <cell r="D485" t="b">
            <v>1</v>
          </cell>
          <cell r="E485" t="str">
            <v>week</v>
          </cell>
          <cell r="J485">
            <v>1185.345</v>
          </cell>
          <cell r="L485">
            <v>1225.0192662203915</v>
          </cell>
        </row>
        <row r="486">
          <cell r="C486" t="str">
            <v>MEICA Supervisor</v>
          </cell>
          <cell r="D486" t="b">
            <v>1</v>
          </cell>
          <cell r="E486" t="str">
            <v>week</v>
          </cell>
          <cell r="J486">
            <v>1400.6899999999998</v>
          </cell>
          <cell r="L486">
            <v>1447.5720030895982</v>
          </cell>
        </row>
        <row r="487">
          <cell r="C487" t="str">
            <v>Landscape / Environmental Supervisor</v>
          </cell>
          <cell r="D487" t="b">
            <v>1</v>
          </cell>
          <cell r="E487" t="str">
            <v>week</v>
          </cell>
          <cell r="J487">
            <v>1368.3213333333333</v>
          </cell>
          <cell r="L487">
            <v>1414.1199361483007</v>
          </cell>
        </row>
        <row r="488">
          <cell r="C488" t="str">
            <v>General Foreman</v>
          </cell>
          <cell r="D488" t="b">
            <v>0</v>
          </cell>
          <cell r="E488" t="str">
            <v>week</v>
          </cell>
          <cell r="J488">
            <v>1322.835</v>
          </cell>
          <cell r="L488">
            <v>1367.1111457260556</v>
          </cell>
        </row>
        <row r="489">
          <cell r="C489" t="str">
            <v>Foreman/Ganger (non-working)</v>
          </cell>
          <cell r="D489" t="b">
            <v>0</v>
          </cell>
          <cell r="E489" t="str">
            <v>week</v>
          </cell>
          <cell r="J489">
            <v>1096.825</v>
          </cell>
          <cell r="L489">
            <v>1133.5364443872297</v>
          </cell>
        </row>
        <row r="490">
          <cell r="C490" t="str">
            <v>Office Manager</v>
          </cell>
          <cell r="D490" t="b">
            <v>0</v>
          </cell>
          <cell r="E490" t="str">
            <v>week</v>
          </cell>
          <cell r="J490">
            <v>819.13000000000011</v>
          </cell>
          <cell r="L490">
            <v>846.54681256436675</v>
          </cell>
        </row>
        <row r="491">
          <cell r="C491" t="str">
            <v>Storekeeper</v>
          </cell>
          <cell r="D491" t="b">
            <v>0</v>
          </cell>
          <cell r="E491" t="str">
            <v>week</v>
          </cell>
          <cell r="J491">
            <v>621.51800000000003</v>
          </cell>
          <cell r="L491">
            <v>642.32061071060764</v>
          </cell>
        </row>
        <row r="492">
          <cell r="C492" t="str">
            <v>Technician</v>
          </cell>
          <cell r="D492" t="b">
            <v>0</v>
          </cell>
          <cell r="E492" t="str">
            <v>week</v>
          </cell>
          <cell r="J492">
            <v>711.30166666666673</v>
          </cell>
          <cell r="L492">
            <v>735.10939495365608</v>
          </cell>
        </row>
        <row r="493">
          <cell r="C493" t="str">
            <v>Chainperson/Driver</v>
          </cell>
          <cell r="D493" t="b">
            <v>0</v>
          </cell>
          <cell r="E493" t="str">
            <v>week</v>
          </cell>
          <cell r="J493">
            <v>512.01833333333343</v>
          </cell>
          <cell r="L493">
            <v>529.15591915550988</v>
          </cell>
        </row>
        <row r="494">
          <cell r="C494" t="str">
            <v>Secretary/Receptionist</v>
          </cell>
          <cell r="D494" t="b">
            <v>0</v>
          </cell>
          <cell r="E494" t="str">
            <v>week</v>
          </cell>
          <cell r="J494">
            <v>534.6633333333333</v>
          </cell>
          <cell r="L494">
            <v>552.5588619979402</v>
          </cell>
        </row>
        <row r="497">
          <cell r="C497" t="str">
            <v>&lt;insert&gt;</v>
          </cell>
        </row>
        <row r="498">
          <cell r="L498">
            <v>206.6941297631308</v>
          </cell>
        </row>
        <row r="500">
          <cell r="L500">
            <v>224.77986611740474</v>
          </cell>
        </row>
        <row r="502">
          <cell r="L502">
            <v>0.10833333333333334</v>
          </cell>
        </row>
        <row r="507">
          <cell r="L507">
            <v>0.08</v>
          </cell>
        </row>
      </sheetData>
      <sheetData sheetId="3" refreshError="1"/>
      <sheetData sheetId="4" refreshError="1"/>
      <sheetData sheetId="5" refreshError="1"/>
      <sheetData sheetId="6" refreshError="1"/>
      <sheetData sheetId="7" refreshError="1"/>
      <sheetData sheetId="8" refreshError="1"/>
      <sheetData sheetId="9" refreshError="1"/>
      <sheetData sheetId="10">
        <row r="3">
          <cell r="C3" t="str">
            <v>&lt;insert&gt;</v>
          </cell>
        </row>
        <row r="4">
          <cell r="C4" t="str">
            <v>Contracts Manager</v>
          </cell>
        </row>
        <row r="5">
          <cell r="C5" t="str">
            <v>Project Manager</v>
          </cell>
        </row>
        <row r="6">
          <cell r="C6" t="str">
            <v>MEICA Manager</v>
          </cell>
        </row>
        <row r="7">
          <cell r="C7" t="str">
            <v>Agent/Works Manager</v>
          </cell>
        </row>
        <row r="8">
          <cell r="C8" t="str">
            <v>Sub Agent/Senior Engineer</v>
          </cell>
        </row>
        <row r="9">
          <cell r="C9" t="str">
            <v>Planning Engineer</v>
          </cell>
        </row>
        <row r="10">
          <cell r="C10" t="str">
            <v>Engineer</v>
          </cell>
        </row>
        <row r="11">
          <cell r="C11" t="str">
            <v>MEICA Engineer</v>
          </cell>
        </row>
        <row r="12">
          <cell r="C12" t="str">
            <v>Graduate Engineer</v>
          </cell>
        </row>
        <row r="13">
          <cell r="C13" t="str">
            <v>Managing QS</v>
          </cell>
        </row>
        <row r="14">
          <cell r="C14" t="str">
            <v>Senior QS/Estimator</v>
          </cell>
        </row>
        <row r="15">
          <cell r="C15" t="str">
            <v>Site QS/Estimator</v>
          </cell>
        </row>
        <row r="16">
          <cell r="C16" t="str">
            <v>MEICA Supervisor</v>
          </cell>
        </row>
        <row r="17">
          <cell r="C17" t="str">
            <v>Landscape / Environmental Supervisor</v>
          </cell>
        </row>
        <row r="18">
          <cell r="C18" t="str">
            <v>General Foreman</v>
          </cell>
        </row>
        <row r="19">
          <cell r="C19" t="str">
            <v>Foreman/Ganger (non-working)</v>
          </cell>
        </row>
        <row r="20">
          <cell r="C20" t="str">
            <v>Office Manager</v>
          </cell>
        </row>
        <row r="21">
          <cell r="C21" t="str">
            <v>Storekeeper</v>
          </cell>
        </row>
        <row r="22">
          <cell r="C22" t="str">
            <v>Technician</v>
          </cell>
        </row>
        <row r="23">
          <cell r="C23" t="str">
            <v>Chainperson/Driver</v>
          </cell>
        </row>
        <row r="24">
          <cell r="C24" t="str">
            <v>Secretary/Receptionist</v>
          </cell>
        </row>
      </sheetData>
      <sheetData sheetId="11">
        <row r="3">
          <cell r="C3" t="str">
            <v>&lt;insert&gt;</v>
          </cell>
          <cell r="D3" t="str">
            <v>S_0000</v>
          </cell>
        </row>
        <row r="4">
          <cell r="C4" t="str">
            <v>Series 200: Site Clearance</v>
          </cell>
          <cell r="D4" t="str">
            <v>S_0200</v>
          </cell>
        </row>
        <row r="5">
          <cell r="C5" t="str">
            <v>Series 300: Fencing</v>
          </cell>
          <cell r="D5" t="str">
            <v>S_0300</v>
          </cell>
        </row>
        <row r="6">
          <cell r="C6" t="str">
            <v>Series 400: Safety Fencing</v>
          </cell>
          <cell r="D6" t="str">
            <v>S_0400</v>
          </cell>
        </row>
        <row r="7">
          <cell r="C7" t="str">
            <v>Series 500: Drainage</v>
          </cell>
          <cell r="D7" t="str">
            <v>S_0500</v>
          </cell>
        </row>
        <row r="8">
          <cell r="C8" t="str">
            <v>Series 600: Earthworks</v>
          </cell>
          <cell r="D8" t="str">
            <v>S_0600</v>
          </cell>
        </row>
        <row r="9">
          <cell r="C9" t="str">
            <v>Series 700: Pavements</v>
          </cell>
          <cell r="D9" t="str">
            <v>S_0700</v>
          </cell>
        </row>
        <row r="10">
          <cell r="C10" t="str">
            <v>Series 1100: Kerbs and Paved areas</v>
          </cell>
          <cell r="D10" t="str">
            <v>S_1100</v>
          </cell>
        </row>
        <row r="11">
          <cell r="C11" t="str">
            <v>Series 1600: Piling and Embedded Retaining Walls</v>
          </cell>
          <cell r="D11" t="str">
            <v>S_1600</v>
          </cell>
        </row>
        <row r="12">
          <cell r="C12" t="str">
            <v>Series 1700: Structural Concrete</v>
          </cell>
          <cell r="D12" t="str">
            <v>S_1700</v>
          </cell>
        </row>
        <row r="13">
          <cell r="C13" t="str">
            <v>Series 2000: Waterproofing</v>
          </cell>
          <cell r="D13" t="str">
            <v>S_2000</v>
          </cell>
        </row>
        <row r="14">
          <cell r="C14" t="str">
            <v>Series 2200: Parapets</v>
          </cell>
          <cell r="D14" t="str">
            <v>S_2200</v>
          </cell>
        </row>
        <row r="15">
          <cell r="C15" t="str">
            <v>Series 2400: Brickwork, Blockwork and Stonework</v>
          </cell>
          <cell r="D15" t="str">
            <v>S_2400</v>
          </cell>
        </row>
        <row r="16">
          <cell r="C16" t="str">
            <v>Series 3000: Landscaping and Ecology</v>
          </cell>
          <cell r="D16" t="str">
            <v>S_3000</v>
          </cell>
        </row>
        <row r="20">
          <cell r="C20" t="str">
            <v>&lt;insert&gt;</v>
          </cell>
        </row>
        <row r="24">
          <cell r="C24" t="str">
            <v>&lt;insert&gt;</v>
          </cell>
        </row>
        <row r="25">
          <cell r="C25" t="str">
            <v>General, Open field site</v>
          </cell>
        </row>
        <row r="26">
          <cell r="C26" t="str">
            <v>General, Open Beach Area</v>
          </cell>
        </row>
        <row r="27">
          <cell r="C27" t="str">
            <v>General, Medium density wooded</v>
          </cell>
        </row>
        <row r="28">
          <cell r="C28" t="str">
            <v>General, heavy density wooded</v>
          </cell>
        </row>
        <row r="29">
          <cell r="C29" t="str">
            <v>General, urban areas (town centre)</v>
          </cell>
        </row>
        <row r="30">
          <cell r="C30" t="str">
            <v>Demolition, building; brick construction with timber floor and roof</v>
          </cell>
        </row>
        <row r="31">
          <cell r="C31" t="str">
            <v>Demolition, building; brick construction with concrete floor and roof</v>
          </cell>
        </row>
        <row r="32">
          <cell r="C32" t="str">
            <v>Demolition, reinforced concrete retaining wall</v>
          </cell>
        </row>
        <row r="33">
          <cell r="C33" t="str">
            <v>Demolition, brick or masonry retaining wall</v>
          </cell>
        </row>
        <row r="34">
          <cell r="C34" t="str">
            <v>Demolition, timber groynes to a depth of 1500mm below existing beach level</v>
          </cell>
        </row>
        <row r="35">
          <cell r="C35" t="str">
            <v>Take up or down and set aside for re-use, timber post and 4 rail fence</v>
          </cell>
        </row>
        <row r="36">
          <cell r="C36" t="str">
            <v>Take up or down and set aside for re-use, precast concrete kerbs and channels</v>
          </cell>
        </row>
        <row r="37">
          <cell r="C37" t="str">
            <v>Take up or down and set aside for re-use, lighting column including bracket arm and lantern; 5m high</v>
          </cell>
        </row>
        <row r="41">
          <cell r="C41" t="str">
            <v>&lt;insert&gt;</v>
          </cell>
        </row>
        <row r="42">
          <cell r="C42" t="str">
            <v>Fencing Gates and stiles, Post and 4 rail fence, 1.4m high; concrete foundations</v>
          </cell>
        </row>
        <row r="43">
          <cell r="C43" t="str">
            <v>Fencing Gates and stiles, Close boarded fencing 1.8m high with 125 x 125 concrete posts; concrete foundations</v>
          </cell>
        </row>
        <row r="44">
          <cell r="C44" t="str">
            <v>Fencing Gates and stiles, Plastic coated strained wire fencing; 1.35m high; nine strand with RHS Posts; concrete foundations</v>
          </cell>
        </row>
        <row r="45">
          <cell r="C45" t="str">
            <v>Fencing Gates and stiles, Timber single field gate; 1.27m high; 4.1m wide</v>
          </cell>
        </row>
        <row r="46">
          <cell r="C46" t="str">
            <v>Timber Groynes/Trestles, Harwood Timber pile sections, nominal size 250 x 250mm</v>
          </cell>
        </row>
        <row r="47">
          <cell r="C47" t="str">
            <v>Timber Groynes/Trestles, Harwood Timber pile sections, nominal size 300 x 300mm</v>
          </cell>
        </row>
        <row r="48">
          <cell r="C48" t="str">
            <v>Timber Groynes/Trestles, Harwood Timber pile sections, nominal size 350 x 350mm</v>
          </cell>
        </row>
        <row r="49">
          <cell r="C49" t="str">
            <v>Timber Groynes/Trestles, Harwood Timber planking, nominal size 50mm x 225mm</v>
          </cell>
        </row>
        <row r="50">
          <cell r="C50" t="str">
            <v>Timber Groynes/Trestles, Harwood Timber planking, nominal size 75mm x 225mm</v>
          </cell>
        </row>
        <row r="51">
          <cell r="C51" t="str">
            <v>Timber Groynes/Trestles, Harwood Timber planking, nominal size 75mm x 300mm</v>
          </cell>
        </row>
        <row r="52">
          <cell r="C52" t="str">
            <v>Timber Groynes/Trestles, Harwood Timber sheeters, nominal size 75mm x 225mm</v>
          </cell>
        </row>
        <row r="53">
          <cell r="C53" t="str">
            <v>Timber Groynes/Trestles, Harwood Timber waling beam, nominal size 225mm x 150mm</v>
          </cell>
        </row>
        <row r="54">
          <cell r="C54" t="str">
            <v>Timber Groynes/Trestles, Harwood Timber waling beam, nominal size 250mm x 150mm</v>
          </cell>
        </row>
        <row r="55">
          <cell r="C55" t="str">
            <v>Navigation Markers, 275mm x 16mm thk. CHS</v>
          </cell>
        </row>
        <row r="56">
          <cell r="C56" t="str">
            <v>Navigation Markers, 406mm x 16mm thk. CHS</v>
          </cell>
        </row>
        <row r="57">
          <cell r="C57" t="str">
            <v>Navigation Markers, 800 Diam. Green cone GRP top mark</v>
          </cell>
        </row>
        <row r="61">
          <cell r="C61" t="str">
            <v>&lt;insert&gt;</v>
          </cell>
        </row>
        <row r="62">
          <cell r="C62" t="str">
            <v>Pedestrian Guardrail, Tubular galvanised steel handrail 1.2m high</v>
          </cell>
        </row>
        <row r="66">
          <cell r="C66" t="str">
            <v>&lt;insert&gt;</v>
          </cell>
        </row>
        <row r="67">
          <cell r="C67" t="str">
            <v>Vitrified clay with push fit polypropylene flexible coupling, 150mm dia, granular bed and surround; in trench average 1.50m deep; backfill with excavated material</v>
          </cell>
        </row>
        <row r="68">
          <cell r="C68" t="str">
            <v>Vitrified clay with push fit polypropylene flexible coupling, 150mm dia, granular bed and surround; in trench average 3.00m deep; backfill with excavated material</v>
          </cell>
        </row>
        <row r="69">
          <cell r="C69" t="str">
            <v>Vitrified clay with push fit polypropylene flexible coupling, 225mm dia, granular bed and surround; in trench average 1.50m deep; backfill with excavated material</v>
          </cell>
        </row>
        <row r="70">
          <cell r="C70" t="str">
            <v>Vitrified clay with push fit polypropylene flexible coupling, 225mm dia, granular bed and surround; in trench average 3.00m deep; backfill with excavated material</v>
          </cell>
        </row>
        <row r="71">
          <cell r="C71" t="str">
            <v>Vitrified clay with push fit polypropylene flexible coupling, 300mm dia, granular bed and surround; in trench average 2.00m deep; backfill with excavated material</v>
          </cell>
        </row>
        <row r="72">
          <cell r="C72" t="str">
            <v>Vitrified clay with push fit polypropylene flexible coupling, 300mm dia, granular bed and surround; in trench average 3.00m deep; backfill with excavated material</v>
          </cell>
        </row>
        <row r="73">
          <cell r="C73" t="str">
            <v>Concrete pipes with rebated flexible joints, 150mm dia, granular bed and surround in trench average 1.50m deep; backfill with excavated material</v>
          </cell>
        </row>
        <row r="74">
          <cell r="C74" t="str">
            <v>Concrete pipes with rebated flexible joints, 150mm dia, granular bed and surround in trench average 3.00m deep; backfill with excavated material</v>
          </cell>
        </row>
        <row r="75">
          <cell r="C75" t="str">
            <v>Concrete pipes with rebated flexible joints, 225mm dia, granular bed and surround in trench average 1.50m deep; backfill with excavated material</v>
          </cell>
        </row>
        <row r="76">
          <cell r="C76" t="str">
            <v>Concrete pipes with rebated flexible joints, 225mm dia, granular bed and surround in trench average 3.00m deep; backfill with excavated material</v>
          </cell>
        </row>
        <row r="77">
          <cell r="C77" t="str">
            <v>Concrete pipes with rebated flexible joints, 300mm dia, granular bed and surround in trench average 2.00m deep; backfill with excavated material</v>
          </cell>
        </row>
        <row r="78">
          <cell r="C78" t="str">
            <v>Concrete pipes with rebated flexible joints, 300mm dia, granular bed and surround in trench average 3.00m deep; backfill with excavated material</v>
          </cell>
        </row>
        <row r="79">
          <cell r="C79" t="str">
            <v>Concrete pipes with rebated flexible joints, 450mm dia, granular bed and surround in trench average 2.00m deep; backfill with excavated material</v>
          </cell>
        </row>
        <row r="80">
          <cell r="C80" t="str">
            <v>Concrete pipes with rebated flexible joints, 450mm dia, granular bed and surround in trench average 3.00m deep; backfill with excavated material</v>
          </cell>
        </row>
        <row r="81">
          <cell r="C81" t="str">
            <v>Concrete pipes with rebated flexible joints, 750mm dia, granular bed and surround in trench average 2.00m deep; backfill with excavated material</v>
          </cell>
        </row>
        <row r="82">
          <cell r="C82" t="str">
            <v>Concrete pipes with rebated flexible joints, 750mm dia, granular bed and surround in trench average 3.00m deep; backfill with excavated material</v>
          </cell>
        </row>
        <row r="83">
          <cell r="C83" t="str">
            <v>Ductile Iron pipes 15mm thick, 840mm dia, concrete bed and surround; in trench average 1.50m deep; backfill with excavated material</v>
          </cell>
        </row>
        <row r="84">
          <cell r="C84" t="str">
            <v>Ductile Iron pipes 15mm thick, 840mm dia female connector; in trench average 1.50m deep; backfill with excavated material</v>
          </cell>
        </row>
        <row r="85">
          <cell r="C85" t="str">
            <v>Corrugated steel pipes galvanised (Armco type), 1000mm dia, piped culvert in trench, granular bed and surround; average 2.00m deep; backfill with excavated material</v>
          </cell>
        </row>
        <row r="86">
          <cell r="C86" t="str">
            <v>Corrugated steel pipes galvanised (Armco type), 1600mm dia, piped culvert in trench, granular bed and surround; average 3.00m deep; backfill with excavated material</v>
          </cell>
        </row>
        <row r="87">
          <cell r="C87" t="str">
            <v>Corrugated steel pipes galvanised (Armco type), 2000mm dia, piped culvert in trench, granular bed and surround; average 3.00m deep; backfill with excavated material</v>
          </cell>
        </row>
        <row r="88">
          <cell r="C88" t="str">
            <v>Corrugated steel pipes galvanised (Armco type), 2200mm dia, piped culvert in trench, granular bed and surround; average 3.00m deep; backfill with excavated material</v>
          </cell>
        </row>
        <row r="89">
          <cell r="C89" t="str">
            <v>Connections, 150mm connection to existing drain; depth not exceeding 4m</v>
          </cell>
        </row>
        <row r="90">
          <cell r="C90" t="str">
            <v>Connections, 225mm connection to existing drain; depth not exceeding 4m</v>
          </cell>
        </row>
        <row r="91">
          <cell r="C91" t="str">
            <v>Connections, 300mm connection to existing drain; depth not exceeding 4m</v>
          </cell>
        </row>
        <row r="92">
          <cell r="C92" t="str">
            <v>Connections, 150mm connection to existing chamber; depth not exceeding 4m</v>
          </cell>
        </row>
        <row r="93">
          <cell r="C93" t="str">
            <v>Connections, 225mm connection to existing chamber; depth not exceeding 4m</v>
          </cell>
        </row>
        <row r="94">
          <cell r="C94" t="str">
            <v>Connections, 300mm connection to existing chamber; depth not exceeding 4m</v>
          </cell>
        </row>
        <row r="95">
          <cell r="C95" t="str">
            <v>Precast concrete chamber, 900mm dia x 1500mm depth to invert</v>
          </cell>
        </row>
        <row r="96">
          <cell r="C96" t="str">
            <v>Precast concrete chamber, 1200mm dia x 1500mm depth to invert</v>
          </cell>
        </row>
        <row r="97">
          <cell r="C97" t="str">
            <v>Precast concrete chamber, 1800mm dia x 2000mm depth to invert</v>
          </cell>
        </row>
        <row r="98">
          <cell r="C98" t="str">
            <v>Precast concrete chamber, 2400mm dia x 3000mm depth to invert</v>
          </cell>
        </row>
        <row r="99">
          <cell r="C99" t="str">
            <v>Precast concrete road gulley, 450mm dia x 900mm deep</v>
          </cell>
        </row>
        <row r="100">
          <cell r="C100" t="str">
            <v>Grouting up of existing drains, sewers and service ducts, 300mm diameter with C15 concrete</v>
          </cell>
        </row>
        <row r="101">
          <cell r="C101" t="str">
            <v>Grouting up of existing drains, sewers and service ducts, 450mm diameter with C15 concrete</v>
          </cell>
        </row>
        <row r="102">
          <cell r="C102" t="str">
            <v>Grouting up of existing drains, sewers and service ducts, 600mm diameter with C15 concrete</v>
          </cell>
        </row>
        <row r="106">
          <cell r="C106" t="str">
            <v>&lt;insert&gt;</v>
          </cell>
        </row>
        <row r="107">
          <cell r="C107" t="str">
            <v>Excavation, Topsoil (150mm deep)</v>
          </cell>
        </row>
        <row r="108">
          <cell r="C108" t="str">
            <v>Excavation, Acceptable material (backacter operation); general excavation; ne. 3.0m deep</v>
          </cell>
        </row>
        <row r="109">
          <cell r="C109" t="str">
            <v>Excavation, Acceptable material (backacter operation); structural foundations;  ne. 3.0m deep</v>
          </cell>
        </row>
        <row r="110">
          <cell r="C110" t="str">
            <v>Excavation, Unacceptable material (backacter operation); general excavation; ne. 3.0m deep</v>
          </cell>
        </row>
        <row r="111">
          <cell r="C111" t="str">
            <v>Excavation, Unacceptable material (backacter operation); structural foundations; ne. 3.0m deep</v>
          </cell>
        </row>
        <row r="112">
          <cell r="C112" t="str">
            <v>Excavation, Unacceptable material in new watercourses ne. 3.0m deep</v>
          </cell>
        </row>
        <row r="113">
          <cell r="C113" t="str">
            <v>Excavation, Unacceptable material in enlarged watercourses ne. 3.0m deep</v>
          </cell>
        </row>
        <row r="114">
          <cell r="C114" t="str">
            <v>Excavation, EO for excavation in hard material</v>
          </cell>
        </row>
        <row r="115">
          <cell r="C115" t="str">
            <v>Deposition, Acceptable material in embankments and other areas of fill</v>
          </cell>
        </row>
        <row r="116">
          <cell r="C116" t="str">
            <v>Disposal (within 10Km), Acceptable material</v>
          </cell>
        </row>
        <row r="117">
          <cell r="C117" t="str">
            <v>Disposal (within 10Km), Unacceptable material</v>
          </cell>
        </row>
        <row r="118">
          <cell r="C118" t="str">
            <v>Disposal (within 10Km), EO for hazardous waste</v>
          </cell>
        </row>
        <row r="119">
          <cell r="C119" t="str">
            <v>Imported Fill, DTp 1A/B/C (1.9 t/m3), granular material in embankments and other areas of fill</v>
          </cell>
        </row>
        <row r="120">
          <cell r="C120" t="str">
            <v>Imported Fill, DTp 2A/B/C/D (1.8 t/m3), cohesive material in embankments and other areas of fill</v>
          </cell>
        </row>
        <row r="121">
          <cell r="C121" t="str">
            <v>Imported Fill, DTp 2E (1.8 t/m3), reclaimed quarry waste material in embankments and other areas of fill</v>
          </cell>
        </row>
        <row r="122">
          <cell r="C122" t="str">
            <v>Imported Fill, DTp  6A (1.9t/m3), selected graded material in embankments and other areas of fill</v>
          </cell>
        </row>
        <row r="123">
          <cell r="C123" t="str">
            <v>Imported Fill, DTp  6F (1.9t/m3), selected graded material in embankments and other areas of fill</v>
          </cell>
        </row>
        <row r="124">
          <cell r="C124" t="str">
            <v>Imported Fill, DTp 5B, topsoil in embankments and other areas of fill</v>
          </cell>
        </row>
        <row r="125">
          <cell r="C125" t="str">
            <v>Imported Fill, Imported rock fill (1.90 t/m3) in embankments and other areas of fill</v>
          </cell>
        </row>
        <row r="126">
          <cell r="C126" t="str">
            <v>Compaction, Granular material</v>
          </cell>
        </row>
        <row r="127">
          <cell r="C127" t="str">
            <v>Compaction, Cohesive material</v>
          </cell>
        </row>
        <row r="128">
          <cell r="C128" t="str">
            <v>Compaction, Graded material</v>
          </cell>
        </row>
        <row r="129">
          <cell r="C129" t="str">
            <v>Geotextiles, Geotextile; Terram 1000 or similar approved</v>
          </cell>
        </row>
        <row r="130">
          <cell r="C130" t="str">
            <v>Geotextiles, Geotextile; Terram 2000 or similar approved</v>
          </cell>
        </row>
        <row r="131">
          <cell r="C131" t="str">
            <v>Geotextiles, Polypropelene Geogrid; Tensar SS30 or similar approved</v>
          </cell>
        </row>
        <row r="132">
          <cell r="C132" t="str">
            <v>Geotextiles, Polypropelene Geogrid; Tensar SS40 or similar approved</v>
          </cell>
        </row>
        <row r="133">
          <cell r="C133" t="str">
            <v>Geotextiles, Polyethylene mesh (Tensar Mat 400 or similar approved); fixed with Tensar pegs</v>
          </cell>
        </row>
        <row r="134">
          <cell r="C134" t="str">
            <v>Topsoiling, 150mm thick &lt;= 10 degrees to the horizontal</v>
          </cell>
        </row>
        <row r="135">
          <cell r="C135" t="str">
            <v>Topsoiling, 150mm thick &gt; 10 degrees to the horizontal</v>
          </cell>
        </row>
        <row r="136">
          <cell r="C136" t="str">
            <v>Topsoiling, 450mm thick &lt;= 10 degrees to the horizontal</v>
          </cell>
        </row>
        <row r="137">
          <cell r="C137" t="str">
            <v>Topsoiling, 450mm thick &gt; 10 degrees to the horizontal</v>
          </cell>
        </row>
        <row r="138">
          <cell r="C138" t="str">
            <v>Gabion, Walling 2.0 x 1.0 x 1.0 m module size filled with 50mm Class 6G material</v>
          </cell>
        </row>
        <row r="139">
          <cell r="C139" t="str">
            <v>Gabion, Mattressing 6.0 x 2.0 x 0.30 m module size filled with 50mm Class 6G material</v>
          </cell>
        </row>
        <row r="140">
          <cell r="C140" t="str">
            <v>Rock (above MWLS), Imported Rock Fill individual rocks 4t - 8t; not exceeding 50km from source</v>
          </cell>
        </row>
        <row r="141">
          <cell r="C141" t="str">
            <v>Rock (above MWLS), Imported Rock Fill individual rocks 4t -8t; exceeding 50km not exceeding 100km from source</v>
          </cell>
        </row>
        <row r="142">
          <cell r="C142" t="str">
            <v>Rock (above MWLS), Imported Rock Fill individual rocks 4t -8t; exceeding 100km not exceeding 200km from source</v>
          </cell>
        </row>
        <row r="143">
          <cell r="C143" t="str">
            <v>Rock (above MWLS), Imported Rock Fill individual rocks 4t -8t; exceeding 200km from source</v>
          </cell>
        </row>
        <row r="144">
          <cell r="C144" t="str">
            <v>Rock (above MWLS), Imported Rock Fill individual rocks 1t - 4t; not exceeding 50km from source</v>
          </cell>
        </row>
        <row r="145">
          <cell r="C145" t="str">
            <v>Rock (above MWLS), Imported Rock Fill individual rocks 1t -4t; exceeding 50km not exceeding 100km from source</v>
          </cell>
        </row>
        <row r="146">
          <cell r="C146" t="str">
            <v>Rock (above MWLS), Imported Rock Fill individual rocks 1t -4t; exceeding 100km not exceeding 200km from source</v>
          </cell>
        </row>
        <row r="147">
          <cell r="C147" t="str">
            <v>Rock (above MWLS), Imported Rock Fill individual rocks 1t -4t; exceeding 200km from source</v>
          </cell>
        </row>
        <row r="148">
          <cell r="C148" t="str">
            <v>Rock (above MWLS), Imported Rock Fill individual rocks 0.3t - 0.6t: not exceeding 50km from source</v>
          </cell>
        </row>
        <row r="149">
          <cell r="C149" t="str">
            <v>Rock (above MWLS), Imported Rock Fill individual rocks 0.3t - 0.6t; exceeding 50km not exceeding 100km from source</v>
          </cell>
        </row>
        <row r="150">
          <cell r="C150" t="str">
            <v>Rock (above MWLS), Imported Rock Fill individual rocks 0.3t - 0.6t; exceeding 100km not exceeding 200km from source</v>
          </cell>
        </row>
        <row r="151">
          <cell r="C151" t="str">
            <v>Rock (above MWLS), Imported Rock Fill individual rocks 0.3t - 0.6t; exceeding 200km from source</v>
          </cell>
        </row>
        <row r="152">
          <cell r="C152" t="str">
            <v>Rock (above MWLS), Imported Rock Fill individual rocks 10 - 60Kg; not exceeding 50km from source</v>
          </cell>
        </row>
        <row r="153">
          <cell r="C153" t="str">
            <v>Rock (above MWLS), Imported Rock Fill individual rocks 10 - 60Kg; exceeding 50km not exceeding 100km from source</v>
          </cell>
        </row>
        <row r="154">
          <cell r="C154" t="str">
            <v>Rock (above MWLS), Imported Rock Fill individual rocks 10 - 60Kg; 100km not exceeding 200km from source</v>
          </cell>
        </row>
        <row r="155">
          <cell r="C155" t="str">
            <v>Rock (above MWLS), Imported Rock Fill individual rocks 10 - 60Kg; exceeding 200km from source</v>
          </cell>
        </row>
        <row r="156">
          <cell r="C156" t="str">
            <v>Rock (below MWLS), Imported Rock Fill individual rocks 4t - 8t; not exceeding 50km from source</v>
          </cell>
        </row>
        <row r="157">
          <cell r="C157" t="str">
            <v>Rock (below MWLS), Imported Rock Fill individual rocks 4t -8t; exceeding 50km not exceeding 100km from source</v>
          </cell>
        </row>
        <row r="158">
          <cell r="C158" t="str">
            <v>Rock (below MWLS), Imported Rock Fill individual rocks 4t -8t; exceeding 100km not exceeding 200km from source</v>
          </cell>
        </row>
        <row r="159">
          <cell r="C159" t="str">
            <v>Rock (below MWLS), Imported Rock Fill individual rocks 4t -8t; exceeding 200km from source</v>
          </cell>
        </row>
        <row r="160">
          <cell r="C160" t="str">
            <v>Rock (below MWLS), Imported Rock Fill individual rocks 1t - 4t; not exceeding 50km from source</v>
          </cell>
        </row>
        <row r="161">
          <cell r="C161" t="str">
            <v>Rock (below MWLS), Imported Rock Fill individual rocks 1t -4t; exceeding 50km not exceeding 100km from source</v>
          </cell>
        </row>
        <row r="162">
          <cell r="C162" t="str">
            <v>Rock (below MWLS), Imported Rock Fill individual rocks 1t -4t; exceeding 100km not exceeding 200km from source</v>
          </cell>
        </row>
        <row r="163">
          <cell r="C163" t="str">
            <v>Rock (below MWLS), Imported Rock Fill individual rocks 1t -4t; exceeding 200km from source</v>
          </cell>
        </row>
        <row r="164">
          <cell r="C164" t="str">
            <v>Rock (below MWLS), Imported Rock Fill individual rocks 0.3t - 0.6t: not exceeding 50km from source</v>
          </cell>
        </row>
        <row r="165">
          <cell r="C165" t="str">
            <v>Rock (below MWLS), Imported Rock Fill individual rocks 0.3t - 0.6t; exceeding 50km not exceeding 100km from source</v>
          </cell>
        </row>
        <row r="166">
          <cell r="C166" t="str">
            <v>Rock (below MWLS), Imported Rock Fill individual rocks 0.3t - 0.6t; exceeding 100km not exceeding 200km from source</v>
          </cell>
        </row>
        <row r="167">
          <cell r="C167" t="str">
            <v>Rock (below MWLS), Imported Rock Fill individual rocks 0.3t - 0.6t; exceeding 200km from source</v>
          </cell>
        </row>
        <row r="168">
          <cell r="C168" t="str">
            <v>Rock (below MWLS), Imported Rock Fill individual rocks 10 - 60Kg; not exceeding 50km from source</v>
          </cell>
        </row>
        <row r="169">
          <cell r="C169" t="str">
            <v>Rock (below MWLS), Imported Rock Fill individual rocks 10 - 60Kg; exceeding 50km not exceeding 100km from source</v>
          </cell>
        </row>
        <row r="170">
          <cell r="C170" t="str">
            <v>Rock (below MWLS), Imported Rock Fill individual rocks 10 - 60Kg; 100km not exceeding 200km from source</v>
          </cell>
        </row>
        <row r="171">
          <cell r="C171" t="str">
            <v>Rock (below MWLS), Imported Rock Fill individual rocks 10 - 60Kg; exceeding 200km from source</v>
          </cell>
        </row>
        <row r="175">
          <cell r="C175" t="str">
            <v>&lt;insert&gt;</v>
          </cell>
        </row>
        <row r="176">
          <cell r="C176" t="str">
            <v>Sub-base, Granular type 1, 150mm deep</v>
          </cell>
        </row>
        <row r="177">
          <cell r="C177" t="str">
            <v>Sub-base, Wet lean concrete C20; 20mm aggregate; 200mm deep</v>
          </cell>
        </row>
        <row r="178">
          <cell r="C178" t="str">
            <v>Flexible Pavement, DBM Road base, DTp clause 906, 200mm deep</v>
          </cell>
        </row>
        <row r="179">
          <cell r="C179" t="str">
            <v>Flexible Pavement, DBM Basecourse, DTp clause 906, 60mm deep</v>
          </cell>
        </row>
        <row r="180">
          <cell r="C180" t="str">
            <v>Flexible Pavement, DBM Wearing course, DTp clause 906, 40mm deep</v>
          </cell>
        </row>
        <row r="184">
          <cell r="C184" t="str">
            <v>&lt;insert&gt;</v>
          </cell>
        </row>
        <row r="185">
          <cell r="C185" t="str">
            <v>Kerbing, Precast kerb 125 x 255mm laid straight</v>
          </cell>
        </row>
        <row r="186">
          <cell r="C186" t="str">
            <v>Kerbing, Precast channel; 125 x 255mm laid straight</v>
          </cell>
        </row>
        <row r="187">
          <cell r="C187" t="str">
            <v>Kerbing, Precast edging 150 x 50mmg laid straight</v>
          </cell>
        </row>
        <row r="188">
          <cell r="C188" t="str">
            <v>Kerbing, Timber edging 125mm deep</v>
          </cell>
        </row>
        <row r="189">
          <cell r="C189" t="str">
            <v>Flexible Paving, Footway comprising 20mm wearing course, 40mm base course on 100mm sub-base</v>
          </cell>
        </row>
        <row r="190">
          <cell r="C190" t="str">
            <v>Rigid Paving, Armorflex 140 or similar approved</v>
          </cell>
        </row>
        <row r="191">
          <cell r="C191" t="str">
            <v>Rigid Paving, Armorflex 180 or similar approved</v>
          </cell>
        </row>
        <row r="192">
          <cell r="C192" t="str">
            <v>Rigid Paving, Natural stone, 150mm deep on 50mm sand bed</v>
          </cell>
        </row>
        <row r="193">
          <cell r="C193" t="str">
            <v>Rigid Paving, Grasscrete GC2 (150mm thick)</v>
          </cell>
        </row>
        <row r="194">
          <cell r="C194" t="str">
            <v>Rigid Paving, Brick Paviors; 215 x 103 x 65mm on 100mm sand bed</v>
          </cell>
        </row>
        <row r="198">
          <cell r="C198" t="str">
            <v>&lt;insert&gt;</v>
          </cell>
        </row>
        <row r="199">
          <cell r="C199" t="str">
            <v>Cast-in-place Piles, Establishment of plant for cast-in-place concrete piles ne 500mm diameter (single rig)</v>
          </cell>
        </row>
        <row r="200">
          <cell r="C200" t="str">
            <v>Cast-in-place Piles, Moving piling plant for cast-in-place concrete piles ne 500mm diameter</v>
          </cell>
        </row>
        <row r="201">
          <cell r="C201" t="str">
            <v>Cast-in-place Piles, Vertical cast-in-place piles, 300mm dia, ne. 5.0m in depth</v>
          </cell>
        </row>
        <row r="202">
          <cell r="C202" t="str">
            <v>Cast-in-place Piles, Vertical cast-in-place piles, 300mm dia, exc. 5.0m but ne.10.0m in depth</v>
          </cell>
        </row>
        <row r="203">
          <cell r="C203" t="str">
            <v>Cast-in-place Piles, Vertical cast-in-place piles, 450mm dia, ne. 5.0m in depth</v>
          </cell>
        </row>
        <row r="204">
          <cell r="C204" t="str">
            <v>Cast-in-place Piles, Vertical cast-in-place piles, 450mm dia, exc. 5.0m but ne.10.0m in depth</v>
          </cell>
        </row>
        <row r="205">
          <cell r="C205" t="str">
            <v>Cast-in-place Piles, Establishment of plant for cast-in-place concrete piles exc. 500mm but ne 900mm diameter (single rig)</v>
          </cell>
        </row>
        <row r="206">
          <cell r="C206" t="str">
            <v>Cast-in-place Piles, Moving piling plant for cast-in-place concrete piles exc. 500mm but ne 900mm diameter</v>
          </cell>
        </row>
        <row r="207">
          <cell r="C207" t="str">
            <v>Cast-in-place Piles, Vertical cast-in-place piles, 600mm dia, ne. 5.0m in depth</v>
          </cell>
        </row>
        <row r="208">
          <cell r="C208" t="str">
            <v>Cast-in-place Piles, Vertical cast-in-place piles, 600mm dia, exc. 5.0m but ne.10.0m in depth</v>
          </cell>
        </row>
        <row r="209">
          <cell r="C209" t="str">
            <v>Cast-in-place Piles, Vertical cast-in-place piles, 600mm dia, exc. 10.0m but ne.15.0m in depth</v>
          </cell>
        </row>
        <row r="210">
          <cell r="C210" t="str">
            <v>Cast-in-place Piles, Vertical cast-in-place piles, 750mm dia, ne. 5.0m in depth</v>
          </cell>
        </row>
        <row r="211">
          <cell r="C211" t="str">
            <v>Cast-in-place Piles, Vertical cast-in-place piles, 750mm dia, exc. 5.0m but ne.10.0m in depth</v>
          </cell>
        </row>
        <row r="212">
          <cell r="C212" t="str">
            <v>Cast-in-place Piles, Vertical cast-in-place piles, 750mm dia, exc. 10.0m but ne.15.0m in depth</v>
          </cell>
        </row>
        <row r="213">
          <cell r="C213" t="str">
            <v>Concrete injected piles (continuous flight augered), Establishment of plant for CFA concrete piles ne 500mm diameter (single rig)</v>
          </cell>
        </row>
        <row r="214">
          <cell r="C214" t="str">
            <v>Concrete injected piles (continuous flight augered), Moving piling plant for CFA concrete piles ne 500mm diameter</v>
          </cell>
        </row>
        <row r="215">
          <cell r="C215" t="str">
            <v>Concrete injected piles (continuous flight augered), Vertical cast-in-place piles, 300mm dia, ne. 5.0m in depth</v>
          </cell>
        </row>
        <row r="216">
          <cell r="C216" t="str">
            <v>Concrete injected piles (continuous flight augered), Vertical cast-in-place piles, 300mm dia, exc. 5.0m but ne.10.0m in depth</v>
          </cell>
        </row>
        <row r="217">
          <cell r="C217" t="str">
            <v>Concrete injected piles (continuous flight augered), Vertical cast-in-place piles, 450mm dia, ne. 5.0m in depth</v>
          </cell>
        </row>
        <row r="218">
          <cell r="C218" t="str">
            <v>Concrete injected piles (continuous flight augered), Vertical cast-in-place piles, 450mm dia, exc. 5.0m but ne.10.0m in depth</v>
          </cell>
        </row>
        <row r="219">
          <cell r="C219" t="str">
            <v>Concrete injected piles (continuous flight augered), Establishment of plant for CFA concrete piles exc. 500mm but ne 900mm diameter (single rig)</v>
          </cell>
        </row>
        <row r="220">
          <cell r="C220" t="str">
            <v>Concrete injected piles (continuous flight augered), Moving piling plant for CFA concrete piles exc. 500mm but ne 900mm diameter</v>
          </cell>
        </row>
        <row r="221">
          <cell r="C221" t="str">
            <v>Concrete injected piles (continuous flight augered), Vertical cast-in-place piles, 600mm dia, ne. 5.0m in depth</v>
          </cell>
        </row>
        <row r="222">
          <cell r="C222" t="str">
            <v>Concrete injected piles (continuous flight augered), Vertical cast-in-place piles, 600mm dia, exc. 5.0m but ne.10.0m in depth</v>
          </cell>
        </row>
        <row r="223">
          <cell r="C223" t="str">
            <v>Concrete injected piles (continuous flight augered), Vertical cast-in-place piles, 600mm dia, exc. 10.0m but ne.15.0m in depth</v>
          </cell>
        </row>
        <row r="224">
          <cell r="C224" t="str">
            <v>Concrete injected piles (continuous flight augered), Vertical cast-in-place piles, 750mm dia, ne. 5.0m in depth</v>
          </cell>
        </row>
        <row r="225">
          <cell r="C225" t="str">
            <v>Concrete injected piles (continuous flight augered), Vertical cast-in-place piles, 750mm dia, exc. 5.0m but ne.10.0m in depth</v>
          </cell>
        </row>
        <row r="226">
          <cell r="C226" t="str">
            <v>Concrete injected piles (continuous flight augered), Vertical cast-in-place piles, 750mm dia, exc. 10.0m but ne.15.0m in depth</v>
          </cell>
        </row>
        <row r="227">
          <cell r="C227" t="str">
            <v>Reinforcement for cast-in-place piles, High Tensile Steel Bar reinforcement nominal size =&lt;16mm; ne 12m in length</v>
          </cell>
        </row>
        <row r="228">
          <cell r="C228" t="str">
            <v xml:space="preserve">Reinforcement for cast-in-place piles, High Tensile Steel Bar reinforcement nominal size =&gt;20mm; ne 12m in length </v>
          </cell>
        </row>
        <row r="229">
          <cell r="C229" t="str">
            <v>Reinforcement for cast-in-place piles, High tensile steeel helical bar reinforcement nominal size =&lt;16mm; ne 12m in length</v>
          </cell>
        </row>
        <row r="230">
          <cell r="C230" t="str">
            <v>Reinforcement for cast-in-place piles, High tensile steeel helical bar reinforcement nominal size =&gt;20mm; ne 12m in length</v>
          </cell>
        </row>
        <row r="231">
          <cell r="C231" t="str">
            <v>Proof Loading of Piles, Establishment of proof loading equipment for bored cast in place piles ne 500mm dia</v>
          </cell>
        </row>
        <row r="232">
          <cell r="C232" t="str">
            <v>Proof Loading of Piles, Proof loading of vertical bored cast-in-place piles with max test load of 600kN on a working pile ne 500mm diameter using tension piles as reaction</v>
          </cell>
        </row>
        <row r="233">
          <cell r="C233" t="str">
            <v>Proof Loading of Piles, Establishment of proof loading equipment for bored cast in place piles exc 500mm but n.e 900mm dia</v>
          </cell>
        </row>
        <row r="234">
          <cell r="C234" t="str">
            <v>Proof Loading of Piles, Proof loading of vertical bored cast-in-place piles with max test load of 2200kN on a working pile exc 500mm but ne 900mm diameter using tension piles as reaction</v>
          </cell>
        </row>
        <row r="235">
          <cell r="C235" t="str">
            <v>Proof Loading of Piles, Establishment of proof loading equipment for CFA cast in place piles ne 500mm dia</v>
          </cell>
        </row>
        <row r="236">
          <cell r="C236" t="str">
            <v>Proof Loading of Piles, Proof loading of vertical CFA cast-in-place piles with max test load of 650kN on a working pile ne 500mm diameter using tension piles as reaction</v>
          </cell>
        </row>
        <row r="237">
          <cell r="C237" t="str">
            <v>Proof Loading of Piles, Establishment of proof loading equipment for CFA cast in place piles exc 500mm but n.e 900mm dia</v>
          </cell>
        </row>
        <row r="238">
          <cell r="C238" t="str">
            <v>Proof Loading of Piles, Proof loading of vertical CFA cast-in-place piles with max test load of 2200kN on a working pile exc 500mm but ne 900mm diameter using tension piles as reaction</v>
          </cell>
        </row>
        <row r="239">
          <cell r="C239" t="str">
            <v>Steel sheet Piles , Establishment of piling plant for driving and extracting steel sheet piles (single rig); for piles of mass n.e 100kg/m2</v>
          </cell>
        </row>
        <row r="240">
          <cell r="C240" t="str">
            <v>Steel sheet Piles , Establishment of piling plant for driving and extracting steel sheet piles (single rig); for piles of mass exc. 100kg/m2 but ne 110kg/m2</v>
          </cell>
        </row>
        <row r="241">
          <cell r="C241" t="str">
            <v>Steel sheet Piles , Establishment of piling plant for driving and extracting steel sheet piles (single rig); for piles of mass exc. 110kg/m2 but ne 120kg/m2</v>
          </cell>
        </row>
        <row r="242">
          <cell r="C242" t="str">
            <v>Steel sheet Piles , Establishment of piling plant for driving and extracting steel sheet piles (single rig); for piles of mass exc. 120kg/m2 but ne 150kg/m2</v>
          </cell>
        </row>
        <row r="243">
          <cell r="C243" t="str">
            <v>Steel sheet Piles , Establishment of piling plant for driving and extracting steel sheet piles (single rig); for piles of mass exc. 150kg/m2 but ne 200kg/m2</v>
          </cell>
        </row>
        <row r="244">
          <cell r="C244" t="str">
            <v>Steel sheet Piles , Establishment of piling plant for driving and extracting steel sheet piles (single rig); for piles of mass exc. 200kg/m2 but ne 260kg/m2</v>
          </cell>
        </row>
        <row r="245">
          <cell r="C245" t="str">
            <v>Steel sheet Piles (PC sum for supply of £750 per tonne);supply, driving and cutting or burning off surplus, PU8; ne 5.0 m in length</v>
          </cell>
        </row>
        <row r="246">
          <cell r="C246" t="str">
            <v>Steel sheet Piles (PC sum for supply of £750 per tonne);supply, driving and cutting or burning off surplus, PU8; exc. 5.0m but ne 10.0m in length</v>
          </cell>
        </row>
        <row r="247">
          <cell r="C247" t="str">
            <v>Steel sheet Piles (PC sum for supply of £750 per tonne);supply, driving and cutting or burning off surplus, PU8; exc. 10.0m but ne 15.0 m in length</v>
          </cell>
        </row>
        <row r="248">
          <cell r="C248" t="str">
            <v>Steel sheet Piles (PC sum for supply of £750per tonne);supply, driving and cutting or burning off surplus, PU12; ne 5.0 m in length</v>
          </cell>
        </row>
        <row r="249">
          <cell r="C249" t="str">
            <v>Steel sheet Piles (PC sum for supply of £750 per tonne);supply, driving and cutting or burning off surplus, PU12; exc. 5.0m but ne 10.0m in length</v>
          </cell>
        </row>
        <row r="250">
          <cell r="C250" t="str">
            <v>Steel sheet Piles (PC sum for supply of £750per tonne);supply, driving and cutting or burning off surplus, PU12; exc. 10.0m but ne 15.0 m in length</v>
          </cell>
        </row>
        <row r="251">
          <cell r="C251" t="str">
            <v>Steel sheet Piles (PC sum for supply of £750 per tonne);supply, driving and cutting or burning off surplus, PU22; ne 5.0 m in length</v>
          </cell>
        </row>
        <row r="252">
          <cell r="C252" t="str">
            <v>Steel sheet Piles (PC sum for supply of £750per tonne);supply, driving and cutting or burning off surplus, PU22; exc. 5.0m but ne 10.0m in length</v>
          </cell>
        </row>
        <row r="253">
          <cell r="C253" t="str">
            <v>Steel sheet Piles (PC sum for supply of £750 per tonne);supply, driving and cutting or burning off surplus, PU22; exc. 10.0m but ne 15.0 m in length</v>
          </cell>
        </row>
        <row r="254">
          <cell r="C254" t="str">
            <v>Steel sheet Piles (PC sum for supply of £750 per tonne);supply, driving and cutting or burning off surplus, PU32; ne 5.0 m in length</v>
          </cell>
        </row>
        <row r="255">
          <cell r="C255" t="str">
            <v>Steel sheet Piles (PC sum for supply of £750 per tonne);supply, driving and cutting or burning off surplus, PU32; exc. 5.0m but ne 10.0m in length</v>
          </cell>
        </row>
        <row r="256">
          <cell r="C256" t="str">
            <v>Steel sheet Piles (PC sum for supply of £750 per tonne);supply, driving and cutting or burning off surplus, PU32; exc. 10.0m but ne 15.0 m in length</v>
          </cell>
        </row>
        <row r="257">
          <cell r="C257" t="str">
            <v>Steel sheet Piles (PC sum for supply of £750 per tonne);supply, driving and cutting or burning off surplus, AU14; ne 5.0 m in length</v>
          </cell>
        </row>
        <row r="258">
          <cell r="C258" t="str">
            <v>Steel sheet Piles (PC sum for supply of £750per tonne);supply, driving and cutting or burning off surplus, AU14; exc. 5.0m but ne 10.0m in length</v>
          </cell>
        </row>
        <row r="259">
          <cell r="C259" t="str">
            <v>Steel sheet Piles (PC sum for supply of £750 per tonne);supply, driving and cutting or burning off surplus, AU14; exc. 10.0m but ne 15.0 m in length</v>
          </cell>
        </row>
        <row r="260">
          <cell r="C260" t="str">
            <v>Steel sheet Piles (PC sum for supply of £750 per tonne);supply, driving and cutting or burning off surplus, AU18; ne 5.0 m in length</v>
          </cell>
        </row>
        <row r="261">
          <cell r="C261" t="str">
            <v>Steel sheet Piles (PC sum for supply of £750 per tonne);supply, driving and cutting or burning off surplus, AU18; exc. 5.0m but ne 10.0m in length</v>
          </cell>
        </row>
        <row r="262">
          <cell r="C262" t="str">
            <v>Steel sheet Piles (PC sum for supply of £750 per tonne);supply, driving and cutting or burning off surplus, AU18; exc. 10.0m but ne 15.0 m in length</v>
          </cell>
        </row>
        <row r="263">
          <cell r="C263" t="str">
            <v>Steel sheet Piles (PC sum for supply of £750 per tonne);supply, driving and cutting or burning off surplus, AU25; ne 5.0 m in length</v>
          </cell>
        </row>
        <row r="264">
          <cell r="C264" t="str">
            <v>Steel sheet Piles (PC sum for supply of £750 per tonne);supply, driving and cutting or burning off surplus, AU25; exc. 5.0m but ne 10.0m in length</v>
          </cell>
        </row>
        <row r="265">
          <cell r="C265" t="str">
            <v>Steel sheet Piles (PC sum for supply of £750 per tonne);supply, driving and cutting or burning off surplus, AU25; exc. 10.0m but ne 15.0 m in length</v>
          </cell>
        </row>
        <row r="266">
          <cell r="C266" t="str">
            <v>Steel sheet Piles (PC sum for supply of £750 per tonne);supply, driving and cutting or burning off surplus, AZ12; ne 5.0 m in length</v>
          </cell>
        </row>
        <row r="267">
          <cell r="C267" t="str">
            <v>Steel sheet Piles (PC sum for supply of £750 per tonne);supply, driving and cutting or burning off surplus, AZ12; exc. 5.0m but ne 10.0m in length</v>
          </cell>
        </row>
        <row r="268">
          <cell r="C268" t="str">
            <v>Steel sheet Piles (PC sum for supply of £750 per tonne);supply, driving and cutting or burning off surplus, AZ12; exc. 10.0m but ne 15.0 m in length</v>
          </cell>
        </row>
        <row r="269">
          <cell r="C269" t="str">
            <v>Steel sheet Piles (PC sum for supply of £750 per tonne);supply, driving and cutting or burning off surplus, AZ14; ne 5.0 m in length</v>
          </cell>
        </row>
        <row r="270">
          <cell r="C270" t="str">
            <v>Steel sheet Piles (PC sum for supply of £750 per tonne);supply, driving and cutting or burning off surplus, AZ14; exc. 5.0m but ne 10.0m in length</v>
          </cell>
        </row>
        <row r="271">
          <cell r="C271" t="str">
            <v>Steel sheet Piles (PC sum for supply of £750 per tonne);supply, driving and cutting or burning off surplus, AZ14; exc. 10.0m but ne 15.0 m in length</v>
          </cell>
        </row>
        <row r="272">
          <cell r="C272" t="str">
            <v>Steel sheet Piles (PC sum for supply of £750 per tonne);supply, driving and cutting or burning off surplus, AZ25; ne 5.0 m in length</v>
          </cell>
        </row>
        <row r="273">
          <cell r="C273" t="str">
            <v>Steel sheet Piles (PC sum for supply of £750 per tonne);supply, driving and cutting or burning off surplus, AZ25; exc. 5.0m but ne 10.0m in length</v>
          </cell>
        </row>
        <row r="274">
          <cell r="C274" t="str">
            <v>Steel sheet Piles (PC sum for supply of £750 per tonne);supply, driving and cutting or burning off surplus, AZ25; exc. 10.0m but ne 15.0 m in length</v>
          </cell>
        </row>
        <row r="275">
          <cell r="C275" t="str">
            <v>Steel sheet Piles (PC sum for supply of £750 per tonne);supply, driving and cutting or burning off surplus, AZ34; ne 5.0 m in length</v>
          </cell>
        </row>
        <row r="276">
          <cell r="C276" t="str">
            <v>Steel sheet Piles (PC sum for supply of £750 per tonne);supply, driving and cutting or burning off surplus, AZ34; exc. 5.0m but ne 10.0m in length</v>
          </cell>
        </row>
        <row r="277">
          <cell r="C277" t="str">
            <v>Steel sheet Piles (PC sum for supply of £750 per tonne);supply, driving and cutting or burning off surplus, AZ34; exc. 10.0m but ne 15.0 m in length</v>
          </cell>
        </row>
        <row r="278">
          <cell r="C278" t="str">
            <v>Steel sheet Piles (PC sum for supply of £750 per tonne);supply, driving and cutting or burning off surplus, AZ50; ne 5.0 m in length</v>
          </cell>
        </row>
        <row r="279">
          <cell r="C279" t="str">
            <v>Steel sheet Piles (PC sum for supply of £750 per tonne);supply, driving and cutting or burning off surplus, AZ50; exc. 5.0m but ne 10.0m in length</v>
          </cell>
        </row>
        <row r="280">
          <cell r="C280" t="str">
            <v>Steel sheet Piles (PC sum for supply of £750 per tonne);supply, driving and cutting or burning off surplus, AZ50; exc. 10.0m but ne 15.0 m in length</v>
          </cell>
        </row>
        <row r="281">
          <cell r="C281" t="str">
            <v>Steel sheet Piles (PC sum for supply of £750per tonne);supply, driving and cutting or burning off surplus, Steel Walings and Ties</v>
          </cell>
        </row>
        <row r="282">
          <cell r="C282" t="str">
            <v>Steel Bearing Piles;supply, driving and cutting or burning off surplus, Establishment of plant for steel bearing piles (single rig)</v>
          </cell>
        </row>
        <row r="283">
          <cell r="C283" t="str">
            <v xml:space="preserve">Steel Bearing Piles;supply, driving and cutting or burning off surplus, Moving piling plant for steel bearing piles </v>
          </cell>
        </row>
        <row r="284">
          <cell r="C284" t="str">
            <v>Steel Bearing Piles;supply, driving and cutting or burning off surplus, 203 x 203 x 45kg/m; ne 5.0m in length</v>
          </cell>
        </row>
        <row r="285">
          <cell r="C285" t="str">
            <v>Steel Bearing Piles;supply, driving and cutting or burning off surplus, 203 x 203 x 45kg/m; exc. 5.0m but ne 10.0m in length</v>
          </cell>
        </row>
        <row r="286">
          <cell r="C286" t="str">
            <v>Steel Bearing Piles;supply, driving and cutting or burning off surplus, 254 x 254 x 71kg/m; ne 5.0m in length</v>
          </cell>
        </row>
        <row r="287">
          <cell r="C287" t="str">
            <v>Steel Bearing Piles;supply, driving and cutting or burning off surplus, 254 x 254 x 71kg/m; exc. 5.0m but ne 10.0m in length</v>
          </cell>
        </row>
        <row r="288">
          <cell r="C288" t="str">
            <v>Steel Bearing Piles;supply, driving and cutting or burning off surplus, 305 x 305 x 240kg/m; ne 5.0m in length</v>
          </cell>
        </row>
        <row r="289">
          <cell r="C289" t="str">
            <v>Steel Bearing Piles;supply, driving and cutting or burning off surplus, 305 x 305 x 240kg/m; exc. 5.0m but ne 10.0m in length</v>
          </cell>
        </row>
        <row r="290">
          <cell r="C290" t="str">
            <v>Steel Tubular Bearing Piles;supply, driving and cutting or burning off surplus, Establishment of plant for steel tubular bearing piles (single rig)</v>
          </cell>
        </row>
        <row r="291">
          <cell r="C291" t="str">
            <v xml:space="preserve">Steel Tubular Bearing Piles;supply, driving and cutting or burning off surplus, Moving piling plant for steel tubular bearing piles </v>
          </cell>
        </row>
        <row r="292">
          <cell r="C292" t="str">
            <v>Steel Tubular Bearing Piles;supply, driving and cutting or burning off surplus, 300 diameter x 12.5mm x 153kg/m; ne 5.0m in length</v>
          </cell>
        </row>
        <row r="293">
          <cell r="C293" t="str">
            <v>Steel Tubular Bearing Piles;supply, driving and cutting or burning off surplus, 300 diameter x 12.5mm x 153kg/m; exc. 5.0m but ne 10.0m in length</v>
          </cell>
        </row>
        <row r="294">
          <cell r="C294" t="str">
            <v>Steel Tubular Bearing Piles;supply, driving and cutting or burning off surplus, 400 diameter x 16mm x 194kg/m; ne 5.0m in length</v>
          </cell>
        </row>
        <row r="295">
          <cell r="C295" t="str">
            <v>Steel Tubular Bearing Piles;supply, driving and cutting or burning off surplus, 400 diameter x 16mm x 194kg/m; exc. 5.0m but ne 10.0m in length</v>
          </cell>
        </row>
        <row r="296">
          <cell r="C296" t="str">
            <v>Steel Tubular Bearing Piles;supply, driving and cutting or burning off surplus, 500 diameter x 20mm x 241kg/m; ne 5.0m in length</v>
          </cell>
        </row>
        <row r="297">
          <cell r="C297" t="str">
            <v>Steel Tubular Bearing Piles;supply, driving and cutting or burning off surplus, 500 diameter x 20mm x 241kg/m; exc. 5.0m but ne 10.0m in length</v>
          </cell>
        </row>
        <row r="298">
          <cell r="C298" t="str">
            <v>Hardwood Timber Facings and Rubbing strips, 300mm x 100mm; fixed to steel piles</v>
          </cell>
        </row>
        <row r="299">
          <cell r="C299" t="str">
            <v>Hardwood Timber Facings and Rubbing strips, 300mm x 200mm; fixed to steel piles</v>
          </cell>
        </row>
        <row r="300">
          <cell r="C300" t="str">
            <v>Hardwood Timber Facings and Rubbing strips, 350mm x 250mm; fixed to steel piles</v>
          </cell>
        </row>
        <row r="304">
          <cell r="C304" t="str">
            <v>&lt;insert&gt;</v>
          </cell>
        </row>
        <row r="305">
          <cell r="C305" t="str">
            <v>Concrete, Class C20/20 mass concrete fill</v>
          </cell>
        </row>
        <row r="306">
          <cell r="C306" t="str">
            <v>Concrete, Class C15 in blinding</v>
          </cell>
        </row>
        <row r="307">
          <cell r="C307" t="str">
            <v>Concrete, Class C30/20 in structure</v>
          </cell>
        </row>
        <row r="308">
          <cell r="C308" t="str">
            <v>Concrete, Class C40/20 in structure</v>
          </cell>
        </row>
        <row r="309">
          <cell r="C309" t="str">
            <v>Concrete, Class C50/20 in structure</v>
          </cell>
        </row>
        <row r="310">
          <cell r="C310" t="str">
            <v>Concrete, EO concrete for use of sulphate resisting cement</v>
          </cell>
        </row>
        <row r="311">
          <cell r="C311" t="str">
            <v>Precast Concrete, Culvert units; rectangular cross section; 1500mm high x 1500mm wide</v>
          </cell>
        </row>
        <row r="312">
          <cell r="C312" t="str">
            <v>Precast Concrete, Culvert units; rectangular cross section; 2000mm high x 2000mm wide</v>
          </cell>
        </row>
        <row r="313">
          <cell r="C313" t="str">
            <v>Precast Concrete, Culvert units; rectangular cross section; 2000mm high x 2750mm wide</v>
          </cell>
        </row>
        <row r="314">
          <cell r="C314" t="str">
            <v>Precast Concrete, Culvert units; rectangular cross section; 2750mm high x 3000mm wide</v>
          </cell>
        </row>
        <row r="315">
          <cell r="C315" t="str">
            <v>Formwork, Vertical Class F1</v>
          </cell>
        </row>
        <row r="316">
          <cell r="C316" t="str">
            <v>Formwork, Vertical Class F2</v>
          </cell>
        </row>
        <row r="317">
          <cell r="C317" t="str">
            <v>Formwork, Inclined Class F1</v>
          </cell>
        </row>
        <row r="318">
          <cell r="C318" t="str">
            <v>Formwork, Inclined Class F2</v>
          </cell>
        </row>
        <row r="319">
          <cell r="C319" t="str">
            <v>Formwork, Horizontal Class F1; not exceeding 3.0m to soffit</v>
          </cell>
        </row>
        <row r="320">
          <cell r="C320" t="str">
            <v>Formwork, Horizontal Class F2; not exceeding 3.0m to soffit</v>
          </cell>
        </row>
        <row r="321">
          <cell r="C321" t="str">
            <v>Formwork, Curved Class F1</v>
          </cell>
        </row>
        <row r="322">
          <cell r="C322" t="str">
            <v>Formwork, Curved Class F2</v>
          </cell>
        </row>
        <row r="323">
          <cell r="C323" t="str">
            <v>Formwork, 300mm wide or less Class F1</v>
          </cell>
        </row>
        <row r="324">
          <cell r="C324" t="str">
            <v>Formwork, 300mm wide or less Class F2</v>
          </cell>
        </row>
        <row r="325">
          <cell r="C325" t="str">
            <v>Reinforcement, Bar reinforcement =&lt;16mm; high yield steel bars</v>
          </cell>
        </row>
        <row r="326">
          <cell r="C326" t="str">
            <v xml:space="preserve">Reinforcement, Bar reinforcement =&gt;20mm; high yield steel bars </v>
          </cell>
        </row>
        <row r="327">
          <cell r="C327" t="str">
            <v>Reinforcement, Helical bar reinforcement =&lt; 16mm; high yield steel bars</v>
          </cell>
        </row>
        <row r="328">
          <cell r="C328" t="str">
            <v>Reinforcement, Helical bar reinforcement =&gt; 20mm; high yield steel bars</v>
          </cell>
        </row>
        <row r="329">
          <cell r="C329" t="str">
            <v>Reinforcement, Fabric reinforcement; high yield steel; ref A142</v>
          </cell>
        </row>
        <row r="330">
          <cell r="C330" t="str">
            <v>Reinforcement, Fabric reinforcement; high yield steel; ref A252</v>
          </cell>
        </row>
        <row r="331">
          <cell r="C331" t="str">
            <v>Reinforcement, Fabric reinforcement; high yield steel; ref A393</v>
          </cell>
        </row>
        <row r="332">
          <cell r="C332" t="str">
            <v>Reinforcement, Fabric reinforcement; high yield steel; ref B385</v>
          </cell>
        </row>
        <row r="333">
          <cell r="C333" t="str">
            <v>Reinforcement, Fabric reinforcement; high yield steel; ref B503</v>
          </cell>
        </row>
        <row r="334">
          <cell r="C334" t="str">
            <v>Reinforcement, Fabric reinforcement; high yield steel; ref B1131</v>
          </cell>
        </row>
        <row r="338">
          <cell r="C338" t="str">
            <v>&lt;insert&gt;</v>
          </cell>
        </row>
        <row r="339">
          <cell r="C339" t="str">
            <v>Waterproofing (2 coat sprayed or brushed-on liquid asphalt), Vertical</v>
          </cell>
        </row>
        <row r="340">
          <cell r="C340" t="str">
            <v>Waterproofing (2 coat sprayed or brushed-on liquid asphalt), Horizontal</v>
          </cell>
        </row>
        <row r="344">
          <cell r="C344" t="str">
            <v>&lt;insert&gt;</v>
          </cell>
        </row>
        <row r="345">
          <cell r="C345" t="str">
            <v>Aluminium Parapet , P2 (113Kph) 1.0m high, straight</v>
          </cell>
        </row>
        <row r="349">
          <cell r="C349" t="str">
            <v>&lt;insert&gt;</v>
          </cell>
        </row>
        <row r="350">
          <cell r="C350" t="str">
            <v>Brickwork, Half brick commons in walls (PC £150/1000)</v>
          </cell>
        </row>
        <row r="351">
          <cell r="C351" t="str">
            <v>Brickwork, One brick commons in walls (PC £150/1000)</v>
          </cell>
        </row>
        <row r="352">
          <cell r="C352" t="str">
            <v>Brickwork, One and half bick commons in walls (PC £150/1000)</v>
          </cell>
        </row>
        <row r="353">
          <cell r="C353" t="str">
            <v>Brickwork, Half brick commons in facing to concrete (PC £150/1000)</v>
          </cell>
        </row>
        <row r="354">
          <cell r="C354" t="str">
            <v>Brickwork, One brick commons in facing to concrete (PC £150/1000)</v>
          </cell>
        </row>
        <row r="355">
          <cell r="C355" t="str">
            <v>Brickwork, Half brick facing in walls (PC £400/1000)</v>
          </cell>
        </row>
        <row r="356">
          <cell r="C356" t="str">
            <v>Brickwork, One brick facing in walls (PC £400/1000)</v>
          </cell>
        </row>
        <row r="357">
          <cell r="C357" t="str">
            <v>Brickwork, One and half bick facings in walls (PC £400/1000)</v>
          </cell>
        </row>
        <row r="358">
          <cell r="C358" t="str">
            <v>Brickwork, Brick coping in facing bricks in header on edge (PC £400/1000)</v>
          </cell>
        </row>
        <row r="359">
          <cell r="C359" t="str">
            <v>Brickwork, Half brick facing to concrete wall (PC £400/1000)</v>
          </cell>
        </row>
        <row r="360">
          <cell r="C360" t="str">
            <v>Brickwork, One brick facing to concrete wall (PC £400/1000)</v>
          </cell>
        </row>
        <row r="361">
          <cell r="C361" t="str">
            <v>Brickwork, Class A Engineering brickwork half brick thick in walls (PC £300/1000)</v>
          </cell>
        </row>
        <row r="362">
          <cell r="C362" t="str">
            <v>Brickwork, Class A Engineering brickwork one brick thick in walls (PC £300/1000)</v>
          </cell>
        </row>
        <row r="363">
          <cell r="C363" t="str">
            <v xml:space="preserve">Stonework, Reconstituted stone walls in facing to concrete; thickness 100 mm </v>
          </cell>
        </row>
        <row r="364">
          <cell r="C364" t="str">
            <v>Stonework, Reconstituted stone coping, 600mm wide x 150mm deep</v>
          </cell>
        </row>
        <row r="368">
          <cell r="C368" t="str">
            <v>&lt;insert&gt;</v>
          </cell>
        </row>
        <row r="369">
          <cell r="C369" t="str">
            <v>Ground Preparation and Cultivation, Supply and apply granular cultivation treatment (PC £1.25/Kg) by machine; 100g per m2</v>
          </cell>
        </row>
        <row r="370">
          <cell r="C370" t="str">
            <v xml:space="preserve">Seeding and Turfing, Grass seed; at the rate of 50 g/m2 </v>
          </cell>
        </row>
        <row r="371">
          <cell r="C371" t="str">
            <v>Seeding and Turfing, Wildflower grass mixture (WGF4) at rate of 10g/m2</v>
          </cell>
        </row>
        <row r="372">
          <cell r="C372" t="str">
            <v xml:space="preserve">Seeding and Turfing, Imported Turf </v>
          </cell>
        </row>
        <row r="373">
          <cell r="C373" t="str">
            <v xml:space="preserve">Planting, Trees in pits; standard tree (PC £15 each) </v>
          </cell>
        </row>
        <row r="374">
          <cell r="C374" t="str">
            <v xml:space="preserve">Planting, Trees in pits; heavy standard tree (PC £50 each) </v>
          </cell>
        </row>
        <row r="375">
          <cell r="C375" t="str">
            <v xml:space="preserve">Planting, Trees in pits; extra heavy standard tree (PC £150 each) </v>
          </cell>
        </row>
        <row r="376">
          <cell r="C376" t="str">
            <v xml:space="preserve">Planting, Trees in pits; mature tree (PC £500 each) </v>
          </cell>
        </row>
        <row r="377">
          <cell r="C377" t="str">
            <v>Planting, Hedging (PC £50/100), single row, 200mm c/s; in trench</v>
          </cell>
        </row>
        <row r="378">
          <cell r="C378" t="str">
            <v>Planting, Hedging (PC £50/100), single row, 500mm c/s; in trench</v>
          </cell>
        </row>
        <row r="379">
          <cell r="C379" t="str">
            <v>Planting, Hedging (PC £50/100), double row, 200mm c/s; in trench</v>
          </cell>
        </row>
        <row r="380">
          <cell r="C380" t="str">
            <v>Planting, Hedging (PC £50/100), double row, 500mm c/s; in trench</v>
          </cell>
        </row>
        <row r="381">
          <cell r="C381" t="str">
            <v>Planting, Shrubs in pits (PC £3.00 each)</v>
          </cell>
        </row>
        <row r="382">
          <cell r="C382" t="str">
            <v>Mulching, Organic mulching of medium bark mulch to a depth of 75mm</v>
          </cell>
        </row>
      </sheetData>
      <sheetData sheetId="12">
        <row r="3">
          <cell r="C3" t="str">
            <v>&lt;insert&gt;</v>
          </cell>
        </row>
        <row r="4">
          <cell r="C4" t="str">
            <v>Tidal Flood Defence</v>
          </cell>
        </row>
        <row r="5">
          <cell r="C5" t="str">
            <v>Non-Tidal Flood Defence</v>
          </cell>
        </row>
        <row r="6">
          <cell r="C6" t="str">
            <v>Tidal Sea Defence</v>
          </cell>
        </row>
        <row r="7">
          <cell r="C7" t="str">
            <v>Fluvial Flood Warning</v>
          </cell>
        </row>
        <row r="8">
          <cell r="C8" t="str">
            <v>Other</v>
          </cell>
        </row>
        <row r="12">
          <cell r="C12" t="str">
            <v>&lt;insert&gt;</v>
          </cell>
          <cell r="D12" t="str">
            <v>E_00</v>
          </cell>
        </row>
        <row r="13">
          <cell r="C13" t="str">
            <v>Beach control structures</v>
          </cell>
          <cell r="D13" t="str">
            <v>E_01</v>
          </cell>
        </row>
        <row r="14">
          <cell r="C14" t="str">
            <v>Bridges</v>
          </cell>
          <cell r="D14" t="str">
            <v>E_02</v>
          </cell>
        </row>
        <row r="15">
          <cell r="C15" t="str">
            <v>Culverts</v>
          </cell>
          <cell r="D15" t="str">
            <v>E_03</v>
          </cell>
        </row>
        <row r="16">
          <cell r="C16" t="str">
            <v>Ditches/ open drain</v>
          </cell>
          <cell r="D16" t="str">
            <v>E_04</v>
          </cell>
        </row>
        <row r="17">
          <cell r="C17" t="str">
            <v>Field drainage</v>
          </cell>
          <cell r="D17" t="str">
            <v>E_05</v>
          </cell>
        </row>
        <row r="18">
          <cell r="C18" t="str">
            <v>Flap valves</v>
          </cell>
          <cell r="D18" t="str">
            <v>E_06</v>
          </cell>
        </row>
        <row r="19">
          <cell r="C19" t="str">
            <v>Flow measurement</v>
          </cell>
          <cell r="D19" t="str">
            <v>E_07</v>
          </cell>
        </row>
        <row r="20">
          <cell r="C20" t="str">
            <v>Navigation locks</v>
          </cell>
          <cell r="D20" t="str">
            <v>E_08</v>
          </cell>
        </row>
        <row r="21">
          <cell r="C21" t="str">
            <v>Outfall structure</v>
          </cell>
          <cell r="D21" t="str">
            <v>E_09</v>
          </cell>
        </row>
        <row r="22">
          <cell r="C22" t="str">
            <v>Pumping station</v>
          </cell>
          <cell r="D22" t="str">
            <v>E_10</v>
          </cell>
        </row>
        <row r="23">
          <cell r="C23" t="str">
            <v>River gauging station</v>
          </cell>
          <cell r="D23" t="str">
            <v>E_11</v>
          </cell>
        </row>
        <row r="24">
          <cell r="C24" t="str">
            <v>Path/ track/ road</v>
          </cell>
          <cell r="D24" t="str">
            <v>E_12</v>
          </cell>
        </row>
        <row r="25">
          <cell r="C25" t="str">
            <v>Service diversions</v>
          </cell>
          <cell r="D25" t="str">
            <v>E_13</v>
          </cell>
        </row>
        <row r="26">
          <cell r="C26" t="str">
            <v>Sluices/ penstocks</v>
          </cell>
          <cell r="D26" t="str">
            <v>E_14</v>
          </cell>
        </row>
        <row r="27">
          <cell r="C27" t="str">
            <v>Telemetry link</v>
          </cell>
          <cell r="D27" t="str">
            <v>E_15</v>
          </cell>
        </row>
        <row r="28">
          <cell r="C28" t="str">
            <v>Trash screens</v>
          </cell>
          <cell r="D28" t="str">
            <v>E_16</v>
          </cell>
        </row>
        <row r="29">
          <cell r="C29" t="str">
            <v>Tunnelling</v>
          </cell>
          <cell r="D29" t="str">
            <v>E_17</v>
          </cell>
        </row>
        <row r="30">
          <cell r="C30" t="str">
            <v>Wiers</v>
          </cell>
          <cell r="D30" t="str">
            <v>E_18</v>
          </cell>
        </row>
        <row r="31">
          <cell r="C31" t="str">
            <v>Barriers</v>
          </cell>
          <cell r="D31" t="str">
            <v>E_19</v>
          </cell>
        </row>
        <row r="32">
          <cell r="C32" t="str">
            <v>Offshore breakwaters</v>
          </cell>
          <cell r="D32" t="str">
            <v>E_20</v>
          </cell>
        </row>
        <row r="33">
          <cell r="C33" t="str">
            <v>Revetment works</v>
          </cell>
          <cell r="D33" t="str">
            <v>E_21</v>
          </cell>
        </row>
        <row r="34">
          <cell r="C34" t="str">
            <v>Seawall</v>
          </cell>
          <cell r="D34" t="str">
            <v>E_22</v>
          </cell>
        </row>
        <row r="35">
          <cell r="C35" t="str">
            <v>Wall</v>
          </cell>
          <cell r="D35" t="str">
            <v>E_23</v>
          </cell>
        </row>
        <row r="36">
          <cell r="C36" t="str">
            <v>Wall raising</v>
          </cell>
          <cell r="D36" t="str">
            <v>E_24</v>
          </cell>
        </row>
        <row r="37">
          <cell r="C37" t="str">
            <v>Contaminated land remediation</v>
          </cell>
          <cell r="D37" t="str">
            <v>E_25</v>
          </cell>
        </row>
        <row r="38">
          <cell r="C38" t="str">
            <v>Dredging works</v>
          </cell>
          <cell r="D38" t="str">
            <v>E_26</v>
          </cell>
        </row>
        <row r="39">
          <cell r="C39" t="str">
            <v>Electricity supply</v>
          </cell>
          <cell r="D39" t="str">
            <v>E_27</v>
          </cell>
        </row>
        <row r="40">
          <cell r="C40" t="str">
            <v>Fish pass</v>
          </cell>
          <cell r="D40" t="str">
            <v>E_28</v>
          </cell>
        </row>
        <row r="41">
          <cell r="C41" t="str">
            <v>Flood storage reservoir</v>
          </cell>
          <cell r="D41" t="str">
            <v>E_29</v>
          </cell>
        </row>
        <row r="42">
          <cell r="C42" t="str">
            <v>Groundwater monitoring boreholes</v>
          </cell>
          <cell r="D42" t="str">
            <v>E_30</v>
          </cell>
        </row>
        <row r="43">
          <cell r="C43" t="str">
            <v>River restoration</v>
          </cell>
          <cell r="D43" t="str">
            <v>E_31</v>
          </cell>
        </row>
        <row r="44">
          <cell r="C44" t="str">
            <v>Beach recharge</v>
          </cell>
          <cell r="D44" t="str">
            <v>E_32</v>
          </cell>
        </row>
        <row r="45">
          <cell r="C45" t="str">
            <v>Dune stabilisation</v>
          </cell>
          <cell r="D45" t="str">
            <v>E_33</v>
          </cell>
        </row>
        <row r="46">
          <cell r="C46" t="str">
            <v>Embankments (new)</v>
          </cell>
          <cell r="D46" t="str">
            <v>E_34</v>
          </cell>
        </row>
        <row r="47">
          <cell r="C47" t="str">
            <v>Embankments (modify)</v>
          </cell>
          <cell r="D47" t="str">
            <v>E_35</v>
          </cell>
        </row>
        <row r="48">
          <cell r="C48" t="str">
            <v>Enhanced siltation</v>
          </cell>
          <cell r="D48" t="str">
            <v>E_36</v>
          </cell>
        </row>
        <row r="49">
          <cell r="C49" t="str">
            <v>Hard landscaping</v>
          </cell>
          <cell r="D49" t="str">
            <v>E_37</v>
          </cell>
        </row>
        <row r="50">
          <cell r="C50" t="str">
            <v>Soft landscaping</v>
          </cell>
          <cell r="D50" t="str">
            <v>E_38</v>
          </cell>
        </row>
        <row r="51">
          <cell r="C51" t="str">
            <v>Erosion protection works</v>
          </cell>
          <cell r="D51" t="str">
            <v>E_39</v>
          </cell>
        </row>
        <row r="52">
          <cell r="C52" t="str">
            <v>Culvert inlet works</v>
          </cell>
          <cell r="D52" t="str">
            <v>E_40</v>
          </cell>
        </row>
        <row r="53">
          <cell r="C53" t="str">
            <v>Control buildings</v>
          </cell>
          <cell r="D53" t="str">
            <v>E_41</v>
          </cell>
        </row>
        <row r="54">
          <cell r="C54" t="str">
            <v>Tidal gates</v>
          </cell>
          <cell r="D54" t="str">
            <v>E_42</v>
          </cell>
        </row>
        <row r="55">
          <cell r="C55" t="str">
            <v>Pipes &amp; drains</v>
          </cell>
          <cell r="D55" t="str">
            <v>E_43</v>
          </cell>
        </row>
        <row r="59">
          <cell r="C59" t="str">
            <v>&lt;Select Element&gt;</v>
          </cell>
        </row>
        <row r="63">
          <cell r="C63" t="str">
            <v>&lt;No selection available&gt;</v>
          </cell>
        </row>
        <row r="68">
          <cell r="C68" t="str">
            <v>&lt;insert&gt;</v>
          </cell>
        </row>
        <row r="69">
          <cell r="C69" t="str">
            <v>Pedestrian</v>
          </cell>
        </row>
        <row r="70">
          <cell r="C70" t="str">
            <v>Vehicle access</v>
          </cell>
        </row>
        <row r="74">
          <cell r="C74" t="str">
            <v>&lt;No selection available&gt;</v>
          </cell>
        </row>
        <row r="79">
          <cell r="C79" t="str">
            <v>&lt;No selection available&gt;</v>
          </cell>
        </row>
        <row r="84">
          <cell r="C84" t="str">
            <v>&lt;No selection available&gt;</v>
          </cell>
        </row>
        <row r="89">
          <cell r="C89" t="str">
            <v>&lt;insert&gt;</v>
          </cell>
        </row>
        <row r="90">
          <cell r="C90" t="str">
            <v>Large &gt; 300mm dia.</v>
          </cell>
        </row>
        <row r="91">
          <cell r="C91" t="str">
            <v>Small &lt; 300mm dia.</v>
          </cell>
        </row>
        <row r="95">
          <cell r="C95" t="str">
            <v>&lt;insert&gt;</v>
          </cell>
        </row>
        <row r="96">
          <cell r="C96" t="str">
            <v>Control channel section</v>
          </cell>
        </row>
        <row r="97">
          <cell r="C97" t="str">
            <v>Wiers</v>
          </cell>
        </row>
        <row r="101">
          <cell r="C101" t="str">
            <v>&lt;No selection available&gt;</v>
          </cell>
        </row>
        <row r="106">
          <cell r="C106" t="str">
            <v>&lt;No selection available&gt;</v>
          </cell>
        </row>
        <row r="111">
          <cell r="C111" t="str">
            <v>&lt;insert&gt;</v>
          </cell>
        </row>
        <row r="112">
          <cell r="C112" t="str">
            <v>Land drainage</v>
          </cell>
        </row>
        <row r="113">
          <cell r="C113" t="str">
            <v>Sewerage</v>
          </cell>
        </row>
        <row r="114">
          <cell r="C114" t="str">
            <v>Surface water</v>
          </cell>
        </row>
        <row r="118">
          <cell r="C118" t="str">
            <v>&lt;No selection available&gt;</v>
          </cell>
        </row>
        <row r="123">
          <cell r="C123" t="str">
            <v>&lt;insert&gt;</v>
          </cell>
        </row>
        <row r="124">
          <cell r="C124" t="str">
            <v>Pedestrian</v>
          </cell>
        </row>
        <row r="125">
          <cell r="C125" t="str">
            <v>Vehicle access</v>
          </cell>
        </row>
        <row r="129">
          <cell r="C129" t="str">
            <v>&lt;insert&gt;</v>
          </cell>
        </row>
        <row r="130">
          <cell r="C130" t="str">
            <v xml:space="preserve">Sewer </v>
          </cell>
        </row>
        <row r="131">
          <cell r="C131" t="str">
            <v>Gas main</v>
          </cell>
        </row>
        <row r="132">
          <cell r="C132" t="str">
            <v>Water</v>
          </cell>
        </row>
        <row r="133">
          <cell r="C133" t="str">
            <v>Electricity</v>
          </cell>
        </row>
        <row r="134">
          <cell r="C134" t="str">
            <v>Telecoms</v>
          </cell>
        </row>
        <row r="138">
          <cell r="C138" t="str">
            <v>&lt;No selection available&gt;</v>
          </cell>
        </row>
        <row r="143">
          <cell r="C143" t="str">
            <v>&lt;No selection available&gt;</v>
          </cell>
        </row>
        <row r="148">
          <cell r="C148" t="str">
            <v>&lt;No selection available&gt;</v>
          </cell>
        </row>
        <row r="153">
          <cell r="C153" t="str">
            <v>&lt;No selection available&gt;</v>
          </cell>
        </row>
        <row r="158">
          <cell r="C158" t="str">
            <v>&lt;insert&gt;</v>
          </cell>
        </row>
        <row r="159">
          <cell r="C159" t="str">
            <v>Fixed</v>
          </cell>
        </row>
        <row r="160">
          <cell r="C160" t="str">
            <v>Moveable</v>
          </cell>
        </row>
        <row r="164">
          <cell r="C164" t="str">
            <v>&lt;No selection available&gt;</v>
          </cell>
        </row>
        <row r="169">
          <cell r="C169" t="str">
            <v>&lt;insert&gt;</v>
          </cell>
        </row>
        <row r="170">
          <cell r="C170" t="str">
            <v>Submerged</v>
          </cell>
        </row>
        <row r="171">
          <cell r="C171" t="str">
            <v>Unsubmersed</v>
          </cell>
        </row>
        <row r="175">
          <cell r="C175" t="str">
            <v>&lt;insert&gt;</v>
          </cell>
        </row>
        <row r="176">
          <cell r="C176" t="str">
            <v>PCC</v>
          </cell>
        </row>
        <row r="177">
          <cell r="C177" t="str">
            <v>Rock armour</v>
          </cell>
        </row>
        <row r="178">
          <cell r="C178" t="str">
            <v>Soft/ geotextile</v>
          </cell>
        </row>
        <row r="182">
          <cell r="C182" t="str">
            <v>&lt;No selection available&gt;</v>
          </cell>
        </row>
        <row r="187">
          <cell r="C187" t="str">
            <v>&lt;insert&gt;</v>
          </cell>
        </row>
        <row r="188">
          <cell r="C188" t="str">
            <v>Retaining wall</v>
          </cell>
        </row>
        <row r="189">
          <cell r="C189" t="str">
            <v>Free standing wall</v>
          </cell>
        </row>
        <row r="190">
          <cell r="C190" t="str">
            <v>Cut off wall</v>
          </cell>
        </row>
        <row r="194">
          <cell r="C194" t="str">
            <v>&lt;insert&gt;</v>
          </cell>
        </row>
        <row r="195">
          <cell r="C195" t="str">
            <v>On existing foundations</v>
          </cell>
        </row>
        <row r="196">
          <cell r="C196" t="str">
            <v>On existing sheet piles</v>
          </cell>
        </row>
        <row r="197">
          <cell r="C197" t="str">
            <v>On existing structural wall</v>
          </cell>
        </row>
        <row r="201">
          <cell r="C201" t="str">
            <v>&lt;No selection available&gt;</v>
          </cell>
        </row>
        <row r="206">
          <cell r="C206" t="str">
            <v>&lt;No selection available&gt;</v>
          </cell>
        </row>
        <row r="211">
          <cell r="C211" t="str">
            <v>&lt;No selection available&gt;</v>
          </cell>
        </row>
        <row r="216">
          <cell r="C216" t="str">
            <v>&lt;insert&gt;</v>
          </cell>
        </row>
        <row r="217">
          <cell r="C217" t="str">
            <v>Pool &amp; traverse</v>
          </cell>
        </row>
        <row r="218">
          <cell r="C218" t="str">
            <v>Bypass</v>
          </cell>
        </row>
        <row r="224">
          <cell r="C224" t="str">
            <v>&lt;No selection available&gt;</v>
          </cell>
        </row>
        <row r="229">
          <cell r="C229" t="str">
            <v>&lt;No selection available&gt;</v>
          </cell>
        </row>
        <row r="234">
          <cell r="C234" t="str">
            <v>&lt;No selection available&gt;</v>
          </cell>
        </row>
        <row r="239">
          <cell r="C239" t="str">
            <v>&lt;No selection available&gt;</v>
          </cell>
        </row>
        <row r="244">
          <cell r="C244" t="str">
            <v>&lt;No selection available&gt;</v>
          </cell>
        </row>
        <row r="249">
          <cell r="C249" t="str">
            <v>&lt;No selection available&gt;</v>
          </cell>
        </row>
        <row r="254">
          <cell r="C254" t="str">
            <v>&lt;insert&gt;</v>
          </cell>
        </row>
        <row r="255">
          <cell r="C255" t="str">
            <v>Raising</v>
          </cell>
        </row>
        <row r="256">
          <cell r="C256" t="str">
            <v>Lower/ relocate</v>
          </cell>
        </row>
        <row r="260">
          <cell r="C260" t="str">
            <v>&lt;No selection available&gt;</v>
          </cell>
        </row>
        <row r="265">
          <cell r="C265" t="str">
            <v>&lt;insert&gt;</v>
          </cell>
        </row>
        <row r="266">
          <cell r="C266" t="str">
            <v>Horizontal</v>
          </cell>
        </row>
        <row r="267">
          <cell r="C267" t="str">
            <v>Vertical</v>
          </cell>
        </row>
        <row r="271">
          <cell r="C271" t="str">
            <v>&lt;insert&gt;</v>
          </cell>
        </row>
        <row r="272">
          <cell r="C272" t="str">
            <v>Grassland</v>
          </cell>
        </row>
        <row r="273">
          <cell r="C273" t="str">
            <v>Habitat enhancement</v>
          </cell>
        </row>
        <row r="274">
          <cell r="C274" t="str">
            <v>Shrubs</v>
          </cell>
        </row>
        <row r="275">
          <cell r="C275" t="str">
            <v>Trees</v>
          </cell>
        </row>
        <row r="276">
          <cell r="C276" t="str">
            <v>Wetland</v>
          </cell>
        </row>
        <row r="280">
          <cell r="C280" t="str">
            <v>&lt;No selection available&gt;</v>
          </cell>
        </row>
        <row r="285">
          <cell r="C285" t="str">
            <v>&lt;No selection available&gt;</v>
          </cell>
        </row>
        <row r="290">
          <cell r="C290" t="str">
            <v>&lt;No selection available&gt;</v>
          </cell>
        </row>
        <row r="295">
          <cell r="C295" t="str">
            <v>&lt;No selection available&gt;</v>
          </cell>
        </row>
        <row r="300">
          <cell r="C300" t="str">
            <v>&lt;No selection available&gt;</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ake-Wairau"/>
      <sheetName val="Settling basin"/>
      <sheetName val="WEIR"/>
      <sheetName val="Ogee"/>
      <sheetName val="FreeDischarge"/>
      <sheetName val="Screen losses"/>
      <sheetName val="Wairau-1a"/>
      <sheetName val="1a-1"/>
      <sheetName val="Sheet3"/>
    </sheetNames>
    <sheetDataSet>
      <sheetData sheetId="0"/>
      <sheetData sheetId="1"/>
      <sheetData sheetId="2" refreshError="1">
        <row r="10">
          <cell r="D10">
            <v>309.5</v>
          </cell>
          <cell r="E10">
            <v>0</v>
          </cell>
        </row>
        <row r="11">
          <cell r="D11">
            <v>309.55</v>
          </cell>
          <cell r="E11">
            <v>0.16611189987851563</v>
          </cell>
        </row>
        <row r="12">
          <cell r="D12">
            <v>309.60000000000002</v>
          </cell>
          <cell r="E12">
            <v>0.46928200476898757</v>
          </cell>
        </row>
        <row r="13">
          <cell r="D13">
            <v>309.64999999999998</v>
          </cell>
          <cell r="E13">
            <v>0.86110943473739199</v>
          </cell>
        </row>
        <row r="14">
          <cell r="D14">
            <v>309.7</v>
          </cell>
          <cell r="E14">
            <v>1.3241994562753761</v>
          </cell>
        </row>
        <row r="15">
          <cell r="D15">
            <v>309.75</v>
          </cell>
          <cell r="E15">
            <v>1.8484375000000002</v>
          </cell>
        </row>
        <row r="16">
          <cell r="D16">
            <v>309.8</v>
          </cell>
          <cell r="E16">
            <v>2.4269586523053901</v>
          </cell>
        </row>
        <row r="17">
          <cell r="D17">
            <v>309.85000000000002</v>
          </cell>
          <cell r="E17">
            <v>3.0546938450061973</v>
          </cell>
        </row>
        <row r="18">
          <cell r="D18">
            <v>309.89999999999998</v>
          </cell>
          <cell r="E18">
            <v>3.7276929058064852</v>
          </cell>
        </row>
        <row r="19">
          <cell r="D19">
            <v>309.95</v>
          </cell>
          <cell r="E19">
            <v>4.442759611945176</v>
          </cell>
        </row>
        <row r="20">
          <cell r="D20">
            <v>310</v>
          </cell>
          <cell r="E20">
            <v>5.1972348417211238</v>
          </cell>
        </row>
        <row r="21">
          <cell r="D21">
            <v>310.05</v>
          </cell>
          <cell r="E21">
            <v>5.988858385773014</v>
          </cell>
        </row>
        <row r="22">
          <cell r="D22">
            <v>310.10000000000002</v>
          </cell>
          <cell r="E22">
            <v>6.8156760926558126</v>
          </cell>
        </row>
        <row r="23">
          <cell r="D23">
            <v>310.14999999999998</v>
          </cell>
          <cell r="E23">
            <v>7.6759748239331937</v>
          </cell>
        </row>
        <row r="24">
          <cell r="D24">
            <v>310.2</v>
          </cell>
          <cell r="E24">
            <v>8.5682353317354671</v>
          </cell>
        </row>
        <row r="25">
          <cell r="D25">
            <v>310.25</v>
          </cell>
          <cell r="E25">
            <v>9.4910971596000842</v>
          </cell>
        </row>
        <row r="26">
          <cell r="D26">
            <v>310.3</v>
          </cell>
          <cell r="E26">
            <v>10.44333188211502</v>
          </cell>
        </row>
        <row r="27">
          <cell r="D27">
            <v>310.35000000000002</v>
          </cell>
          <cell r="E27">
            <v>11.423822292725905</v>
          </cell>
        </row>
        <row r="28">
          <cell r="D28">
            <v>310.39999999999998</v>
          </cell>
          <cell r="E28">
            <v>12.431545937653938</v>
          </cell>
        </row>
        <row r="29">
          <cell r="D29">
            <v>310.45</v>
          </cell>
          <cell r="E29">
            <v>13.465561892141521</v>
          </cell>
        </row>
        <row r="30">
          <cell r="D30">
            <v>310.5</v>
          </cell>
          <cell r="E30">
            <v>14.525000000000009</v>
          </cell>
        </row>
        <row r="31">
          <cell r="D31">
            <v>310.55</v>
          </cell>
          <cell r="E31">
            <v>15.609052014901687</v>
          </cell>
        </row>
        <row r="32">
          <cell r="D32">
            <v>310.60000000000002</v>
          </cell>
          <cell r="E32">
            <v>16.71696423098405</v>
          </cell>
        </row>
        <row r="33">
          <cell r="D33">
            <v>310.64999999999998</v>
          </cell>
          <cell r="E33">
            <v>17.848031294773634</v>
          </cell>
        </row>
        <row r="34">
          <cell r="D34">
            <v>310.7</v>
          </cell>
          <cell r="E34">
            <v>19.001590964969232</v>
          </cell>
        </row>
        <row r="35">
          <cell r="D35">
            <v>310.75</v>
          </cell>
          <cell r="E35">
            <v>20.177019640720768</v>
          </cell>
        </row>
        <row r="36">
          <cell r="D36">
            <v>310.8</v>
          </cell>
          <cell r="E36">
            <v>21.373728518908454</v>
          </cell>
        </row>
        <row r="37">
          <cell r="D37">
            <v>310.85000000000002</v>
          </cell>
          <cell r="E37">
            <v>22.591160270719701</v>
          </cell>
        </row>
        <row r="38">
          <cell r="D38">
            <v>310.89999999999998</v>
          </cell>
          <cell r="E38">
            <v>23.82878615036865</v>
          </cell>
        </row>
        <row r="39">
          <cell r="D39">
            <v>310.95</v>
          </cell>
          <cell r="E39">
            <v>25.086103466065765</v>
          </cell>
        </row>
        <row r="40">
          <cell r="D40">
            <v>311</v>
          </cell>
          <cell r="E40">
            <v>26.362633356703967</v>
          </cell>
        </row>
        <row r="41">
          <cell r="D41">
            <v>311.05</v>
          </cell>
          <cell r="E41">
            <v>27.65791882816691</v>
          </cell>
        </row>
        <row r="42">
          <cell r="D42">
            <v>311.10000000000002</v>
          </cell>
          <cell r="E42">
            <v>28.971523011398642</v>
          </cell>
        </row>
        <row r="43">
          <cell r="D43">
            <v>311.14999999999998</v>
          </cell>
          <cell r="E43">
            <v>30.303027610921692</v>
          </cell>
        </row>
        <row r="44">
          <cell r="D44">
            <v>311.2</v>
          </cell>
          <cell r="E44">
            <v>31.652031517739925</v>
          </cell>
        </row>
        <row r="45">
          <cell r="D45">
            <v>311.25</v>
          </cell>
          <cell r="E45">
            <v>33.018149564801412</v>
          </cell>
        </row>
        <row r="46">
          <cell r="D46">
            <v>311.3</v>
          </cell>
          <cell r="E46">
            <v>34.401011406643292</v>
          </cell>
        </row>
        <row r="47">
          <cell r="D47">
            <v>311.35000000000002</v>
          </cell>
          <cell r="E47">
            <v>35.800260507661221</v>
          </cell>
        </row>
        <row r="48">
          <cell r="D48">
            <v>311.39999999999998</v>
          </cell>
          <cell r="E48">
            <v>37.215553225768417</v>
          </cell>
        </row>
        <row r="49">
          <cell r="D49">
            <v>311.45</v>
          </cell>
          <cell r="E49">
            <v>38.646557980132222</v>
          </cell>
        </row>
        <row r="50">
          <cell r="D50">
            <v>311.5</v>
          </cell>
          <cell r="E50">
            <v>40.092954493277261</v>
          </cell>
        </row>
        <row r="51">
          <cell r="D51">
            <v>311.55</v>
          </cell>
          <cell r="E51">
            <v>41.554433099183697</v>
          </cell>
        </row>
        <row r="52">
          <cell r="D52">
            <v>311.60000000000002</v>
          </cell>
          <cell r="E52">
            <v>43.030694110134938</v>
          </cell>
        </row>
        <row r="53">
          <cell r="D53">
            <v>311.64999999999998</v>
          </cell>
          <cell r="E53">
            <v>44.521447236021487</v>
          </cell>
        </row>
        <row r="54">
          <cell r="D54">
            <v>311.7</v>
          </cell>
          <cell r="E54">
            <v>46.02641105061312</v>
          </cell>
        </row>
        <row r="55">
          <cell r="D55">
            <v>311.75</v>
          </cell>
          <cell r="E55">
            <v>47.545312500000009</v>
          </cell>
        </row>
        <row r="56">
          <cell r="D56">
            <v>311.8</v>
          </cell>
          <cell r="E56">
            <v>49.077886448990434</v>
          </cell>
        </row>
        <row r="57">
          <cell r="D57">
            <v>311.85000000000002</v>
          </cell>
          <cell r="E57">
            <v>50.623875261757341</v>
          </cell>
        </row>
        <row r="58">
          <cell r="D58">
            <v>311.89999999999998</v>
          </cell>
          <cell r="E58">
            <v>52.183028413460235</v>
          </cell>
        </row>
        <row r="59">
          <cell r="D59">
            <v>311.95</v>
          </cell>
          <cell r="E59">
            <v>53.755102129944639</v>
          </cell>
        </row>
        <row r="60">
          <cell r="D60">
            <v>312</v>
          </cell>
          <cell r="E60">
            <v>55.339859052946608</v>
          </cell>
        </row>
        <row r="61">
          <cell r="D61">
            <v>312.05</v>
          </cell>
          <cell r="E61">
            <v>56.937067928512867</v>
          </cell>
        </row>
        <row r="62">
          <cell r="D62">
            <v>312.10000000000002</v>
          </cell>
          <cell r="E62">
            <v>58.546503316594375</v>
          </cell>
        </row>
        <row r="63">
          <cell r="D63">
            <v>312.14999999999998</v>
          </cell>
          <cell r="E63">
            <v>60.167945319986636</v>
          </cell>
        </row>
        <row r="64">
          <cell r="D64">
            <v>312.2</v>
          </cell>
          <cell r="E64">
            <v>61.801179330980354</v>
          </cell>
        </row>
        <row r="65">
          <cell r="D65">
            <v>312.25</v>
          </cell>
          <cell r="E65">
            <v>63.445995794251751</v>
          </cell>
        </row>
        <row r="66">
          <cell r="D66">
            <v>312.3</v>
          </cell>
          <cell r="E66">
            <v>65.102189984669423</v>
          </cell>
        </row>
        <row r="67">
          <cell r="D67">
            <v>312.35000000000002</v>
          </cell>
          <cell r="E67">
            <v>66.769561798824327</v>
          </cell>
        </row>
        <row r="68">
          <cell r="D68">
            <v>312.39999999999998</v>
          </cell>
          <cell r="E68">
            <v>68.447915559204503</v>
          </cell>
        </row>
        <row r="69">
          <cell r="D69">
            <v>312.45</v>
          </cell>
          <cell r="E69">
            <v>70.137059830037998</v>
          </cell>
        </row>
        <row r="70">
          <cell r="D70">
            <v>312.5</v>
          </cell>
          <cell r="E70">
            <v>71.836807243919097</v>
          </cell>
        </row>
        <row r="71">
          <cell r="D71">
            <v>312.55</v>
          </cell>
          <cell r="E71">
            <v>73.546974338412753</v>
          </cell>
        </row>
        <row r="72">
          <cell r="D72">
            <v>312.60000000000002</v>
          </cell>
          <cell r="E72">
            <v>75.267381401905979</v>
          </cell>
        </row>
        <row r="73">
          <cell r="D73">
            <v>312.64999999999998</v>
          </cell>
          <cell r="E73">
            <v>76.997852328038675</v>
          </cell>
        </row>
        <row r="74">
          <cell r="D74">
            <v>312.7</v>
          </cell>
          <cell r="E74">
            <v>78.738214478104467</v>
          </cell>
        </row>
        <row r="75">
          <cell r="D75">
            <v>312.75</v>
          </cell>
          <cell r="E75">
            <v>80.488298550865522</v>
          </cell>
        </row>
        <row r="76">
          <cell r="D76">
            <v>312.8</v>
          </cell>
          <cell r="E76">
            <v>82.247938459270685</v>
          </cell>
        </row>
        <row r="77">
          <cell r="D77">
            <v>312.85000000000002</v>
          </cell>
          <cell r="E77">
            <v>84.016971213610006</v>
          </cell>
        </row>
        <row r="78">
          <cell r="D78">
            <v>312.89999999999998</v>
          </cell>
          <cell r="E78">
            <v>85.795236810676002</v>
          </cell>
        </row>
        <row r="79">
          <cell r="D79">
            <v>312.95</v>
          </cell>
          <cell r="E79">
            <v>87.582578128537506</v>
          </cell>
        </row>
        <row r="80">
          <cell r="D80">
            <v>313</v>
          </cell>
          <cell r="E80">
            <v>89.378840826562367</v>
          </cell>
        </row>
        <row r="81">
          <cell r="D81">
            <v>313.05</v>
          </cell>
          <cell r="E81">
            <v>91.183873250354338</v>
          </cell>
        </row>
        <row r="82">
          <cell r="D82">
            <v>313.10000000000002</v>
          </cell>
          <cell r="E82">
            <v>92.997526341295583</v>
          </cell>
        </row>
        <row r="83">
          <cell r="D83">
            <v>313.14999999999998</v>
          </cell>
          <cell r="E83">
            <v>94.819653550408518</v>
          </cell>
        </row>
        <row r="84">
          <cell r="D84">
            <v>313.2</v>
          </cell>
          <cell r="E84">
            <v>96.650110756273662</v>
          </cell>
        </row>
        <row r="85">
          <cell r="D85">
            <v>313.25</v>
          </cell>
          <cell r="E85">
            <v>98.488756186758721</v>
          </cell>
        </row>
        <row r="86">
          <cell r="D86">
            <v>313.3</v>
          </cell>
          <cell r="E86">
            <v>100.33545034433223</v>
          </cell>
        </row>
        <row r="87">
          <cell r="D87">
            <v>313.35000000000002</v>
          </cell>
          <cell r="E87">
            <v>102.19005593475136</v>
          </cell>
        </row>
        <row r="88">
          <cell r="D88">
            <v>313.39999999999998</v>
          </cell>
          <cell r="E88">
            <v>104.05243779892882</v>
          </cell>
        </row>
        <row r="89">
          <cell r="D89">
            <v>313.45</v>
          </cell>
          <cell r="E89">
            <v>105.92246284779694</v>
          </cell>
        </row>
        <row r="90">
          <cell r="D90">
            <v>313.5</v>
          </cell>
          <cell r="E90">
            <v>107.79999999999974</v>
          </cell>
        </row>
        <row r="91">
          <cell r="D91">
            <v>313.55</v>
          </cell>
          <cell r="E91">
            <v>109.68492012225626</v>
          </cell>
        </row>
        <row r="92">
          <cell r="D92">
            <v>313.59999999999997</v>
          </cell>
          <cell r="E92">
            <v>111.57709597224668</v>
          </cell>
        </row>
        <row r="93">
          <cell r="D93">
            <v>313.64999999999998</v>
          </cell>
          <cell r="E93">
            <v>113.47640214388647</v>
          </cell>
        </row>
        <row r="94">
          <cell r="D94">
            <v>313.7</v>
          </cell>
          <cell r="E94">
            <v>115.38271501485798</v>
          </cell>
        </row>
        <row r="95">
          <cell r="D95">
            <v>313.75</v>
          </cell>
          <cell r="E95">
            <v>117.29591269628217</v>
          </cell>
        </row>
        <row r="96">
          <cell r="D96">
            <v>313.8</v>
          </cell>
          <cell r="E96">
            <v>119.21587498441615</v>
          </cell>
        </row>
        <row r="97">
          <cell r="D97">
            <v>313.84999999999997</v>
          </cell>
          <cell r="E97">
            <v>121.14248331427396</v>
          </cell>
        </row>
        <row r="98">
          <cell r="D98">
            <v>313.89999999999998</v>
          </cell>
          <cell r="E98">
            <v>123.07562071507064</v>
          </cell>
        </row>
        <row r="99">
          <cell r="D99">
            <v>313.95</v>
          </cell>
          <cell r="E99">
            <v>125.01517176739767</v>
          </cell>
        </row>
        <row r="100">
          <cell r="D100">
            <v>314</v>
          </cell>
          <cell r="E100">
            <v>126.96102256204429</v>
          </cell>
        </row>
        <row r="101">
          <cell r="D101">
            <v>314.05</v>
          </cell>
          <cell r="E101">
            <v>128.91306066038175</v>
          </cell>
        </row>
        <row r="102">
          <cell r="D102">
            <v>314.09999999999997</v>
          </cell>
          <cell r="E102">
            <v>130.87117505623578</v>
          </cell>
        </row>
        <row r="103">
          <cell r="D103">
            <v>314.14999999999998</v>
          </cell>
          <cell r="E103">
            <v>132.83525613917442</v>
          </cell>
        </row>
        <row r="104">
          <cell r="D104">
            <v>314.2</v>
          </cell>
          <cell r="E104">
            <v>134.80519565914329</v>
          </cell>
        </row>
        <row r="105">
          <cell r="D105">
            <v>314.25</v>
          </cell>
          <cell r="E105">
            <v>136.78088669238613</v>
          </cell>
        </row>
        <row r="106">
          <cell r="D106">
            <v>314.3</v>
          </cell>
          <cell r="E106">
            <v>138.76222360858844</v>
          </cell>
        </row>
        <row r="107">
          <cell r="D107">
            <v>314.34999999999997</v>
          </cell>
          <cell r="E107">
            <v>140.74910203918952</v>
          </cell>
        </row>
        <row r="108">
          <cell r="D108">
            <v>314.39999999999998</v>
          </cell>
          <cell r="E108">
            <v>142.74141884680805</v>
          </cell>
        </row>
        <row r="109">
          <cell r="D109">
            <v>314.45</v>
          </cell>
          <cell r="E109">
            <v>144.7390720957319</v>
          </cell>
        </row>
        <row r="110">
          <cell r="D110">
            <v>314.5</v>
          </cell>
          <cell r="E110">
            <v>146.7419610234233</v>
          </cell>
        </row>
        <row r="111">
          <cell r="D111">
            <v>314.55</v>
          </cell>
          <cell r="E111">
            <v>148.74998601299521</v>
          </cell>
        </row>
        <row r="112">
          <cell r="D112">
            <v>314.59999999999997</v>
          </cell>
          <cell r="E112">
            <v>150.76304856661622</v>
          </cell>
        </row>
        <row r="113">
          <cell r="D113">
            <v>314.64999999999998</v>
          </cell>
          <cell r="E113">
            <v>152.78105127980237</v>
          </cell>
        </row>
        <row r="114">
          <cell r="D114">
            <v>314.7</v>
          </cell>
          <cell r="E114">
            <v>154.80389781655973</v>
          </cell>
        </row>
        <row r="115">
          <cell r="D115">
            <v>314.75</v>
          </cell>
          <cell r="E115">
            <v>156.83149288533988</v>
          </cell>
        </row>
        <row r="116">
          <cell r="D116">
            <v>314.8</v>
          </cell>
          <cell r="E116">
            <v>158.8637422157739</v>
          </cell>
        </row>
        <row r="117">
          <cell r="D117">
            <v>314.84999999999997</v>
          </cell>
          <cell r="E117">
            <v>160.90055253615421</v>
          </cell>
        </row>
        <row r="118">
          <cell r="D118">
            <v>314.89999999999998</v>
          </cell>
          <cell r="E118">
            <v>162.94183155163023</v>
          </cell>
        </row>
        <row r="119">
          <cell r="D119">
            <v>314.95</v>
          </cell>
          <cell r="E119">
            <v>164.9874879230922</v>
          </cell>
        </row>
        <row r="120">
          <cell r="D120">
            <v>315</v>
          </cell>
          <cell r="E120">
            <v>167.03743124671135</v>
          </cell>
        </row>
        <row r="121">
          <cell r="D121">
            <v>315.05</v>
          </cell>
          <cell r="E121">
            <v>169.09157203411354</v>
          </cell>
        </row>
        <row r="122">
          <cell r="D122">
            <v>315.09999999999997</v>
          </cell>
          <cell r="E122">
            <v>171.14982169315823</v>
          </cell>
        </row>
        <row r="123">
          <cell r="D123">
            <v>315.14999999999998</v>
          </cell>
          <cell r="E123">
            <v>173.21209250930087</v>
          </cell>
        </row>
        <row r="124">
          <cell r="D124">
            <v>315.2</v>
          </cell>
          <cell r="E124">
            <v>175.27829762751526</v>
          </cell>
        </row>
        <row r="125">
          <cell r="D125">
            <v>315.25</v>
          </cell>
          <cell r="E125">
            <v>177.3483510347528</v>
          </cell>
        </row>
        <row r="126">
          <cell r="D126">
            <v>315.3</v>
          </cell>
          <cell r="E126">
            <v>179.42216754292042</v>
          </cell>
        </row>
        <row r="127">
          <cell r="D127">
            <v>315.34999999999997</v>
          </cell>
          <cell r="E127">
            <v>181.49966277235535</v>
          </cell>
        </row>
        <row r="128">
          <cell r="D128">
            <v>315.39999999999998</v>
          </cell>
          <cell r="E128">
            <v>183.58075313577888</v>
          </cell>
        </row>
        <row r="129">
          <cell r="D129">
            <v>315.45</v>
          </cell>
          <cell r="E129">
            <v>185.66535582271126</v>
          </cell>
        </row>
        <row r="130">
          <cell r="D130">
            <v>315.5</v>
          </cell>
          <cell r="E130">
            <v>187.75338878433004</v>
          </cell>
        </row>
        <row r="131">
          <cell r="D131">
            <v>315.55</v>
          </cell>
          <cell r="E131">
            <v>189.84477071875546</v>
          </cell>
        </row>
        <row r="132">
          <cell r="D132">
            <v>315.59999999999997</v>
          </cell>
          <cell r="E132">
            <v>191.93942105674842</v>
          </cell>
        </row>
        <row r="133">
          <cell r="D133">
            <v>315.64999999999998</v>
          </cell>
          <cell r="E133">
            <v>194.03725994780521</v>
          </cell>
        </row>
        <row r="134">
          <cell r="D134">
            <v>315.7</v>
          </cell>
          <cell r="E134">
            <v>196.13820824663341</v>
          </cell>
        </row>
        <row r="135">
          <cell r="D135">
            <v>315.75</v>
          </cell>
          <cell r="E135">
            <v>198.2421874999994</v>
          </cell>
        </row>
        <row r="136">
          <cell r="D136">
            <v>315.8</v>
          </cell>
          <cell r="E136">
            <v>200.3491199339287</v>
          </cell>
        </row>
        <row r="137">
          <cell r="D137">
            <v>315.84999999999997</v>
          </cell>
          <cell r="E137">
            <v>202.45892844125251</v>
          </cell>
        </row>
        <row r="138">
          <cell r="D138">
            <v>315.89999999999998</v>
          </cell>
          <cell r="E138">
            <v>204.57153656948401</v>
          </cell>
        </row>
        <row r="139">
          <cell r="D139">
            <v>315.95</v>
          </cell>
          <cell r="E139">
            <v>206.6868685090154</v>
          </cell>
        </row>
        <row r="140">
          <cell r="D140">
            <v>316</v>
          </cell>
          <cell r="E140">
            <v>208.8048490816239</v>
          </cell>
        </row>
        <row r="141">
          <cell r="D141">
            <v>316.05</v>
          </cell>
          <cell r="E141">
            <v>210.92540372927661</v>
          </cell>
        </row>
        <row r="142">
          <cell r="D142">
            <v>316.09999999999997</v>
          </cell>
          <cell r="E142">
            <v>213.04845850322343</v>
          </cell>
        </row>
        <row r="143">
          <cell r="D143">
            <v>316.14999999999998</v>
          </cell>
          <cell r="E143">
            <v>215.17394005336965</v>
          </cell>
        </row>
        <row r="144">
          <cell r="D144">
            <v>316.2</v>
          </cell>
          <cell r="E144">
            <v>217.30177561791734</v>
          </cell>
        </row>
        <row r="145">
          <cell r="D145">
            <v>316.25</v>
          </cell>
          <cell r="E145">
            <v>219.43189301326822</v>
          </cell>
        </row>
        <row r="146">
          <cell r="D146">
            <v>316.3</v>
          </cell>
          <cell r="E146">
            <v>221.56422062417863</v>
          </cell>
        </row>
        <row r="147">
          <cell r="D147">
            <v>316.34999999999997</v>
          </cell>
          <cell r="E147">
            <v>223.69868739415796</v>
          </cell>
        </row>
        <row r="148">
          <cell r="D148">
            <v>316.39999999999998</v>
          </cell>
          <cell r="E148">
            <v>225.83522281610476</v>
          </cell>
        </row>
        <row r="149">
          <cell r="D149">
            <v>316.45</v>
          </cell>
          <cell r="E149">
            <v>227.97375692316987</v>
          </cell>
        </row>
        <row r="150">
          <cell r="D150">
            <v>316.5</v>
          </cell>
          <cell r="E150">
            <v>230.11422027984202</v>
          </cell>
        </row>
        <row r="151">
          <cell r="D151">
            <v>316.54999999999995</v>
          </cell>
          <cell r="E151">
            <v>232.25654397324814</v>
          </cell>
        </row>
        <row r="152">
          <cell r="D152">
            <v>316.59999999999997</v>
          </cell>
          <cell r="E152">
            <v>234.40065960465989</v>
          </cell>
        </row>
        <row r="153">
          <cell r="D153">
            <v>316.64999999999998</v>
          </cell>
          <cell r="E153">
            <v>236.54649928120392</v>
          </cell>
        </row>
        <row r="154">
          <cell r="D154">
            <v>316.7</v>
          </cell>
          <cell r="E154">
            <v>238.69399560776475</v>
          </cell>
        </row>
        <row r="155">
          <cell r="D155">
            <v>316.75</v>
          </cell>
          <cell r="E155">
            <v>240.84308167907872</v>
          </cell>
        </row>
        <row r="156">
          <cell r="D156">
            <v>316.79999999999995</v>
          </cell>
          <cell r="E156">
            <v>242.99369107201036</v>
          </cell>
        </row>
        <row r="157">
          <cell r="D157">
            <v>316.84999999999997</v>
          </cell>
          <cell r="E157">
            <v>245.14575783800692</v>
          </cell>
        </row>
        <row r="158">
          <cell r="D158">
            <v>316.89999999999998</v>
          </cell>
          <cell r="E158">
            <v>247.29921649572532</v>
          </cell>
        </row>
        <row r="159">
          <cell r="D159">
            <v>316.95</v>
          </cell>
          <cell r="E159">
            <v>249.45400202382697</v>
          </cell>
        </row>
        <row r="160">
          <cell r="D160">
            <v>317</v>
          </cell>
          <cell r="E160">
            <v>251.61004985393495</v>
          </cell>
        </row>
        <row r="161">
          <cell r="D161">
            <v>317.04999999999995</v>
          </cell>
          <cell r="E161">
            <v>253.76729586374751</v>
          </cell>
        </row>
        <row r="162">
          <cell r="D162">
            <v>317.09999999999997</v>
          </cell>
          <cell r="E162">
            <v>255.925676370308</v>
          </cell>
        </row>
        <row r="163">
          <cell r="D163">
            <v>317.14999999999998</v>
          </cell>
          <cell r="E163">
            <v>258.085128123419</v>
          </cell>
        </row>
        <row r="164">
          <cell r="D164">
            <v>317.2</v>
          </cell>
          <cell r="E164">
            <v>260.24558829920551</v>
          </cell>
        </row>
        <row r="165">
          <cell r="D165">
            <v>317.25</v>
          </cell>
          <cell r="E165">
            <v>262.40699449381481</v>
          </cell>
        </row>
        <row r="166">
          <cell r="D166">
            <v>317.29999999999995</v>
          </cell>
          <cell r="E166">
            <v>264.56928471725422</v>
          </cell>
        </row>
        <row r="167">
          <cell r="D167">
            <v>317.34999999999997</v>
          </cell>
          <cell r="E167">
            <v>266.73239738736225</v>
          </cell>
        </row>
        <row r="168">
          <cell r="D168">
            <v>317.39999999999998</v>
          </cell>
          <cell r="E168">
            <v>268.89627132390575</v>
          </cell>
        </row>
        <row r="169">
          <cell r="D169">
            <v>317.45</v>
          </cell>
          <cell r="E169">
            <v>271.06084574280555</v>
          </cell>
        </row>
        <row r="170">
          <cell r="D170">
            <v>317.5</v>
          </cell>
          <cell r="E170">
            <v>273.22606025048111</v>
          </cell>
        </row>
        <row r="171">
          <cell r="D171">
            <v>317.54999999999995</v>
          </cell>
          <cell r="E171">
            <v>275.39185483831557</v>
          </cell>
        </row>
        <row r="172">
          <cell r="D172">
            <v>317.59999999999997</v>
          </cell>
          <cell r="E172">
            <v>277.55816987723404</v>
          </cell>
        </row>
        <row r="173">
          <cell r="D173">
            <v>317.64999999999998</v>
          </cell>
          <cell r="E173">
            <v>279.72494611239637</v>
          </cell>
        </row>
        <row r="174">
          <cell r="D174">
            <v>317.7</v>
          </cell>
          <cell r="E174">
            <v>281.89212465799665</v>
          </cell>
        </row>
        <row r="175">
          <cell r="D175">
            <v>317.75</v>
          </cell>
          <cell r="E175">
            <v>284.05964699216963</v>
          </cell>
        </row>
        <row r="176">
          <cell r="D176">
            <v>317.79999999999995</v>
          </cell>
          <cell r="E176">
            <v>286.22745495200076</v>
          </cell>
        </row>
        <row r="177">
          <cell r="D177">
            <v>317.84999999999997</v>
          </cell>
          <cell r="E177">
            <v>288.39549072863701</v>
          </cell>
        </row>
        <row r="178">
          <cell r="D178">
            <v>317.89999999999998</v>
          </cell>
          <cell r="E178">
            <v>290.56369686249451</v>
          </cell>
        </row>
        <row r="179">
          <cell r="D179">
            <v>317.95</v>
          </cell>
          <cell r="E179">
            <v>292.73201623856284</v>
          </cell>
        </row>
        <row r="180">
          <cell r="D180">
            <v>318</v>
          </cell>
          <cell r="E180">
            <v>294.90039208180036</v>
          </cell>
        </row>
        <row r="181">
          <cell r="D181">
            <v>318.05</v>
          </cell>
          <cell r="E181">
            <v>297.06876795262315</v>
          </cell>
        </row>
        <row r="182">
          <cell r="D182">
            <v>318.09999999999997</v>
          </cell>
          <cell r="E182">
            <v>299.23708774247837</v>
          </cell>
        </row>
        <row r="183">
          <cell r="D183">
            <v>318.14999999999998</v>
          </cell>
          <cell r="E183">
            <v>301.40529566950613</v>
          </cell>
        </row>
        <row r="184">
          <cell r="D184">
            <v>318.2</v>
          </cell>
          <cell r="E184">
            <v>303.57333627428437</v>
          </cell>
        </row>
        <row r="185">
          <cell r="D185">
            <v>318.25</v>
          </cell>
          <cell r="E185">
            <v>305.74115441565539</v>
          </cell>
        </row>
        <row r="186">
          <cell r="D186">
            <v>318.3</v>
          </cell>
          <cell r="E186">
            <v>307.90869526663209</v>
          </cell>
        </row>
        <row r="187">
          <cell r="D187">
            <v>318.34999999999997</v>
          </cell>
          <cell r="E187">
            <v>310.07590431038085</v>
          </cell>
        </row>
        <row r="188">
          <cell r="D188">
            <v>318.39999999999998</v>
          </cell>
          <cell r="E188">
            <v>312.2427273362822</v>
          </cell>
        </row>
        <row r="189">
          <cell r="D189">
            <v>318.45</v>
          </cell>
          <cell r="E189">
            <v>314.40911043606218</v>
          </cell>
        </row>
        <row r="190">
          <cell r="D190">
            <v>318.5</v>
          </cell>
          <cell r="E190">
            <v>316.57499999999976</v>
          </cell>
        </row>
        <row r="191">
          <cell r="D191">
            <v>318.55</v>
          </cell>
          <cell r="E191">
            <v>318.74034271320079</v>
          </cell>
        </row>
        <row r="192">
          <cell r="D192">
            <v>318.60000000000002</v>
          </cell>
          <cell r="E192">
            <v>320.9050855519431</v>
          </cell>
        </row>
        <row r="193">
          <cell r="D193">
            <v>318.64999999999998</v>
          </cell>
          <cell r="E193">
            <v>323.06917578008608</v>
          </cell>
        </row>
        <row r="194">
          <cell r="D194">
            <v>318.7</v>
          </cell>
          <cell r="E194">
            <v>325.23256094554847</v>
          </cell>
        </row>
        <row r="195">
          <cell r="D195">
            <v>318.75</v>
          </cell>
          <cell r="E195">
            <v>327.39518887684807</v>
          </cell>
        </row>
        <row r="196">
          <cell r="D196">
            <v>318.8</v>
          </cell>
          <cell r="E196">
            <v>329.55700767970319</v>
          </cell>
        </row>
        <row r="197">
          <cell r="D197">
            <v>318.85000000000002</v>
          </cell>
          <cell r="E197">
            <v>331.71796573369727</v>
          </cell>
        </row>
        <row r="198">
          <cell r="D198">
            <v>318.89999999999998</v>
          </cell>
          <cell r="E198">
            <v>333.87801168899983</v>
          </cell>
        </row>
        <row r="199">
          <cell r="D199">
            <v>318.95</v>
          </cell>
          <cell r="E199">
            <v>336.03709446314872</v>
          </cell>
        </row>
        <row r="200">
          <cell r="D200">
            <v>319</v>
          </cell>
          <cell r="E200">
            <v>338.19516323788559</v>
          </cell>
        </row>
        <row r="201">
          <cell r="D201">
            <v>319.05</v>
          </cell>
          <cell r="E201">
            <v>340.35216745604902</v>
          </cell>
        </row>
        <row r="202">
          <cell r="D202">
            <v>319.10000000000002</v>
          </cell>
          <cell r="E202">
            <v>342.50805681852216</v>
          </cell>
        </row>
        <row r="203">
          <cell r="D203">
            <v>319.14999999999998</v>
          </cell>
          <cell r="E203">
            <v>344.66278128123042</v>
          </cell>
        </row>
        <row r="204">
          <cell r="D204">
            <v>319.2</v>
          </cell>
          <cell r="E204">
            <v>346.81629105219378</v>
          </cell>
        </row>
        <row r="205">
          <cell r="D205">
            <v>319.25</v>
          </cell>
          <cell r="E205">
            <v>348.9685365886283</v>
          </cell>
        </row>
        <row r="206">
          <cell r="D206">
            <v>319.3</v>
          </cell>
          <cell r="E206">
            <v>351.11946859409568</v>
          </cell>
        </row>
        <row r="207">
          <cell r="D207">
            <v>319.35000000000002</v>
          </cell>
          <cell r="E207">
            <v>353.26903801570495</v>
          </cell>
        </row>
        <row r="208">
          <cell r="D208">
            <v>319.39999999999998</v>
          </cell>
          <cell r="E208">
            <v>355.4171960413567</v>
          </cell>
        </row>
        <row r="209">
          <cell r="D209">
            <v>319.45</v>
          </cell>
          <cell r="E209">
            <v>357.56389409703667</v>
          </cell>
        </row>
        <row r="210">
          <cell r="D210">
            <v>319.5</v>
          </cell>
          <cell r="E210">
            <v>359.70908384415333</v>
          </cell>
        </row>
        <row r="211">
          <cell r="D211">
            <v>319.55</v>
          </cell>
          <cell r="E211">
            <v>361.8527171769195</v>
          </cell>
        </row>
        <row r="212">
          <cell r="D212">
            <v>319.60000000000002</v>
          </cell>
          <cell r="E212">
            <v>363.99474621977765</v>
          </cell>
        </row>
        <row r="213">
          <cell r="D213">
            <v>319.65000000000003</v>
          </cell>
          <cell r="E213">
            <v>366.1351233248663</v>
          </cell>
        </row>
        <row r="214">
          <cell r="D214">
            <v>319.7</v>
          </cell>
          <cell r="E214">
            <v>368.27380106953086</v>
          </cell>
        </row>
        <row r="215">
          <cell r="D215">
            <v>319.75</v>
          </cell>
          <cell r="E215">
            <v>370.41073225386964</v>
          </cell>
        </row>
        <row r="216">
          <cell r="D216">
            <v>319.8</v>
          </cell>
          <cell r="E216">
            <v>372.54586989832603</v>
          </cell>
        </row>
        <row r="217">
          <cell r="D217">
            <v>319.85000000000002</v>
          </cell>
          <cell r="E217">
            <v>374.67916724131237</v>
          </cell>
        </row>
        <row r="218">
          <cell r="D218">
            <v>319.90000000000003</v>
          </cell>
          <cell r="E218">
            <v>376.81057773687894</v>
          </cell>
        </row>
        <row r="219">
          <cell r="D219">
            <v>319.95</v>
          </cell>
          <cell r="E219">
            <v>378.94005505241353</v>
          </cell>
        </row>
        <row r="220">
          <cell r="D220">
            <v>320</v>
          </cell>
          <cell r="E220">
            <v>381.06755306638274</v>
          </cell>
        </row>
        <row r="221">
          <cell r="D221">
            <v>320.05</v>
          </cell>
          <cell r="E221">
            <v>383.1930258661053</v>
          </cell>
        </row>
        <row r="222">
          <cell r="D222">
            <v>320.10000000000002</v>
          </cell>
          <cell r="E222">
            <v>385.3164277455615</v>
          </cell>
        </row>
        <row r="223">
          <cell r="D223">
            <v>320.15000000000003</v>
          </cell>
          <cell r="E223">
            <v>387.43771320323788</v>
          </cell>
        </row>
        <row r="224">
          <cell r="D224">
            <v>320.20000000000005</v>
          </cell>
          <cell r="E224">
            <v>389.55683694000362</v>
          </cell>
        </row>
        <row r="225">
          <cell r="D225">
            <v>320.25</v>
          </cell>
          <cell r="E225">
            <v>391.67375385702042</v>
          </cell>
        </row>
        <row r="226">
          <cell r="D226">
            <v>320.3</v>
          </cell>
          <cell r="E226">
            <v>393.78841905368506</v>
          </cell>
        </row>
        <row r="227">
          <cell r="D227">
            <v>320.35000000000002</v>
          </cell>
          <cell r="E227">
            <v>395.90078782560232</v>
          </cell>
        </row>
        <row r="228">
          <cell r="D228">
            <v>320.40000000000003</v>
          </cell>
          <cell r="E228">
            <v>398.01081566259052</v>
          </cell>
        </row>
        <row r="229">
          <cell r="D229">
            <v>320.45000000000005</v>
          </cell>
          <cell r="E229">
            <v>400.11845824671497</v>
          </cell>
        </row>
        <row r="230">
          <cell r="D230">
            <v>320.5</v>
          </cell>
          <cell r="E230">
            <v>402.2236714503519</v>
          </cell>
        </row>
        <row r="231">
          <cell r="D231">
            <v>320.55</v>
          </cell>
          <cell r="E231">
            <v>404.32641133428439</v>
          </cell>
        </row>
        <row r="232">
          <cell r="D232">
            <v>320.60000000000002</v>
          </cell>
          <cell r="E232">
            <v>406.4266341458208</v>
          </cell>
        </row>
        <row r="233">
          <cell r="D233">
            <v>320.65000000000003</v>
          </cell>
          <cell r="E233">
            <v>408.52429631694628</v>
          </cell>
        </row>
        <row r="234">
          <cell r="D234">
            <v>320.70000000000005</v>
          </cell>
          <cell r="E234">
            <v>410.61935446250067</v>
          </cell>
        </row>
        <row r="235">
          <cell r="D235">
            <v>320.75</v>
          </cell>
          <cell r="E235">
            <v>412.71176537838028</v>
          </cell>
        </row>
        <row r="236">
          <cell r="D236">
            <v>320.8</v>
          </cell>
          <cell r="E236">
            <v>414.80148603976915</v>
          </cell>
        </row>
        <row r="237">
          <cell r="D237">
            <v>320.85000000000002</v>
          </cell>
          <cell r="E237">
            <v>416.88847359939626</v>
          </cell>
        </row>
        <row r="238">
          <cell r="D238">
            <v>320.90000000000003</v>
          </cell>
          <cell r="E238">
            <v>418.97268538581477</v>
          </cell>
        </row>
        <row r="239">
          <cell r="D239">
            <v>320.95000000000005</v>
          </cell>
          <cell r="E239">
            <v>421.05407890170983</v>
          </cell>
        </row>
        <row r="240">
          <cell r="D240">
            <v>321</v>
          </cell>
          <cell r="E240">
            <v>423.13261182222885</v>
          </cell>
        </row>
        <row r="241">
          <cell r="D241">
            <v>321.05</v>
          </cell>
          <cell r="E241">
            <v>425.20824199333532</v>
          </cell>
        </row>
        <row r="242">
          <cell r="D242">
            <v>321.10000000000002</v>
          </cell>
          <cell r="E242">
            <v>427.28092743018749</v>
          </cell>
        </row>
        <row r="243">
          <cell r="D243">
            <v>321.15000000000003</v>
          </cell>
          <cell r="E243">
            <v>429.35062631553916</v>
          </cell>
        </row>
        <row r="244">
          <cell r="D244">
            <v>321.20000000000005</v>
          </cell>
          <cell r="E244">
            <v>431.41729699816278</v>
          </cell>
        </row>
        <row r="245">
          <cell r="D245">
            <v>321.25000000000006</v>
          </cell>
          <cell r="E245">
            <v>433.48089799129684</v>
          </cell>
        </row>
        <row r="246">
          <cell r="D246">
            <v>321.3</v>
          </cell>
          <cell r="E246">
            <v>435.54138797111023</v>
          </cell>
        </row>
        <row r="247">
          <cell r="D247">
            <v>321.35000000000002</v>
          </cell>
          <cell r="E247">
            <v>437.5987257751944</v>
          </cell>
        </row>
        <row r="248">
          <cell r="D248">
            <v>321.40000000000003</v>
          </cell>
          <cell r="E248">
            <v>439.65287040107125</v>
          </cell>
        </row>
        <row r="249">
          <cell r="D249">
            <v>321.45000000000005</v>
          </cell>
          <cell r="E249">
            <v>441.70378100472385</v>
          </cell>
        </row>
        <row r="250">
          <cell r="D250">
            <v>321.50000000000006</v>
          </cell>
          <cell r="E250">
            <v>443.75141689914796</v>
          </cell>
        </row>
        <row r="251">
          <cell r="D251">
            <v>321.55</v>
          </cell>
          <cell r="E251">
            <v>445.79573755292029</v>
          </cell>
        </row>
        <row r="252">
          <cell r="D252">
            <v>321.60000000000002</v>
          </cell>
          <cell r="E252">
            <v>447.8367025887913</v>
          </cell>
        </row>
        <row r="253">
          <cell r="D253">
            <v>321.65000000000003</v>
          </cell>
          <cell r="E253">
            <v>449.87427178229188</v>
          </cell>
        </row>
        <row r="254">
          <cell r="D254">
            <v>321.70000000000005</v>
          </cell>
          <cell r="E254">
            <v>451.90840506036318</v>
          </cell>
        </row>
        <row r="255">
          <cell r="D255">
            <v>321.75000000000006</v>
          </cell>
          <cell r="E255">
            <v>453.93906250000151</v>
          </cell>
        </row>
        <row r="256">
          <cell r="D256">
            <v>321.80000000000007</v>
          </cell>
          <cell r="E256">
            <v>455.96620432692339</v>
          </cell>
        </row>
        <row r="257">
          <cell r="D257">
            <v>321.85000000000002</v>
          </cell>
          <cell r="E257">
            <v>457.98979091424718</v>
          </cell>
        </row>
        <row r="258">
          <cell r="D258">
            <v>321.90000000000003</v>
          </cell>
          <cell r="E258">
            <v>460.00978278119442</v>
          </cell>
        </row>
        <row r="259">
          <cell r="D259">
            <v>321.95000000000005</v>
          </cell>
          <cell r="E259">
            <v>462.02614059180513</v>
          </cell>
        </row>
        <row r="260">
          <cell r="D260">
            <v>322.00000000000006</v>
          </cell>
          <cell r="E260">
            <v>464.03882515367332</v>
          </cell>
        </row>
        <row r="261">
          <cell r="D261">
            <v>322.05000000000007</v>
          </cell>
          <cell r="E261">
            <v>466.04779741669603</v>
          </cell>
        </row>
        <row r="262">
          <cell r="D262">
            <v>322.10000000000002</v>
          </cell>
          <cell r="E262">
            <v>468.05301847184109</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F94"/>
  <sheetViews>
    <sheetView view="pageBreakPreview" topLeftCell="A57" zoomScaleNormal="100" zoomScaleSheetLayoutView="100" workbookViewId="0">
      <selection activeCell="D93" sqref="D93"/>
    </sheetView>
  </sheetViews>
  <sheetFormatPr defaultRowHeight="11.25" x14ac:dyDescent="0.15"/>
  <cols>
    <col min="1" max="1" width="16.625" style="3" customWidth="1"/>
    <col min="2" max="2" width="39.625" style="2" customWidth="1"/>
    <col min="3" max="3" width="7.5" style="2" customWidth="1"/>
    <col min="4" max="4" width="39.625" style="2" customWidth="1"/>
    <col min="5" max="5" width="9.125" style="2" bestFit="1" customWidth="1"/>
    <col min="6" max="6" width="14.5" style="2" customWidth="1"/>
    <col min="7" max="16384" width="9" style="3"/>
  </cols>
  <sheetData>
    <row r="1" spans="1:6" x14ac:dyDescent="0.15">
      <c r="A1" s="1" t="s">
        <v>66</v>
      </c>
    </row>
    <row r="3" spans="1:6" x14ac:dyDescent="0.15">
      <c r="A3" s="1" t="s">
        <v>65</v>
      </c>
    </row>
    <row r="4" spans="1:6" x14ac:dyDescent="0.15">
      <c r="A4" s="1" t="s">
        <v>75</v>
      </c>
    </row>
    <row r="6" spans="1:6" x14ac:dyDescent="0.15">
      <c r="A6" s="3" t="s">
        <v>4</v>
      </c>
    </row>
    <row r="8" spans="1:6" x14ac:dyDescent="0.15">
      <c r="A8" s="3" t="s">
        <v>5</v>
      </c>
    </row>
    <row r="10" spans="1:6" x14ac:dyDescent="0.15">
      <c r="A10" s="3" t="s">
        <v>6</v>
      </c>
    </row>
    <row r="12" spans="1:6" x14ac:dyDescent="0.15">
      <c r="A12" s="5" t="s">
        <v>7</v>
      </c>
      <c r="B12" s="6"/>
      <c r="C12" s="6"/>
      <c r="D12" s="6"/>
      <c r="E12" s="7"/>
      <c r="F12" s="7"/>
    </row>
    <row r="14" spans="1:6" x14ac:dyDescent="0.15">
      <c r="A14" s="5" t="s">
        <v>8</v>
      </c>
      <c r="B14" s="6"/>
      <c r="C14" s="6"/>
      <c r="D14" s="6"/>
      <c r="E14" s="7"/>
      <c r="F14" s="7"/>
    </row>
    <row r="16" spans="1:6" x14ac:dyDescent="0.15">
      <c r="A16" s="8" t="s">
        <v>9</v>
      </c>
      <c r="B16" s="9"/>
      <c r="C16" s="9"/>
      <c r="D16" s="9"/>
      <c r="E16" s="10"/>
      <c r="F16" s="10"/>
    </row>
    <row r="17" spans="1:6" x14ac:dyDescent="0.15">
      <c r="A17" s="53" t="s">
        <v>10</v>
      </c>
      <c r="B17" s="54"/>
      <c r="C17" s="54"/>
      <c r="D17" s="54"/>
      <c r="E17" s="55"/>
      <c r="F17" s="3"/>
    </row>
    <row r="18" spans="1:6" x14ac:dyDescent="0.15">
      <c r="A18" s="56"/>
      <c r="B18" s="57"/>
      <c r="C18" s="57"/>
      <c r="D18" s="57"/>
      <c r="E18" s="58"/>
      <c r="F18" s="3"/>
    </row>
    <row r="19" spans="1:6" ht="22.5" x14ac:dyDescent="0.15">
      <c r="F19" s="45" t="s">
        <v>68</v>
      </c>
    </row>
    <row r="20" spans="1:6" x14ac:dyDescent="0.15">
      <c r="A20" s="8" t="s">
        <v>11</v>
      </c>
      <c r="B20" s="9"/>
      <c r="C20" s="9"/>
      <c r="D20" s="9"/>
      <c r="E20" s="10"/>
      <c r="F20" s="44"/>
    </row>
    <row r="21" spans="1:6" x14ac:dyDescent="0.15">
      <c r="A21" s="53" t="s">
        <v>12</v>
      </c>
      <c r="B21" s="54"/>
      <c r="C21" s="54"/>
      <c r="D21" s="54"/>
      <c r="E21" s="55"/>
      <c r="F21" s="38"/>
    </row>
    <row r="22" spans="1:6" ht="12" thickBot="1" x14ac:dyDescent="0.2">
      <c r="A22" s="56"/>
      <c r="B22" s="57"/>
      <c r="C22" s="57"/>
      <c r="D22" s="54"/>
      <c r="E22" s="55"/>
      <c r="F22" s="3"/>
    </row>
    <row r="23" spans="1:6" ht="15" thickBot="1" x14ac:dyDescent="0.2">
      <c r="A23" s="37"/>
      <c r="B23" s="37"/>
      <c r="C23" s="37"/>
      <c r="D23" s="37">
        <v>42550</v>
      </c>
      <c r="E23" s="12"/>
      <c r="F23" s="12"/>
    </row>
    <row r="24" spans="1:6" ht="11.25" customHeight="1" x14ac:dyDescent="0.15">
      <c r="A24" s="59" t="s">
        <v>13</v>
      </c>
      <c r="B24" s="60"/>
      <c r="C24" s="47" t="s">
        <v>14</v>
      </c>
      <c r="D24" s="50" t="s">
        <v>85</v>
      </c>
      <c r="E24" s="64" t="s">
        <v>16</v>
      </c>
      <c r="F24" s="66" t="s">
        <v>67</v>
      </c>
    </row>
    <row r="25" spans="1:6" ht="37.5" customHeight="1" thickBot="1" x14ac:dyDescent="0.2">
      <c r="A25" s="61"/>
      <c r="B25" s="62"/>
      <c r="C25" s="63"/>
      <c r="D25" s="63"/>
      <c r="E25" s="65"/>
      <c r="F25" s="65"/>
    </row>
    <row r="26" spans="1:6" ht="11.25" customHeight="1" x14ac:dyDescent="0.15">
      <c r="A26" s="13" t="s">
        <v>17</v>
      </c>
      <c r="B26" s="47" t="s">
        <v>18</v>
      </c>
      <c r="C26" s="14">
        <v>1</v>
      </c>
      <c r="D26" s="50" t="s">
        <v>82</v>
      </c>
      <c r="E26" s="15">
        <v>2</v>
      </c>
      <c r="F26" s="39">
        <f>1/$E$92*($E$93*$F$20)*E26</f>
        <v>0</v>
      </c>
    </row>
    <row r="27" spans="1:6" x14ac:dyDescent="0.15">
      <c r="A27" s="16"/>
      <c r="B27" s="48"/>
      <c r="C27" s="17"/>
      <c r="D27" s="48"/>
      <c r="E27" s="18"/>
      <c r="F27" s="40"/>
    </row>
    <row r="28" spans="1:6" x14ac:dyDescent="0.15">
      <c r="A28" s="16"/>
      <c r="B28" s="48"/>
      <c r="C28" s="17"/>
      <c r="D28" s="48"/>
      <c r="E28" s="18"/>
      <c r="F28" s="40"/>
    </row>
    <row r="29" spans="1:6" x14ac:dyDescent="0.15">
      <c r="A29" s="19"/>
      <c r="B29" s="49"/>
      <c r="C29" s="20"/>
      <c r="D29" s="49"/>
      <c r="E29" s="21"/>
      <c r="F29" s="41"/>
    </row>
    <row r="30" spans="1:6" ht="11.25" customHeight="1" x14ac:dyDescent="0.15">
      <c r="A30" s="22"/>
      <c r="B30" s="51" t="s">
        <v>20</v>
      </c>
      <c r="C30" s="23">
        <v>11</v>
      </c>
      <c r="D30" s="52" t="s">
        <v>69</v>
      </c>
      <c r="E30" s="24">
        <v>5</v>
      </c>
      <c r="F30" s="42">
        <f>1/$E$92*($E$93*$F$20)*E30</f>
        <v>0</v>
      </c>
    </row>
    <row r="31" spans="1:6" x14ac:dyDescent="0.15">
      <c r="A31" s="16"/>
      <c r="B31" s="48"/>
      <c r="C31" s="17"/>
      <c r="D31" s="48"/>
      <c r="E31" s="18"/>
      <c r="F31" s="40"/>
    </row>
    <row r="32" spans="1:6" x14ac:dyDescent="0.15">
      <c r="A32" s="16"/>
      <c r="B32" s="48"/>
      <c r="C32" s="17"/>
      <c r="D32" s="48"/>
      <c r="E32" s="18"/>
      <c r="F32" s="40"/>
    </row>
    <row r="33" spans="1:6" ht="39" customHeight="1" x14ac:dyDescent="0.15">
      <c r="A33" s="19"/>
      <c r="B33" s="49"/>
      <c r="C33" s="20"/>
      <c r="D33" s="49"/>
      <c r="E33" s="21"/>
      <c r="F33" s="41"/>
    </row>
    <row r="34" spans="1:6" ht="11.25" customHeight="1" x14ac:dyDescent="0.15">
      <c r="A34" s="16"/>
      <c r="B34" s="51" t="s">
        <v>22</v>
      </c>
      <c r="C34" s="17">
        <v>1</v>
      </c>
      <c r="D34" s="52" t="s">
        <v>64</v>
      </c>
      <c r="E34" s="18">
        <v>0</v>
      </c>
      <c r="F34" s="40">
        <f>1/$E$92*($E$93*$F$20)*E34</f>
        <v>0</v>
      </c>
    </row>
    <row r="35" spans="1:6" ht="12" thickBot="1" x14ac:dyDescent="0.2">
      <c r="A35" s="25"/>
      <c r="B35" s="63"/>
      <c r="C35" s="26"/>
      <c r="D35" s="63"/>
      <c r="E35" s="27"/>
      <c r="F35" s="43"/>
    </row>
    <row r="36" spans="1:6" ht="11.25" customHeight="1" x14ac:dyDescent="0.15">
      <c r="A36" s="13" t="s">
        <v>25</v>
      </c>
      <c r="B36" s="47" t="s">
        <v>26</v>
      </c>
      <c r="C36" s="14">
        <v>4</v>
      </c>
      <c r="D36" s="50" t="s">
        <v>83</v>
      </c>
      <c r="E36" s="15">
        <v>4</v>
      </c>
      <c r="F36" s="39">
        <f>1/$E$92*($E$93*$F$20)*E36</f>
        <v>0</v>
      </c>
    </row>
    <row r="37" spans="1:6" x14ac:dyDescent="0.15">
      <c r="A37" s="16"/>
      <c r="B37" s="48"/>
      <c r="C37" s="17"/>
      <c r="D37" s="48"/>
      <c r="E37" s="18"/>
      <c r="F37" s="40"/>
    </row>
    <row r="38" spans="1:6" x14ac:dyDescent="0.15">
      <c r="A38" s="16"/>
      <c r="B38" s="48"/>
      <c r="C38" s="17"/>
      <c r="D38" s="48"/>
      <c r="E38" s="18"/>
      <c r="F38" s="40"/>
    </row>
    <row r="39" spans="1:6" x14ac:dyDescent="0.15">
      <c r="A39" s="16"/>
      <c r="B39" s="48"/>
      <c r="C39" s="17"/>
      <c r="D39" s="48"/>
      <c r="E39" s="18"/>
      <c r="F39" s="40"/>
    </row>
    <row r="40" spans="1:6" x14ac:dyDescent="0.15">
      <c r="A40" s="16"/>
      <c r="B40" s="48"/>
      <c r="C40" s="17"/>
      <c r="D40" s="48"/>
      <c r="E40" s="18"/>
      <c r="F40" s="40"/>
    </row>
    <row r="41" spans="1:6" x14ac:dyDescent="0.15">
      <c r="A41" s="19"/>
      <c r="B41" s="49"/>
      <c r="C41" s="20"/>
      <c r="D41" s="49"/>
      <c r="E41" s="21"/>
      <c r="F41" s="41"/>
    </row>
    <row r="42" spans="1:6" ht="11.25" customHeight="1" x14ac:dyDescent="0.15">
      <c r="A42" s="22"/>
      <c r="B42" s="51" t="s">
        <v>28</v>
      </c>
      <c r="C42" s="23">
        <v>4</v>
      </c>
      <c r="D42" s="52" t="s">
        <v>76</v>
      </c>
      <c r="E42" s="24">
        <v>0</v>
      </c>
      <c r="F42" s="42">
        <f>1/$E$92*($E$93*$F$20)*E42</f>
        <v>0</v>
      </c>
    </row>
    <row r="43" spans="1:6" x14ac:dyDescent="0.15">
      <c r="A43" s="16"/>
      <c r="B43" s="48"/>
      <c r="C43" s="17"/>
      <c r="D43" s="48"/>
      <c r="E43" s="18"/>
      <c r="F43" s="40"/>
    </row>
    <row r="44" spans="1:6" x14ac:dyDescent="0.15">
      <c r="A44" s="16"/>
      <c r="B44" s="48"/>
      <c r="C44" s="17"/>
      <c r="D44" s="48"/>
      <c r="E44" s="18"/>
      <c r="F44" s="40"/>
    </row>
    <row r="45" spans="1:6" x14ac:dyDescent="0.15">
      <c r="A45" s="19"/>
      <c r="B45" s="49"/>
      <c r="C45" s="20"/>
      <c r="D45" s="49"/>
      <c r="E45" s="21"/>
      <c r="F45" s="41"/>
    </row>
    <row r="46" spans="1:6" ht="11.25" customHeight="1" x14ac:dyDescent="0.15">
      <c r="A46" s="22"/>
      <c r="B46" s="51" t="s">
        <v>30</v>
      </c>
      <c r="C46" s="23">
        <v>13</v>
      </c>
      <c r="D46" s="52" t="s">
        <v>77</v>
      </c>
      <c r="E46" s="24">
        <v>5</v>
      </c>
      <c r="F46" s="42">
        <f>1/$E$92*($E$93*$F$20)*E46</f>
        <v>0</v>
      </c>
    </row>
    <row r="47" spans="1:6" x14ac:dyDescent="0.15">
      <c r="A47" s="16"/>
      <c r="B47" s="48"/>
      <c r="C47" s="17"/>
      <c r="D47" s="48"/>
      <c r="E47" s="18"/>
      <c r="F47" s="40"/>
    </row>
    <row r="48" spans="1:6" x14ac:dyDescent="0.15">
      <c r="A48" s="16"/>
      <c r="B48" s="48"/>
      <c r="C48" s="17"/>
      <c r="D48" s="48"/>
      <c r="E48" s="18"/>
      <c r="F48" s="40"/>
    </row>
    <row r="49" spans="1:6" x14ac:dyDescent="0.15">
      <c r="A49" s="16"/>
      <c r="B49" s="48"/>
      <c r="C49" s="17"/>
      <c r="D49" s="48"/>
      <c r="E49" s="18"/>
      <c r="F49" s="40"/>
    </row>
    <row r="50" spans="1:6" ht="24" customHeight="1" x14ac:dyDescent="0.15">
      <c r="A50" s="19"/>
      <c r="B50" s="49"/>
      <c r="C50" s="20"/>
      <c r="D50" s="49"/>
      <c r="E50" s="21"/>
      <c r="F50" s="41"/>
    </row>
    <row r="51" spans="1:6" x14ac:dyDescent="0.15">
      <c r="A51" s="16"/>
      <c r="B51" s="51" t="s">
        <v>33</v>
      </c>
      <c r="C51" s="17">
        <v>9</v>
      </c>
      <c r="D51" s="52" t="s">
        <v>84</v>
      </c>
      <c r="E51" s="18">
        <v>5</v>
      </c>
      <c r="F51" s="40">
        <f>1/$E$92*($E$93*$F$20)*E51</f>
        <v>0</v>
      </c>
    </row>
    <row r="52" spans="1:6" ht="62.25" customHeight="1" thickBot="1" x14ac:dyDescent="0.2">
      <c r="A52" s="25"/>
      <c r="B52" s="63"/>
      <c r="C52" s="26"/>
      <c r="D52" s="63"/>
      <c r="E52" s="27"/>
      <c r="F52" s="43"/>
    </row>
    <row r="53" spans="1:6" ht="11.25" customHeight="1" x14ac:dyDescent="0.15">
      <c r="A53" s="13" t="s">
        <v>37</v>
      </c>
      <c r="B53" s="47" t="s">
        <v>38</v>
      </c>
      <c r="C53" s="14">
        <v>23</v>
      </c>
      <c r="D53" s="50" t="s">
        <v>78</v>
      </c>
      <c r="E53" s="15">
        <v>2</v>
      </c>
      <c r="F53" s="39">
        <f>1/$E$92*($E$93*$F$20)*E53</f>
        <v>0</v>
      </c>
    </row>
    <row r="54" spans="1:6" x14ac:dyDescent="0.15">
      <c r="A54" s="16"/>
      <c r="B54" s="48"/>
      <c r="C54" s="17"/>
      <c r="D54" s="48"/>
      <c r="E54" s="18"/>
      <c r="F54" s="40"/>
    </row>
    <row r="55" spans="1:6" x14ac:dyDescent="0.15">
      <c r="A55" s="16"/>
      <c r="B55" s="48"/>
      <c r="C55" s="17"/>
      <c r="D55" s="48"/>
      <c r="E55" s="18"/>
      <c r="F55" s="40"/>
    </row>
    <row r="56" spans="1:6" x14ac:dyDescent="0.15">
      <c r="A56" s="19"/>
      <c r="B56" s="49"/>
      <c r="C56" s="20"/>
      <c r="D56" s="49"/>
      <c r="E56" s="21"/>
      <c r="F56" s="41"/>
    </row>
    <row r="57" spans="1:6" x14ac:dyDescent="0.15">
      <c r="A57" s="22"/>
      <c r="B57" s="51" t="s">
        <v>40</v>
      </c>
      <c r="C57" s="23">
        <v>2</v>
      </c>
      <c r="D57" s="52" t="s">
        <v>70</v>
      </c>
      <c r="E57" s="24">
        <v>0</v>
      </c>
      <c r="F57" s="42">
        <f>1/$E$92*($E$93*$F$20)*E57</f>
        <v>0</v>
      </c>
    </row>
    <row r="58" spans="1:6" x14ac:dyDescent="0.15">
      <c r="A58" s="16"/>
      <c r="B58" s="48"/>
      <c r="C58" s="17"/>
      <c r="D58" s="48"/>
      <c r="E58" s="18"/>
      <c r="F58" s="40"/>
    </row>
    <row r="59" spans="1:6" x14ac:dyDescent="0.15">
      <c r="A59" s="16"/>
      <c r="B59" s="48"/>
      <c r="C59" s="17"/>
      <c r="D59" s="48"/>
      <c r="E59" s="18"/>
      <c r="F59" s="40"/>
    </row>
    <row r="60" spans="1:6" x14ac:dyDescent="0.15">
      <c r="A60" s="19"/>
      <c r="B60" s="49"/>
      <c r="C60" s="20"/>
      <c r="D60" s="49"/>
      <c r="E60" s="21"/>
      <c r="F60" s="41"/>
    </row>
    <row r="61" spans="1:6" ht="11.25" customHeight="1" x14ac:dyDescent="0.15">
      <c r="A61" s="22"/>
      <c r="B61" s="51" t="s">
        <v>43</v>
      </c>
      <c r="C61" s="23">
        <v>1</v>
      </c>
      <c r="D61" s="52" t="s">
        <v>79</v>
      </c>
      <c r="E61" s="24">
        <v>1</v>
      </c>
      <c r="F61" s="42">
        <f>1/$E$92*($E$93*$F$20)*E61</f>
        <v>0</v>
      </c>
    </row>
    <row r="62" spans="1:6" x14ac:dyDescent="0.15">
      <c r="A62" s="16"/>
      <c r="B62" s="48"/>
      <c r="C62" s="17"/>
      <c r="D62" s="48"/>
      <c r="E62" s="18"/>
      <c r="F62" s="40"/>
    </row>
    <row r="63" spans="1:6" ht="48.75" customHeight="1" x14ac:dyDescent="0.15">
      <c r="A63" s="19"/>
      <c r="B63" s="49"/>
      <c r="C63" s="20"/>
      <c r="D63" s="49"/>
      <c r="E63" s="21"/>
      <c r="F63" s="41"/>
    </row>
    <row r="64" spans="1:6" ht="11.25" customHeight="1" x14ac:dyDescent="0.15">
      <c r="A64" s="16"/>
      <c r="B64" s="51" t="s">
        <v>45</v>
      </c>
      <c r="C64" s="17">
        <v>8</v>
      </c>
      <c r="D64" s="52" t="s">
        <v>80</v>
      </c>
      <c r="E64" s="18">
        <v>4</v>
      </c>
      <c r="F64" s="40">
        <f>1/$E$92*($E$93*$F$20)*E64</f>
        <v>0</v>
      </c>
    </row>
    <row r="65" spans="1:6" x14ac:dyDescent="0.15">
      <c r="A65" s="16"/>
      <c r="B65" s="48"/>
      <c r="C65" s="17"/>
      <c r="D65" s="48"/>
      <c r="E65" s="18"/>
      <c r="F65" s="40"/>
    </row>
    <row r="66" spans="1:6" x14ac:dyDescent="0.15">
      <c r="A66" s="16"/>
      <c r="B66" s="48"/>
      <c r="C66" s="17"/>
      <c r="D66" s="48"/>
      <c r="E66" s="18"/>
      <c r="F66" s="40"/>
    </row>
    <row r="67" spans="1:6" x14ac:dyDescent="0.15">
      <c r="A67" s="16"/>
      <c r="B67" s="48"/>
      <c r="C67" s="17"/>
      <c r="D67" s="48"/>
      <c r="E67" s="18"/>
      <c r="F67" s="40"/>
    </row>
    <row r="68" spans="1:6" ht="12" thickBot="1" x14ac:dyDescent="0.2">
      <c r="A68" s="25"/>
      <c r="B68" s="63"/>
      <c r="C68" s="26"/>
      <c r="D68" s="63"/>
      <c r="E68" s="27"/>
      <c r="F68" s="43"/>
    </row>
    <row r="69" spans="1:6" ht="11.25" customHeight="1" x14ac:dyDescent="0.15">
      <c r="A69" s="13" t="s">
        <v>47</v>
      </c>
      <c r="B69" s="47" t="s">
        <v>48</v>
      </c>
      <c r="C69" s="14">
        <v>5</v>
      </c>
      <c r="D69" s="50" t="s">
        <v>71</v>
      </c>
      <c r="E69" s="15">
        <v>1</v>
      </c>
      <c r="F69" s="39">
        <f>1/$E$92*($E$93*$F$20)*E69</f>
        <v>0</v>
      </c>
    </row>
    <row r="70" spans="1:6" x14ac:dyDescent="0.15">
      <c r="A70" s="16"/>
      <c r="B70" s="48"/>
      <c r="C70" s="17"/>
      <c r="D70" s="48"/>
      <c r="E70" s="18"/>
      <c r="F70" s="40"/>
    </row>
    <row r="71" spans="1:6" ht="30" customHeight="1" x14ac:dyDescent="0.15">
      <c r="A71" s="19"/>
      <c r="B71" s="49"/>
      <c r="C71" s="20"/>
      <c r="D71" s="49"/>
      <c r="E71" s="21"/>
      <c r="F71" s="41"/>
    </row>
    <row r="72" spans="1:6" ht="11.25" customHeight="1" x14ac:dyDescent="0.15">
      <c r="A72" s="16"/>
      <c r="B72" s="51" t="s">
        <v>50</v>
      </c>
      <c r="C72" s="17">
        <v>4</v>
      </c>
      <c r="D72" s="52" t="s">
        <v>72</v>
      </c>
      <c r="E72" s="18">
        <v>2</v>
      </c>
      <c r="F72" s="40">
        <f>1/$E$92*($E$93*$F$20)*E72</f>
        <v>0</v>
      </c>
    </row>
    <row r="73" spans="1:6" x14ac:dyDescent="0.15">
      <c r="A73" s="16"/>
      <c r="B73" s="48"/>
      <c r="C73" s="17"/>
      <c r="D73" s="48"/>
      <c r="E73" s="18"/>
      <c r="F73" s="40"/>
    </row>
    <row r="74" spans="1:6" x14ac:dyDescent="0.15">
      <c r="A74" s="16"/>
      <c r="B74" s="48"/>
      <c r="C74" s="17"/>
      <c r="D74" s="48"/>
      <c r="E74" s="18"/>
      <c r="F74" s="40"/>
    </row>
    <row r="75" spans="1:6" x14ac:dyDescent="0.15">
      <c r="A75" s="16"/>
      <c r="B75" s="48"/>
      <c r="C75" s="17"/>
      <c r="D75" s="48"/>
      <c r="E75" s="18"/>
      <c r="F75" s="40"/>
    </row>
    <row r="76" spans="1:6" ht="12" thickBot="1" x14ac:dyDescent="0.2">
      <c r="A76" s="25"/>
      <c r="B76" s="63"/>
      <c r="C76" s="26"/>
      <c r="D76" s="63"/>
      <c r="E76" s="27"/>
      <c r="F76" s="43"/>
    </row>
    <row r="77" spans="1:6" ht="11.25" customHeight="1" x14ac:dyDescent="0.15">
      <c r="A77" s="13" t="s">
        <v>53</v>
      </c>
      <c r="B77" s="47" t="s">
        <v>54</v>
      </c>
      <c r="C77" s="14">
        <v>5</v>
      </c>
      <c r="D77" s="50" t="s">
        <v>73</v>
      </c>
      <c r="E77" s="15">
        <v>5</v>
      </c>
      <c r="F77" s="39">
        <f>1/$E$92*($E$93*$F$20)*E77</f>
        <v>0</v>
      </c>
    </row>
    <row r="78" spans="1:6" x14ac:dyDescent="0.15">
      <c r="A78" s="16"/>
      <c r="B78" s="48"/>
      <c r="C78" s="17"/>
      <c r="D78" s="48"/>
      <c r="E78" s="18"/>
      <c r="F78" s="40"/>
    </row>
    <row r="79" spans="1:6" x14ac:dyDescent="0.15">
      <c r="A79" s="16"/>
      <c r="B79" s="48"/>
      <c r="C79" s="17"/>
      <c r="D79" s="48"/>
      <c r="E79" s="18"/>
      <c r="F79" s="40"/>
    </row>
    <row r="80" spans="1:6" x14ac:dyDescent="0.15">
      <c r="A80" s="16"/>
      <c r="B80" s="48"/>
      <c r="C80" s="17"/>
      <c r="D80" s="48"/>
      <c r="E80" s="18"/>
      <c r="F80" s="40"/>
    </row>
    <row r="81" spans="1:6" x14ac:dyDescent="0.15">
      <c r="A81" s="19"/>
      <c r="B81" s="49"/>
      <c r="C81" s="20"/>
      <c r="D81" s="49"/>
      <c r="E81" s="21"/>
      <c r="F81" s="41"/>
    </row>
    <row r="82" spans="1:6" ht="11.25" customHeight="1" x14ac:dyDescent="0.15">
      <c r="A82" s="22"/>
      <c r="B82" s="51" t="s">
        <v>56</v>
      </c>
      <c r="C82" s="23">
        <v>4</v>
      </c>
      <c r="D82" s="52" t="s">
        <v>81</v>
      </c>
      <c r="E82" s="24">
        <v>2</v>
      </c>
      <c r="F82" s="42">
        <f>1/$E$92*($E$93*$F$20)*E82</f>
        <v>0</v>
      </c>
    </row>
    <row r="83" spans="1:6" x14ac:dyDescent="0.15">
      <c r="A83" s="16"/>
      <c r="B83" s="48"/>
      <c r="C83" s="17"/>
      <c r="D83" s="48"/>
      <c r="E83" s="18"/>
      <c r="F83" s="40"/>
    </row>
    <row r="84" spans="1:6" x14ac:dyDescent="0.15">
      <c r="A84" s="16"/>
      <c r="B84" s="48"/>
      <c r="C84" s="17"/>
      <c r="D84" s="48"/>
      <c r="E84" s="18"/>
      <c r="F84" s="40"/>
    </row>
    <row r="85" spans="1:6" x14ac:dyDescent="0.15">
      <c r="A85" s="19"/>
      <c r="B85" s="49"/>
      <c r="C85" s="20"/>
      <c r="D85" s="49"/>
      <c r="E85" s="21"/>
      <c r="F85" s="41"/>
    </row>
    <row r="86" spans="1:6" ht="11.25" customHeight="1" x14ac:dyDescent="0.15">
      <c r="A86" s="22"/>
      <c r="B86" s="51" t="s">
        <v>58</v>
      </c>
      <c r="C86" s="23">
        <v>4</v>
      </c>
      <c r="D86" s="52" t="s">
        <v>74</v>
      </c>
      <c r="E86" s="24">
        <v>0</v>
      </c>
      <c r="F86" s="42">
        <f>1/$E$92*($E$93*$F$20)*E86</f>
        <v>0</v>
      </c>
    </row>
    <row r="87" spans="1:6" x14ac:dyDescent="0.15">
      <c r="A87" s="16"/>
      <c r="B87" s="48"/>
      <c r="C87" s="17"/>
      <c r="D87" s="48"/>
      <c r="E87" s="18"/>
      <c r="F87" s="40"/>
    </row>
    <row r="88" spans="1:6" x14ac:dyDescent="0.15">
      <c r="A88" s="19"/>
      <c r="B88" s="49"/>
      <c r="C88" s="20"/>
      <c r="D88" s="49"/>
      <c r="E88" s="21"/>
      <c r="F88" s="41"/>
    </row>
    <row r="89" spans="1:6" x14ac:dyDescent="0.15">
      <c r="A89" s="16"/>
      <c r="B89" s="51" t="s">
        <v>60</v>
      </c>
      <c r="C89" s="17">
        <v>1</v>
      </c>
      <c r="D89" s="52" t="s">
        <v>86</v>
      </c>
      <c r="E89" s="18">
        <v>2</v>
      </c>
      <c r="F89" s="40">
        <f>1/$E$92*($E$93*$F$20)*E89</f>
        <v>0</v>
      </c>
    </row>
    <row r="90" spans="1:6" ht="42.75" customHeight="1" thickBot="1" x14ac:dyDescent="0.2">
      <c r="A90" s="25"/>
      <c r="B90" s="63"/>
      <c r="C90" s="26"/>
      <c r="D90" s="63"/>
      <c r="E90" s="27"/>
      <c r="F90" s="43"/>
    </row>
    <row r="91" spans="1:6" x14ac:dyDescent="0.15">
      <c r="A91" s="28"/>
      <c r="B91" s="29"/>
      <c r="C91" s="14"/>
      <c r="D91" s="14"/>
      <c r="E91" s="15"/>
      <c r="F91" s="39">
        <f>SUM(F25:F90)</f>
        <v>0</v>
      </c>
    </row>
    <row r="92" spans="1:6" x14ac:dyDescent="0.15">
      <c r="A92" s="30"/>
      <c r="B92" s="31"/>
      <c r="C92" s="17">
        <f>SUM(C26:C91)</f>
        <v>100</v>
      </c>
      <c r="D92" s="17"/>
      <c r="E92" s="18">
        <f>SUM(E26:E91)</f>
        <v>40</v>
      </c>
      <c r="F92" s="18"/>
    </row>
    <row r="93" spans="1:6" ht="12.75" x14ac:dyDescent="0.15">
      <c r="A93" s="46" t="s">
        <v>96</v>
      </c>
      <c r="B93" s="31"/>
      <c r="C93" s="17">
        <v>30</v>
      </c>
      <c r="D93" s="32" t="s">
        <v>63</v>
      </c>
      <c r="E93" s="33">
        <f>ROUND(E92/$C$92*$C$93/100,4)</f>
        <v>0.12</v>
      </c>
      <c r="F93" s="33"/>
    </row>
    <row r="94" spans="1:6" ht="12" thickBot="1" x14ac:dyDescent="0.2">
      <c r="A94" s="35"/>
      <c r="B94" s="36"/>
      <c r="C94" s="26"/>
      <c r="D94" s="26"/>
      <c r="E94" s="27"/>
      <c r="F94" s="27"/>
    </row>
  </sheetData>
  <mergeCells count="41">
    <mergeCell ref="B89:B90"/>
    <mergeCell ref="D89:D90"/>
    <mergeCell ref="F24:F25"/>
    <mergeCell ref="B82:B85"/>
    <mergeCell ref="D82:D85"/>
    <mergeCell ref="B86:B88"/>
    <mergeCell ref="D86:D88"/>
    <mergeCell ref="B72:B76"/>
    <mergeCell ref="D72:D76"/>
    <mergeCell ref="B77:B81"/>
    <mergeCell ref="D77:D81"/>
    <mergeCell ref="B64:B68"/>
    <mergeCell ref="D64:D68"/>
    <mergeCell ref="B69:B71"/>
    <mergeCell ref="D69:D71"/>
    <mergeCell ref="B57:B60"/>
    <mergeCell ref="D57:D60"/>
    <mergeCell ref="B61:B63"/>
    <mergeCell ref="D61:D63"/>
    <mergeCell ref="B51:B52"/>
    <mergeCell ref="D51:D52"/>
    <mergeCell ref="B53:B56"/>
    <mergeCell ref="D53:D56"/>
    <mergeCell ref="B42:B45"/>
    <mergeCell ref="D42:D45"/>
    <mergeCell ref="B46:B50"/>
    <mergeCell ref="D46:D50"/>
    <mergeCell ref="B34:B35"/>
    <mergeCell ref="D34:D35"/>
    <mergeCell ref="B36:B41"/>
    <mergeCell ref="D36:D41"/>
    <mergeCell ref="B26:B29"/>
    <mergeCell ref="D26:D29"/>
    <mergeCell ref="B30:B33"/>
    <mergeCell ref="D30:D33"/>
    <mergeCell ref="A17:E18"/>
    <mergeCell ref="A21:E22"/>
    <mergeCell ref="A24:B25"/>
    <mergeCell ref="C24:C25"/>
    <mergeCell ref="D24:D25"/>
    <mergeCell ref="E24:E25"/>
  </mergeCells>
  <printOptions horizontalCentered="1"/>
  <pageMargins left="0.25" right="0.25" top="0.75" bottom="0.75" header="0.3" footer="0.3"/>
  <pageSetup paperSize="9" scale="5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F94"/>
  <sheetViews>
    <sheetView tabSelected="1" view="pageBreakPreview" topLeftCell="A10" zoomScaleNormal="100" zoomScaleSheetLayoutView="100" workbookViewId="0">
      <selection activeCell="A52" sqref="A52"/>
    </sheetView>
  </sheetViews>
  <sheetFormatPr defaultRowHeight="11.25" x14ac:dyDescent="0.15"/>
  <cols>
    <col min="1" max="1" width="16.625" style="3" customWidth="1"/>
    <col min="2" max="2" width="39.625" style="2" customWidth="1"/>
    <col min="3" max="3" width="7.5" style="2" customWidth="1"/>
    <col min="4" max="4" width="39.625" style="2" customWidth="1"/>
    <col min="5" max="5" width="9.125" style="2" bestFit="1" customWidth="1"/>
    <col min="6" max="6" width="14.5" style="2" customWidth="1"/>
    <col min="7" max="16384" width="9" style="3"/>
  </cols>
  <sheetData>
    <row r="1" spans="1:6" x14ac:dyDescent="0.15">
      <c r="A1" s="1" t="s">
        <v>66</v>
      </c>
    </row>
    <row r="3" spans="1:6" x14ac:dyDescent="0.15">
      <c r="A3" s="1" t="s">
        <v>65</v>
      </c>
    </row>
    <row r="4" spans="1:6" x14ac:dyDescent="0.15">
      <c r="A4" s="1" t="s">
        <v>75</v>
      </c>
    </row>
    <row r="6" spans="1:6" x14ac:dyDescent="0.15">
      <c r="A6" s="3" t="s">
        <v>4</v>
      </c>
    </row>
    <row r="8" spans="1:6" x14ac:dyDescent="0.15">
      <c r="A8" s="3" t="s">
        <v>5</v>
      </c>
    </row>
    <row r="10" spans="1:6" x14ac:dyDescent="0.15">
      <c r="A10" s="3" t="s">
        <v>6</v>
      </c>
    </row>
    <row r="12" spans="1:6" x14ac:dyDescent="0.15">
      <c r="A12" s="5" t="s">
        <v>7</v>
      </c>
      <c r="B12" s="6"/>
      <c r="C12" s="6"/>
      <c r="D12" s="6"/>
      <c r="E12" s="7"/>
      <c r="F12" s="7"/>
    </row>
    <row r="14" spans="1:6" x14ac:dyDescent="0.15">
      <c r="A14" s="5" t="s">
        <v>8</v>
      </c>
      <c r="B14" s="6"/>
      <c r="C14" s="6"/>
      <c r="D14" s="6"/>
      <c r="E14" s="7"/>
      <c r="F14" s="7"/>
    </row>
    <row r="16" spans="1:6" x14ac:dyDescent="0.15">
      <c r="A16" s="8" t="s">
        <v>9</v>
      </c>
      <c r="B16" s="9"/>
      <c r="C16" s="9"/>
      <c r="D16" s="9"/>
      <c r="E16" s="10"/>
      <c r="F16" s="10"/>
    </row>
    <row r="17" spans="1:6" x14ac:dyDescent="0.15">
      <c r="A17" s="53" t="s">
        <v>10</v>
      </c>
      <c r="B17" s="54"/>
      <c r="C17" s="54"/>
      <c r="D17" s="54"/>
      <c r="E17" s="55"/>
      <c r="F17" s="3"/>
    </row>
    <row r="18" spans="1:6" x14ac:dyDescent="0.15">
      <c r="A18" s="56"/>
      <c r="B18" s="57"/>
      <c r="C18" s="57"/>
      <c r="D18" s="57"/>
      <c r="E18" s="58"/>
      <c r="F18" s="3"/>
    </row>
    <row r="19" spans="1:6" ht="22.5" x14ac:dyDescent="0.15">
      <c r="F19" s="45" t="s">
        <v>68</v>
      </c>
    </row>
    <row r="20" spans="1:6" x14ac:dyDescent="0.15">
      <c r="A20" s="8" t="s">
        <v>11</v>
      </c>
      <c r="B20" s="9"/>
      <c r="C20" s="9"/>
      <c r="D20" s="9"/>
      <c r="E20" s="10"/>
      <c r="F20" s="44"/>
    </row>
    <row r="21" spans="1:6" x14ac:dyDescent="0.15">
      <c r="A21" s="53" t="s">
        <v>12</v>
      </c>
      <c r="B21" s="54"/>
      <c r="C21" s="54"/>
      <c r="D21" s="54"/>
      <c r="E21" s="55"/>
      <c r="F21" s="38"/>
    </row>
    <row r="22" spans="1:6" ht="12" thickBot="1" x14ac:dyDescent="0.2">
      <c r="A22" s="56"/>
      <c r="B22" s="57"/>
      <c r="C22" s="57"/>
      <c r="D22" s="54"/>
      <c r="E22" s="55"/>
      <c r="F22" s="3"/>
    </row>
    <row r="23" spans="1:6" ht="15" thickBot="1" x14ac:dyDescent="0.2">
      <c r="A23" s="37"/>
      <c r="B23" s="37"/>
      <c r="C23" s="37"/>
      <c r="D23" s="37">
        <v>42550</v>
      </c>
      <c r="E23" s="12"/>
      <c r="F23" s="12"/>
    </row>
    <row r="24" spans="1:6" ht="11.25" customHeight="1" x14ac:dyDescent="0.15">
      <c r="A24" s="59" t="s">
        <v>13</v>
      </c>
      <c r="B24" s="60"/>
      <c r="C24" s="47" t="s">
        <v>14</v>
      </c>
      <c r="D24" s="50" t="s">
        <v>85</v>
      </c>
      <c r="E24" s="64" t="s">
        <v>16</v>
      </c>
      <c r="F24" s="66" t="s">
        <v>67</v>
      </c>
    </row>
    <row r="25" spans="1:6" ht="37.5" customHeight="1" thickBot="1" x14ac:dyDescent="0.2">
      <c r="A25" s="61"/>
      <c r="B25" s="62"/>
      <c r="C25" s="63"/>
      <c r="D25" s="63"/>
      <c r="E25" s="65"/>
      <c r="F25" s="65"/>
    </row>
    <row r="26" spans="1:6" ht="11.25" customHeight="1" x14ac:dyDescent="0.15">
      <c r="A26" s="13" t="s">
        <v>17</v>
      </c>
      <c r="B26" s="47" t="s">
        <v>18</v>
      </c>
      <c r="C26" s="14">
        <v>1</v>
      </c>
      <c r="D26" s="50" t="s">
        <v>87</v>
      </c>
      <c r="E26" s="15">
        <v>0</v>
      </c>
      <c r="F26" s="39">
        <f>1/$E$92*($E$93*$F$20)*E26</f>
        <v>0</v>
      </c>
    </row>
    <row r="27" spans="1:6" x14ac:dyDescent="0.15">
      <c r="A27" s="16"/>
      <c r="B27" s="48"/>
      <c r="C27" s="17"/>
      <c r="D27" s="48"/>
      <c r="E27" s="18"/>
      <c r="F27" s="40"/>
    </row>
    <row r="28" spans="1:6" x14ac:dyDescent="0.15">
      <c r="A28" s="16"/>
      <c r="B28" s="48"/>
      <c r="C28" s="17"/>
      <c r="D28" s="48"/>
      <c r="E28" s="18"/>
      <c r="F28" s="40"/>
    </row>
    <row r="29" spans="1:6" x14ac:dyDescent="0.15">
      <c r="A29" s="19"/>
      <c r="B29" s="49"/>
      <c r="C29" s="20"/>
      <c r="D29" s="49"/>
      <c r="E29" s="21"/>
      <c r="F29" s="41"/>
    </row>
    <row r="30" spans="1:6" ht="11.25" customHeight="1" x14ac:dyDescent="0.15">
      <c r="A30" s="22"/>
      <c r="B30" s="51" t="s">
        <v>20</v>
      </c>
      <c r="C30" s="23">
        <v>11</v>
      </c>
      <c r="D30" s="52" t="s">
        <v>88</v>
      </c>
      <c r="E30" s="24">
        <v>1</v>
      </c>
      <c r="F30" s="42">
        <f>1/$E$92*($E$93*$F$20)*E30</f>
        <v>0</v>
      </c>
    </row>
    <row r="31" spans="1:6" x14ac:dyDescent="0.15">
      <c r="A31" s="16"/>
      <c r="B31" s="48"/>
      <c r="C31" s="17"/>
      <c r="D31" s="48"/>
      <c r="E31" s="18"/>
      <c r="F31" s="40"/>
    </row>
    <row r="32" spans="1:6" x14ac:dyDescent="0.15">
      <c r="A32" s="16"/>
      <c r="B32" s="48"/>
      <c r="C32" s="17"/>
      <c r="D32" s="48"/>
      <c r="E32" s="18"/>
      <c r="F32" s="40"/>
    </row>
    <row r="33" spans="1:6" ht="39" customHeight="1" x14ac:dyDescent="0.15">
      <c r="A33" s="19"/>
      <c r="B33" s="49"/>
      <c r="C33" s="20"/>
      <c r="D33" s="49"/>
      <c r="E33" s="21"/>
      <c r="F33" s="41"/>
    </row>
    <row r="34" spans="1:6" ht="11.25" customHeight="1" x14ac:dyDescent="0.15">
      <c r="A34" s="16"/>
      <c r="B34" s="51" t="s">
        <v>22</v>
      </c>
      <c r="C34" s="17">
        <v>1</v>
      </c>
      <c r="D34" s="52" t="s">
        <v>64</v>
      </c>
      <c r="E34" s="18">
        <v>0</v>
      </c>
      <c r="F34" s="40">
        <f>1/$E$92*($E$93*$F$20)*E34</f>
        <v>0</v>
      </c>
    </row>
    <row r="35" spans="1:6" ht="12" thickBot="1" x14ac:dyDescent="0.2">
      <c r="A35" s="25"/>
      <c r="B35" s="63"/>
      <c r="C35" s="26"/>
      <c r="D35" s="63"/>
      <c r="E35" s="27"/>
      <c r="F35" s="43"/>
    </row>
    <row r="36" spans="1:6" ht="11.25" customHeight="1" x14ac:dyDescent="0.15">
      <c r="A36" s="13" t="s">
        <v>25</v>
      </c>
      <c r="B36" s="47" t="s">
        <v>26</v>
      </c>
      <c r="C36" s="14">
        <v>4</v>
      </c>
      <c r="D36" s="50" t="s">
        <v>89</v>
      </c>
      <c r="E36" s="15">
        <v>0</v>
      </c>
      <c r="F36" s="39">
        <f>1/$E$92*($E$93*$F$20)*E36</f>
        <v>0</v>
      </c>
    </row>
    <row r="37" spans="1:6" x14ac:dyDescent="0.15">
      <c r="A37" s="16"/>
      <c r="B37" s="48"/>
      <c r="C37" s="17"/>
      <c r="D37" s="48"/>
      <c r="E37" s="18"/>
      <c r="F37" s="40"/>
    </row>
    <row r="38" spans="1:6" x14ac:dyDescent="0.15">
      <c r="A38" s="16"/>
      <c r="B38" s="48"/>
      <c r="C38" s="17"/>
      <c r="D38" s="48"/>
      <c r="E38" s="18"/>
      <c r="F38" s="40"/>
    </row>
    <row r="39" spans="1:6" x14ac:dyDescent="0.15">
      <c r="A39" s="16"/>
      <c r="B39" s="48"/>
      <c r="C39" s="17"/>
      <c r="D39" s="48"/>
      <c r="E39" s="18"/>
      <c r="F39" s="40"/>
    </row>
    <row r="40" spans="1:6" x14ac:dyDescent="0.15">
      <c r="A40" s="16"/>
      <c r="B40" s="48"/>
      <c r="C40" s="17"/>
      <c r="D40" s="48"/>
      <c r="E40" s="18"/>
      <c r="F40" s="40"/>
    </row>
    <row r="41" spans="1:6" x14ac:dyDescent="0.15">
      <c r="A41" s="19"/>
      <c r="B41" s="49"/>
      <c r="C41" s="20"/>
      <c r="D41" s="49"/>
      <c r="E41" s="21"/>
      <c r="F41" s="41"/>
    </row>
    <row r="42" spans="1:6" ht="11.25" customHeight="1" x14ac:dyDescent="0.15">
      <c r="A42" s="22"/>
      <c r="B42" s="51" t="s">
        <v>28</v>
      </c>
      <c r="C42" s="23">
        <v>4</v>
      </c>
      <c r="D42" s="52" t="s">
        <v>76</v>
      </c>
      <c r="E42" s="24">
        <v>0</v>
      </c>
      <c r="F42" s="42">
        <f>1/$E$92*($E$93*$F$20)*E42</f>
        <v>0</v>
      </c>
    </row>
    <row r="43" spans="1:6" x14ac:dyDescent="0.15">
      <c r="A43" s="16"/>
      <c r="B43" s="48"/>
      <c r="C43" s="17"/>
      <c r="D43" s="48"/>
      <c r="E43" s="18"/>
      <c r="F43" s="40"/>
    </row>
    <row r="44" spans="1:6" x14ac:dyDescent="0.15">
      <c r="A44" s="16"/>
      <c r="B44" s="48"/>
      <c r="C44" s="17"/>
      <c r="D44" s="48"/>
      <c r="E44" s="18"/>
      <c r="F44" s="40"/>
    </row>
    <row r="45" spans="1:6" x14ac:dyDescent="0.15">
      <c r="A45" s="19"/>
      <c r="B45" s="49"/>
      <c r="C45" s="20"/>
      <c r="D45" s="49"/>
      <c r="E45" s="21"/>
      <c r="F45" s="41"/>
    </row>
    <row r="46" spans="1:6" ht="11.25" customHeight="1" x14ac:dyDescent="0.15">
      <c r="A46" s="22"/>
      <c r="B46" s="51" t="s">
        <v>30</v>
      </c>
      <c r="C46" s="23">
        <v>13</v>
      </c>
      <c r="D46" s="52" t="s">
        <v>90</v>
      </c>
      <c r="E46" s="24">
        <v>1</v>
      </c>
      <c r="F46" s="42">
        <f>1/$E$92*($E$93*$F$20)*E46</f>
        <v>0</v>
      </c>
    </row>
    <row r="47" spans="1:6" x14ac:dyDescent="0.15">
      <c r="A47" s="16"/>
      <c r="B47" s="48"/>
      <c r="C47" s="17"/>
      <c r="D47" s="48"/>
      <c r="E47" s="18"/>
      <c r="F47" s="40"/>
    </row>
    <row r="48" spans="1:6" x14ac:dyDescent="0.15">
      <c r="A48" s="16"/>
      <c r="B48" s="48"/>
      <c r="C48" s="17"/>
      <c r="D48" s="48"/>
      <c r="E48" s="18"/>
      <c r="F48" s="40"/>
    </row>
    <row r="49" spans="1:6" x14ac:dyDescent="0.15">
      <c r="A49" s="16"/>
      <c r="B49" s="48"/>
      <c r="C49" s="17"/>
      <c r="D49" s="48"/>
      <c r="E49" s="18"/>
      <c r="F49" s="40"/>
    </row>
    <row r="50" spans="1:6" ht="24" customHeight="1" x14ac:dyDescent="0.15">
      <c r="A50" s="19"/>
      <c r="B50" s="49"/>
      <c r="C50" s="20"/>
      <c r="D50" s="49"/>
      <c r="E50" s="21"/>
      <c r="F50" s="41"/>
    </row>
    <row r="51" spans="1:6" x14ac:dyDescent="0.15">
      <c r="A51" s="16"/>
      <c r="B51" s="51" t="s">
        <v>33</v>
      </c>
      <c r="C51" s="17">
        <v>9</v>
      </c>
      <c r="D51" s="52" t="s">
        <v>91</v>
      </c>
      <c r="E51" s="18">
        <v>1</v>
      </c>
      <c r="F51" s="40">
        <f>1/$E$92*($E$93*$F$20)*E51</f>
        <v>0</v>
      </c>
    </row>
    <row r="52" spans="1:6" ht="62.25" customHeight="1" thickBot="1" x14ac:dyDescent="0.2">
      <c r="A52" s="25"/>
      <c r="B52" s="63"/>
      <c r="C52" s="26"/>
      <c r="D52" s="63"/>
      <c r="E52" s="27"/>
      <c r="F52" s="43"/>
    </row>
    <row r="53" spans="1:6" ht="11.25" customHeight="1" x14ac:dyDescent="0.15">
      <c r="A53" s="13" t="s">
        <v>37</v>
      </c>
      <c r="B53" s="47" t="s">
        <v>38</v>
      </c>
      <c r="C53" s="14">
        <v>23</v>
      </c>
      <c r="D53" s="50" t="s">
        <v>64</v>
      </c>
      <c r="E53" s="15">
        <v>1</v>
      </c>
      <c r="F53" s="39">
        <f>1/$E$92*($E$93*$F$20)*E53</f>
        <v>0</v>
      </c>
    </row>
    <row r="54" spans="1:6" x14ac:dyDescent="0.15">
      <c r="A54" s="16"/>
      <c r="B54" s="48"/>
      <c r="C54" s="17"/>
      <c r="D54" s="48"/>
      <c r="E54" s="18"/>
      <c r="F54" s="40"/>
    </row>
    <row r="55" spans="1:6" x14ac:dyDescent="0.15">
      <c r="A55" s="16"/>
      <c r="B55" s="48"/>
      <c r="C55" s="17"/>
      <c r="D55" s="48"/>
      <c r="E55" s="18"/>
      <c r="F55" s="40"/>
    </row>
    <row r="56" spans="1:6" x14ac:dyDescent="0.15">
      <c r="A56" s="19"/>
      <c r="B56" s="49"/>
      <c r="C56" s="20"/>
      <c r="D56" s="49"/>
      <c r="E56" s="21"/>
      <c r="F56" s="41"/>
    </row>
    <row r="57" spans="1:6" x14ac:dyDescent="0.15">
      <c r="A57" s="22"/>
      <c r="B57" s="51" t="s">
        <v>40</v>
      </c>
      <c r="C57" s="23">
        <v>2</v>
      </c>
      <c r="D57" s="52" t="s">
        <v>92</v>
      </c>
      <c r="E57" s="24">
        <v>0</v>
      </c>
      <c r="F57" s="42">
        <f>1/$E$92*($E$93*$F$20)*E57</f>
        <v>0</v>
      </c>
    </row>
    <row r="58" spans="1:6" x14ac:dyDescent="0.15">
      <c r="A58" s="16"/>
      <c r="B58" s="48"/>
      <c r="C58" s="17"/>
      <c r="D58" s="48"/>
      <c r="E58" s="18"/>
      <c r="F58" s="40"/>
    </row>
    <row r="59" spans="1:6" x14ac:dyDescent="0.15">
      <c r="A59" s="16"/>
      <c r="B59" s="48"/>
      <c r="C59" s="17"/>
      <c r="D59" s="48"/>
      <c r="E59" s="18"/>
      <c r="F59" s="40"/>
    </row>
    <row r="60" spans="1:6" x14ac:dyDescent="0.15">
      <c r="A60" s="19"/>
      <c r="B60" s="49"/>
      <c r="C60" s="20"/>
      <c r="D60" s="49"/>
      <c r="E60" s="21"/>
      <c r="F60" s="41"/>
    </row>
    <row r="61" spans="1:6" ht="11.25" customHeight="1" x14ac:dyDescent="0.15">
      <c r="A61" s="22"/>
      <c r="B61" s="51" t="s">
        <v>43</v>
      </c>
      <c r="C61" s="23">
        <v>1</v>
      </c>
      <c r="D61" s="52" t="s">
        <v>93</v>
      </c>
      <c r="E61" s="24">
        <v>1</v>
      </c>
      <c r="F61" s="42">
        <f>1/$E$92*($E$93*$F$20)*E61</f>
        <v>0</v>
      </c>
    </row>
    <row r="62" spans="1:6" x14ac:dyDescent="0.15">
      <c r="A62" s="16"/>
      <c r="B62" s="48"/>
      <c r="C62" s="17"/>
      <c r="D62" s="48"/>
      <c r="E62" s="18"/>
      <c r="F62" s="40"/>
    </row>
    <row r="63" spans="1:6" ht="48.75" customHeight="1" x14ac:dyDescent="0.15">
      <c r="A63" s="19"/>
      <c r="B63" s="49"/>
      <c r="C63" s="20"/>
      <c r="D63" s="49"/>
      <c r="E63" s="21"/>
      <c r="F63" s="41"/>
    </row>
    <row r="64" spans="1:6" ht="11.25" customHeight="1" x14ac:dyDescent="0.15">
      <c r="A64" s="16"/>
      <c r="B64" s="51" t="s">
        <v>45</v>
      </c>
      <c r="C64" s="17">
        <v>8</v>
      </c>
      <c r="D64" s="52" t="s">
        <v>64</v>
      </c>
      <c r="E64" s="18">
        <v>0</v>
      </c>
      <c r="F64" s="40">
        <f>1/$E$92*($E$93*$F$20)*E64</f>
        <v>0</v>
      </c>
    </row>
    <row r="65" spans="1:6" x14ac:dyDescent="0.15">
      <c r="A65" s="16"/>
      <c r="B65" s="48"/>
      <c r="C65" s="17"/>
      <c r="D65" s="48"/>
      <c r="E65" s="18"/>
      <c r="F65" s="40"/>
    </row>
    <row r="66" spans="1:6" x14ac:dyDescent="0.15">
      <c r="A66" s="16"/>
      <c r="B66" s="48"/>
      <c r="C66" s="17"/>
      <c r="D66" s="48"/>
      <c r="E66" s="18"/>
      <c r="F66" s="40"/>
    </row>
    <row r="67" spans="1:6" x14ac:dyDescent="0.15">
      <c r="A67" s="16"/>
      <c r="B67" s="48"/>
      <c r="C67" s="17"/>
      <c r="D67" s="48"/>
      <c r="E67" s="18"/>
      <c r="F67" s="40"/>
    </row>
    <row r="68" spans="1:6" ht="12" thickBot="1" x14ac:dyDescent="0.2">
      <c r="A68" s="25"/>
      <c r="B68" s="63"/>
      <c r="C68" s="26"/>
      <c r="D68" s="63"/>
      <c r="E68" s="27"/>
      <c r="F68" s="43"/>
    </row>
    <row r="69" spans="1:6" ht="11.25" customHeight="1" x14ac:dyDescent="0.15">
      <c r="A69" s="13" t="s">
        <v>47</v>
      </c>
      <c r="B69" s="47" t="s">
        <v>48</v>
      </c>
      <c r="C69" s="14">
        <v>5</v>
      </c>
      <c r="D69" s="50" t="s">
        <v>64</v>
      </c>
      <c r="E69" s="15">
        <v>0</v>
      </c>
      <c r="F69" s="39">
        <f>1/$E$92*($E$93*$F$20)*E69</f>
        <v>0</v>
      </c>
    </row>
    <row r="70" spans="1:6" x14ac:dyDescent="0.15">
      <c r="A70" s="16"/>
      <c r="B70" s="48"/>
      <c r="C70" s="17"/>
      <c r="D70" s="48"/>
      <c r="E70" s="18"/>
      <c r="F70" s="40"/>
    </row>
    <row r="71" spans="1:6" ht="30" customHeight="1" x14ac:dyDescent="0.15">
      <c r="A71" s="19"/>
      <c r="B71" s="49"/>
      <c r="C71" s="20"/>
      <c r="D71" s="49"/>
      <c r="E71" s="21"/>
      <c r="F71" s="41"/>
    </row>
    <row r="72" spans="1:6" ht="11.25" customHeight="1" x14ac:dyDescent="0.15">
      <c r="A72" s="16"/>
      <c r="B72" s="51" t="s">
        <v>50</v>
      </c>
      <c r="C72" s="17">
        <v>4</v>
      </c>
      <c r="D72" s="52" t="s">
        <v>64</v>
      </c>
      <c r="E72" s="18">
        <v>0</v>
      </c>
      <c r="F72" s="40">
        <f>1/$E$92*($E$93*$F$20)*E72</f>
        <v>0</v>
      </c>
    </row>
    <row r="73" spans="1:6" x14ac:dyDescent="0.15">
      <c r="A73" s="16"/>
      <c r="B73" s="48"/>
      <c r="C73" s="17"/>
      <c r="D73" s="48"/>
      <c r="E73" s="18"/>
      <c r="F73" s="40"/>
    </row>
    <row r="74" spans="1:6" x14ac:dyDescent="0.15">
      <c r="A74" s="16"/>
      <c r="B74" s="48"/>
      <c r="C74" s="17"/>
      <c r="D74" s="48"/>
      <c r="E74" s="18"/>
      <c r="F74" s="40"/>
    </row>
    <row r="75" spans="1:6" x14ac:dyDescent="0.15">
      <c r="A75" s="16"/>
      <c r="B75" s="48"/>
      <c r="C75" s="17"/>
      <c r="D75" s="48"/>
      <c r="E75" s="18"/>
      <c r="F75" s="40"/>
    </row>
    <row r="76" spans="1:6" ht="12" thickBot="1" x14ac:dyDescent="0.2">
      <c r="A76" s="25"/>
      <c r="B76" s="63"/>
      <c r="C76" s="26"/>
      <c r="D76" s="63"/>
      <c r="E76" s="27"/>
      <c r="F76" s="43"/>
    </row>
    <row r="77" spans="1:6" ht="11.25" customHeight="1" x14ac:dyDescent="0.15">
      <c r="A77" s="13" t="s">
        <v>53</v>
      </c>
      <c r="B77" s="47" t="s">
        <v>54</v>
      </c>
      <c r="C77" s="14">
        <v>5</v>
      </c>
      <c r="D77" s="50" t="s">
        <v>95</v>
      </c>
      <c r="E77" s="15">
        <v>1</v>
      </c>
      <c r="F77" s="39">
        <f>1/$E$92*($E$93*$F$20)*E77</f>
        <v>0</v>
      </c>
    </row>
    <row r="78" spans="1:6" x14ac:dyDescent="0.15">
      <c r="A78" s="16"/>
      <c r="B78" s="48"/>
      <c r="C78" s="17"/>
      <c r="D78" s="48"/>
      <c r="E78" s="18"/>
      <c r="F78" s="40"/>
    </row>
    <row r="79" spans="1:6" x14ac:dyDescent="0.15">
      <c r="A79" s="16"/>
      <c r="B79" s="48"/>
      <c r="C79" s="17"/>
      <c r="D79" s="48"/>
      <c r="E79" s="18"/>
      <c r="F79" s="40"/>
    </row>
    <row r="80" spans="1:6" x14ac:dyDescent="0.15">
      <c r="A80" s="16"/>
      <c r="B80" s="48"/>
      <c r="C80" s="17"/>
      <c r="D80" s="48"/>
      <c r="E80" s="18"/>
      <c r="F80" s="40"/>
    </row>
    <row r="81" spans="1:6" x14ac:dyDescent="0.15">
      <c r="A81" s="19"/>
      <c r="B81" s="49"/>
      <c r="C81" s="20"/>
      <c r="D81" s="49"/>
      <c r="E81" s="21"/>
      <c r="F81" s="41"/>
    </row>
    <row r="82" spans="1:6" ht="11.25" customHeight="1" x14ac:dyDescent="0.15">
      <c r="A82" s="22"/>
      <c r="B82" s="51" t="s">
        <v>56</v>
      </c>
      <c r="C82" s="23">
        <v>4</v>
      </c>
      <c r="D82" s="52" t="s">
        <v>94</v>
      </c>
      <c r="E82" s="24">
        <v>0</v>
      </c>
      <c r="F82" s="42">
        <f>1/$E$92*($E$93*$F$20)*E82</f>
        <v>0</v>
      </c>
    </row>
    <row r="83" spans="1:6" x14ac:dyDescent="0.15">
      <c r="A83" s="16"/>
      <c r="B83" s="48"/>
      <c r="C83" s="17"/>
      <c r="D83" s="48"/>
      <c r="E83" s="18"/>
      <c r="F83" s="40"/>
    </row>
    <row r="84" spans="1:6" x14ac:dyDescent="0.15">
      <c r="A84" s="16"/>
      <c r="B84" s="48"/>
      <c r="C84" s="17"/>
      <c r="D84" s="48"/>
      <c r="E84" s="18"/>
      <c r="F84" s="40"/>
    </row>
    <row r="85" spans="1:6" x14ac:dyDescent="0.15">
      <c r="A85" s="19"/>
      <c r="B85" s="49"/>
      <c r="C85" s="20"/>
      <c r="D85" s="49"/>
      <c r="E85" s="21"/>
      <c r="F85" s="41"/>
    </row>
    <row r="86" spans="1:6" ht="11.25" customHeight="1" x14ac:dyDescent="0.15">
      <c r="A86" s="22"/>
      <c r="B86" s="51" t="s">
        <v>58</v>
      </c>
      <c r="C86" s="23">
        <v>4</v>
      </c>
      <c r="D86" s="52" t="s">
        <v>74</v>
      </c>
      <c r="E86" s="24">
        <v>0</v>
      </c>
      <c r="F86" s="42">
        <f>1/$E$92*($E$93*$F$20)*E86</f>
        <v>0</v>
      </c>
    </row>
    <row r="87" spans="1:6" x14ac:dyDescent="0.15">
      <c r="A87" s="16"/>
      <c r="B87" s="48"/>
      <c r="C87" s="17"/>
      <c r="D87" s="48"/>
      <c r="E87" s="18"/>
      <c r="F87" s="40"/>
    </row>
    <row r="88" spans="1:6" x14ac:dyDescent="0.15">
      <c r="A88" s="19"/>
      <c r="B88" s="49"/>
      <c r="C88" s="20"/>
      <c r="D88" s="49"/>
      <c r="E88" s="21"/>
      <c r="F88" s="41"/>
    </row>
    <row r="89" spans="1:6" x14ac:dyDescent="0.15">
      <c r="A89" s="16"/>
      <c r="B89" s="51" t="s">
        <v>60</v>
      </c>
      <c r="C89" s="17">
        <v>1</v>
      </c>
      <c r="D89" s="52" t="s">
        <v>94</v>
      </c>
      <c r="E89" s="18">
        <v>0</v>
      </c>
      <c r="F89" s="40">
        <f>1/$E$92*($E$93*$F$20)*E89</f>
        <v>0</v>
      </c>
    </row>
    <row r="90" spans="1:6" ht="42.75" customHeight="1" thickBot="1" x14ac:dyDescent="0.2">
      <c r="A90" s="25"/>
      <c r="B90" s="63"/>
      <c r="C90" s="26"/>
      <c r="D90" s="63"/>
      <c r="E90" s="27"/>
      <c r="F90" s="43"/>
    </row>
    <row r="91" spans="1:6" x14ac:dyDescent="0.15">
      <c r="A91" s="28"/>
      <c r="B91" s="29"/>
      <c r="C91" s="14"/>
      <c r="D91" s="14"/>
      <c r="E91" s="15"/>
      <c r="F91" s="39">
        <f>SUM(F25:F90)</f>
        <v>0</v>
      </c>
    </row>
    <row r="92" spans="1:6" x14ac:dyDescent="0.15">
      <c r="A92" s="30"/>
      <c r="B92" s="31"/>
      <c r="C92" s="17">
        <f>SUM(C26:C91)</f>
        <v>100</v>
      </c>
      <c r="D92" s="17"/>
      <c r="E92" s="18">
        <f>SUM(E26:E91)</f>
        <v>6</v>
      </c>
      <c r="F92" s="18"/>
    </row>
    <row r="93" spans="1:6" ht="12.75" x14ac:dyDescent="0.15">
      <c r="A93" s="46" t="s">
        <v>62</v>
      </c>
      <c r="B93" s="31"/>
      <c r="C93" s="17">
        <v>60</v>
      </c>
      <c r="D93" s="32" t="s">
        <v>63</v>
      </c>
      <c r="E93" s="33">
        <f>ROUND(E92/$C$92*$C$93/100,4)</f>
        <v>3.5999999999999997E-2</v>
      </c>
      <c r="F93" s="33"/>
    </row>
    <row r="94" spans="1:6" ht="12" thickBot="1" x14ac:dyDescent="0.2">
      <c r="A94" s="35"/>
      <c r="B94" s="36"/>
      <c r="C94" s="26"/>
      <c r="D94" s="26"/>
      <c r="E94" s="27"/>
      <c r="F94" s="27"/>
    </row>
  </sheetData>
  <mergeCells count="41">
    <mergeCell ref="B34:B35"/>
    <mergeCell ref="D34:D35"/>
    <mergeCell ref="A17:E18"/>
    <mergeCell ref="A21:E22"/>
    <mergeCell ref="A24:B25"/>
    <mergeCell ref="C24:C25"/>
    <mergeCell ref="D24:D25"/>
    <mergeCell ref="E24:E25"/>
    <mergeCell ref="F24:F25"/>
    <mergeCell ref="B26:B29"/>
    <mergeCell ref="D26:D29"/>
    <mergeCell ref="B30:B33"/>
    <mergeCell ref="D30:D33"/>
    <mergeCell ref="B36:B41"/>
    <mergeCell ref="D36:D41"/>
    <mergeCell ref="B42:B45"/>
    <mergeCell ref="D42:D45"/>
    <mergeCell ref="B46:B50"/>
    <mergeCell ref="D46:D50"/>
    <mergeCell ref="B51:B52"/>
    <mergeCell ref="D51:D52"/>
    <mergeCell ref="B53:B56"/>
    <mergeCell ref="D53:D56"/>
    <mergeCell ref="B57:B60"/>
    <mergeCell ref="D57:D60"/>
    <mergeCell ref="B61:B63"/>
    <mergeCell ref="D61:D63"/>
    <mergeCell ref="B64:B68"/>
    <mergeCell ref="D64:D68"/>
    <mergeCell ref="B69:B71"/>
    <mergeCell ref="D69:D71"/>
    <mergeCell ref="B86:B88"/>
    <mergeCell ref="D86:D88"/>
    <mergeCell ref="B89:B90"/>
    <mergeCell ref="D89:D90"/>
    <mergeCell ref="B72:B76"/>
    <mergeCell ref="D72:D76"/>
    <mergeCell ref="B77:B81"/>
    <mergeCell ref="D77:D81"/>
    <mergeCell ref="B82:B85"/>
    <mergeCell ref="D82:D85"/>
  </mergeCells>
  <printOptions horizontalCentered="1"/>
  <pageMargins left="0.25" right="0.25" top="0.75" bottom="0.75" header="0.3" footer="0.3"/>
  <pageSetup paperSize="9" scale="5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K92"/>
  <sheetViews>
    <sheetView view="pageBreakPreview" topLeftCell="A15" zoomScaleNormal="100" zoomScaleSheetLayoutView="100" workbookViewId="0">
      <selection activeCell="D24" sqref="D24:D27"/>
    </sheetView>
  </sheetViews>
  <sheetFormatPr defaultRowHeight="11.25" x14ac:dyDescent="0.15"/>
  <cols>
    <col min="1" max="1" width="16.625" style="3" customWidth="1"/>
    <col min="2" max="2" width="39.625" style="2" customWidth="1"/>
    <col min="3" max="3" width="7.5" style="2" customWidth="1"/>
    <col min="4" max="4" width="39.625" style="2" customWidth="1"/>
    <col min="5" max="5" width="9.125" style="2" bestFit="1" customWidth="1"/>
    <col min="6" max="7" width="9" style="3"/>
    <col min="8" max="8" width="39.625" style="3" customWidth="1"/>
    <col min="9" max="9" width="12.625" style="3" customWidth="1"/>
    <col min="10" max="16384" width="9" style="3"/>
  </cols>
  <sheetData>
    <row r="1" spans="1:11" x14ac:dyDescent="0.15">
      <c r="A1" s="1" t="s">
        <v>0</v>
      </c>
      <c r="H1" s="3" t="s">
        <v>1</v>
      </c>
    </row>
    <row r="2" spans="1:11" ht="12.75" x14ac:dyDescent="0.15">
      <c r="A2" s="1" t="s">
        <v>2</v>
      </c>
      <c r="K2" s="4" t="s">
        <v>3</v>
      </c>
    </row>
    <row r="4" spans="1:11" x14ac:dyDescent="0.15">
      <c r="A4" s="3" t="s">
        <v>4</v>
      </c>
    </row>
    <row r="6" spans="1:11" x14ac:dyDescent="0.15">
      <c r="A6" s="3" t="s">
        <v>5</v>
      </c>
    </row>
    <row r="8" spans="1:11" x14ac:dyDescent="0.15">
      <c r="A8" s="3" t="s">
        <v>6</v>
      </c>
    </row>
    <row r="10" spans="1:11" x14ac:dyDescent="0.15">
      <c r="A10" s="5" t="s">
        <v>7</v>
      </c>
      <c r="B10" s="6"/>
      <c r="C10" s="6"/>
      <c r="D10" s="6"/>
      <c r="E10" s="7"/>
    </row>
    <row r="12" spans="1:11" x14ac:dyDescent="0.15">
      <c r="A12" s="5" t="s">
        <v>8</v>
      </c>
      <c r="B12" s="6"/>
      <c r="C12" s="6"/>
      <c r="D12" s="6"/>
      <c r="E12" s="7"/>
    </row>
    <row r="14" spans="1:11" x14ac:dyDescent="0.15">
      <c r="A14" s="8" t="s">
        <v>9</v>
      </c>
      <c r="B14" s="9"/>
      <c r="C14" s="9"/>
      <c r="D14" s="9"/>
      <c r="E14" s="10"/>
    </row>
    <row r="15" spans="1:11" x14ac:dyDescent="0.15">
      <c r="A15" s="53" t="s">
        <v>10</v>
      </c>
      <c r="B15" s="54"/>
      <c r="C15" s="54"/>
      <c r="D15" s="54"/>
      <c r="E15" s="55"/>
    </row>
    <row r="16" spans="1:11" x14ac:dyDescent="0.15">
      <c r="A16" s="56"/>
      <c r="B16" s="57"/>
      <c r="C16" s="57"/>
      <c r="D16" s="57"/>
      <c r="E16" s="58"/>
    </row>
    <row r="18" spans="1:9" x14ac:dyDescent="0.15">
      <c r="A18" s="8" t="s">
        <v>11</v>
      </c>
      <c r="B18" s="9"/>
      <c r="C18" s="9"/>
      <c r="D18" s="9"/>
      <c r="E18" s="10"/>
    </row>
    <row r="19" spans="1:9" x14ac:dyDescent="0.15">
      <c r="A19" s="53" t="s">
        <v>12</v>
      </c>
      <c r="B19" s="54"/>
      <c r="C19" s="54"/>
      <c r="D19" s="54"/>
      <c r="E19" s="55"/>
    </row>
    <row r="20" spans="1:9" ht="12" thickBot="1" x14ac:dyDescent="0.2">
      <c r="A20" s="56"/>
      <c r="B20" s="57"/>
      <c r="C20" s="57"/>
      <c r="D20" s="54"/>
      <c r="E20" s="55"/>
    </row>
    <row r="21" spans="1:9" ht="15" thickBot="1" x14ac:dyDescent="0.2">
      <c r="D21" s="11">
        <v>42072</v>
      </c>
      <c r="E21" s="12"/>
    </row>
    <row r="22" spans="1:9" x14ac:dyDescent="0.15">
      <c r="A22" s="59" t="s">
        <v>13</v>
      </c>
      <c r="B22" s="60"/>
      <c r="C22" s="47" t="s">
        <v>14</v>
      </c>
      <c r="D22" s="47" t="s">
        <v>15</v>
      </c>
      <c r="E22" s="64" t="s">
        <v>16</v>
      </c>
      <c r="H22" s="47" t="s">
        <v>15</v>
      </c>
      <c r="I22" s="64" t="s">
        <v>16</v>
      </c>
    </row>
    <row r="23" spans="1:9" ht="37.5" customHeight="1" thickBot="1" x14ac:dyDescent="0.2">
      <c r="A23" s="61"/>
      <c r="B23" s="62"/>
      <c r="C23" s="63"/>
      <c r="D23" s="63"/>
      <c r="E23" s="65"/>
      <c r="H23" s="63"/>
      <c r="I23" s="65"/>
    </row>
    <row r="24" spans="1:9" x14ac:dyDescent="0.15">
      <c r="A24" s="13" t="s">
        <v>17</v>
      </c>
      <c r="B24" s="47" t="s">
        <v>18</v>
      </c>
      <c r="C24" s="14">
        <v>1</v>
      </c>
      <c r="D24" s="47" t="s">
        <v>19</v>
      </c>
      <c r="E24" s="15">
        <v>1</v>
      </c>
      <c r="H24" s="47" t="s">
        <v>19</v>
      </c>
      <c r="I24" s="15">
        <v>0</v>
      </c>
    </row>
    <row r="25" spans="1:9" x14ac:dyDescent="0.15">
      <c r="A25" s="16"/>
      <c r="B25" s="48"/>
      <c r="C25" s="17"/>
      <c r="D25" s="48"/>
      <c r="E25" s="18"/>
      <c r="H25" s="48"/>
      <c r="I25" s="18"/>
    </row>
    <row r="26" spans="1:9" x14ac:dyDescent="0.15">
      <c r="A26" s="16"/>
      <c r="B26" s="48"/>
      <c r="C26" s="17"/>
      <c r="D26" s="48"/>
      <c r="E26" s="18"/>
      <c r="H26" s="48"/>
      <c r="I26" s="18"/>
    </row>
    <row r="27" spans="1:9" x14ac:dyDescent="0.15">
      <c r="A27" s="19"/>
      <c r="B27" s="49"/>
      <c r="C27" s="20"/>
      <c r="D27" s="49"/>
      <c r="E27" s="21"/>
      <c r="H27" s="49"/>
      <c r="I27" s="21"/>
    </row>
    <row r="28" spans="1:9" x14ac:dyDescent="0.15">
      <c r="A28" s="22"/>
      <c r="B28" s="51" t="s">
        <v>20</v>
      </c>
      <c r="C28" s="23">
        <v>11</v>
      </c>
      <c r="D28" s="51" t="s">
        <v>21</v>
      </c>
      <c r="E28" s="24">
        <v>8</v>
      </c>
      <c r="H28" s="51" t="s">
        <v>21</v>
      </c>
      <c r="I28" s="24">
        <v>7</v>
      </c>
    </row>
    <row r="29" spans="1:9" x14ac:dyDescent="0.15">
      <c r="A29" s="16"/>
      <c r="B29" s="48"/>
      <c r="C29" s="17"/>
      <c r="D29" s="48"/>
      <c r="E29" s="18"/>
      <c r="H29" s="48"/>
      <c r="I29" s="18"/>
    </row>
    <row r="30" spans="1:9" x14ac:dyDescent="0.15">
      <c r="A30" s="16"/>
      <c r="B30" s="48"/>
      <c r="C30" s="17"/>
      <c r="D30" s="48"/>
      <c r="E30" s="18"/>
      <c r="H30" s="48"/>
      <c r="I30" s="18"/>
    </row>
    <row r="31" spans="1:9" x14ac:dyDescent="0.15">
      <c r="A31" s="19"/>
      <c r="B31" s="49"/>
      <c r="C31" s="20"/>
      <c r="D31" s="49"/>
      <c r="E31" s="21"/>
      <c r="H31" s="49"/>
      <c r="I31" s="21"/>
    </row>
    <row r="32" spans="1:9" x14ac:dyDescent="0.15">
      <c r="A32" s="16"/>
      <c r="B32" s="51" t="s">
        <v>22</v>
      </c>
      <c r="C32" s="17">
        <v>1</v>
      </c>
      <c r="D32" s="51" t="s">
        <v>23</v>
      </c>
      <c r="E32" s="18">
        <v>1</v>
      </c>
      <c r="H32" s="51" t="s">
        <v>24</v>
      </c>
      <c r="I32" s="18">
        <v>1</v>
      </c>
    </row>
    <row r="33" spans="1:9" ht="12" thickBot="1" x14ac:dyDescent="0.2">
      <c r="A33" s="25"/>
      <c r="B33" s="63"/>
      <c r="C33" s="26"/>
      <c r="D33" s="63"/>
      <c r="E33" s="27"/>
      <c r="H33" s="63"/>
      <c r="I33" s="27"/>
    </row>
    <row r="34" spans="1:9" x14ac:dyDescent="0.15">
      <c r="A34" s="13" t="s">
        <v>25</v>
      </c>
      <c r="B34" s="47" t="s">
        <v>26</v>
      </c>
      <c r="C34" s="14">
        <v>4</v>
      </c>
      <c r="D34" s="47" t="s">
        <v>27</v>
      </c>
      <c r="E34" s="15">
        <v>4</v>
      </c>
      <c r="H34" s="47" t="s">
        <v>27</v>
      </c>
      <c r="I34" s="15">
        <v>4</v>
      </c>
    </row>
    <row r="35" spans="1:9" x14ac:dyDescent="0.15">
      <c r="A35" s="16"/>
      <c r="B35" s="48"/>
      <c r="C35" s="17"/>
      <c r="D35" s="48"/>
      <c r="E35" s="18"/>
      <c r="H35" s="48"/>
      <c r="I35" s="18"/>
    </row>
    <row r="36" spans="1:9" x14ac:dyDescent="0.15">
      <c r="A36" s="16"/>
      <c r="B36" s="48"/>
      <c r="C36" s="17"/>
      <c r="D36" s="48"/>
      <c r="E36" s="18"/>
      <c r="H36" s="48"/>
      <c r="I36" s="18"/>
    </row>
    <row r="37" spans="1:9" x14ac:dyDescent="0.15">
      <c r="A37" s="16"/>
      <c r="B37" s="48"/>
      <c r="C37" s="17"/>
      <c r="D37" s="48"/>
      <c r="E37" s="18"/>
      <c r="H37" s="48"/>
      <c r="I37" s="18"/>
    </row>
    <row r="38" spans="1:9" x14ac:dyDescent="0.15">
      <c r="A38" s="16"/>
      <c r="B38" s="48"/>
      <c r="C38" s="17"/>
      <c r="D38" s="48"/>
      <c r="E38" s="18"/>
      <c r="H38" s="48"/>
      <c r="I38" s="18"/>
    </row>
    <row r="39" spans="1:9" x14ac:dyDescent="0.15">
      <c r="A39" s="19"/>
      <c r="B39" s="49"/>
      <c r="C39" s="20"/>
      <c r="D39" s="49"/>
      <c r="E39" s="21"/>
      <c r="H39" s="49"/>
      <c r="I39" s="21"/>
    </row>
    <row r="40" spans="1:9" x14ac:dyDescent="0.15">
      <c r="A40" s="22"/>
      <c r="B40" s="51" t="s">
        <v>28</v>
      </c>
      <c r="C40" s="23">
        <v>4</v>
      </c>
      <c r="D40" s="51" t="s">
        <v>29</v>
      </c>
      <c r="E40" s="24">
        <v>1</v>
      </c>
      <c r="H40" s="51" t="s">
        <v>29</v>
      </c>
      <c r="I40" s="24">
        <v>2</v>
      </c>
    </row>
    <row r="41" spans="1:9" x14ac:dyDescent="0.15">
      <c r="A41" s="16"/>
      <c r="B41" s="48"/>
      <c r="C41" s="17"/>
      <c r="D41" s="48"/>
      <c r="E41" s="18"/>
      <c r="H41" s="48"/>
      <c r="I41" s="18"/>
    </row>
    <row r="42" spans="1:9" x14ac:dyDescent="0.15">
      <c r="A42" s="16"/>
      <c r="B42" s="48"/>
      <c r="C42" s="17"/>
      <c r="D42" s="48"/>
      <c r="E42" s="18"/>
      <c r="H42" s="48"/>
      <c r="I42" s="18"/>
    </row>
    <row r="43" spans="1:9" x14ac:dyDescent="0.15">
      <c r="A43" s="19"/>
      <c r="B43" s="49"/>
      <c r="C43" s="20"/>
      <c r="D43" s="49"/>
      <c r="E43" s="21"/>
      <c r="H43" s="49"/>
      <c r="I43" s="21"/>
    </row>
    <row r="44" spans="1:9" x14ac:dyDescent="0.15">
      <c r="A44" s="22"/>
      <c r="B44" s="51" t="s">
        <v>30</v>
      </c>
      <c r="C44" s="23">
        <v>13</v>
      </c>
      <c r="D44" s="51" t="s">
        <v>31</v>
      </c>
      <c r="E44" s="24">
        <v>8</v>
      </c>
      <c r="G44" s="3" t="s">
        <v>32</v>
      </c>
      <c r="H44" s="51" t="s">
        <v>31</v>
      </c>
      <c r="I44" s="24">
        <v>4</v>
      </c>
    </row>
    <row r="45" spans="1:9" x14ac:dyDescent="0.15">
      <c r="A45" s="16"/>
      <c r="B45" s="48"/>
      <c r="C45" s="17"/>
      <c r="D45" s="48"/>
      <c r="E45" s="18"/>
      <c r="H45" s="48"/>
      <c r="I45" s="18"/>
    </row>
    <row r="46" spans="1:9" x14ac:dyDescent="0.15">
      <c r="A46" s="16"/>
      <c r="B46" s="48"/>
      <c r="C46" s="17"/>
      <c r="D46" s="48"/>
      <c r="E46" s="18"/>
      <c r="H46" s="48"/>
      <c r="I46" s="18"/>
    </row>
    <row r="47" spans="1:9" x14ac:dyDescent="0.15">
      <c r="A47" s="16"/>
      <c r="B47" s="48"/>
      <c r="C47" s="17"/>
      <c r="D47" s="48"/>
      <c r="E47" s="18"/>
      <c r="H47" s="48"/>
      <c r="I47" s="18"/>
    </row>
    <row r="48" spans="1:9" x14ac:dyDescent="0.15">
      <c r="A48" s="19"/>
      <c r="B48" s="49"/>
      <c r="C48" s="20"/>
      <c r="D48" s="49"/>
      <c r="E48" s="21"/>
      <c r="H48" s="49"/>
      <c r="I48" s="21"/>
    </row>
    <row r="49" spans="1:9" x14ac:dyDescent="0.15">
      <c r="A49" s="16"/>
      <c r="B49" s="51" t="s">
        <v>33</v>
      </c>
      <c r="C49" s="17">
        <v>9</v>
      </c>
      <c r="D49" s="51" t="s">
        <v>34</v>
      </c>
      <c r="E49" s="18">
        <v>4</v>
      </c>
      <c r="G49" s="3" t="s">
        <v>35</v>
      </c>
      <c r="H49" s="51" t="s">
        <v>36</v>
      </c>
      <c r="I49" s="18">
        <v>9</v>
      </c>
    </row>
    <row r="50" spans="1:9" ht="12" thickBot="1" x14ac:dyDescent="0.2">
      <c r="A50" s="25"/>
      <c r="B50" s="63"/>
      <c r="C50" s="26"/>
      <c r="D50" s="63"/>
      <c r="E50" s="27"/>
      <c r="H50" s="63"/>
      <c r="I50" s="27"/>
    </row>
    <row r="51" spans="1:9" x14ac:dyDescent="0.15">
      <c r="A51" s="13" t="s">
        <v>37</v>
      </c>
      <c r="B51" s="47" t="s">
        <v>38</v>
      </c>
      <c r="C51" s="14">
        <v>23</v>
      </c>
      <c r="D51" s="47" t="s">
        <v>39</v>
      </c>
      <c r="E51" s="15">
        <v>10</v>
      </c>
      <c r="H51" s="47" t="s">
        <v>39</v>
      </c>
      <c r="I51" s="15">
        <v>15</v>
      </c>
    </row>
    <row r="52" spans="1:9" x14ac:dyDescent="0.15">
      <c r="A52" s="16"/>
      <c r="B52" s="48"/>
      <c r="C52" s="17"/>
      <c r="D52" s="48"/>
      <c r="E52" s="18"/>
      <c r="H52" s="48"/>
      <c r="I52" s="18"/>
    </row>
    <row r="53" spans="1:9" x14ac:dyDescent="0.15">
      <c r="A53" s="16"/>
      <c r="B53" s="48"/>
      <c r="C53" s="17"/>
      <c r="D53" s="48"/>
      <c r="E53" s="18"/>
      <c r="H53" s="48"/>
      <c r="I53" s="18"/>
    </row>
    <row r="54" spans="1:9" x14ac:dyDescent="0.15">
      <c r="A54" s="19"/>
      <c r="B54" s="49"/>
      <c r="C54" s="20"/>
      <c r="D54" s="49"/>
      <c r="E54" s="21"/>
      <c r="H54" s="49"/>
      <c r="I54" s="21"/>
    </row>
    <row r="55" spans="1:9" x14ac:dyDescent="0.15">
      <c r="A55" s="22"/>
      <c r="B55" s="51" t="s">
        <v>40</v>
      </c>
      <c r="C55" s="23">
        <v>2</v>
      </c>
      <c r="D55" s="51" t="s">
        <v>41</v>
      </c>
      <c r="E55" s="24">
        <v>2</v>
      </c>
      <c r="H55" s="51" t="s">
        <v>42</v>
      </c>
      <c r="I55" s="24">
        <v>2</v>
      </c>
    </row>
    <row r="56" spans="1:9" x14ac:dyDescent="0.15">
      <c r="A56" s="16"/>
      <c r="B56" s="48"/>
      <c r="C56" s="17"/>
      <c r="D56" s="48"/>
      <c r="E56" s="18"/>
      <c r="H56" s="48"/>
      <c r="I56" s="18"/>
    </row>
    <row r="57" spans="1:9" x14ac:dyDescent="0.15">
      <c r="A57" s="16"/>
      <c r="B57" s="48"/>
      <c r="C57" s="17"/>
      <c r="D57" s="48"/>
      <c r="E57" s="18"/>
      <c r="H57" s="48"/>
      <c r="I57" s="18"/>
    </row>
    <row r="58" spans="1:9" x14ac:dyDescent="0.15">
      <c r="A58" s="19"/>
      <c r="B58" s="49"/>
      <c r="C58" s="20"/>
      <c r="D58" s="49"/>
      <c r="E58" s="21"/>
      <c r="H58" s="49"/>
      <c r="I58" s="21"/>
    </row>
    <row r="59" spans="1:9" x14ac:dyDescent="0.15">
      <c r="A59" s="22"/>
      <c r="B59" s="51" t="s">
        <v>43</v>
      </c>
      <c r="C59" s="23">
        <v>1</v>
      </c>
      <c r="D59" s="51" t="s">
        <v>44</v>
      </c>
      <c r="E59" s="24">
        <v>1</v>
      </c>
      <c r="H59" s="51" t="s">
        <v>44</v>
      </c>
      <c r="I59" s="24">
        <v>1</v>
      </c>
    </row>
    <row r="60" spans="1:9" x14ac:dyDescent="0.15">
      <c r="A60" s="16"/>
      <c r="B60" s="48"/>
      <c r="C60" s="17"/>
      <c r="D60" s="48"/>
      <c r="E60" s="18"/>
      <c r="H60" s="48"/>
      <c r="I60" s="18"/>
    </row>
    <row r="61" spans="1:9" x14ac:dyDescent="0.15">
      <c r="A61" s="19"/>
      <c r="B61" s="49"/>
      <c r="C61" s="20"/>
      <c r="D61" s="49"/>
      <c r="E61" s="21"/>
      <c r="H61" s="49"/>
      <c r="I61" s="21"/>
    </row>
    <row r="62" spans="1:9" x14ac:dyDescent="0.15">
      <c r="A62" s="16"/>
      <c r="B62" s="51" t="s">
        <v>45</v>
      </c>
      <c r="C62" s="17">
        <v>8</v>
      </c>
      <c r="D62" s="51" t="s">
        <v>46</v>
      </c>
      <c r="E62" s="18">
        <v>6</v>
      </c>
      <c r="H62" s="51" t="s">
        <v>46</v>
      </c>
      <c r="I62" s="18">
        <v>5</v>
      </c>
    </row>
    <row r="63" spans="1:9" x14ac:dyDescent="0.15">
      <c r="A63" s="16"/>
      <c r="B63" s="48"/>
      <c r="C63" s="17"/>
      <c r="D63" s="48"/>
      <c r="E63" s="18"/>
      <c r="H63" s="48"/>
      <c r="I63" s="18"/>
    </row>
    <row r="64" spans="1:9" x14ac:dyDescent="0.15">
      <c r="A64" s="16"/>
      <c r="B64" s="48"/>
      <c r="C64" s="17"/>
      <c r="D64" s="48"/>
      <c r="E64" s="18"/>
      <c r="H64" s="48"/>
      <c r="I64" s="18"/>
    </row>
    <row r="65" spans="1:9" x14ac:dyDescent="0.15">
      <c r="A65" s="16"/>
      <c r="B65" s="48"/>
      <c r="C65" s="17"/>
      <c r="D65" s="48"/>
      <c r="E65" s="18"/>
      <c r="H65" s="48"/>
      <c r="I65" s="18"/>
    </row>
    <row r="66" spans="1:9" ht="12" thickBot="1" x14ac:dyDescent="0.2">
      <c r="A66" s="25"/>
      <c r="B66" s="63"/>
      <c r="C66" s="26"/>
      <c r="D66" s="63"/>
      <c r="E66" s="27"/>
      <c r="H66" s="63"/>
      <c r="I66" s="27"/>
    </row>
    <row r="67" spans="1:9" x14ac:dyDescent="0.15">
      <c r="A67" s="13" t="s">
        <v>47</v>
      </c>
      <c r="B67" s="47" t="s">
        <v>48</v>
      </c>
      <c r="C67" s="14">
        <v>5</v>
      </c>
      <c r="D67" s="47" t="s">
        <v>49</v>
      </c>
      <c r="E67" s="15">
        <v>5</v>
      </c>
      <c r="H67" s="47" t="s">
        <v>49</v>
      </c>
      <c r="I67" s="15">
        <v>5</v>
      </c>
    </row>
    <row r="68" spans="1:9" x14ac:dyDescent="0.15">
      <c r="A68" s="16"/>
      <c r="B68" s="48"/>
      <c r="C68" s="17"/>
      <c r="D68" s="48"/>
      <c r="E68" s="18"/>
      <c r="H68" s="48"/>
      <c r="I68" s="18"/>
    </row>
    <row r="69" spans="1:9" x14ac:dyDescent="0.15">
      <c r="A69" s="19"/>
      <c r="B69" s="49"/>
      <c r="C69" s="20"/>
      <c r="D69" s="49"/>
      <c r="E69" s="21"/>
      <c r="H69" s="49"/>
      <c r="I69" s="21"/>
    </row>
    <row r="70" spans="1:9" x14ac:dyDescent="0.15">
      <c r="A70" s="16"/>
      <c r="B70" s="51" t="s">
        <v>50</v>
      </c>
      <c r="C70" s="17">
        <v>4</v>
      </c>
      <c r="D70" s="51" t="s">
        <v>51</v>
      </c>
      <c r="E70" s="18">
        <v>2</v>
      </c>
      <c r="H70" s="51" t="s">
        <v>52</v>
      </c>
      <c r="I70" s="18">
        <v>4</v>
      </c>
    </row>
    <row r="71" spans="1:9" x14ac:dyDescent="0.15">
      <c r="A71" s="16"/>
      <c r="B71" s="48"/>
      <c r="C71" s="17"/>
      <c r="D71" s="48"/>
      <c r="E71" s="18"/>
      <c r="H71" s="48"/>
      <c r="I71" s="18"/>
    </row>
    <row r="72" spans="1:9" x14ac:dyDescent="0.15">
      <c r="A72" s="16"/>
      <c r="B72" s="48"/>
      <c r="C72" s="17"/>
      <c r="D72" s="48"/>
      <c r="E72" s="18"/>
      <c r="H72" s="48"/>
      <c r="I72" s="18"/>
    </row>
    <row r="73" spans="1:9" x14ac:dyDescent="0.15">
      <c r="A73" s="16"/>
      <c r="B73" s="48"/>
      <c r="C73" s="17"/>
      <c r="D73" s="48"/>
      <c r="E73" s="18"/>
      <c r="H73" s="48"/>
      <c r="I73" s="18"/>
    </row>
    <row r="74" spans="1:9" ht="12" thickBot="1" x14ac:dyDescent="0.2">
      <c r="A74" s="25"/>
      <c r="B74" s="63"/>
      <c r="C74" s="26"/>
      <c r="D74" s="63"/>
      <c r="E74" s="27"/>
      <c r="H74" s="63"/>
      <c r="I74" s="27"/>
    </row>
    <row r="75" spans="1:9" x14ac:dyDescent="0.15">
      <c r="A75" s="13" t="s">
        <v>53</v>
      </c>
      <c r="B75" s="47" t="s">
        <v>54</v>
      </c>
      <c r="C75" s="14">
        <v>5</v>
      </c>
      <c r="D75" s="47" t="s">
        <v>55</v>
      </c>
      <c r="E75" s="15">
        <v>5</v>
      </c>
      <c r="H75" s="47" t="s">
        <v>55</v>
      </c>
      <c r="I75" s="15">
        <v>5</v>
      </c>
    </row>
    <row r="76" spans="1:9" x14ac:dyDescent="0.15">
      <c r="A76" s="16"/>
      <c r="B76" s="48"/>
      <c r="C76" s="17"/>
      <c r="D76" s="48"/>
      <c r="E76" s="18"/>
      <c r="H76" s="48"/>
      <c r="I76" s="18"/>
    </row>
    <row r="77" spans="1:9" x14ac:dyDescent="0.15">
      <c r="A77" s="16"/>
      <c r="B77" s="48"/>
      <c r="C77" s="17"/>
      <c r="D77" s="48"/>
      <c r="E77" s="18"/>
      <c r="H77" s="48"/>
      <c r="I77" s="18"/>
    </row>
    <row r="78" spans="1:9" x14ac:dyDescent="0.15">
      <c r="A78" s="16"/>
      <c r="B78" s="48"/>
      <c r="C78" s="17"/>
      <c r="D78" s="48"/>
      <c r="E78" s="18"/>
      <c r="H78" s="48"/>
      <c r="I78" s="18"/>
    </row>
    <row r="79" spans="1:9" x14ac:dyDescent="0.15">
      <c r="A79" s="19"/>
      <c r="B79" s="49"/>
      <c r="C79" s="20"/>
      <c r="D79" s="49"/>
      <c r="E79" s="21"/>
      <c r="H79" s="49"/>
      <c r="I79" s="21"/>
    </row>
    <row r="80" spans="1:9" x14ac:dyDescent="0.15">
      <c r="A80" s="22"/>
      <c r="B80" s="51" t="s">
        <v>56</v>
      </c>
      <c r="C80" s="23">
        <v>4</v>
      </c>
      <c r="D80" s="51" t="s">
        <v>57</v>
      </c>
      <c r="E80" s="24">
        <v>4</v>
      </c>
      <c r="H80" s="51" t="s">
        <v>57</v>
      </c>
      <c r="I80" s="24">
        <v>4</v>
      </c>
    </row>
    <row r="81" spans="1:9" x14ac:dyDescent="0.15">
      <c r="A81" s="16"/>
      <c r="B81" s="48"/>
      <c r="C81" s="17"/>
      <c r="D81" s="48"/>
      <c r="E81" s="18"/>
      <c r="H81" s="48"/>
      <c r="I81" s="18"/>
    </row>
    <row r="82" spans="1:9" x14ac:dyDescent="0.15">
      <c r="A82" s="16"/>
      <c r="B82" s="48"/>
      <c r="C82" s="17"/>
      <c r="D82" s="48"/>
      <c r="E82" s="18"/>
      <c r="H82" s="48"/>
      <c r="I82" s="18"/>
    </row>
    <row r="83" spans="1:9" x14ac:dyDescent="0.15">
      <c r="A83" s="19"/>
      <c r="B83" s="49"/>
      <c r="C83" s="20"/>
      <c r="D83" s="49"/>
      <c r="E83" s="21"/>
      <c r="H83" s="49"/>
      <c r="I83" s="21"/>
    </row>
    <row r="84" spans="1:9" x14ac:dyDescent="0.15">
      <c r="A84" s="22"/>
      <c r="B84" s="51" t="s">
        <v>58</v>
      </c>
      <c r="C84" s="23">
        <v>4</v>
      </c>
      <c r="D84" s="51" t="s">
        <v>59</v>
      </c>
      <c r="E84" s="24">
        <v>1</v>
      </c>
      <c r="H84" s="51" t="s">
        <v>59</v>
      </c>
      <c r="I84" s="24">
        <v>1</v>
      </c>
    </row>
    <row r="85" spans="1:9" x14ac:dyDescent="0.15">
      <c r="A85" s="16"/>
      <c r="B85" s="48"/>
      <c r="C85" s="17"/>
      <c r="D85" s="48"/>
      <c r="E85" s="18"/>
      <c r="H85" s="48"/>
      <c r="I85" s="18"/>
    </row>
    <row r="86" spans="1:9" x14ac:dyDescent="0.15">
      <c r="A86" s="19"/>
      <c r="B86" s="49"/>
      <c r="C86" s="20"/>
      <c r="D86" s="49"/>
      <c r="E86" s="21"/>
      <c r="H86" s="49"/>
      <c r="I86" s="21"/>
    </row>
    <row r="87" spans="1:9" x14ac:dyDescent="0.15">
      <c r="A87" s="16"/>
      <c r="B87" s="51" t="s">
        <v>60</v>
      </c>
      <c r="C87" s="17">
        <v>1</v>
      </c>
      <c r="D87" s="51" t="s">
        <v>61</v>
      </c>
      <c r="E87" s="18">
        <v>1</v>
      </c>
      <c r="H87" s="51" t="s">
        <v>61</v>
      </c>
      <c r="I87" s="18">
        <v>1</v>
      </c>
    </row>
    <row r="88" spans="1:9" ht="12" thickBot="1" x14ac:dyDescent="0.2">
      <c r="A88" s="25"/>
      <c r="B88" s="63"/>
      <c r="C88" s="26"/>
      <c r="D88" s="63"/>
      <c r="E88" s="27"/>
      <c r="H88" s="63"/>
      <c r="I88" s="27"/>
    </row>
    <row r="89" spans="1:9" x14ac:dyDescent="0.15">
      <c r="A89" s="28"/>
      <c r="B89" s="29"/>
      <c r="C89" s="14"/>
      <c r="D89" s="14"/>
      <c r="E89" s="15"/>
      <c r="H89" s="14"/>
      <c r="I89" s="15"/>
    </row>
    <row r="90" spans="1:9" x14ac:dyDescent="0.15">
      <c r="A90" s="30"/>
      <c r="B90" s="31"/>
      <c r="C90" s="17">
        <f>SUM(C24:C89)</f>
        <v>100</v>
      </c>
      <c r="D90" s="17"/>
      <c r="E90" s="18">
        <f>SUM(E24:E89)</f>
        <v>64</v>
      </c>
      <c r="H90" s="17"/>
      <c r="I90" s="18">
        <f>SUM(I24:I89)</f>
        <v>70</v>
      </c>
    </row>
    <row r="91" spans="1:9" ht="12.75" x14ac:dyDescent="0.15">
      <c r="A91" s="30" t="s">
        <v>62</v>
      </c>
      <c r="B91" s="31"/>
      <c r="C91" s="17">
        <v>60</v>
      </c>
      <c r="D91" s="32" t="s">
        <v>63</v>
      </c>
      <c r="E91" s="33">
        <f>ROUND(E90/$C$90*$C$91/100,4)</f>
        <v>0.38400000000000001</v>
      </c>
      <c r="H91" s="17"/>
      <c r="I91" s="34">
        <f>ROUND(I90/$C$90*$C$91/100,4)</f>
        <v>0.42</v>
      </c>
    </row>
    <row r="92" spans="1:9" ht="12" thickBot="1" x14ac:dyDescent="0.2">
      <c r="A92" s="35"/>
      <c r="B92" s="36"/>
      <c r="C92" s="26"/>
      <c r="D92" s="26"/>
      <c r="E92" s="27"/>
      <c r="H92" s="26"/>
      <c r="I92" s="27"/>
    </row>
  </sheetData>
  <mergeCells count="59">
    <mergeCell ref="B75:B79"/>
    <mergeCell ref="D75:D79"/>
    <mergeCell ref="H75:H79"/>
    <mergeCell ref="B87:B88"/>
    <mergeCell ref="D87:D88"/>
    <mergeCell ref="H87:H88"/>
    <mergeCell ref="B80:B83"/>
    <mergeCell ref="D80:D83"/>
    <mergeCell ref="H80:H83"/>
    <mergeCell ref="B84:B86"/>
    <mergeCell ref="D84:D86"/>
    <mergeCell ref="H84:H86"/>
    <mergeCell ref="B67:B69"/>
    <mergeCell ref="D67:D69"/>
    <mergeCell ref="H67:H69"/>
    <mergeCell ref="B70:B74"/>
    <mergeCell ref="D70:D74"/>
    <mergeCell ref="H70:H74"/>
    <mergeCell ref="B59:B61"/>
    <mergeCell ref="D59:D61"/>
    <mergeCell ref="H59:H61"/>
    <mergeCell ref="B62:B66"/>
    <mergeCell ref="D62:D66"/>
    <mergeCell ref="H62:H66"/>
    <mergeCell ref="B51:B54"/>
    <mergeCell ref="D51:D54"/>
    <mergeCell ref="H51:H54"/>
    <mergeCell ref="B55:B58"/>
    <mergeCell ref="D55:D58"/>
    <mergeCell ref="H55:H58"/>
    <mergeCell ref="B44:B48"/>
    <mergeCell ref="D44:D48"/>
    <mergeCell ref="H44:H48"/>
    <mergeCell ref="B49:B50"/>
    <mergeCell ref="D49:D50"/>
    <mergeCell ref="H49:H50"/>
    <mergeCell ref="B34:B39"/>
    <mergeCell ref="D34:D39"/>
    <mergeCell ref="H34:H39"/>
    <mergeCell ref="B40:B43"/>
    <mergeCell ref="D40:D43"/>
    <mergeCell ref="H40:H43"/>
    <mergeCell ref="I22:I23"/>
    <mergeCell ref="B24:B27"/>
    <mergeCell ref="D24:D27"/>
    <mergeCell ref="H24:H27"/>
    <mergeCell ref="B32:B33"/>
    <mergeCell ref="D32:D33"/>
    <mergeCell ref="H32:H33"/>
    <mergeCell ref="B28:B31"/>
    <mergeCell ref="D28:D31"/>
    <mergeCell ref="H28:H31"/>
    <mergeCell ref="H22:H23"/>
    <mergeCell ref="A15:E16"/>
    <mergeCell ref="A19:E20"/>
    <mergeCell ref="A22:B23"/>
    <mergeCell ref="C22:C23"/>
    <mergeCell ref="D22:D23"/>
    <mergeCell ref="E22:E23"/>
  </mergeCells>
  <hyperlinks>
    <hyperlink ref="K2" location="'Appendix List'!A1" display="Return to index"/>
  </hyperlinks>
  <printOptions horizontalCentered="1"/>
  <pageMargins left="0.25" right="0.25" top="0.75" bottom="0.75" header="0.3" footer="0.3"/>
  <pageSetup paperSize="9" scale="6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Optimism Bias (OBC Stage)</vt:lpstr>
      <vt:lpstr>Optimism Bias (maintenance)</vt:lpstr>
      <vt:lpstr>Optimism Bias Original</vt:lpstr>
      <vt:lpstr>'Optimism Bias (maintenance)'!Print_Area</vt:lpstr>
      <vt:lpstr>'Optimism Bias (OBC Stage)'!Print_Area</vt:lpstr>
      <vt:lpstr>'Optimism Bias Original'!Print_Area</vt:lpstr>
    </vt:vector>
  </TitlesOfParts>
  <Company>Turner &amp; Townsend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Turner &amp; Townsend</dc:creator>
  <cp:lastModifiedBy>Havana Mitcham</cp:lastModifiedBy>
  <cp:lastPrinted>2016-06-29T08:09:39Z</cp:lastPrinted>
  <dcterms:created xsi:type="dcterms:W3CDTF">2015-03-09T13:23:18Z</dcterms:created>
  <dcterms:modified xsi:type="dcterms:W3CDTF">2019-04-09T09:41:12Z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S_DocClass">
    <vt:lpwstr>CON</vt:lpwstr>
  </property>
</Properties>
</file>