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Vincent\Documents\I'Ansons Dalton mill March 14\Permit Nov 22 Dalton Supporting Informtaion\Sections for checking 15 Nov 2022\7. Supporting information Section 7 V3\EMS 28 February 2022\2. Forms\"/>
    </mc:Choice>
  </mc:AlternateContent>
  <xr:revisionPtr revIDLastSave="0" documentId="8_{7FDEA0A7-11FE-4583-A4FB-2B1D95843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P24" i="1" l="1"/>
  <c r="O23" i="1"/>
  <c r="N23" i="1"/>
  <c r="M23" i="1"/>
  <c r="L23" i="1"/>
  <c r="K23" i="1"/>
  <c r="J23" i="1"/>
  <c r="I23" i="1"/>
  <c r="H23" i="1"/>
  <c r="G23" i="1"/>
  <c r="F23" i="1"/>
  <c r="E23" i="1"/>
  <c r="D23" i="1"/>
  <c r="P29" i="1"/>
  <c r="P28" i="1" l="1"/>
  <c r="P27" i="1"/>
  <c r="P26" i="1"/>
  <c r="P25" i="1"/>
  <c r="P23" i="1"/>
  <c r="P22" i="1"/>
  <c r="P21" i="1"/>
  <c r="P20" i="1"/>
  <c r="P18" i="1"/>
  <c r="P17" i="1"/>
  <c r="P16" i="1"/>
  <c r="P15" i="1"/>
  <c r="P14" i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O9" i="1"/>
  <c r="O12" i="1" s="1"/>
  <c r="N9" i="1"/>
  <c r="M9" i="1"/>
  <c r="M12" i="1" s="1"/>
  <c r="L9" i="1"/>
  <c r="L12" i="1" s="1"/>
  <c r="K9" i="1"/>
  <c r="K12" i="1" s="1"/>
  <c r="J9" i="1"/>
  <c r="J12" i="1" s="1"/>
  <c r="I9" i="1"/>
  <c r="H9" i="1"/>
  <c r="H12" i="1" s="1"/>
  <c r="G9" i="1"/>
  <c r="G12" i="1" s="1"/>
  <c r="F9" i="1"/>
  <c r="E9" i="1"/>
  <c r="E12" i="1" s="1"/>
  <c r="D9" i="1"/>
  <c r="P10" i="1"/>
  <c r="P8" i="1"/>
  <c r="P7" i="1"/>
  <c r="D12" i="1" l="1"/>
  <c r="F12" i="1"/>
  <c r="N12" i="1"/>
  <c r="I12" i="1"/>
  <c r="P11" i="1"/>
  <c r="P9" i="1"/>
  <c r="P12" i="1" l="1"/>
</calcChain>
</file>

<file path=xl/sharedStrings.xml><?xml version="1.0" encoding="utf-8"?>
<sst xmlns="http://schemas.openxmlformats.org/spreadsheetml/2006/main" count="74" uniqueCount="55">
  <si>
    <t>I'Anson Bros Ltd Environmental Management System</t>
  </si>
  <si>
    <t>SKEPI</t>
  </si>
  <si>
    <t>Site Key Environmental Performance Indicators:</t>
  </si>
  <si>
    <t>Site</t>
  </si>
  <si>
    <t>Units</t>
  </si>
  <si>
    <t>Target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</si>
  <si>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</si>
  <si>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</si>
  <si>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</si>
  <si>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</si>
  <si>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</si>
  <si>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</si>
  <si>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</si>
  <si>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</si>
  <si>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</si>
  <si>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</si>
  <si>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</si>
  <si>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</si>
  <si>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</si>
  <si>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Manufacture</t>
  </si>
  <si>
    <t>Tonnes</t>
  </si>
  <si>
    <t>Actual</t>
  </si>
  <si>
    <t>Electricity</t>
  </si>
  <si>
    <t>KWH</t>
  </si>
  <si>
    <t>Delivered</t>
  </si>
  <si>
    <t xml:space="preserve">Electricity </t>
  </si>
  <si>
    <t>Primary</t>
  </si>
  <si>
    <t>Natural gas</t>
  </si>
  <si>
    <t>Litres</t>
  </si>
  <si>
    <t>Metered</t>
  </si>
  <si>
    <t>Primary Energy</t>
  </si>
  <si>
    <t>KWH/tonne</t>
  </si>
  <si>
    <t>Waste - General</t>
  </si>
  <si>
    <t>Waste - Special</t>
  </si>
  <si>
    <t>Waste - Vegetable Oil</t>
  </si>
  <si>
    <t>Waste - Oil &amp; Lubricants</t>
  </si>
  <si>
    <t>Waste - Metal</t>
  </si>
  <si>
    <t>Waste - Light Bulbs</t>
  </si>
  <si>
    <t>Kgs</t>
  </si>
  <si>
    <t>Reworks Generation</t>
  </si>
  <si>
    <t>% of NSM</t>
  </si>
  <si>
    <t>Max 2%</t>
  </si>
  <si>
    <t>Water Usage -  Boilers</t>
  </si>
  <si>
    <t>Water Usage -  Mixers</t>
  </si>
  <si>
    <t>Water Usage -  Domestic</t>
  </si>
  <si>
    <t>Water - TOTAL</t>
  </si>
  <si>
    <t>Mill Borehole</t>
  </si>
  <si>
    <t>Environmental Complaints</t>
  </si>
  <si>
    <t>Number</t>
  </si>
  <si>
    <t>Environmental Accidents</t>
  </si>
  <si>
    <t>Water Discharge Samples</t>
  </si>
  <si>
    <t>ISO Kinetic Stack Monitoring</t>
  </si>
  <si>
    <t>Annually</t>
  </si>
  <si>
    <t>EMS Meetings</t>
  </si>
  <si>
    <t>4/annum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</si>
</sst>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1" fillId="0" borderId="0" xfId="0" applyFont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workbookViewId="0">
      <selection activeCell="D11" sqref="D11"/>
    </sheetView>
  </sheetViews>
  <sheetFormatPr defaultRowHeight="15"/>
  <cols>
    <col min="1" max="1" width="30" customWidth="1"/>
    <col min="2" max="2" width="11.7109375" customWidth="1"/>
    <col min="3" max="3" width="13" customWidth="1"/>
  </cols>
  <sheetData>
    <row r="1" spans="1:16">
      <c r="A1" s="14" t="s">
        <v>0</v>
      </c>
      <c r="B1" s="7"/>
      <c r="C1" s="7"/>
      <c r="D1" s="7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>
      <c r="A2" s="15"/>
      <c r="P2" s="16"/>
    </row>
    <row r="3" spans="1:16" ht="15.75">
      <c r="A3" s="17" t="s">
        <v>2</v>
      </c>
      <c r="P3" s="16"/>
    </row>
    <row r="4" spans="1:16">
      <c r="A4" s="15"/>
      <c r="P4" s="16"/>
    </row>
    <row r="5" spans="1:16" ht="15.75" thickBot="1">
      <c r="A5" s="15"/>
      <c r="D5" s="22" t="s">
        <v>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6"/>
    </row>
    <row r="6" spans="1:16">
      <c r="A6" s="15"/>
      <c r="B6" s="18" t="s">
        <v>4</v>
      </c>
      <c r="C6" s="3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8" t="s">
        <v>18</v>
      </c>
    </row>
    <row r="7" spans="1:16">
      <c r="A7" s="15" t="s">
        <v>19</v>
      </c>
      <c r="B7" t="s">
        <v>20</v>
      </c>
      <c r="C7" s="4" t="s">
        <v>21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0">
        <f>SUM(D7:O7)</f>
        <v>0</v>
      </c>
    </row>
    <row r="8" spans="1:16">
      <c r="A8" s="15" t="s">
        <v>22</v>
      </c>
      <c r="B8" t="s">
        <v>23</v>
      </c>
      <c r="C8" s="4" t="s">
        <v>24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">
        <f t="shared" ref="P8:P29" si="0">SUM(D8:O8)</f>
        <v>0</v>
      </c>
    </row>
    <row r="9" spans="1:16">
      <c r="A9" s="15" t="s">
        <v>25</v>
      </c>
      <c r="B9" t="s">
        <v>23</v>
      </c>
      <c r="C9" s="4" t="s">
        <v>26</v>
      </c>
      <c r="D9" s="9">
        <f>SUM(D8*2.6)</f>
        <v>0</v>
      </c>
      <c r="E9" s="2">
        <f t="shared" ref="E9:O9" si="1">SUM(E8*2.6)</f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10">
        <f t="shared" si="0"/>
        <v>0</v>
      </c>
    </row>
    <row r="10" spans="1:16">
      <c r="A10" s="15" t="s">
        <v>27</v>
      </c>
      <c r="B10" t="s">
        <v>28</v>
      </c>
      <c r="C10" s="4" t="s">
        <v>29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">
        <f t="shared" si="0"/>
        <v>0</v>
      </c>
    </row>
    <row r="11" spans="1:16">
      <c r="A11" s="15" t="s">
        <v>27</v>
      </c>
      <c r="B11" t="s">
        <v>28</v>
      </c>
      <c r="C11" s="4" t="s">
        <v>26</v>
      </c>
      <c r="D11" s="9">
        <f>SUM(D10*7.04)</f>
        <v>0</v>
      </c>
      <c r="E11" s="2">
        <f t="shared" ref="E11:O11" si="2">SUM(E10*7.04)</f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10">
        <f t="shared" si="0"/>
        <v>0</v>
      </c>
    </row>
    <row r="12" spans="1:16">
      <c r="A12" s="15" t="s">
        <v>30</v>
      </c>
      <c r="B12" t="s">
        <v>31</v>
      </c>
      <c r="C12" s="4" t="s">
        <v>21</v>
      </c>
      <c r="D12" s="10" t="e">
        <f t="shared" ref="D12:P12" si="3">SUM(D9,D11)/D7</f>
        <v>#DIV/0!</v>
      </c>
      <c r="E12" s="10" t="e">
        <f t="shared" si="3"/>
        <v>#DIV/0!</v>
      </c>
      <c r="F12" s="10" t="e">
        <f t="shared" si="3"/>
        <v>#DIV/0!</v>
      </c>
      <c r="G12" s="10" t="e">
        <f t="shared" si="3"/>
        <v>#DIV/0!</v>
      </c>
      <c r="H12" s="10" t="e">
        <f t="shared" si="3"/>
        <v>#DIV/0!</v>
      </c>
      <c r="I12" s="10" t="e">
        <f t="shared" si="3"/>
        <v>#DIV/0!</v>
      </c>
      <c r="J12" s="10" t="e">
        <f t="shared" si="3"/>
        <v>#DIV/0!</v>
      </c>
      <c r="K12" s="10" t="e">
        <f t="shared" si="3"/>
        <v>#DIV/0!</v>
      </c>
      <c r="L12" s="10" t="e">
        <f t="shared" si="3"/>
        <v>#DIV/0!</v>
      </c>
      <c r="M12" s="10" t="e">
        <f t="shared" si="3"/>
        <v>#DIV/0!</v>
      </c>
      <c r="N12" s="10" t="e">
        <f t="shared" si="3"/>
        <v>#DIV/0!</v>
      </c>
      <c r="O12" s="10" t="e">
        <f t="shared" si="3"/>
        <v>#DIV/0!</v>
      </c>
      <c r="P12" s="10" t="e">
        <f t="shared" si="3"/>
        <v>#DIV/0!</v>
      </c>
    </row>
    <row r="13" spans="1:16">
      <c r="A13" s="15" t="s">
        <v>32</v>
      </c>
      <c r="B13" t="s">
        <v>20</v>
      </c>
      <c r="C13" s="5">
        <v>200301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>
        <f t="shared" si="0"/>
        <v>0</v>
      </c>
    </row>
    <row r="14" spans="1:16">
      <c r="A14" s="15" t="s">
        <v>33</v>
      </c>
      <c r="B14" t="s">
        <v>20</v>
      </c>
      <c r="C14" s="5">
        <v>200132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0">
        <f t="shared" si="0"/>
        <v>0</v>
      </c>
    </row>
    <row r="15" spans="1:16">
      <c r="A15" s="15" t="s">
        <v>34</v>
      </c>
      <c r="B15" t="s">
        <v>20</v>
      </c>
      <c r="C15" s="5">
        <v>20304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0">
        <f t="shared" si="0"/>
        <v>0</v>
      </c>
    </row>
    <row r="16" spans="1:16">
      <c r="A16" s="15" t="s">
        <v>35</v>
      </c>
      <c r="B16" t="s">
        <v>20</v>
      </c>
      <c r="C16" s="5">
        <v>130208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0">
        <f t="shared" si="0"/>
        <v>0</v>
      </c>
    </row>
    <row r="17" spans="1:16">
      <c r="A17" s="15" t="s">
        <v>36</v>
      </c>
      <c r="B17" t="s">
        <v>20</v>
      </c>
      <c r="C17" s="5">
        <v>200140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>
        <f t="shared" si="0"/>
        <v>0</v>
      </c>
    </row>
    <row r="18" spans="1:16">
      <c r="A18" s="15" t="s">
        <v>37</v>
      </c>
      <c r="B18" t="s">
        <v>38</v>
      </c>
      <c r="C18" s="5">
        <v>200121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0">
        <f t="shared" si="0"/>
        <v>0</v>
      </c>
    </row>
    <row r="19" spans="1:16">
      <c r="A19" s="15" t="s">
        <v>39</v>
      </c>
      <c r="B19" t="s">
        <v>40</v>
      </c>
      <c r="C19" s="4" t="s">
        <v>41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0">
        <f t="shared" si="0"/>
        <v>0</v>
      </c>
    </row>
    <row r="20" spans="1:16">
      <c r="A20" s="15" t="s">
        <v>42</v>
      </c>
      <c r="B20" t="s">
        <v>20</v>
      </c>
      <c r="C20" s="4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">
        <f t="shared" si="0"/>
        <v>0</v>
      </c>
    </row>
    <row r="21" spans="1:16">
      <c r="A21" s="15" t="s">
        <v>43</v>
      </c>
      <c r="B21" t="s">
        <v>20</v>
      </c>
      <c r="C21" s="4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0">
        <f t="shared" si="0"/>
        <v>0</v>
      </c>
    </row>
    <row r="22" spans="1:16">
      <c r="A22" s="15" t="s">
        <v>44</v>
      </c>
      <c r="B22" t="s">
        <v>20</v>
      </c>
      <c r="C22" s="4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>
        <f t="shared" si="0"/>
        <v>0</v>
      </c>
    </row>
    <row r="23" spans="1:16">
      <c r="A23" s="15" t="s">
        <v>45</v>
      </c>
      <c r="B23" t="s">
        <v>20</v>
      </c>
      <c r="C23" s="4"/>
      <c r="D23" s="9">
        <f>SUM(D20:D22)</f>
        <v>0</v>
      </c>
      <c r="E23" s="1">
        <f>SUM(E20:E22)</f>
        <v>0</v>
      </c>
      <c r="F23" s="1">
        <f t="shared" ref="F23:O23" si="4">SUM(F20:F22)</f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1">
        <f t="shared" si="4"/>
        <v>0</v>
      </c>
      <c r="O23" s="1">
        <f t="shared" si="4"/>
        <v>0</v>
      </c>
      <c r="P23" s="10">
        <f t="shared" si="0"/>
        <v>0</v>
      </c>
    </row>
    <row r="24" spans="1:16">
      <c r="A24" s="15" t="s">
        <v>46</v>
      </c>
      <c r="B24" t="s">
        <v>20</v>
      </c>
      <c r="C24" s="4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>
        <f t="shared" si="0"/>
        <v>0</v>
      </c>
    </row>
    <row r="25" spans="1:16">
      <c r="A25" s="15" t="s">
        <v>47</v>
      </c>
      <c r="B25" t="s">
        <v>48</v>
      </c>
      <c r="C25" s="4"/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>
        <f t="shared" si="0"/>
        <v>0</v>
      </c>
    </row>
    <row r="26" spans="1:16">
      <c r="A26" s="15" t="s">
        <v>49</v>
      </c>
      <c r="B26" t="s">
        <v>48</v>
      </c>
      <c r="C26" s="4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>
        <f t="shared" si="0"/>
        <v>0</v>
      </c>
    </row>
    <row r="27" spans="1:16">
      <c r="A27" s="15" t="s">
        <v>50</v>
      </c>
      <c r="B27" t="s">
        <v>48</v>
      </c>
      <c r="C27" s="4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>
        <f t="shared" si="0"/>
        <v>0</v>
      </c>
    </row>
    <row r="28" spans="1:16">
      <c r="A28" s="15" t="s">
        <v>51</v>
      </c>
      <c r="B28" t="s">
        <v>48</v>
      </c>
      <c r="C28" s="4" t="s">
        <v>52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>
        <f t="shared" si="0"/>
        <v>0</v>
      </c>
    </row>
    <row r="29" spans="1:16" ht="15.75" thickBot="1">
      <c r="A29" s="19" t="s">
        <v>53</v>
      </c>
      <c r="B29" s="21" t="s">
        <v>48</v>
      </c>
      <c r="C29" s="20" t="s">
        <v>54</v>
      </c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>
        <f t="shared" si="0"/>
        <v>0</v>
      </c>
    </row>
  </sheetData>
  <mergeCells count="1">
    <mergeCell ref="D5:O5"/>
  </mergeCells>
  <pageMargins left="0.31496062992125984" right="0.31496062992125984" top="1.3385826771653544" bottom="0.74803149606299213" header="0" footer="0"/>
  <pageSetup paperSize="9"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4CCF2290A9227498CBA22780DE46CFA" ma:contentTypeVersion="42" ma:contentTypeDescription="Create a new document." ma:contentTypeScope="" ma:versionID="dc9fea08e961b7cb186ca09dd0db5a4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9a785deb-a762-4798-bcdc-303564f53cb0" targetNamespace="http://schemas.microsoft.com/office/2006/metadata/properties" ma:root="true" ma:fieldsID="2cbbfbb73737f4541ce4d5b51b998be2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9a785deb-a762-4798-bcdc-303564f53cb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lcf76f155ced4ddcb4097134ff3c332f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5deb-a762-4798-bcdc-303564f53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5" nillable="true" ma:displayName="MediaServiceDateTaken" ma:internalName="MediaServiceDateTaken" ma:readOnly="true">
      <xsd:simpleType>
        <xsd:restriction base="dms:Text"/>
      </xsd:simpleType>
    </xsd:element>
    <xsd:element name="MediaServiceLocation" ma:index="5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5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2023-03-16T00:00:00+00:00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EPR-NP3023PW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EPR/NP3023PW</OtherReference>
    <EventLink xmlns="5ffd8e36-f429-4edc-ab50-c5be84842779" xsi:nil="true"/>
    <Customer_x002f_OperatorName xmlns="eebef177-55b5-4448-a5fb-28ea454417ee">I Anson Bros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2023-03-16T00:00:00+00:00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lcf76f155ced4ddcb4097134ff3c332f xmlns="9a785deb-a762-4798-bcdc-303564f53cb0">
      <Terms xmlns="http://schemas.microsoft.com/office/infopath/2007/PartnerControls"/>
    </lcf76f155ced4ddcb4097134ff3c332f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EPR/NP3023PW</EPRNumber>
    <FacilityAddressPostcode xmlns="eebef177-55b5-4448-a5fb-28ea454417ee">YO7 3SS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556</Value>
      <Value>14</Value>
    </TaxCatchAll>
    <ExternalAuthor xmlns="eebef177-55b5-4448-a5fb-28ea454417ee">L'Anson Bros Limited</ExternalAuthor>
    <SiteName xmlns="eebef177-55b5-4448-a5fb-28ea454417ee">Dalton Mill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Waterloo House, Wellington Lane, Dalton Airfield Industrial Estate, North Yorkshire, YO7 3SS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 be confirmed</TermName>
          <TermId xmlns="http://schemas.microsoft.com/office/infopath/2007/PartnerControls">848d856d-b418-408d-977a-0b756acaad6b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E6056BC8-FD37-412E-875B-BE6ACFF6B596}"/>
</file>

<file path=customXml/itemProps2.xml><?xml version="1.0" encoding="utf-8"?>
<ds:datastoreItem xmlns:ds="http://schemas.openxmlformats.org/officeDocument/2006/customXml" ds:itemID="{7D892F94-3118-4A7A-9839-7D971C891287}"/>
</file>

<file path=customXml/itemProps3.xml><?xml version="1.0" encoding="utf-8"?>
<ds:datastoreItem xmlns:ds="http://schemas.openxmlformats.org/officeDocument/2006/customXml" ds:itemID="{187F27C4-E0A6-4C5C-BBAE-6FFCC8BED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Cross</dc:creator>
  <cp:keywords/>
  <dc:description/>
  <cp:lastModifiedBy/>
  <cp:revision/>
  <dcterms:created xsi:type="dcterms:W3CDTF">2015-05-03T17:51:18Z</dcterms:created>
  <dcterms:modified xsi:type="dcterms:W3CDTF">2023-09-14T07:57:07Z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0x0101000E9AD557692E154F9D2697C8C6432F760064CCF2290A9227498CBA22780DE46CFA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556;#To be confirmed|848d856d-b418-408d-977a-0b756acaad6b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49;#Installations|645f1c9c-65df-490a-9ce3-4a2aa7c5ff7f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