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efra-my.sharepoint.com/personal/wayne_clark_environment-agency_gov_uk/Documents/Documents/6. INSTALLATION DMAC - Simone Cumberbatch/consult files/"/>
    </mc:Choice>
  </mc:AlternateContent>
  <xr:revisionPtr revIDLastSave="0" documentId="8_{1CDB5FD1-E122-4FF8-8F82-2A12241024E7}" xr6:coauthVersionLast="47" xr6:coauthVersionMax="47" xr10:uidLastSave="{00000000-0000-0000-0000-000000000000}"/>
  <bookViews>
    <workbookView xWindow="20370" yWindow="-120" windowWidth="29040" windowHeight="15720" xr2:uid="{A5F42ED5-CAD2-4819-BFA0-A5019A484A9B}"/>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<sst xmlns="http://schemas.openxmlformats.org/spreadsheetml/2006/main" count="228" uniqueCount="172">
  <si>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</si>
  <si>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</si>
  <si>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</si>
  <si>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</si>
  <si>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</si>
  <si>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</si>
  <si>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</si>
  <si>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</si>
  <si>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</si>
  <si>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</si>
  <si>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</si>
  <si>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</si>
  <si>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</si>
  <si>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</si>
  <si>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</si>
  <si>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</si>
  <si>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</si>
  <si>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</si>
  <si>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</si>
  <si>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</si>
  <si>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</si>
  <si>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</si>
  <si>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</si>
  <si>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</si>
  <si>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</si>
  <si>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</si>
  <si>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</si>
  <si>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</si>
  <si>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</si>
  <si>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</si>
  <si>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</si>
  <si>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</si>
  <si>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</si>
  <si>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</si>
  <si>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</si>
  <si>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</si>
  <si>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</si>
  <si>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</si>
  <si>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</si>
  <si>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</si>
  <si>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</si>
  <si>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</si>
  <si>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</si>
  <si>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</si>
  <si>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</si>
  <si>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</si>
  <si>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</si>
  <si>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</si>
  <si>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</si>
  <si>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</si>
  <si>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</si>
  <si>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</si>
  <si>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</si>
  <si>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</si>
  <si>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</si>
  <si>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</si>
  <si>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</si>
  <si>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</si>
  <si>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</si>
  <si>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</si>
  <si>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</si>
  <si>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</si>
  <si>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</si>
  <si>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</si>
  <si>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</si>
  <si>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</si>
  <si>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</si>
  <si>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</si>
  <si>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</si>
  <si>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</si>
  <si>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</si>
  <si>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</si>
  <si>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</si>
  <si>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</si>
  <si>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Gas Generator 1</t>
  </si>
  <si>
    <t>C23</t>
  </si>
  <si>
    <t>Plant not yet acquired - TBC</t>
  </si>
  <si>
    <t>Aggreko</t>
  </si>
  <si>
    <t>GG1875GASCSK</t>
  </si>
  <si>
    <t>Stationary</t>
  </si>
  <si>
    <t>SJ 54702 86048</t>
  </si>
  <si>
    <t>Natural gas</t>
  </si>
  <si>
    <t>No</t>
  </si>
  <si>
    <t>N/A</t>
  </si>
  <si>
    <t>Farm</t>
  </si>
  <si>
    <t>Ramsar</t>
  </si>
  <si>
    <t>Gas Generator 2</t>
  </si>
  <si>
    <t>SJ 54717 86049</t>
  </si>
  <si>
    <t>Note - The final plant specifications will be confirmed during the commissioning of the Ash Processing Plant</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</si>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</sst>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amily val="2"/>
    </font>
    <font>
      <u/>
      <sz val="10"/>
      <color rgb="FF0563C1"/>
      <name val="Arial"/>
      <family val="2"/>
    </font>
    <font>
      <b/>
      <sz val="12"/>
      <color rgb="FF000000"/>
      <name val="Arial"/>
      <family val="2"/>
    </font>
    <font>
      <sz val="12"/>
      <color rgb="FF000000"/>
      <name val="Arial"/>
      <family val="2"/>
    </font>
    <font>
      <b/>
      <sz val="12"/>
      <color rgb="FFFF0000"/>
      <name val="Arial"/>
      <family val="2"/>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ont="1" applyFill="1" applyBorder="1" applyAlignment="1">
      <alignment horizontal="left" vertical="top" wrapText="1"/>
    </xf>
    <xf numFmtId="0" fontId="1" fillId="4" borderId="5" xfId="1"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0" fontId="4"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3" xfId="0" applyFont="1" applyBorder="1" applyAlignment="1">
      <alignment horizontal="left" vertical="top" wrapText="1"/>
    </xf>
    <xf numFmtId="0" fontId="3" fillId="0" borderId="1" xfId="0" applyFont="1" applyBorder="1"/>
    <xf numFmtId="0" fontId="3" fillId="0" borderId="10" xfId="0" applyFont="1" applyBorder="1" applyAlignment="1">
      <alignment horizontal="left" vertical="top" wrapText="1"/>
    </xf>
    <xf numFmtId="0" fontId="3" fillId="3" borderId="11" xfId="0" applyFont="1" applyFill="1" applyBorder="1" applyAlignment="1">
      <alignment horizontal="left" vertical="top" wrapText="1"/>
    </xf>
    <xf numFmtId="0" fontId="0" fillId="0" borderId="11" xfId="0"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4" borderId="1" xfId="0" applyFont="1" applyFill="1" applyBorder="1" applyAlignment="1">
      <alignment horizontal="left" vertical="top" wrapText="1"/>
    </xf>
    <xf numFmtId="0" fontId="0" fillId="4" borderId="1" xfId="0" applyFill="1" applyBorder="1"/>
    <xf numFmtId="0" fontId="3" fillId="4" borderId="1" xfId="0" applyFont="1" applyFill="1" applyBorder="1" applyAlignment="1">
      <alignment vertical="top"/>
    </xf>
    <xf numFmtId="0" fontId="1" fillId="4" borderId="1" xfId="1" applyFont="1" applyFill="1" applyBorder="1" applyAlignment="1">
      <alignment vertical="top"/>
    </xf>
    <xf numFmtId="0" fontId="3" fillId="4" borderId="1" xfId="0" applyFont="1" applyFill="1" applyBorder="1" applyAlignment="1">
      <alignment vertical="top" wrapText="1"/>
    </xf>
    <xf numFmtId="0" fontId="1" fillId="0" borderId="0" xfId="1" applyFont="1"/>
    <xf numFmtId="0" fontId="1" fillId="4" borderId="5" xfId="1" applyFont="1" applyFill="1" applyBorder="1" applyAlignment="1">
      <alignment horizontal="left" vertical="top" wrapText="1"/>
    </xf>
    <xf numFmtId="0" fontId="1" fillId="4" borderId="1" xfId="1" applyFont="1" applyFill="1" applyBorder="1" applyAlignment="1">
      <alignment horizontal="center"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cellXfs>
  <cellStyles count="2">
    <cellStyle name="Hyperlink" xfId="1" xr:uid="{817E430D-7232-4592-8373-9A15230042F9}"/>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8B4FC1-652B-44C9-9B31-4652A213F63F}" name="Table9" displayName="Table9" ref="A1:AH16" totalsRowShown="0">
  <autoFilter ref="A1:AH16" xr:uid="{34D67025-714C-4B0F-ABD1-2E2678719D5A}"/>
  <tableColumns count="34">
    <tableColumn id="1" xr3:uid="{CB9CA9A1-B863-45DC-A792-D5C8FC9CE788}" name="Plant Name"/>
    <tableColumn id="2" xr3:uid="{1AEC23C4-FFBE-4023-AA4D-E267BC7FEF61}" name="_1136"/>
    <tableColumn id="3" xr3:uid="{749500E8-2275-4BCF-A45F-469870941209}" name="_1333"/>
    <tableColumn id="4" xr3:uid="{A8A80BE6-9D1D-4416-822C-58241AB79928}" name="_1234"/>
    <tableColumn id="5" xr3:uid="{1404F215-6B44-4198-9EF2-327301D3C22D}" name="Easting"/>
    <tableColumn id="6" xr3:uid="{66862FC7-B382-425E-ADD0-AF1AE3FF2E76}" name="Northing"/>
    <tableColumn id="7" xr3:uid="{9DACA08C-51A2-44D7-8221-AEC6BD4B8044}" name="Lat"/>
    <tableColumn id="8" xr3:uid="{4219BA46-7EDA-4C36-962F-45600FAEC3EF}" name="Long"/>
    <tableColumn id="9" xr3:uid="{6A18438B-46BF-4D04-A4D4-3B8FD82E3DB0}" name="_1224"/>
    <tableColumn id="10" xr3:uid="{51ECFE54-DF09-4EE7-ABCE-08E37B7A23B5}" name="_1137"/>
    <tableColumn id="11" xr3:uid="{156E9194-75FC-453A-93AF-E6CDD19B35ED}" name="_1118"/>
    <tableColumn id="12" xr3:uid="{22B34971-9B5A-4FC9-84F6-96C3792E7322}" name="_1125"/>
    <tableColumn id="13" xr3:uid="{7AC2DBD9-BF45-4F69-B739-24E9D12A827E}" name="_1152"/>
    <tableColumn id="14" xr3:uid="{5863B083-49C5-4ABA-8B4F-216FCF9FAFAD}" name="_1230"/>
    <tableColumn id="15" xr3:uid="{021E456C-BA36-4795-8375-40F872C2BFCE}" name="_1138"/>
    <tableColumn id="16" xr3:uid="{42091406-1601-4151-B13F-C5AA5574C888}" name="_1328"/>
    <tableColumn id="17" xr3:uid="{8E19843B-39E3-433F-ACAB-8E3392632D2C}" name="_1062"/>
    <tableColumn id="18" xr3:uid="{037FCB43-4C12-4AF1-B030-58275F4C5A75}" name="_1326"/>
    <tableColumn id="19" xr3:uid="{37489D92-28F5-444A-BD24-3F0EA5E3C452}" name="_1021"/>
    <tableColumn id="20" xr3:uid="{0E01E11D-3B33-46E7-97BB-2EDC74CA212B}" name="_1015"/>
    <tableColumn id="21" xr3:uid="{25DCF50D-9A38-46C8-94B4-4EADBB09DA2A}" name="_1140"/>
    <tableColumn id="22" xr3:uid="{9D7DB9E1-4E40-4658-989E-8C0E1F71011D}" name="_1121"/>
    <tableColumn id="23" xr3:uid="{20F73E77-526A-4965-A78C-3EF2A9F4884B}" name="_1117"/>
    <tableColumn id="24" xr3:uid="{E0126E08-65BD-4880-966D-CA0E7F6FB64A}" name="_1124"/>
    <tableColumn id="25" xr3:uid="{66D027D3-6F81-45A6-8E67-3E7C79F6D7E0}" name="_2005"/>
    <tableColumn id="26" xr3:uid="{4375B6F7-0CEA-4D5F-8421-CB16C2CA8C3C}" name="_1016"/>
    <tableColumn id="27" xr3:uid="{3359FF45-2BF3-430C-8EEF-BF727A636D80}" name="_2006"/>
    <tableColumn id="28" xr3:uid="{6AB89087-552C-4ACC-81C5-79BD7299DBF5}" name="_1150"/>
    <tableColumn id="29" xr3:uid="{2CCEB941-CFE2-4416-A596-EEFB6FDC2602}" name="_1040"/>
    <tableColumn id="30" xr3:uid="{0DBAD0EF-37CC-45E1-9783-F918C83B6D10}" name="_1225"/>
    <tableColumn id="31" xr3:uid="{B77C227B-40EC-4FE2-A2F5-D78BEDB006EF}" name="_2017"/>
    <tableColumn id="32" xr3:uid="{100DB149-9AB1-4AAE-9ED9-15FFD3DF2DB2}" name="Release Point NGR"/>
    <tableColumn id="33" xr3:uid="{9445DFB2-8A0A-4955-8DFC-F7E47A1A2124}" name="Mobile Plant"/>
    <tableColumn id="34" xr3:uid="{AC40ABF0-712D-4C14-9DE0-1EDA9700E387}"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706C19-2A3E-4C0E-83A7-46282D5A6D15}" name="tblAppDetails" displayName="tblAppDetails" ref="A19:B21" totalsRowShown="0">
  <tableColumns count="2">
    <tableColumn id="1" xr3:uid="{E2BA68DA-244E-41FC-AC17-86A4EB87925A}" name="Named Range"/>
    <tableColumn id="2" xr3:uid="{DEC24F52-34D9-43F8-9F2F-C4849A875F2D}"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B270-35DA-488C-A452-1C36AB49D468}">
  <dimension ref="A1:AL979"/>
  <sheetViews>
    <sheetView tabSelected="1" workbookViewId="0"/>
  </sheetViews>
  <sheetFormatPr defaultColWidth="15.140625" defaultRowHeight="12.75" x14ac:dyDescent="0.2"/>
  <cols>
    <col min="1" max="1" width="24.5703125" style="5" customWidth="1"/>
    <col min="2" max="2" width="36.7109375" style="5" customWidth="1"/>
    <col min="3" max="3" width="35.140625" style="5" customWidth="1"/>
    <col min="4" max="4" width="23.140625" style="5" customWidth="1"/>
    <col min="5" max="5" width="19.85546875" style="5" customWidth="1"/>
    <col min="6" max="6" width="18.42578125" style="5" customWidth="1"/>
    <col min="7" max="7" width="33.7109375" style="5" customWidth="1"/>
    <col min="8" max="8" width="15.140625" style="5" customWidth="1"/>
    <col min="9" max="11" width="14.42578125" style="5" customWidth="1"/>
    <col min="12" max="12" width="24.5703125" style="5" customWidth="1"/>
    <col min="13" max="13" width="55.5703125" style="5" customWidth="1"/>
    <col min="14" max="14" width="20.7109375" style="5" customWidth="1"/>
    <col min="15" max="15" width="23.140625" style="5" customWidth="1"/>
    <col min="16" max="16" width="43.140625" style="5" customWidth="1"/>
    <col min="17" max="17" width="40.28515625" style="5" customWidth="1"/>
    <col min="18" max="18" width="31.140625" style="5" customWidth="1"/>
    <col min="19" max="19" width="28" style="5" customWidth="1"/>
    <col min="20" max="22" width="45.28515625" style="5" customWidth="1"/>
    <col min="23" max="23" width="32.7109375" style="5" customWidth="1"/>
    <col min="24" max="24" width="60.5703125" style="5" customWidth="1"/>
    <col min="25" max="25" width="24.28515625" style="5" customWidth="1"/>
    <col min="26" max="26" width="20.7109375" style="5" customWidth="1"/>
    <col min="27" max="27" width="24" style="5" customWidth="1"/>
    <col min="28" max="28" width="22" style="5" customWidth="1"/>
    <col min="29" max="34" width="15.140625" style="5" customWidth="1"/>
    <col min="35" max="35" width="26" style="5" customWidth="1"/>
    <col min="36" max="36" width="15.140625" style="5" customWidth="1"/>
    <col min="37" max="16384" width="15.140625" style="5"/>
  </cols>
  <sheetData>
    <row r="1" spans="1:38" ht="78.75" x14ac:dyDescent="0.2">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c r="AJ1" s="4"/>
      <c r="AK1" s="4"/>
      <c r="AL1" s="4"/>
    </row>
    <row r="2" spans="1:38" customFormat="1" ht="60" customHeight="1" x14ac:dyDescent="0.2">
      <c r="A2" s="33" t="s">
        <v>35</v>
      </c>
      <c r="B2" s="6" t="s">
        <v>36</v>
      </c>
      <c r="C2" s="33" t="s">
        <v>37</v>
      </c>
      <c r="D2" s="34"/>
      <c r="E2" s="34"/>
      <c r="F2" s="34"/>
      <c r="G2" s="33" t="s">
        <v>38</v>
      </c>
      <c r="H2" s="33"/>
      <c r="I2" s="33"/>
      <c r="J2" s="33"/>
      <c r="K2" s="33"/>
      <c r="L2" s="33" t="s">
        <v>39</v>
      </c>
      <c r="M2" s="6" t="s">
        <v>40</v>
      </c>
      <c r="N2" s="33" t="s">
        <v>41</v>
      </c>
      <c r="O2" s="33" t="s">
        <v>42</v>
      </c>
      <c r="P2" s="33" t="s">
        <v>43</v>
      </c>
      <c r="Q2" s="33" t="s">
        <v>43</v>
      </c>
      <c r="R2" s="35" t="s">
        <v>44</v>
      </c>
      <c r="S2" s="33" t="s">
        <v>45</v>
      </c>
      <c r="T2" s="33" t="s">
        <v>46</v>
      </c>
      <c r="U2" s="33" t="s">
        <v>47</v>
      </c>
      <c r="V2" s="33" t="s">
        <v>48</v>
      </c>
      <c r="W2" s="34"/>
      <c r="X2" s="6" t="s">
        <v>49</v>
      </c>
      <c r="Y2" s="34"/>
      <c r="Z2" s="34"/>
      <c r="AA2" s="36" t="s">
        <v>50</v>
      </c>
      <c r="AB2" s="34"/>
      <c r="AC2" s="34"/>
      <c r="AD2" s="34"/>
      <c r="AE2" s="34"/>
      <c r="AF2" s="34"/>
      <c r="AG2" s="34"/>
      <c r="AH2" s="34"/>
      <c r="AI2" s="37" t="s">
        <v>51</v>
      </c>
      <c r="AJ2" s="4"/>
      <c r="AK2" s="4"/>
      <c r="AL2" s="4"/>
    </row>
    <row r="3" spans="1:38" customFormat="1" ht="22.5" customHeight="1" x14ac:dyDescent="0.2">
      <c r="A3" s="33"/>
      <c r="B3" s="7" t="s">
        <v>52</v>
      </c>
      <c r="C3" s="33"/>
      <c r="D3" s="34"/>
      <c r="E3" s="34"/>
      <c r="F3" s="34"/>
      <c r="G3" s="33"/>
      <c r="H3" s="33"/>
      <c r="I3" s="33"/>
      <c r="J3" s="33"/>
      <c r="K3" s="33"/>
      <c r="L3" s="33"/>
      <c r="M3" s="38" t="s">
        <v>53</v>
      </c>
      <c r="N3" s="33"/>
      <c r="O3" s="33"/>
      <c r="P3" s="33"/>
      <c r="Q3" s="33"/>
      <c r="R3" s="35"/>
      <c r="S3" s="33"/>
      <c r="T3" s="33"/>
      <c r="U3" s="33"/>
      <c r="V3" s="33"/>
      <c r="W3" s="34"/>
      <c r="X3" s="39" t="s">
        <v>54</v>
      </c>
      <c r="Y3" s="34"/>
      <c r="Z3" s="34"/>
      <c r="AA3" s="36"/>
      <c r="AB3" s="34"/>
      <c r="AC3" s="34"/>
      <c r="AD3" s="34"/>
      <c r="AE3" s="34"/>
      <c r="AF3" s="34"/>
      <c r="AG3" s="34"/>
      <c r="AH3" s="34"/>
      <c r="AI3" s="37"/>
      <c r="AJ3" s="4"/>
      <c r="AK3" s="4"/>
      <c r="AL3" s="4"/>
    </row>
    <row r="4" spans="1:38" customFormat="1" ht="44.45" customHeight="1" x14ac:dyDescent="0.2">
      <c r="A4" s="33"/>
      <c r="B4" s="8" t="s">
        <v>55</v>
      </c>
      <c r="C4" s="33"/>
      <c r="D4" s="34"/>
      <c r="E4" s="34"/>
      <c r="F4" s="34"/>
      <c r="G4" s="33"/>
      <c r="H4" s="33"/>
      <c r="I4" s="33"/>
      <c r="J4" s="33"/>
      <c r="K4" s="33"/>
      <c r="L4" s="33"/>
      <c r="M4" s="38"/>
      <c r="N4" s="33"/>
      <c r="O4" s="33"/>
      <c r="P4" s="40" t="s">
        <v>56</v>
      </c>
      <c r="Q4" s="40"/>
      <c r="R4" s="35"/>
      <c r="S4" s="33"/>
      <c r="T4" s="33"/>
      <c r="U4" s="33"/>
      <c r="V4" s="33"/>
      <c r="W4" s="34"/>
      <c r="X4" s="39"/>
      <c r="Y4" s="34"/>
      <c r="Z4" s="34"/>
      <c r="AA4" s="36"/>
      <c r="AB4" s="34"/>
      <c r="AC4" s="34"/>
      <c r="AD4" s="34"/>
      <c r="AE4" s="34"/>
      <c r="AF4" s="34"/>
      <c r="AG4" s="34"/>
      <c r="AH4" s="34"/>
      <c r="AI4" s="37"/>
      <c r="AJ4" s="4"/>
      <c r="AK4" s="4"/>
      <c r="AL4" s="4"/>
    </row>
    <row r="5" spans="1:38" customFormat="1" ht="22.5" customHeight="1" thickBot="1" x14ac:dyDescent="0.25">
      <c r="A5" s="9" t="s">
        <v>57</v>
      </c>
      <c r="B5" s="10" t="s">
        <v>58</v>
      </c>
      <c r="C5" s="11" t="s">
        <v>59</v>
      </c>
      <c r="D5" s="10" t="s">
        <v>60</v>
      </c>
      <c r="E5" s="10" t="s">
        <v>61</v>
      </c>
      <c r="F5" s="10" t="s">
        <v>62</v>
      </c>
      <c r="G5" s="10" t="s">
        <v>63</v>
      </c>
      <c r="H5" s="10"/>
      <c r="I5" s="10"/>
      <c r="J5" s="10">
        <v>51.451680000000003</v>
      </c>
      <c r="K5" s="10">
        <v>-2.6039127</v>
      </c>
      <c r="L5" s="12">
        <v>42513</v>
      </c>
      <c r="M5" s="10">
        <v>2.1</v>
      </c>
      <c r="N5" s="10">
        <v>12.4</v>
      </c>
      <c r="O5" s="10" t="s">
        <v>64</v>
      </c>
      <c r="P5" s="10" t="s">
        <v>65</v>
      </c>
      <c r="Q5" s="10" t="s">
        <v>66</v>
      </c>
      <c r="R5" s="10" t="s">
        <v>67</v>
      </c>
      <c r="S5" s="10">
        <v>20</v>
      </c>
      <c r="T5" s="10" t="s">
        <v>68</v>
      </c>
      <c r="U5" s="10">
        <v>7000</v>
      </c>
      <c r="V5" s="10" t="s">
        <v>68</v>
      </c>
      <c r="W5" s="13">
        <v>0.9</v>
      </c>
      <c r="X5" s="9">
        <v>12</v>
      </c>
      <c r="Y5" s="14">
        <v>3</v>
      </c>
      <c r="Z5" s="14"/>
      <c r="AA5" s="14" t="s">
        <v>68</v>
      </c>
      <c r="AB5" s="14" t="s">
        <v>69</v>
      </c>
      <c r="AC5" s="14">
        <v>100</v>
      </c>
      <c r="AD5" s="14" t="s">
        <v>70</v>
      </c>
      <c r="AE5" s="14">
        <v>500</v>
      </c>
      <c r="AF5" s="14" t="s">
        <v>71</v>
      </c>
      <c r="AG5" s="14" t="s">
        <v>72</v>
      </c>
      <c r="AH5" s="14" t="s">
        <v>73</v>
      </c>
      <c r="AI5" s="15">
        <v>43435</v>
      </c>
      <c r="AJ5" s="16"/>
      <c r="AK5" s="16"/>
      <c r="AL5" s="16"/>
    </row>
    <row r="6" spans="1:38" customFormat="1" ht="16.5" thickTop="1" x14ac:dyDescent="0.2">
      <c r="A6" s="17" t="s">
        <v>74</v>
      </c>
      <c r="B6" s="17" t="s">
        <v>75</v>
      </c>
      <c r="C6" s="17" t="s">
        <v>76</v>
      </c>
      <c r="D6" s="18" t="s">
        <v>77</v>
      </c>
      <c r="E6" s="17" t="s">
        <v>78</v>
      </c>
      <c r="F6" s="17" t="s">
        <v>79</v>
      </c>
      <c r="G6" s="17" t="s">
        <v>80</v>
      </c>
      <c r="H6" s="17">
        <v>354702</v>
      </c>
      <c r="I6" s="17">
        <v>386048</v>
      </c>
      <c r="J6" s="17">
        <v>53.369340000000001</v>
      </c>
      <c r="K6" s="17">
        <v>-2.6822452000000001</v>
      </c>
      <c r="L6" s="19"/>
      <c r="M6" s="17">
        <v>1.4</v>
      </c>
      <c r="N6" s="17">
        <v>3.6</v>
      </c>
      <c r="O6" s="17" t="s">
        <v>64</v>
      </c>
      <c r="P6" s="20" t="s">
        <v>81</v>
      </c>
      <c r="Q6" s="17"/>
      <c r="R6" s="17"/>
      <c r="S6" s="20"/>
      <c r="T6" s="17" t="s">
        <v>82</v>
      </c>
      <c r="U6" s="17">
        <v>8760</v>
      </c>
      <c r="V6" s="17"/>
      <c r="W6" s="17">
        <v>100</v>
      </c>
      <c r="X6" s="21">
        <v>12.3</v>
      </c>
      <c r="Y6" s="20">
        <v>17.600000000000001</v>
      </c>
      <c r="Z6" s="20">
        <v>1.53</v>
      </c>
      <c r="AA6" s="20" t="s">
        <v>82</v>
      </c>
      <c r="AB6" s="20" t="s">
        <v>83</v>
      </c>
      <c r="AC6" s="20">
        <v>793</v>
      </c>
      <c r="AD6" s="20" t="s">
        <v>84</v>
      </c>
      <c r="AE6" s="20">
        <v>4300</v>
      </c>
      <c r="AF6" s="20" t="s">
        <v>85</v>
      </c>
      <c r="AG6" s="20" t="s">
        <v>82</v>
      </c>
      <c r="AH6" s="22"/>
      <c r="AI6" s="23"/>
      <c r="AJ6" s="16"/>
      <c r="AK6" s="16"/>
      <c r="AL6" s="16"/>
    </row>
    <row r="7" spans="1:38" customFormat="1" ht="15.75" x14ac:dyDescent="0.2">
      <c r="A7" s="17" t="s">
        <v>86</v>
      </c>
      <c r="B7" s="17" t="s">
        <v>75</v>
      </c>
      <c r="C7" s="17" t="s">
        <v>76</v>
      </c>
      <c r="D7" s="24" t="s">
        <v>77</v>
      </c>
      <c r="E7" s="25" t="s">
        <v>78</v>
      </c>
      <c r="F7" s="20" t="s">
        <v>79</v>
      </c>
      <c r="G7" s="20" t="s">
        <v>87</v>
      </c>
      <c r="H7" s="20">
        <v>354717</v>
      </c>
      <c r="I7" s="20">
        <v>386049</v>
      </c>
      <c r="J7" s="20">
        <v>53.369351000000002</v>
      </c>
      <c r="K7" s="20">
        <v>-2.6820198999999998</v>
      </c>
      <c r="L7" s="23"/>
      <c r="M7" s="20">
        <v>1.4</v>
      </c>
      <c r="N7" s="20"/>
      <c r="O7" s="20" t="s">
        <v>64</v>
      </c>
      <c r="P7" s="20" t="s">
        <v>81</v>
      </c>
      <c r="Q7" s="20"/>
      <c r="R7" s="20"/>
      <c r="S7" s="5"/>
      <c r="T7" s="20" t="s">
        <v>82</v>
      </c>
      <c r="U7" s="20">
        <v>8760</v>
      </c>
      <c r="V7" s="20"/>
      <c r="W7" s="20">
        <v>100</v>
      </c>
      <c r="X7" s="22">
        <v>12.3</v>
      </c>
      <c r="Y7" s="20">
        <v>17.600000000000001</v>
      </c>
      <c r="Z7" s="20">
        <v>1.53</v>
      </c>
      <c r="AA7" s="20" t="s">
        <v>82</v>
      </c>
      <c r="AB7" s="20" t="s">
        <v>83</v>
      </c>
      <c r="AC7" s="20">
        <v>793</v>
      </c>
      <c r="AD7" s="20" t="s">
        <v>84</v>
      </c>
      <c r="AE7" s="20">
        <v>4300</v>
      </c>
      <c r="AF7" s="20" t="s">
        <v>85</v>
      </c>
      <c r="AG7" s="20" t="s">
        <v>82</v>
      </c>
      <c r="AH7" s="20"/>
      <c r="AI7" s="17"/>
      <c r="AJ7" s="16"/>
      <c r="AK7" s="16"/>
      <c r="AL7" s="16"/>
    </row>
    <row r="8" spans="1:38" customFormat="1" ht="15.75" x14ac:dyDescent="0.2">
      <c r="A8" s="17"/>
      <c r="B8" s="17"/>
      <c r="C8" s="17"/>
      <c r="D8" s="26"/>
      <c r="E8" s="27"/>
      <c r="F8" s="28"/>
      <c r="G8" s="20"/>
      <c r="H8" s="20"/>
      <c r="I8" s="20"/>
      <c r="J8" s="20"/>
      <c r="K8" s="20"/>
      <c r="L8" s="23"/>
      <c r="M8" s="20"/>
      <c r="N8" s="20"/>
      <c r="O8" s="20"/>
      <c r="P8" s="20"/>
      <c r="Q8" s="20"/>
      <c r="R8" s="20"/>
      <c r="S8" s="20"/>
      <c r="T8" s="20"/>
      <c r="U8" s="20"/>
      <c r="V8" s="20"/>
      <c r="W8" s="20"/>
      <c r="X8" s="22"/>
      <c r="Y8" s="20"/>
      <c r="Z8" s="20"/>
      <c r="AA8" s="20"/>
      <c r="AB8" s="20"/>
      <c r="AC8" s="20"/>
      <c r="AD8" s="20"/>
      <c r="AE8" s="20"/>
      <c r="AF8" s="20"/>
      <c r="AG8" s="20"/>
      <c r="AH8" s="20"/>
      <c r="AI8" s="20"/>
      <c r="AJ8" s="16"/>
      <c r="AK8" s="16"/>
      <c r="AL8" s="16"/>
    </row>
    <row r="9" spans="1:38" customFormat="1" ht="15.75" x14ac:dyDescent="0.2">
      <c r="A9" s="17"/>
      <c r="B9" s="17"/>
      <c r="C9" s="17"/>
      <c r="D9" s="26"/>
      <c r="E9" s="27"/>
      <c r="F9" s="28"/>
      <c r="G9" s="20"/>
      <c r="H9" s="20"/>
      <c r="I9" s="20"/>
      <c r="J9" s="20"/>
      <c r="K9" s="20"/>
      <c r="L9" s="23"/>
      <c r="M9" s="20"/>
      <c r="N9" s="20"/>
      <c r="O9" s="20"/>
      <c r="P9" s="20"/>
      <c r="Q9" s="20"/>
      <c r="R9" s="20"/>
      <c r="S9" s="20"/>
      <c r="T9" s="20"/>
      <c r="U9" s="20"/>
      <c r="V9" s="20"/>
      <c r="W9" s="20"/>
      <c r="X9" s="22"/>
      <c r="Y9" s="20"/>
      <c r="Z9" s="20"/>
      <c r="AA9" s="20"/>
      <c r="AB9" s="20"/>
      <c r="AC9" s="20"/>
      <c r="AD9" s="20"/>
      <c r="AE9" s="20"/>
      <c r="AF9" s="20"/>
      <c r="AG9" s="20"/>
      <c r="AH9" s="20"/>
      <c r="AI9" s="20"/>
      <c r="AJ9" s="16"/>
      <c r="AK9" s="16"/>
      <c r="AL9" s="16"/>
    </row>
    <row r="10" spans="1:38" customFormat="1" ht="15" x14ac:dyDescent="0.2">
      <c r="A10" s="17"/>
      <c r="B10" s="17"/>
      <c r="C10" s="20"/>
      <c r="D10" s="20"/>
      <c r="E10" s="17"/>
      <c r="F10" s="20"/>
      <c r="G10" s="20"/>
      <c r="H10" s="20"/>
      <c r="I10" s="20"/>
      <c r="J10" s="20"/>
      <c r="K10" s="20"/>
      <c r="L10" s="23"/>
      <c r="M10" s="20"/>
      <c r="N10" s="20"/>
      <c r="O10" s="20"/>
      <c r="P10" s="20"/>
      <c r="Q10" s="20"/>
      <c r="R10" s="20"/>
      <c r="S10" s="20"/>
      <c r="T10" s="20"/>
      <c r="U10" s="20"/>
      <c r="V10" s="20"/>
      <c r="W10" s="20"/>
      <c r="X10" s="22"/>
      <c r="Y10" s="20"/>
      <c r="Z10" s="20"/>
      <c r="AA10" s="20"/>
      <c r="AB10" s="20"/>
      <c r="AC10" s="20"/>
      <c r="AD10" s="20"/>
      <c r="AE10" s="20"/>
      <c r="AF10" s="20"/>
      <c r="AG10" s="20"/>
      <c r="AH10" s="20"/>
      <c r="AI10" s="20"/>
      <c r="AJ10" s="16"/>
      <c r="AK10" s="16"/>
      <c r="AL10" s="16"/>
    </row>
    <row r="11" spans="1:38" customFormat="1" ht="15" x14ac:dyDescent="0.2">
      <c r="A11" s="17"/>
      <c r="B11" s="17"/>
      <c r="C11" s="20"/>
      <c r="D11" s="20"/>
      <c r="E11" s="20"/>
      <c r="F11" s="20"/>
      <c r="G11" s="20"/>
      <c r="H11" s="20"/>
      <c r="I11" s="20"/>
      <c r="J11" s="20"/>
      <c r="K11" s="20"/>
      <c r="L11" s="23"/>
      <c r="M11" s="20"/>
      <c r="N11" s="20"/>
      <c r="O11" s="20"/>
      <c r="P11" s="20"/>
      <c r="Q11" s="20"/>
      <c r="R11" s="20"/>
      <c r="S11" s="20"/>
      <c r="T11" s="20"/>
      <c r="U11" s="20"/>
      <c r="V11" s="20"/>
      <c r="W11" s="20"/>
      <c r="X11" s="22"/>
      <c r="Y11" s="20"/>
      <c r="Z11" s="20"/>
      <c r="AA11" s="20"/>
      <c r="AB11" s="20"/>
      <c r="AC11" s="20"/>
      <c r="AD11" s="20"/>
      <c r="AE11" s="20"/>
      <c r="AF11" s="20"/>
      <c r="AG11" s="20"/>
      <c r="AH11" s="20"/>
      <c r="AI11" s="20"/>
      <c r="AJ11" s="16"/>
      <c r="AK11" s="16"/>
      <c r="AL11" s="16"/>
    </row>
    <row r="12" spans="1:38" customFormat="1" ht="15" x14ac:dyDescent="0.2">
      <c r="A12" s="17"/>
      <c r="B12" s="17"/>
      <c r="C12" s="20"/>
      <c r="D12" s="20"/>
      <c r="E12" s="20"/>
      <c r="F12" s="20"/>
      <c r="G12" s="20"/>
      <c r="H12" s="20"/>
      <c r="I12" s="20"/>
      <c r="J12" s="20"/>
      <c r="K12" s="20"/>
      <c r="L12" s="23"/>
      <c r="M12" s="20"/>
      <c r="N12" s="20"/>
      <c r="O12" s="20"/>
      <c r="P12" s="20"/>
      <c r="Q12" s="20"/>
      <c r="R12" s="20"/>
      <c r="S12" s="20"/>
      <c r="T12" s="20"/>
      <c r="U12" s="20"/>
      <c r="V12" s="20"/>
      <c r="W12" s="20"/>
      <c r="X12" s="22"/>
      <c r="Y12" s="20"/>
      <c r="Z12" s="20"/>
      <c r="AA12" s="20"/>
      <c r="AB12" s="20"/>
      <c r="AC12" s="20"/>
      <c r="AD12" s="20"/>
      <c r="AE12" s="20"/>
      <c r="AF12" s="20"/>
      <c r="AG12" s="20"/>
      <c r="AH12" s="20"/>
      <c r="AI12" s="20"/>
      <c r="AJ12" s="16"/>
      <c r="AK12" s="16"/>
      <c r="AL12" s="16"/>
    </row>
    <row r="13" spans="1:38" customFormat="1" ht="15" x14ac:dyDescent="0.2">
      <c r="A13" s="17"/>
      <c r="B13" s="17"/>
      <c r="C13" s="20"/>
      <c r="D13" s="20"/>
      <c r="E13" s="20"/>
      <c r="F13" s="20"/>
      <c r="G13" s="20"/>
      <c r="H13" s="20"/>
      <c r="I13" s="20"/>
      <c r="J13" s="20"/>
      <c r="K13" s="20"/>
      <c r="L13" s="23"/>
      <c r="M13" s="20"/>
      <c r="N13" s="20"/>
      <c r="O13" s="20"/>
      <c r="P13" s="20"/>
      <c r="Q13" s="20"/>
      <c r="R13" s="20"/>
      <c r="S13" s="20"/>
      <c r="T13" s="20"/>
      <c r="U13" s="20"/>
      <c r="V13" s="20"/>
      <c r="W13" s="20"/>
      <c r="X13" s="22"/>
      <c r="Y13" s="20"/>
      <c r="Z13" s="20"/>
      <c r="AA13" s="20"/>
      <c r="AB13" s="20"/>
      <c r="AC13" s="20"/>
      <c r="AD13" s="20"/>
      <c r="AE13" s="20"/>
      <c r="AF13" s="20"/>
      <c r="AG13" s="20"/>
      <c r="AH13" s="20"/>
      <c r="AI13" s="20"/>
      <c r="AJ13" s="16"/>
      <c r="AK13" s="16"/>
      <c r="AL13" s="16"/>
    </row>
    <row r="14" spans="1:38" customFormat="1" ht="15" x14ac:dyDescent="0.2">
      <c r="A14" s="17"/>
      <c r="B14" s="17"/>
      <c r="C14" s="20"/>
      <c r="D14" s="20"/>
      <c r="E14" s="20"/>
      <c r="F14" s="20"/>
      <c r="G14" s="20"/>
      <c r="H14" s="20"/>
      <c r="I14" s="20"/>
      <c r="J14" s="20"/>
      <c r="K14" s="20"/>
      <c r="L14" s="23"/>
      <c r="M14" s="20"/>
      <c r="N14" s="20"/>
      <c r="O14" s="20"/>
      <c r="P14" s="20"/>
      <c r="Q14" s="20"/>
      <c r="R14" s="20"/>
      <c r="S14" s="20"/>
      <c r="T14" s="20"/>
      <c r="U14" s="20"/>
      <c r="V14" s="20"/>
      <c r="W14" s="20"/>
      <c r="X14" s="22"/>
      <c r="Y14" s="20"/>
      <c r="Z14" s="20"/>
      <c r="AA14" s="20"/>
      <c r="AB14" s="20"/>
      <c r="AC14" s="20"/>
      <c r="AD14" s="20"/>
      <c r="AE14" s="20"/>
      <c r="AF14" s="20"/>
      <c r="AG14" s="20"/>
      <c r="AH14" s="20"/>
      <c r="AI14" s="20"/>
      <c r="AJ14" s="16"/>
      <c r="AK14" s="16"/>
      <c r="AL14" s="16"/>
    </row>
    <row r="15" spans="1:38" customFormat="1" ht="15" x14ac:dyDescent="0.2">
      <c r="A15" s="17"/>
      <c r="B15" s="17"/>
      <c r="C15" s="20"/>
      <c r="D15" s="20"/>
      <c r="E15" s="20"/>
      <c r="F15" s="20"/>
      <c r="G15" s="20"/>
      <c r="H15" s="20"/>
      <c r="I15" s="20"/>
      <c r="J15" s="20"/>
      <c r="K15" s="20"/>
      <c r="L15" s="23"/>
      <c r="M15" s="20"/>
      <c r="N15" s="20"/>
      <c r="O15" s="20"/>
      <c r="P15" s="20"/>
      <c r="Q15" s="20"/>
      <c r="R15" s="20"/>
      <c r="S15" s="20"/>
      <c r="T15" s="20"/>
      <c r="U15" s="20"/>
      <c r="V15" s="20"/>
      <c r="W15" s="20"/>
      <c r="X15" s="22"/>
      <c r="Y15" s="20"/>
      <c r="Z15" s="20"/>
      <c r="AA15" s="20"/>
      <c r="AB15" s="20"/>
      <c r="AC15" s="20"/>
      <c r="AD15" s="20"/>
      <c r="AE15" s="20"/>
      <c r="AF15" s="20"/>
      <c r="AG15" s="20"/>
      <c r="AH15" s="20"/>
      <c r="AI15" s="20"/>
      <c r="AJ15" s="16"/>
      <c r="AK15" s="16"/>
      <c r="AL15" s="16"/>
    </row>
    <row r="16" spans="1:38" s="30" customFormat="1" ht="15" x14ac:dyDescent="0.2">
      <c r="A16" s="20"/>
      <c r="B16" s="20"/>
      <c r="C16" s="20"/>
      <c r="D16" s="20"/>
      <c r="E16" s="20"/>
      <c r="F16" s="20"/>
      <c r="G16" s="20"/>
      <c r="H16" s="20"/>
      <c r="I16" s="20"/>
      <c r="J16" s="20"/>
      <c r="K16" s="20"/>
      <c r="L16" s="23"/>
      <c r="M16" s="20"/>
      <c r="N16" s="20"/>
      <c r="O16" s="20"/>
      <c r="P16" s="20"/>
      <c r="Q16" s="20"/>
      <c r="R16" s="20"/>
      <c r="S16" s="20"/>
      <c r="T16" s="20"/>
      <c r="U16" s="20"/>
      <c r="V16" s="20"/>
      <c r="W16" s="20"/>
      <c r="X16" s="22"/>
      <c r="Y16" s="20"/>
      <c r="Z16" s="20"/>
      <c r="AA16" s="20"/>
      <c r="AB16" s="20"/>
      <c r="AC16" s="20"/>
      <c r="AD16" s="20"/>
      <c r="AE16" s="20"/>
      <c r="AF16" s="20"/>
      <c r="AG16" s="20"/>
      <c r="AH16" s="20"/>
      <c r="AI16" s="20"/>
      <c r="AJ16" s="29"/>
      <c r="AK16" s="29"/>
      <c r="AL16" s="29"/>
    </row>
    <row r="17" spans="1:38" customFormat="1" ht="15"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16"/>
      <c r="AK17" s="16"/>
      <c r="AL17" s="16"/>
    </row>
    <row r="18" spans="1:38" customFormat="1" ht="94.5" x14ac:dyDescent="0.2">
      <c r="A18" s="32" t="s">
        <v>88</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16"/>
      <c r="AK18" s="16"/>
      <c r="AL18" s="16"/>
    </row>
    <row r="19" spans="1:38" customFormat="1" ht="15"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row>
    <row r="20" spans="1:38" customFormat="1" ht="15"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row>
    <row r="21" spans="1:38" customFormat="1" ht="30" x14ac:dyDescent="0.2">
      <c r="A21" s="20" t="s">
        <v>89</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row>
    <row r="22" spans="1:38" customFormat="1" ht="15" x14ac:dyDescent="0.2">
      <c r="A22" s="5"/>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1:38" customFormat="1" ht="15"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customFormat="1" ht="15"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row>
    <row r="25" spans="1:38" customFormat="1" ht="15"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customFormat="1" ht="15"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8" customFormat="1" ht="15"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8" customFormat="1" ht="15"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row>
    <row r="29" spans="1:38" customFormat="1" ht="15"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row>
    <row r="30" spans="1:38" customFormat="1" ht="15"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8" customFormat="1" ht="15"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1:38" customFormat="1" ht="15"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row>
    <row r="33" spans="1:38" customFormat="1" ht="15"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row>
    <row r="34" spans="1:38" customFormat="1" ht="15"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row>
    <row r="35" spans="1:38" customFormat="1" ht="15"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row>
    <row r="36" spans="1:38" customFormat="1" ht="15"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row>
    <row r="37" spans="1:38" customFormat="1" ht="15"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row>
    <row r="38" spans="1:38" customFormat="1" ht="15"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row>
    <row r="39" spans="1:38" customFormat="1" ht="15"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row>
    <row r="40" spans="1:38" customFormat="1" ht="15"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row>
    <row r="41" spans="1:38" customFormat="1" ht="15"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row>
    <row r="42" spans="1:38" customFormat="1" ht="15"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customFormat="1" ht="15"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row>
    <row r="44" spans="1:38" customFormat="1" ht="15"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row>
    <row r="45" spans="1:38" customFormat="1" ht="15"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customFormat="1" ht="15"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customFormat="1" ht="15"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customFormat="1" ht="15"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1:38" customFormat="1" ht="15"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1:38" customFormat="1" ht="15"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customFormat="1" ht="15"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1:38" customFormat="1" ht="15"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1:38" customFormat="1" ht="15"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1:38" customFormat="1" ht="15"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1:38" customFormat="1" ht="15"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row>
    <row r="56" spans="1:38" customFormat="1" ht="15"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1:38" customFormat="1" ht="15"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row>
    <row r="58" spans="1:38" customFormat="1" ht="15"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row>
    <row r="59" spans="1:38" customFormat="1" ht="15"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row>
    <row r="60" spans="1:38" customFormat="1" ht="15"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row>
    <row r="61" spans="1:38" customFormat="1" ht="15"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row>
    <row r="62" spans="1:38" customFormat="1" ht="15"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row>
    <row r="63" spans="1:38" customFormat="1" ht="15"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row>
    <row r="64" spans="1:38" customFormat="1" ht="15"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row>
    <row r="65" spans="1:38" customFormat="1" ht="15"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row>
    <row r="66" spans="1:38" customFormat="1" ht="15"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row>
    <row r="67" spans="1:38" customFormat="1" ht="15"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row>
    <row r="68" spans="1:38" customFormat="1" ht="15"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row>
    <row r="69" spans="1:38" customFormat="1" ht="15"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row>
    <row r="70" spans="1:38" customFormat="1" ht="15"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row>
    <row r="71" spans="1:38" customFormat="1" ht="15"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row>
    <row r="72" spans="1:38" customFormat="1" ht="15"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row>
    <row r="73" spans="1:38" customFormat="1" ht="15"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row>
    <row r="74" spans="1:38" customFormat="1" ht="15"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row>
    <row r="75" spans="1:38" customFormat="1" ht="15"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row>
    <row r="76" spans="1:38" customFormat="1" ht="15"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row>
    <row r="77" spans="1:38" customFormat="1" ht="15"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row>
    <row r="78" spans="1:38" customFormat="1" ht="15"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row>
    <row r="79" spans="1:38" customFormat="1" ht="15"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row>
    <row r="80" spans="1:38" customFormat="1" ht="15"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row>
    <row r="81" spans="1:38" customFormat="1" ht="15"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row>
    <row r="82" spans="1:38" customFormat="1" ht="15"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row>
    <row r="83" spans="1:38" customFormat="1" ht="15"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row>
    <row r="84" spans="1:38" customFormat="1" ht="15"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row>
    <row r="85" spans="1:38" customFormat="1" ht="15"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row>
    <row r="86" spans="1:38" customFormat="1" ht="15"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row>
    <row r="87" spans="1:38" customFormat="1" ht="15"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row>
    <row r="88" spans="1:38" customFormat="1" ht="15"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row>
    <row r="89" spans="1:38" customFormat="1" ht="15"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row>
    <row r="90" spans="1:38" customFormat="1" ht="15"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row>
    <row r="91" spans="1:38" customFormat="1" ht="15"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row>
    <row r="92" spans="1:38" customFormat="1" ht="15"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row>
    <row r="93" spans="1:38" customFormat="1" ht="15"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row>
    <row r="94" spans="1:38" customFormat="1" ht="15"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row>
    <row r="95" spans="1:38" customFormat="1" ht="15"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row>
    <row r="96" spans="1:38" customFormat="1" ht="15"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row>
    <row r="97" spans="1:38" customFormat="1" ht="15"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row>
    <row r="98" spans="1:38" customFormat="1" ht="15"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row>
    <row r="99" spans="1:38" customFormat="1" ht="15"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row>
    <row r="100" spans="1:38" customFormat="1" ht="15"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row>
    <row r="101" spans="1:38" customFormat="1" ht="15"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row>
    <row r="102" spans="1:38" customFormat="1" ht="15"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row>
    <row r="103" spans="1:38" customFormat="1" ht="15"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row>
    <row r="104" spans="1:38" customFormat="1" ht="15"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row>
    <row r="105" spans="1:38" customFormat="1" ht="15"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row>
    <row r="106" spans="1:38" customFormat="1" ht="15"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row>
    <row r="107" spans="1:38" customFormat="1" ht="15"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row>
    <row r="108" spans="1:38" customFormat="1" ht="15"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row>
    <row r="109" spans="1:38" customFormat="1" ht="15"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row>
    <row r="110" spans="1:38" customFormat="1" ht="15"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row>
    <row r="111" spans="1:38" customFormat="1" ht="15"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row>
    <row r="112" spans="1:38" customFormat="1" ht="15"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row>
    <row r="113" spans="1:38" customFormat="1" ht="15"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row>
    <row r="114" spans="1:38" customFormat="1" ht="15"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row>
    <row r="115" spans="1:38" customFormat="1" ht="15"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row>
    <row r="116" spans="1:38" customFormat="1" ht="15"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row>
    <row r="117" spans="1:38" customFormat="1" ht="15"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row>
    <row r="118" spans="1:38" customFormat="1" ht="15"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row>
    <row r="119" spans="1:38" customFormat="1" ht="15"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row>
    <row r="120" spans="1:38" customFormat="1" ht="15"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row>
    <row r="121" spans="1:38" customFormat="1" ht="15"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row>
    <row r="122" spans="1:38" customFormat="1" ht="15"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row>
    <row r="123" spans="1:38" customFormat="1" ht="15"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row>
    <row r="124" spans="1:38" customFormat="1" ht="15"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row>
    <row r="125" spans="1:38" customFormat="1" ht="15"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row>
    <row r="126" spans="1:38" customFormat="1" ht="15"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row>
    <row r="127" spans="1:38" customFormat="1" ht="15"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row>
    <row r="128" spans="1:38" customFormat="1" ht="15"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row>
    <row r="129" spans="1:38" customFormat="1" ht="15"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row>
    <row r="130" spans="1:38" customFormat="1" ht="15"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row>
    <row r="131" spans="1:38" customFormat="1" ht="15"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row>
    <row r="132" spans="1:38" customFormat="1" ht="15"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row>
    <row r="133" spans="1:38" customFormat="1" ht="15"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row>
    <row r="134" spans="1:38" customFormat="1" ht="15"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row>
    <row r="135" spans="1:38" customFormat="1" ht="15"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row>
    <row r="136" spans="1:38" customFormat="1" ht="15"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38" customFormat="1" ht="15"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row>
    <row r="138" spans="1:38" customFormat="1" ht="15"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row>
    <row r="139" spans="1:38" customFormat="1" ht="15"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row>
    <row r="140" spans="1:38" customFormat="1" ht="15"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row>
    <row r="141" spans="1:38" customFormat="1" ht="15"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row>
    <row r="142" spans="1:38" customFormat="1" ht="15"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row>
    <row r="143" spans="1:38" customFormat="1" ht="15"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row>
    <row r="144" spans="1:38" customFormat="1" ht="15"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row>
    <row r="145" spans="1:38" customFormat="1" ht="15"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row>
    <row r="146" spans="1:38" customFormat="1" ht="15"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row>
    <row r="147" spans="1:38" customFormat="1" ht="15"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row>
    <row r="148" spans="1:38" customFormat="1" ht="15"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row>
    <row r="149" spans="1:38" customFormat="1" ht="15"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row>
    <row r="150" spans="1:38" customFormat="1" ht="15"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row>
    <row r="151" spans="1:38" customFormat="1" ht="15"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row>
    <row r="152" spans="1:38" customFormat="1" ht="15"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row>
    <row r="153" spans="1:38" customFormat="1" ht="15"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row>
    <row r="154" spans="1:38" customFormat="1" ht="15"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row>
    <row r="155" spans="1:38" customFormat="1" ht="15"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row>
    <row r="156" spans="1:38" customFormat="1" ht="15"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row>
    <row r="157" spans="1:38" customFormat="1" ht="15"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row>
    <row r="158" spans="1:38" customFormat="1" ht="15"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row>
    <row r="159" spans="1:38" customFormat="1" ht="15"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row>
    <row r="160" spans="1:38" customFormat="1" ht="15"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row>
    <row r="161" spans="1:38" customFormat="1" ht="15"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row>
    <row r="162" spans="1:38" customFormat="1" ht="15"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row>
    <row r="163" spans="1:38" customFormat="1" ht="15"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row>
    <row r="164" spans="1:38" customFormat="1" ht="15"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row>
    <row r="165" spans="1:38" customFormat="1" ht="15"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row>
    <row r="166" spans="1:38" customFormat="1" ht="15"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row>
    <row r="167" spans="1:38" customFormat="1" ht="15"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row>
    <row r="168" spans="1:38" customFormat="1" ht="15"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row>
    <row r="169" spans="1:38" customFormat="1" ht="15"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row>
    <row r="170" spans="1:38" customFormat="1" ht="15"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row>
    <row r="171" spans="1:38" customFormat="1" ht="15"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row>
    <row r="172" spans="1:38" customFormat="1" ht="15"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row>
    <row r="173" spans="1:38" customFormat="1" ht="15"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row>
    <row r="174" spans="1:38" customFormat="1" ht="15"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row>
    <row r="175" spans="1:38" customFormat="1" ht="15"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row>
    <row r="176" spans="1:38" customFormat="1" ht="15"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row>
    <row r="177" spans="1:38" customFormat="1" ht="15"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row>
    <row r="178" spans="1:38" customFormat="1" ht="15"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row>
    <row r="179" spans="1:38" customFormat="1" ht="15"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row>
    <row r="180" spans="1:38" customFormat="1" ht="15"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row>
    <row r="181" spans="1:38" customFormat="1" ht="15"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row>
    <row r="182" spans="1:38" customFormat="1" ht="15"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row>
    <row r="183" spans="1:38" customFormat="1" ht="15"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row>
    <row r="184" spans="1:38" customFormat="1" ht="15"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row>
    <row r="185" spans="1:38" customFormat="1" ht="15"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row>
    <row r="186" spans="1:38" customFormat="1" ht="15"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row>
    <row r="187" spans="1:38" customFormat="1" ht="15"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row>
    <row r="188" spans="1:38" customFormat="1" ht="15"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row>
    <row r="189" spans="1:38" customFormat="1" ht="15"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row>
    <row r="190" spans="1:38" customFormat="1" ht="15"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row>
    <row r="191" spans="1:38" customFormat="1" ht="15"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row>
    <row r="192" spans="1:38" customFormat="1" ht="15"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row>
    <row r="193" spans="1:38" customFormat="1" ht="15"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row>
    <row r="194" spans="1:38" customFormat="1" ht="15"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row>
    <row r="195" spans="1:38" customFormat="1" ht="15"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row>
    <row r="196" spans="1:38" customFormat="1" ht="15"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row>
    <row r="197" spans="1:38" customFormat="1" ht="15"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row>
    <row r="198" spans="1:38" customFormat="1" ht="15"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row>
    <row r="199" spans="1:38" customFormat="1" ht="15"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row>
    <row r="200" spans="1:38" customFormat="1" ht="15"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row>
    <row r="201" spans="1:38" customFormat="1" ht="15"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row>
    <row r="202" spans="1:38" customFormat="1" ht="15"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row>
    <row r="203" spans="1:38" customFormat="1" ht="15"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row>
    <row r="204" spans="1:38" customFormat="1" ht="15"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row>
    <row r="205" spans="1:38" customFormat="1" ht="15"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row>
    <row r="206" spans="1:38" customFormat="1" ht="15"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row>
    <row r="207" spans="1:38" customFormat="1" ht="15"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row>
    <row r="208" spans="1:38" customFormat="1" ht="15"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row>
    <row r="209" spans="1:38" customFormat="1" ht="15"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row>
    <row r="210" spans="1:38" customFormat="1" ht="15"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row>
    <row r="211" spans="1:38" customFormat="1" ht="15"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row>
    <row r="212" spans="1:38" customFormat="1" ht="15"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row>
    <row r="213" spans="1:38" customFormat="1" ht="15"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row>
    <row r="214" spans="1:38" customFormat="1" ht="15"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row>
    <row r="215" spans="1:38" customFormat="1" ht="15"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row>
    <row r="216" spans="1:38" customFormat="1" ht="15"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row>
    <row r="217" spans="1:38" customFormat="1" ht="15"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row>
    <row r="218" spans="1:38" customFormat="1" ht="15"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row>
    <row r="219" spans="1:38" customFormat="1" ht="15"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row>
    <row r="220" spans="1:38" customFormat="1" ht="15"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row>
    <row r="221" spans="1:38" customFormat="1" ht="15"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row>
    <row r="222" spans="1:38" customFormat="1" ht="15"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row>
    <row r="223" spans="1:38" customFormat="1" ht="15"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row>
    <row r="224" spans="1:38" customFormat="1" ht="15"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row>
    <row r="225" spans="1:38" customFormat="1" ht="15"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row>
    <row r="226" spans="1:38" customFormat="1" ht="15"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row>
    <row r="227" spans="1:38" customFormat="1" ht="15"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row>
    <row r="228" spans="1:38" customFormat="1" ht="15"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row>
    <row r="229" spans="1:38" customFormat="1" ht="15"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row>
    <row r="230" spans="1:38" customFormat="1" ht="15"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row>
    <row r="231" spans="1:38" customFormat="1" ht="15"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row>
    <row r="232" spans="1:38" customFormat="1" ht="15"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row>
    <row r="233" spans="1:38" customFormat="1" ht="15"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row>
    <row r="234" spans="1:38" customFormat="1" ht="15"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row>
    <row r="235" spans="1:38" customFormat="1" ht="15"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row>
    <row r="236" spans="1:38" customFormat="1" ht="15"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row>
    <row r="237" spans="1:38" customFormat="1" ht="15"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row>
    <row r="238" spans="1:38" customFormat="1" ht="15"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row>
    <row r="239" spans="1:38" customFormat="1" ht="15"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row>
    <row r="240" spans="1:38" customFormat="1" ht="15"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row>
    <row r="241" spans="1:38" customFormat="1" ht="15"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row>
    <row r="242" spans="1:38" customFormat="1" ht="15"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row>
    <row r="243" spans="1:38" customFormat="1" ht="15"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row>
    <row r="244" spans="1:38" customFormat="1" ht="15"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row>
    <row r="245" spans="1:38" customFormat="1" ht="15"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row>
    <row r="246" spans="1:38" customFormat="1" ht="15"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row>
    <row r="247" spans="1:38" customFormat="1" ht="15"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row>
    <row r="248" spans="1:38" customFormat="1" ht="15"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row>
    <row r="249" spans="1:38" customFormat="1" ht="15"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row>
    <row r="250" spans="1:38" customFormat="1" ht="15"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row>
    <row r="251" spans="1:38" customFormat="1" ht="15"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row>
    <row r="252" spans="1:38" customFormat="1" ht="15"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row>
    <row r="253" spans="1:38" customFormat="1" ht="15"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row>
    <row r="254" spans="1:38" customFormat="1" ht="15"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row>
    <row r="255" spans="1:38" customFormat="1" ht="15"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row>
    <row r="256" spans="1:38" customFormat="1" ht="15"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row>
    <row r="257" spans="1:38" customFormat="1" ht="15"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row>
    <row r="258" spans="1:38" customFormat="1" ht="15"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row>
    <row r="259" spans="1:38" customFormat="1" ht="15"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row>
    <row r="260" spans="1:38" customFormat="1" ht="15"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row>
    <row r="261" spans="1:38" customFormat="1" ht="15"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row>
    <row r="262" spans="1:38" customFormat="1" ht="15"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row>
    <row r="263" spans="1:38" customFormat="1" ht="15"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row>
    <row r="264" spans="1:38" customFormat="1" ht="15"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row>
    <row r="265" spans="1:38" customFormat="1" ht="15"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row>
    <row r="266" spans="1:38" customFormat="1" ht="15"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row>
    <row r="267" spans="1:38" customFormat="1" ht="15"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row>
    <row r="268" spans="1:38" customFormat="1" ht="15"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row>
    <row r="269" spans="1:38" customFormat="1" ht="15"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row>
    <row r="270" spans="1:38" customFormat="1" ht="15"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row>
    <row r="271" spans="1:38" customFormat="1" ht="15"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row>
    <row r="272" spans="1:38" customFormat="1" ht="15"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row>
    <row r="273" spans="1:38" customFormat="1" ht="15"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row>
    <row r="274" spans="1:38" customFormat="1" ht="15"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row>
    <row r="275" spans="1:38" customFormat="1" ht="15"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row>
    <row r="276" spans="1:38" customFormat="1" ht="15"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row>
    <row r="277" spans="1:38" customFormat="1" ht="15"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row>
    <row r="278" spans="1:38" customFormat="1" ht="15"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row>
    <row r="279" spans="1:38" customFormat="1" ht="15"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row>
    <row r="280" spans="1:38" customFormat="1" ht="15"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row>
    <row r="281" spans="1:38" customFormat="1" ht="15"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row>
    <row r="282" spans="1:38" customFormat="1" ht="15"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row>
    <row r="283" spans="1:38" customFormat="1" ht="15"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row>
    <row r="284" spans="1:38" customFormat="1" ht="15"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row>
    <row r="285" spans="1:38" customFormat="1" ht="15"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row>
    <row r="286" spans="1:38" customFormat="1" ht="15"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row>
    <row r="287" spans="1:38" customFormat="1" ht="15"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row>
    <row r="288" spans="1:38" customFormat="1" ht="15"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row>
    <row r="289" spans="1:38" customFormat="1" ht="15"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row>
    <row r="290" spans="1:38" customFormat="1" ht="15"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row>
    <row r="291" spans="1:38" customFormat="1" ht="15"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row>
    <row r="292" spans="1:38" customFormat="1" ht="15"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row>
    <row r="293" spans="1:38" customFormat="1" ht="15"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row>
    <row r="294" spans="1:38" customFormat="1" ht="15"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row>
    <row r="295" spans="1:38" customFormat="1" ht="15"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row>
    <row r="296" spans="1:38" customFormat="1" ht="15"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row>
    <row r="297" spans="1:38" customFormat="1" ht="15"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row>
    <row r="298" spans="1:38" customFormat="1" ht="15"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row>
    <row r="299" spans="1:38" customFormat="1" ht="15"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row>
    <row r="300" spans="1:38" customFormat="1" ht="15"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row>
    <row r="301" spans="1:38" customFormat="1" ht="15"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row>
    <row r="302" spans="1:38" customFormat="1" ht="15"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row>
    <row r="303" spans="1:38" customFormat="1" ht="15"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row>
    <row r="304" spans="1:38" customFormat="1" ht="15"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row>
    <row r="305" spans="1:38" customFormat="1" ht="15"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row>
    <row r="306" spans="1:38" customFormat="1" ht="15"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row>
    <row r="307" spans="1:38" customFormat="1" ht="15"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row>
    <row r="308" spans="1:38" customFormat="1" ht="15"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row>
    <row r="309" spans="1:38" customFormat="1" ht="15"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row>
    <row r="310" spans="1:38" customFormat="1" ht="15"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row>
    <row r="311" spans="1:38" customFormat="1" ht="15"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row>
    <row r="312" spans="1:38" customFormat="1" ht="15"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row>
    <row r="313" spans="1:38" customFormat="1" ht="15"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row>
    <row r="314" spans="1:38" customFormat="1" ht="15"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row>
    <row r="315" spans="1:38" customFormat="1" ht="15"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row>
    <row r="316" spans="1:38" customFormat="1" ht="15"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row>
    <row r="317" spans="1:38" customFormat="1" ht="15"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row>
    <row r="318" spans="1:38" customFormat="1" ht="15"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row>
    <row r="319" spans="1:38" customFormat="1" ht="15"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row>
    <row r="320" spans="1:38" customFormat="1" ht="15"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row>
    <row r="321" spans="1:38" customFormat="1" ht="15"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row>
    <row r="322" spans="1:38" customFormat="1" ht="15"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row>
    <row r="323" spans="1:38" customFormat="1" ht="15"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row>
    <row r="324" spans="1:38" customFormat="1" ht="15"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row>
    <row r="325" spans="1:38" customFormat="1" ht="15"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row>
    <row r="326" spans="1:38" customFormat="1" ht="15"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row>
    <row r="327" spans="1:38" customFormat="1" ht="15"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row>
    <row r="328" spans="1:38" customFormat="1" ht="15"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row>
    <row r="329" spans="1:38" customFormat="1" ht="15"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row>
    <row r="330" spans="1:38" customFormat="1" ht="15"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row>
    <row r="331" spans="1:38" customFormat="1" ht="15"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row>
    <row r="332" spans="1:38" customFormat="1" ht="15"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row>
    <row r="333" spans="1:38" customFormat="1" ht="15"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row>
    <row r="334" spans="1:38" customFormat="1" ht="15"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row>
    <row r="335" spans="1:38" customFormat="1" ht="15"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row>
    <row r="336" spans="1:38" customFormat="1" ht="15"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row>
    <row r="337" spans="1:38" customFormat="1" ht="15"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row>
    <row r="338" spans="1:38" customFormat="1" ht="15"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row>
    <row r="339" spans="1:38" customFormat="1" ht="15"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row>
    <row r="340" spans="1:38" customFormat="1" ht="15"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row>
    <row r="341" spans="1:38" customFormat="1" ht="15"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row>
    <row r="342" spans="1:38" customFormat="1" ht="15"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row>
    <row r="343" spans="1:38" customFormat="1" ht="15"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row>
    <row r="344" spans="1:38" customFormat="1" ht="15"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row>
    <row r="345" spans="1:38" customFormat="1" ht="15"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row>
    <row r="346" spans="1:38" customFormat="1" ht="15"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row>
    <row r="347" spans="1:38" customFormat="1" ht="15"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row>
    <row r="348" spans="1:38" customFormat="1" ht="15"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row>
    <row r="349" spans="1:38" customFormat="1" ht="15"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row>
    <row r="350" spans="1:38" customFormat="1" ht="15"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row>
    <row r="351" spans="1:38" customFormat="1" ht="15"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row>
    <row r="352" spans="1:38" customFormat="1" ht="15"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row>
    <row r="353" spans="1:38" customFormat="1" ht="15"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row>
    <row r="354" spans="1:38" customFormat="1" ht="15"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row>
    <row r="355" spans="1:38" customFormat="1" ht="15"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row>
    <row r="356" spans="1:38" customFormat="1" ht="15"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row>
    <row r="357" spans="1:38" customFormat="1" ht="15"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row>
    <row r="358" spans="1:38" customFormat="1" ht="15"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row>
    <row r="359" spans="1:38" customFormat="1" ht="15"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row>
    <row r="360" spans="1:38" customFormat="1" ht="15"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row>
    <row r="361" spans="1:38" customFormat="1" ht="15"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row>
    <row r="362" spans="1:38" customFormat="1" ht="15"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row>
    <row r="363" spans="1:38" customFormat="1" ht="15"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row>
    <row r="364" spans="1:38" customFormat="1" ht="15"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row>
    <row r="365" spans="1:38" customFormat="1" ht="15"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row>
    <row r="366" spans="1:38" customFormat="1" ht="15"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row>
    <row r="367" spans="1:38" customFormat="1" ht="15"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row>
    <row r="368" spans="1:38" customFormat="1" ht="15"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row>
    <row r="369" spans="1:38" customFormat="1" ht="15"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row>
    <row r="370" spans="1:38" customFormat="1" ht="15"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row>
    <row r="371" spans="1:38" customFormat="1" ht="15"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row>
    <row r="372" spans="1:38" customFormat="1" ht="15"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row>
    <row r="373" spans="1:38" customFormat="1" ht="15"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row>
    <row r="374" spans="1:38" customFormat="1" ht="15"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row>
    <row r="375" spans="1:38" customFormat="1" ht="15"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row>
    <row r="376" spans="1:38" customFormat="1" ht="15"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row>
    <row r="377" spans="1:38" customFormat="1" ht="15"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row>
    <row r="378" spans="1:38" customFormat="1" ht="15"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row>
    <row r="379" spans="1:38" customFormat="1" ht="15"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row>
    <row r="380" spans="1:38" customFormat="1" ht="15"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row>
    <row r="381" spans="1:38" customFormat="1" ht="15"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row>
    <row r="382" spans="1:38" customFormat="1" ht="15"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row>
    <row r="383" spans="1:38" customFormat="1" ht="15"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row>
    <row r="384" spans="1:38" customFormat="1" ht="15"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row>
    <row r="385" spans="1:38" customFormat="1" ht="15"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row>
    <row r="386" spans="1:38" customFormat="1" ht="15"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row>
    <row r="387" spans="1:38" customFormat="1" ht="15"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row>
    <row r="388" spans="1:38" customFormat="1" ht="15"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row>
    <row r="389" spans="1:38" customFormat="1" ht="15"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row>
    <row r="390" spans="1:38" customFormat="1" ht="15"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row>
    <row r="391" spans="1:38" customFormat="1" ht="15"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row>
    <row r="392" spans="1:38" customFormat="1" ht="15"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row>
    <row r="393" spans="1:38" customFormat="1" ht="15"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row>
    <row r="394" spans="1:38" customFormat="1" ht="15"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row>
    <row r="395" spans="1:38" customFormat="1" ht="15"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row>
    <row r="396" spans="1:38" customFormat="1" ht="15"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row>
    <row r="397" spans="1:38" customFormat="1" ht="15"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row>
    <row r="398" spans="1:38" customFormat="1" ht="15"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row>
    <row r="399" spans="1:38" customFormat="1" ht="15"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row>
    <row r="400" spans="1:38" customFormat="1" ht="15"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row>
    <row r="401" spans="1:38" customFormat="1" ht="15"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row>
    <row r="402" spans="1:38" customFormat="1" ht="15"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row>
    <row r="403" spans="1:38" customFormat="1" ht="15"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row>
    <row r="404" spans="1:38" customFormat="1" ht="15"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row>
    <row r="405" spans="1:38" customFormat="1" ht="15"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row>
    <row r="406" spans="1:38" customFormat="1" ht="15"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row>
    <row r="407" spans="1:38" customFormat="1" ht="15"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row>
    <row r="408" spans="1:38" customFormat="1" ht="15"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row>
    <row r="409" spans="1:38" customFormat="1" ht="15"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row>
    <row r="410" spans="1:38" customFormat="1" ht="15"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row>
    <row r="411" spans="1:38" customFormat="1" ht="15"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row>
    <row r="412" spans="1:38" customFormat="1" ht="15"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row>
    <row r="413" spans="1:38" customFormat="1" ht="15"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row>
    <row r="414" spans="1:38" customFormat="1" ht="15"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row>
    <row r="415" spans="1:38" customFormat="1" ht="15"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row>
    <row r="416" spans="1:38" customFormat="1" ht="15"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row>
    <row r="417" spans="1:38" customFormat="1" ht="15"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row>
    <row r="418" spans="1:38" customFormat="1" ht="15"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row>
    <row r="419" spans="1:38" customFormat="1" ht="15"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row>
    <row r="420" spans="1:38" customFormat="1" ht="15"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row>
    <row r="421" spans="1:38" customFormat="1" ht="15"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row>
    <row r="422" spans="1:38" customFormat="1" ht="15"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row>
    <row r="423" spans="1:38" customFormat="1" ht="15"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row>
    <row r="424" spans="1:38" customFormat="1" ht="15"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row>
    <row r="425" spans="1:38" customFormat="1" ht="15"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row>
    <row r="426" spans="1:38" customFormat="1" ht="15"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row>
    <row r="427" spans="1:38" customFormat="1" ht="15"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row>
    <row r="428" spans="1:38" customFormat="1" ht="15"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row>
    <row r="429" spans="1:38" customFormat="1" ht="15"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row>
    <row r="430" spans="1:38" customFormat="1" ht="15"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row>
    <row r="431" spans="1:38" customFormat="1" ht="15"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row>
    <row r="432" spans="1:38" customFormat="1" ht="15"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row>
    <row r="433" spans="1:38" customFormat="1" ht="15"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row>
    <row r="434" spans="1:38" customFormat="1" ht="15"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row>
    <row r="435" spans="1:38" customFormat="1" ht="15"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row>
    <row r="436" spans="1:38" customFormat="1" ht="15"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row>
    <row r="437" spans="1:38" customFormat="1" ht="15"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row>
    <row r="438" spans="1:38" customFormat="1" ht="15"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row>
    <row r="439" spans="1:38" customFormat="1" ht="15"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row>
    <row r="440" spans="1:38" customFormat="1" ht="15"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row>
    <row r="441" spans="1:38" customFormat="1" ht="15"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row>
    <row r="442" spans="1:38" customFormat="1" ht="15"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row>
    <row r="443" spans="1:38" customFormat="1" ht="15"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row>
    <row r="444" spans="1:38" customFormat="1" ht="15"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row>
    <row r="445" spans="1:38" customFormat="1" ht="15"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row>
    <row r="446" spans="1:38" customFormat="1" ht="15"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row>
    <row r="447" spans="1:38" customFormat="1" ht="15"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row>
    <row r="448" spans="1:38" customFormat="1" ht="15"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row>
    <row r="449" spans="1:38" customFormat="1" ht="15"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row>
    <row r="450" spans="1:38" customFormat="1" ht="15"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row>
    <row r="451" spans="1:38" customFormat="1" ht="15"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row>
    <row r="452" spans="1:38" customFormat="1" ht="15"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row>
    <row r="453" spans="1:38" customFormat="1" ht="15"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row>
    <row r="454" spans="1:38" customFormat="1" ht="15"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row>
    <row r="455" spans="1:38" customFormat="1" ht="15"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row>
    <row r="456" spans="1:38" customFormat="1" ht="15"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row>
    <row r="457" spans="1:38" customFormat="1" ht="15"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row>
    <row r="458" spans="1:38" customFormat="1" ht="15"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row>
    <row r="459" spans="1:38" customFormat="1" ht="15"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row>
    <row r="460" spans="1:38" customFormat="1" ht="15"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row>
    <row r="461" spans="1:38" customFormat="1" ht="15"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row>
    <row r="462" spans="1:38" customFormat="1" ht="15"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row>
    <row r="463" spans="1:38" customFormat="1" ht="15"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row>
    <row r="464" spans="1:38" customFormat="1" ht="15"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row>
    <row r="465" spans="1:38" customFormat="1" ht="15"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row>
    <row r="466" spans="1:38" customFormat="1" ht="15"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row>
    <row r="467" spans="1:38" customFormat="1" ht="15"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row>
    <row r="468" spans="1:38" customFormat="1" ht="15"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row>
    <row r="469" spans="1:38" customFormat="1" ht="15"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row>
    <row r="470" spans="1:38" customFormat="1" ht="15"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row>
    <row r="471" spans="1:38" customFormat="1" ht="15"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row>
    <row r="472" spans="1:38" customFormat="1" ht="15"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row>
    <row r="473" spans="1:38" customFormat="1" ht="15"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row>
    <row r="474" spans="1:38" customFormat="1" ht="15"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row>
    <row r="475" spans="1:38" customFormat="1" ht="15"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row>
    <row r="476" spans="1:38" customFormat="1" ht="15"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row>
    <row r="477" spans="1:38" customFormat="1" ht="15"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row>
    <row r="478" spans="1:38" customFormat="1" ht="15"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row>
    <row r="479" spans="1:38" customFormat="1" ht="15"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row>
    <row r="480" spans="1:38" customFormat="1" ht="15"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row>
    <row r="481" spans="1:38" customFormat="1" ht="15"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row>
    <row r="482" spans="1:38" customFormat="1" ht="15"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row>
    <row r="483" spans="1:38" customFormat="1" ht="15"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row>
    <row r="484" spans="1:38" customFormat="1" ht="15"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row>
    <row r="485" spans="1:38" customFormat="1" ht="15"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row>
    <row r="486" spans="1:38" customFormat="1" ht="15"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row>
    <row r="487" spans="1:38" customFormat="1" ht="15"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row>
    <row r="488" spans="1:38" customFormat="1" ht="15"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row>
    <row r="489" spans="1:38" customFormat="1" ht="15"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row>
    <row r="490" spans="1:38" customFormat="1" ht="15"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row>
    <row r="491" spans="1:38" customFormat="1" ht="15"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row>
    <row r="492" spans="1:38" customFormat="1" ht="15"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row>
    <row r="493" spans="1:38" customFormat="1" ht="15"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row>
    <row r="494" spans="1:38" customFormat="1" ht="15"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row>
    <row r="495" spans="1:38" customFormat="1" ht="15"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row>
    <row r="496" spans="1:38" customFormat="1" ht="15"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row>
    <row r="497" spans="1:38" customFormat="1" ht="15"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row>
    <row r="498" spans="1:38" customFormat="1" ht="15"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row>
    <row r="499" spans="1:38" customFormat="1" ht="15"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row>
    <row r="500" spans="1:38" customFormat="1" ht="15"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row>
    <row r="501" spans="1:38" customFormat="1" ht="15"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row>
    <row r="502" spans="1:38" customFormat="1" ht="15"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row>
    <row r="503" spans="1:38" customFormat="1" ht="15"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row>
    <row r="504" spans="1:38" customFormat="1" ht="15"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row>
    <row r="505" spans="1:38" customFormat="1" ht="15"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row>
    <row r="506" spans="1:38" customFormat="1" ht="15"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row>
    <row r="507" spans="1:38" customFormat="1" ht="15"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row>
    <row r="508" spans="1:38" customFormat="1" ht="15"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row>
    <row r="509" spans="1:38" customFormat="1" ht="15"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row>
    <row r="510" spans="1:38" customFormat="1" ht="15"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row>
    <row r="511" spans="1:38" customFormat="1" ht="15"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row>
    <row r="512" spans="1:38" customFormat="1" ht="15"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row>
    <row r="513" spans="1:38" customFormat="1" ht="15"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row>
    <row r="514" spans="1:38" customFormat="1" ht="15"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row>
    <row r="515" spans="1:38" customFormat="1" ht="15"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row>
    <row r="516" spans="1:38" customFormat="1" ht="15"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row>
    <row r="517" spans="1:38" customFormat="1" ht="15"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row>
    <row r="518" spans="1:38" customFormat="1" ht="15"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row>
    <row r="519" spans="1:38" customFormat="1" ht="15"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row>
    <row r="520" spans="1:38" customFormat="1" ht="15"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row>
    <row r="521" spans="1:38" customFormat="1" ht="15"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row>
    <row r="522" spans="1:38" customFormat="1" ht="15"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row>
    <row r="523" spans="1:38" customFormat="1" ht="15"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row>
    <row r="524" spans="1:38" customFormat="1" ht="15"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row>
    <row r="525" spans="1:38" customFormat="1" ht="15"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row>
    <row r="526" spans="1:38" customFormat="1" ht="15"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row>
    <row r="527" spans="1:38" customFormat="1" ht="15"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row>
    <row r="528" spans="1:38" customFormat="1" ht="15"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row>
    <row r="529" spans="1:38" customFormat="1" ht="15"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row>
    <row r="530" spans="1:38" customFormat="1" ht="15"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row>
    <row r="531" spans="1:38" customFormat="1" ht="15"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row>
    <row r="532" spans="1:38" customFormat="1" ht="15"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row>
    <row r="533" spans="1:38" customFormat="1" ht="15"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row>
    <row r="534" spans="1:38" customFormat="1" ht="15"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row>
    <row r="535" spans="1:38" customFormat="1" ht="15"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row>
    <row r="536" spans="1:38" customFormat="1" ht="15"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row>
    <row r="537" spans="1:38" customFormat="1" ht="15"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row>
    <row r="538" spans="1:38" customFormat="1" ht="15"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row>
    <row r="539" spans="1:38" customFormat="1" ht="15"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row>
    <row r="540" spans="1:38" customFormat="1" ht="15"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row>
    <row r="541" spans="1:38" customFormat="1" ht="15"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row>
    <row r="542" spans="1:38" customFormat="1" ht="15"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row>
    <row r="543" spans="1:38" customFormat="1" ht="15"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row>
    <row r="544" spans="1:38" customFormat="1" ht="15"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row>
    <row r="545" spans="1:38" customFormat="1" ht="15"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row>
    <row r="546" spans="1:38" customFormat="1" ht="15"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row>
    <row r="547" spans="1:38" customFormat="1" ht="15"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row>
    <row r="548" spans="1:38" customFormat="1" ht="15"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row>
    <row r="549" spans="1:38" customFormat="1" ht="15"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row>
    <row r="550" spans="1:38" customFormat="1" ht="15"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row>
    <row r="551" spans="1:38" customFormat="1" ht="15"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row>
    <row r="552" spans="1:38" customFormat="1" ht="15"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row>
    <row r="553" spans="1:38" customFormat="1" ht="15"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row>
    <row r="554" spans="1:38" customFormat="1" ht="15"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row>
    <row r="555" spans="1:38" customFormat="1" ht="15"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row>
    <row r="556" spans="1:38" customFormat="1" ht="15"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row>
    <row r="557" spans="1:38" customFormat="1" ht="15"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row>
    <row r="558" spans="1:38" customFormat="1" ht="15"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row>
    <row r="559" spans="1:38" customFormat="1" ht="15"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row>
    <row r="560" spans="1:38" customFormat="1" ht="15"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row>
    <row r="561" spans="1:38" customFormat="1" ht="15"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row>
    <row r="562" spans="1:38" customFormat="1" ht="15"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row>
    <row r="563" spans="1:38" customFormat="1" ht="15"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row>
    <row r="564" spans="1:38" customFormat="1" ht="15"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row>
    <row r="565" spans="1:38" customFormat="1" ht="15"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row>
    <row r="566" spans="1:38" customFormat="1" ht="15"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row>
    <row r="567" spans="1:38" customFormat="1" ht="15"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row>
    <row r="568" spans="1:38" customFormat="1" ht="15"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row>
    <row r="569" spans="1:38" customFormat="1" ht="15"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row>
    <row r="570" spans="1:38" customFormat="1" ht="15"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row>
    <row r="571" spans="1:38" customFormat="1" ht="15"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row>
    <row r="572" spans="1:38" customFormat="1" ht="15"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row>
    <row r="573" spans="1:38" customFormat="1" ht="15"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row>
    <row r="574" spans="1:38" customFormat="1" ht="15"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row>
    <row r="575" spans="1:38" customFormat="1" ht="15"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row>
    <row r="576" spans="1:38" customFormat="1" ht="15"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row>
    <row r="577" spans="1:38" customFormat="1" ht="15"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row>
    <row r="578" spans="1:38" customFormat="1" ht="15"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row>
    <row r="579" spans="1:38" customFormat="1" ht="15"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row>
    <row r="580" spans="1:38" customFormat="1" ht="15"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row>
    <row r="581" spans="1:38" customFormat="1" ht="15"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row>
    <row r="582" spans="1:38" customFormat="1" ht="15"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row>
    <row r="583" spans="1:38" customFormat="1" ht="15"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row>
    <row r="584" spans="1:38" customFormat="1" ht="15"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row>
    <row r="585" spans="1:38" customFormat="1" ht="15"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row>
    <row r="586" spans="1:38" customFormat="1" ht="15"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row>
    <row r="587" spans="1:38" customFormat="1" ht="15"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row>
    <row r="588" spans="1:38" customFormat="1" ht="15"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row>
    <row r="589" spans="1:38" customFormat="1" ht="15"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row>
    <row r="590" spans="1:38" customFormat="1" ht="15"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row>
    <row r="591" spans="1:38" customFormat="1" ht="15"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row>
    <row r="592" spans="1:38" customFormat="1" ht="15"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row>
    <row r="593" spans="1:38" customFormat="1" ht="15"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row>
    <row r="594" spans="1:38" customFormat="1" ht="15"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row>
    <row r="595" spans="1:38" customFormat="1" ht="15"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row>
    <row r="596" spans="1:38" customFormat="1" ht="15"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row>
    <row r="597" spans="1:38" customFormat="1" ht="15"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row>
    <row r="598" spans="1:38" customFormat="1" ht="15"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row>
    <row r="599" spans="1:38" customFormat="1" ht="15"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row>
    <row r="600" spans="1:38" customFormat="1" ht="15"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row>
    <row r="601" spans="1:38" customFormat="1" ht="15"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row>
    <row r="602" spans="1:38" customFormat="1" ht="15"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row>
    <row r="603" spans="1:38" customFormat="1" ht="15"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row>
    <row r="604" spans="1:38" customFormat="1" ht="15"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row>
    <row r="605" spans="1:38" customFormat="1" ht="15"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row>
    <row r="606" spans="1:38" customFormat="1" ht="15"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row>
    <row r="607" spans="1:38" customFormat="1" ht="15"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row>
    <row r="608" spans="1:38" customFormat="1" ht="15"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row>
    <row r="609" spans="1:38" customFormat="1" ht="15"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row>
    <row r="610" spans="1:38" customFormat="1" ht="15"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row>
    <row r="611" spans="1:38" customFormat="1" ht="15"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row>
    <row r="612" spans="1:38" customFormat="1" ht="15"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row>
    <row r="613" spans="1:38" customFormat="1" ht="15"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row>
    <row r="614" spans="1:38" customFormat="1" ht="15"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row>
    <row r="615" spans="1:38" customFormat="1" ht="15"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row>
    <row r="616" spans="1:38" customFormat="1" ht="15"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row>
    <row r="617" spans="1:38" customFormat="1" ht="15"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row>
    <row r="618" spans="1:38" customFormat="1" ht="15"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row>
    <row r="619" spans="1:38" customFormat="1" ht="15"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row>
    <row r="620" spans="1:38" customFormat="1" ht="15"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row>
    <row r="621" spans="1:38" customFormat="1" ht="15"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row>
    <row r="622" spans="1:38" customFormat="1" ht="15"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row>
    <row r="623" spans="1:38" customFormat="1" ht="15"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row>
    <row r="624" spans="1:38" customFormat="1" ht="15"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row>
    <row r="625" spans="1:38" customFormat="1" ht="15"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row>
    <row r="626" spans="1:38" customFormat="1" ht="15"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row>
    <row r="627" spans="1:38" customFormat="1" ht="15"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row>
    <row r="628" spans="1:38" customFormat="1" ht="15"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row>
    <row r="629" spans="1:38" customFormat="1" ht="15"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row>
    <row r="630" spans="1:38" customFormat="1" ht="15"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row>
    <row r="631" spans="1:38" customFormat="1" ht="15"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row>
    <row r="632" spans="1:38" customFormat="1" ht="15"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row>
    <row r="633" spans="1:38" customFormat="1" ht="15"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row>
    <row r="634" spans="1:38" customFormat="1" ht="15"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row>
    <row r="635" spans="1:38" customFormat="1" ht="15"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row>
    <row r="636" spans="1:38" customFormat="1" ht="15"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row>
    <row r="637" spans="1:38" customFormat="1" ht="15"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row>
    <row r="638" spans="1:38" customFormat="1" ht="15"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row>
    <row r="639" spans="1:38" customFormat="1" ht="15"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row>
    <row r="640" spans="1:38" customFormat="1" ht="15"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row>
    <row r="641" spans="1:38" customFormat="1" ht="15"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row>
    <row r="642" spans="1:38" customFormat="1" ht="15"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row>
    <row r="643" spans="1:38" customFormat="1" ht="15"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row>
    <row r="644" spans="1:38" customFormat="1" ht="15"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row>
    <row r="645" spans="1:38" customFormat="1" ht="15"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row>
    <row r="646" spans="1:38" customFormat="1" ht="15"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row>
    <row r="647" spans="1:38" customFormat="1" ht="15"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row>
    <row r="648" spans="1:38" customFormat="1" ht="15"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row>
    <row r="649" spans="1:38" customFormat="1" ht="15"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row>
    <row r="650" spans="1:38" customFormat="1" ht="15"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row>
    <row r="651" spans="1:38" customFormat="1" ht="15"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row>
    <row r="652" spans="1:38" customFormat="1" ht="15"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row>
    <row r="653" spans="1:38" customFormat="1" ht="15"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row>
    <row r="654" spans="1:38" customFormat="1" ht="15"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row>
    <row r="655" spans="1:38" customFormat="1" ht="15"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row>
    <row r="656" spans="1:38" customFormat="1" ht="15"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row>
    <row r="657" spans="1:38" customFormat="1" ht="15"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row>
    <row r="658" spans="1:38" customFormat="1" ht="15"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row>
    <row r="659" spans="1:38" customFormat="1" ht="15"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row>
    <row r="660" spans="1:38" customFormat="1" ht="15"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row>
    <row r="661" spans="1:38" customFormat="1" ht="15"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row>
    <row r="662" spans="1:38" customFormat="1" ht="15"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row>
    <row r="663" spans="1:38" customFormat="1" ht="15"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row>
    <row r="664" spans="1:38" customFormat="1" ht="15"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row>
    <row r="665" spans="1:38" customFormat="1" ht="15"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row>
    <row r="666" spans="1:38" customFormat="1" ht="15"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row>
    <row r="667" spans="1:38" customFormat="1" ht="15"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row>
    <row r="668" spans="1:38" customFormat="1" ht="15"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row>
    <row r="669" spans="1:38" customFormat="1" ht="15"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row>
    <row r="670" spans="1:38" customFormat="1" ht="15"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row>
    <row r="671" spans="1:38" customFormat="1" ht="15"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row>
    <row r="672" spans="1:38" customFormat="1" ht="15"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row>
    <row r="673" spans="1:38" customFormat="1" ht="15"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row>
    <row r="674" spans="1:38" customFormat="1" ht="15"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row>
    <row r="675" spans="1:38" customFormat="1" ht="15"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row>
    <row r="676" spans="1:38" customFormat="1" ht="15"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row>
    <row r="677" spans="1:38" customFormat="1" ht="15"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row>
    <row r="678" spans="1:38" customFormat="1" ht="15"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row>
    <row r="679" spans="1:38" customFormat="1" ht="15"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row>
    <row r="680" spans="1:38" customFormat="1" ht="15"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row>
    <row r="681" spans="1:38" customFormat="1" ht="15"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row>
    <row r="682" spans="1:38" customFormat="1" ht="15"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row>
    <row r="683" spans="1:38" customFormat="1" ht="15"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row>
    <row r="684" spans="1:38" customFormat="1" ht="15"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row>
    <row r="685" spans="1:38" customFormat="1" ht="15"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row>
    <row r="686" spans="1:38" customFormat="1" ht="15"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row>
    <row r="687" spans="1:38" customFormat="1" ht="15"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row>
    <row r="688" spans="1:38" customFormat="1" ht="15"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row>
    <row r="689" spans="1:38" customFormat="1" ht="15"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row>
    <row r="690" spans="1:38" customFormat="1" ht="15"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row>
    <row r="691" spans="1:38" customFormat="1" ht="15"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row>
    <row r="692" spans="1:38" customFormat="1" ht="15"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row>
    <row r="693" spans="1:38" customFormat="1" ht="15"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row>
    <row r="694" spans="1:38" customFormat="1" ht="15"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row>
    <row r="695" spans="1:38" customFormat="1" ht="15"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row>
    <row r="696" spans="1:38" customFormat="1" ht="15"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row>
    <row r="697" spans="1:38" customFormat="1" ht="15"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row>
    <row r="698" spans="1:38" customFormat="1" ht="15"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row>
    <row r="699" spans="1:38" customFormat="1" ht="15"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row>
    <row r="700" spans="1:38" customFormat="1" ht="15"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row>
    <row r="701" spans="1:38" customFormat="1" ht="15"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row>
    <row r="702" spans="1:38" customFormat="1" ht="15"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row>
    <row r="703" spans="1:38" customFormat="1" ht="15"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row>
    <row r="704" spans="1:38" customFormat="1" ht="15"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row>
    <row r="705" spans="1:38" customFormat="1" ht="15"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row>
    <row r="706" spans="1:38" customFormat="1" ht="15"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row>
    <row r="707" spans="1:38" customFormat="1" ht="15"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row>
    <row r="708" spans="1:38" customFormat="1" ht="15"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row>
    <row r="709" spans="1:38" customFormat="1" ht="15"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row>
    <row r="710" spans="1:38" customFormat="1" ht="15"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row>
    <row r="711" spans="1:38" customFormat="1" ht="15"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row>
    <row r="712" spans="1:38" customFormat="1" ht="15"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row>
    <row r="713" spans="1:38" customFormat="1" ht="15"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row>
    <row r="714" spans="1:38" customFormat="1" ht="15"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row>
    <row r="715" spans="1:38" customFormat="1" ht="15"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row>
    <row r="716" spans="1:38" customFormat="1" ht="15"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row>
    <row r="717" spans="1:38" customFormat="1" ht="15"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row>
    <row r="718" spans="1:38" customFormat="1" ht="15"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row>
    <row r="719" spans="1:38" customFormat="1" ht="15"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row>
    <row r="720" spans="1:38" customFormat="1" ht="15"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row>
    <row r="721" spans="1:38" customFormat="1" ht="15"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row>
    <row r="722" spans="1:38" customFormat="1" ht="15"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row>
    <row r="723" spans="1:38" customFormat="1" ht="15"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row>
    <row r="724" spans="1:38" customFormat="1" ht="15"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row>
    <row r="725" spans="1:38" customFormat="1" ht="15"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row>
    <row r="726" spans="1:38" customFormat="1" ht="15"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row>
    <row r="727" spans="1:38" customFormat="1" ht="15"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row>
    <row r="728" spans="1:38" customFormat="1" ht="15"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row>
    <row r="729" spans="1:38" customFormat="1" ht="15"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row>
    <row r="730" spans="1:38" customFormat="1" ht="15"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row>
    <row r="731" spans="1:38" customFormat="1" ht="15"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row>
    <row r="732" spans="1:38" customFormat="1" ht="15"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row>
    <row r="733" spans="1:38" customFormat="1" ht="15"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row>
    <row r="734" spans="1:38" customFormat="1" ht="15"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row>
    <row r="735" spans="1:38" customFormat="1" ht="15"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row>
    <row r="736" spans="1:38" customFormat="1" ht="15"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row>
    <row r="737" spans="1:38" customFormat="1" ht="15"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row>
    <row r="738" spans="1:38" customFormat="1" ht="15"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row>
    <row r="739" spans="1:38" customFormat="1" ht="15"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row>
    <row r="740" spans="1:38" customFormat="1" ht="15"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row>
    <row r="741" spans="1:38" customFormat="1" ht="15"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row>
    <row r="742" spans="1:38" customFormat="1" ht="15"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row>
    <row r="743" spans="1:38" customFormat="1" ht="15"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row>
    <row r="744" spans="1:38" customFormat="1" ht="15"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row>
    <row r="745" spans="1:38" customFormat="1" ht="15"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row>
    <row r="746" spans="1:38" customFormat="1" ht="15"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row>
    <row r="747" spans="1:38" customFormat="1" ht="15"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row>
    <row r="748" spans="1:38" customFormat="1" ht="15"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row>
    <row r="749" spans="1:38" customFormat="1" ht="15"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row>
    <row r="750" spans="1:38" customFormat="1" ht="15"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row>
    <row r="751" spans="1:38" customFormat="1" ht="15"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row>
    <row r="752" spans="1:38" customFormat="1" ht="15"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row>
    <row r="753" spans="1:38" customFormat="1" ht="15"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row>
    <row r="754" spans="1:38" customFormat="1" ht="15"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row>
    <row r="755" spans="1:38" customFormat="1" ht="15"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row>
    <row r="756" spans="1:38" customFormat="1" ht="15"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row>
    <row r="757" spans="1:38" customFormat="1" ht="15"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row>
    <row r="758" spans="1:38" customFormat="1" ht="15"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row>
    <row r="759" spans="1:38" customFormat="1" ht="15"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row>
    <row r="760" spans="1:38" customFormat="1" ht="15"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row>
    <row r="761" spans="1:38" customFormat="1" ht="15"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row>
    <row r="762" spans="1:38" customFormat="1" ht="15"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row>
    <row r="763" spans="1:38" customFormat="1" ht="15"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row>
    <row r="764" spans="1:38" customFormat="1" ht="15"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row>
    <row r="765" spans="1:38" customFormat="1" ht="15"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row>
    <row r="766" spans="1:38" customFormat="1" ht="15"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row>
    <row r="767" spans="1:38" customFormat="1" ht="15"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row>
    <row r="768" spans="1:38" customFormat="1" ht="15"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row>
    <row r="769" spans="1:38" customFormat="1" ht="15"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row>
    <row r="770" spans="1:38" customFormat="1" ht="15"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row>
    <row r="771" spans="1:38" customFormat="1" ht="15"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row>
    <row r="772" spans="1:38" customFormat="1" ht="15"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row>
    <row r="773" spans="1:38" customFormat="1" ht="15"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row>
    <row r="774" spans="1:38" customFormat="1" ht="15"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row>
    <row r="775" spans="1:38" customFormat="1" ht="15"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row>
    <row r="776" spans="1:38" customFormat="1" ht="15"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row>
    <row r="777" spans="1:38" customFormat="1" ht="15"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row>
    <row r="778" spans="1:38" customFormat="1" ht="15"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row>
    <row r="779" spans="1:38" customFormat="1" ht="15"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row>
    <row r="780" spans="1:38" customFormat="1" ht="15"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row>
    <row r="781" spans="1:38" customFormat="1" ht="15"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row>
    <row r="782" spans="1:38" customFormat="1" ht="15"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row>
    <row r="783" spans="1:38" customFormat="1" ht="15"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row>
    <row r="784" spans="1:38" customFormat="1" ht="15"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row>
    <row r="785" spans="1:38" customFormat="1" ht="15"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row>
    <row r="786" spans="1:38" customFormat="1" ht="15"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row>
    <row r="787" spans="1:38" customFormat="1" ht="15"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row>
    <row r="788" spans="1:38" customFormat="1" ht="15"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row>
    <row r="789" spans="1:38" customFormat="1" ht="15"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row>
    <row r="790" spans="1:38" customFormat="1" ht="15"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row>
    <row r="791" spans="1:38" customFormat="1" ht="15"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row>
    <row r="792" spans="1:38" customFormat="1" ht="15"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row>
    <row r="793" spans="1:38" customFormat="1" ht="15"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row>
    <row r="794" spans="1:38" customFormat="1" ht="15"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row>
    <row r="795" spans="1:38" customFormat="1" ht="15"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row>
    <row r="796" spans="1:38" customFormat="1" ht="15"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row>
    <row r="797" spans="1:38" customFormat="1" ht="15"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row>
    <row r="798" spans="1:38" customFormat="1" ht="15"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row>
    <row r="799" spans="1:38" customFormat="1" ht="15"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row>
    <row r="800" spans="1:38" customFormat="1" ht="15"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row>
    <row r="801" spans="1:38" customFormat="1" ht="15"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row>
    <row r="802" spans="1:38" customFormat="1" ht="15"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row>
    <row r="803" spans="1:38" customFormat="1" ht="15"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row>
    <row r="804" spans="1:38" customFormat="1" ht="15"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row>
    <row r="805" spans="1:38" customFormat="1" ht="15"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row>
    <row r="806" spans="1:38" customFormat="1" ht="15"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row>
    <row r="807" spans="1:38" customFormat="1" ht="15"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row>
    <row r="808" spans="1:38" customFormat="1" ht="15"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row>
    <row r="809" spans="1:38" customFormat="1" ht="15"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row>
    <row r="810" spans="1:38" customFormat="1" ht="15"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row>
    <row r="811" spans="1:38" customFormat="1" ht="15"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row>
    <row r="812" spans="1:38" customFormat="1" ht="15"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row>
    <row r="813" spans="1:38" customFormat="1" ht="15"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row>
    <row r="814" spans="1:38" customFormat="1" ht="15"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row>
    <row r="815" spans="1:38" customFormat="1" ht="15"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row>
    <row r="816" spans="1:38" customFormat="1" ht="15"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row>
    <row r="817" spans="1:38" customFormat="1" ht="15"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row>
    <row r="818" spans="1:38" customFormat="1" ht="15"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row>
    <row r="819" spans="1:38" customFormat="1" ht="15"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row>
    <row r="820" spans="1:38" customFormat="1" ht="15"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row>
    <row r="821" spans="1:38" customFormat="1" ht="15"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row>
    <row r="822" spans="1:38" customFormat="1" ht="15"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row>
    <row r="823" spans="1:38" customFormat="1" ht="15"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row>
    <row r="824" spans="1:38" customFormat="1" ht="15"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row>
    <row r="825" spans="1:38" customFormat="1" ht="15"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row>
    <row r="826" spans="1:38" customFormat="1" ht="15"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row>
    <row r="827" spans="1:38" customFormat="1" ht="15"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row>
    <row r="828" spans="1:38" customFormat="1" ht="15"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row>
    <row r="829" spans="1:38" customFormat="1" ht="15"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row>
    <row r="830" spans="1:38" customFormat="1" ht="15"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row>
    <row r="831" spans="1:38" customFormat="1" ht="15"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row>
    <row r="832" spans="1:38" customFormat="1" ht="15"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row>
    <row r="833" spans="1:38" customFormat="1" ht="15"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row>
    <row r="834" spans="1:38" customFormat="1" ht="15"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row>
    <row r="835" spans="1:38" customFormat="1" ht="15"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row>
    <row r="836" spans="1:38" customFormat="1" ht="15"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row>
    <row r="837" spans="1:38" customFormat="1" ht="15"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row>
    <row r="838" spans="1:38" customFormat="1" ht="15"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row>
    <row r="839" spans="1:38" customFormat="1" ht="15"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row>
    <row r="840" spans="1:38" customFormat="1" ht="15"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row>
    <row r="841" spans="1:38" customFormat="1" ht="15"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row>
    <row r="842" spans="1:38" customFormat="1" ht="15"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row>
    <row r="843" spans="1:38" customFormat="1" ht="15"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row>
    <row r="844" spans="1:38" customFormat="1" ht="15"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row>
    <row r="845" spans="1:38" customFormat="1" ht="15"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row>
    <row r="846" spans="1:38" customFormat="1" ht="15"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row>
    <row r="847" spans="1:38" customFormat="1" ht="15"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row>
    <row r="848" spans="1:38" customFormat="1" ht="15"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row>
    <row r="849" spans="1:38" customFormat="1" ht="15"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row>
    <row r="850" spans="1:38" customFormat="1" ht="15"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row>
    <row r="851" spans="1:38" customFormat="1" ht="15"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row>
    <row r="852" spans="1:38" customFormat="1" ht="15"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row>
    <row r="853" spans="1:38" customFormat="1" ht="15"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row>
    <row r="854" spans="1:38" customFormat="1" ht="15"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row>
    <row r="855" spans="1:38" customFormat="1" ht="15"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row>
    <row r="856" spans="1:38" customFormat="1" ht="15"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row>
    <row r="857" spans="1:38" customFormat="1" ht="15"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row>
    <row r="858" spans="1:38" customFormat="1" ht="15"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row>
    <row r="859" spans="1:38" customFormat="1" ht="15"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row>
    <row r="860" spans="1:38" customFormat="1" ht="15"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row>
    <row r="861" spans="1:38" customFormat="1" ht="15"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row>
    <row r="862" spans="1:38" customFormat="1" ht="15"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row>
    <row r="863" spans="1:38" customFormat="1" ht="15"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row>
    <row r="864" spans="1:38" customFormat="1" ht="15"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row>
    <row r="865" spans="1:38" customFormat="1" ht="15"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row>
    <row r="866" spans="1:38" customFormat="1" ht="15"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row>
    <row r="867" spans="1:38" customFormat="1" ht="15"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row>
    <row r="868" spans="1:38" customFormat="1" ht="15"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row>
    <row r="869" spans="1:38" customFormat="1" ht="15"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row>
    <row r="870" spans="1:38" customFormat="1" ht="15"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row>
    <row r="871" spans="1:38" customFormat="1" ht="15"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row>
    <row r="872" spans="1:38" customFormat="1" ht="15"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row>
    <row r="873" spans="1:38" customFormat="1" ht="15"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row>
    <row r="874" spans="1:38" customFormat="1" ht="15"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row>
    <row r="875" spans="1:38" customFormat="1" ht="15"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row>
    <row r="876" spans="1:38" customFormat="1" ht="15"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row>
    <row r="877" spans="1:38" customFormat="1" ht="15"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row>
    <row r="878" spans="1:38" customFormat="1" ht="15"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row>
    <row r="879" spans="1:38" customFormat="1" ht="15"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row>
    <row r="880" spans="1:38" customFormat="1" ht="15"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row>
    <row r="881" spans="1:38" customFormat="1" ht="15"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row>
    <row r="882" spans="1:38" customFormat="1" ht="15"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row>
    <row r="883" spans="1:38" customFormat="1" ht="15"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row>
    <row r="884" spans="1:38" customFormat="1" ht="15"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row>
    <row r="885" spans="1:38" customFormat="1" ht="15"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row>
    <row r="886" spans="1:38" customFormat="1" ht="15"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row>
    <row r="887" spans="1:38" customFormat="1" ht="15"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row>
    <row r="888" spans="1:38" customFormat="1" ht="15"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row>
    <row r="889" spans="1:38" customFormat="1" ht="15"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row>
    <row r="890" spans="1:38" customFormat="1" ht="15"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row>
    <row r="891" spans="1:38" customFormat="1" ht="15"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row>
    <row r="892" spans="1:38" customFormat="1" ht="15"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row>
    <row r="893" spans="1:38" customFormat="1" ht="15"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row>
    <row r="894" spans="1:38" customFormat="1" ht="15"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row>
    <row r="895" spans="1:38" customFormat="1" ht="15"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row>
    <row r="896" spans="1:38" customFormat="1" ht="15"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row>
    <row r="897" spans="1:38" customFormat="1" ht="15"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row>
    <row r="898" spans="1:38" customFormat="1" ht="15"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row>
    <row r="899" spans="1:38" customFormat="1" ht="15"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row>
    <row r="900" spans="1:38" customFormat="1" ht="15"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row>
    <row r="901" spans="1:38" customFormat="1" ht="15"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row>
    <row r="902" spans="1:38" customFormat="1" ht="15"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row>
    <row r="903" spans="1:38" customFormat="1" ht="15"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row>
    <row r="904" spans="1:38" customFormat="1" ht="15"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row>
    <row r="905" spans="1:38" customFormat="1" ht="15"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row>
    <row r="906" spans="1:38" customFormat="1" ht="15"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row>
    <row r="907" spans="1:38" customFormat="1" ht="15"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row>
    <row r="908" spans="1:38" customFormat="1" ht="15"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row>
    <row r="909" spans="1:38" customFormat="1" ht="15"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row>
    <row r="910" spans="1:38" customFormat="1" ht="15"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row>
    <row r="911" spans="1:38" customFormat="1" ht="15"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row>
    <row r="912" spans="1:38" customFormat="1" ht="15"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row>
    <row r="913" spans="1:38" customFormat="1" ht="15"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row>
    <row r="914" spans="1:38" customFormat="1" ht="15"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row>
    <row r="915" spans="1:38" customFormat="1" ht="15"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row>
    <row r="916" spans="1:38" customFormat="1" ht="15"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row>
    <row r="917" spans="1:38" customFormat="1" ht="15"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row>
    <row r="918" spans="1:38" customFormat="1" ht="15"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row>
    <row r="919" spans="1:38" customFormat="1" ht="15"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row>
    <row r="920" spans="1:38" customFormat="1" ht="15"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row>
    <row r="921" spans="1:38" customFormat="1" ht="15"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row>
    <row r="922" spans="1:38" customFormat="1" ht="15"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row>
    <row r="923" spans="1:38" customFormat="1" ht="15"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row>
    <row r="924" spans="1:38" customFormat="1" ht="15"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row>
    <row r="925" spans="1:38" customFormat="1" ht="15"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row>
    <row r="926" spans="1:38" customFormat="1" ht="15"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row>
    <row r="927" spans="1:38" customFormat="1" ht="15"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row>
    <row r="928" spans="1:38" customFormat="1" ht="15"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row>
    <row r="929" spans="1:38" customFormat="1" ht="15"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row>
    <row r="930" spans="1:38" customFormat="1" ht="15"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row>
    <row r="931" spans="1:38" customFormat="1" ht="15"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row>
    <row r="932" spans="1:38" customFormat="1" ht="15"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row>
    <row r="933" spans="1:38" customFormat="1" ht="15"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row>
    <row r="934" spans="1:38" customFormat="1" ht="15"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row>
    <row r="935" spans="1:38" customFormat="1" ht="15"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row>
    <row r="936" spans="1:38" customFormat="1" ht="15"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row>
    <row r="937" spans="1:38" customFormat="1" ht="15"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row>
    <row r="938" spans="1:38" customFormat="1" ht="15"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row>
    <row r="939" spans="1:38" customFormat="1" ht="15"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row>
    <row r="940" spans="1:38" customFormat="1" ht="15"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row>
    <row r="941" spans="1:38" customFormat="1" ht="15"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row>
    <row r="942" spans="1:38" customFormat="1" ht="15"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row>
    <row r="943" spans="1:38" customFormat="1" ht="15"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row>
    <row r="944" spans="1:38" customFormat="1" ht="15"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row>
    <row r="945" spans="1:38" customFormat="1" ht="15"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row>
    <row r="946" spans="1:38" customFormat="1" ht="15"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row>
    <row r="947" spans="1:38" customFormat="1" ht="15"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row>
    <row r="948" spans="1:38" customFormat="1" ht="15"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row>
    <row r="949" spans="1:38" customFormat="1" ht="15"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row>
    <row r="950" spans="1:38" customFormat="1" ht="15"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row>
    <row r="951" spans="1:38" customFormat="1" ht="15"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row>
    <row r="952" spans="1:38" customFormat="1" ht="15"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row>
    <row r="953" spans="1:38" customFormat="1" ht="15"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row>
    <row r="954" spans="1:38" customFormat="1" ht="15"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row>
    <row r="955" spans="1:38" customFormat="1" ht="15"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row>
    <row r="956" spans="1:38" customFormat="1" ht="15"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row>
    <row r="957" spans="1:38" customFormat="1" ht="15"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row>
    <row r="958" spans="1:38" customFormat="1" ht="15"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row>
    <row r="959" spans="1:38" customFormat="1" ht="15"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row>
    <row r="960" spans="1:38" customFormat="1" ht="15"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row>
    <row r="961" spans="1:38" customFormat="1" ht="15"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row>
    <row r="962" spans="1:38" customFormat="1" ht="15"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row>
    <row r="963" spans="1:38" customFormat="1" ht="15"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row>
    <row r="964" spans="1:38" customFormat="1" ht="15"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row>
    <row r="965" spans="1:38" customFormat="1" ht="15"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row>
    <row r="966" spans="1:38" customFormat="1" ht="15"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row>
    <row r="967" spans="1:38" customFormat="1" ht="15"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row>
    <row r="968" spans="1:38" customFormat="1" ht="15"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row>
    <row r="969" spans="1:38" customFormat="1" ht="15"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row>
    <row r="970" spans="1:38" customFormat="1" ht="15"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row>
    <row r="971" spans="1:38" customFormat="1" ht="15"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row>
    <row r="972" spans="1:38" customFormat="1" ht="15"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row>
    <row r="973" spans="1:38" customFormat="1" ht="15"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row>
    <row r="974" spans="1:38" customFormat="1" ht="15"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row>
    <row r="975" spans="1:38" customFormat="1" ht="15"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row>
    <row r="976" spans="1:38" customFormat="1" ht="15"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row>
    <row r="977" spans="1:38" customFormat="1" ht="15"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row>
    <row r="978" spans="1:38" customFormat="1" ht="15"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row>
    <row r="979" spans="1:38" customFormat="1" ht="15"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row>
  </sheetData>
  <mergeCells count="31">
    <mergeCell ref="AF2:AF4"/>
    <mergeCell ref="AG2:AG4"/>
    <mergeCell ref="AH2:AH4"/>
    <mergeCell ref="AI2:AI4"/>
    <mergeCell ref="M3:M4"/>
    <mergeCell ref="X3:X4"/>
    <mergeCell ref="P4:Q4"/>
    <mergeCell ref="Z2:Z4"/>
    <mergeCell ref="AA2:AA4"/>
    <mergeCell ref="AB2:AB4"/>
    <mergeCell ref="AC2:AC4"/>
    <mergeCell ref="AD2:AD4"/>
    <mergeCell ref="AE2:AE4"/>
    <mergeCell ref="S2:S4"/>
    <mergeCell ref="T2:T4"/>
    <mergeCell ref="U2:U4"/>
    <mergeCell ref="V2:V4"/>
    <mergeCell ref="W2:W4"/>
    <mergeCell ref="Y2:Y4"/>
    <mergeCell ref="L2:L4"/>
    <mergeCell ref="N2:N4"/>
    <mergeCell ref="O2:O4"/>
    <mergeCell ref="P2:P3"/>
    <mergeCell ref="Q2:Q3"/>
    <mergeCell ref="R2:R4"/>
    <mergeCell ref="A2:A4"/>
    <mergeCell ref="C2:C4"/>
    <mergeCell ref="D2:D4"/>
    <mergeCell ref="E2:E4"/>
    <mergeCell ref="F2:F4"/>
    <mergeCell ref="G2:K4"/>
  </mergeCells>
  <dataValidations count="9">
    <dataValidation type="list" allowBlank="1" showInputMessage="1" showErrorMessage="1" sqref="Q6" xr:uid="{BD22C3EF-62B4-4774-BCA3-2B6A88A1935B}">
      <formula1>"Gas oil,gas oil substitute,Liquid fuels other than gas oil,Natural gas,Biogas,Other gaseous fuels,Solid biomass,Waste biomass,Woody solid biomass,Straw,Other solid fuels"</formula1>
    </dataValidation>
    <dataValidation type="list" allowBlank="1" showInputMessage="1" showErrorMessage="1" sqref="R6:R16" xr:uid="{5AC9EABA-6555-486A-BD76-D744AF5D5C33}">
      <formula1>"Back up,Co firing,Both"</formula1>
    </dataValidation>
    <dataValidation type="list" allowBlank="1" showInputMessage="1" showErrorMessage="1" sqref="F6:F16" xr:uid="{6F408C9E-10AA-4564-BEE1-0AFAFBAAD758}">
      <formula1>"Stationary,Mobile"</formula1>
    </dataValidation>
    <dataValidation type="decimal" allowBlank="1" showInputMessage="1" showErrorMessage="1" errorTitle="Incorrect Value" error="Please eneter a number greater than 0 and up to 100" sqref="S6 S8:S16 W6:W16" xr:uid="{F04F71E0-0FAA-43EB-BC91-1AB224D22B00}">
      <formula1>0.1</formula1>
      <formula2>100</formula2>
    </dataValidation>
    <dataValidation type="list" allowBlank="1" showInputMessage="1" showErrorMessage="1" sqref="AH6:AH16" xr:uid="{12A5047E-46C8-434A-9264-6DFE105E8A49}">
      <formula1>"SCR,SNCR,Particulates,SNCR &amp; Particulates,Other"</formula1>
    </dataValidation>
    <dataValidation type="list" allowBlank="1" showInputMessage="1" showErrorMessage="1" sqref="T6:T16 V6:V16 AA6:AA16 AG6:AG16" xr:uid="{2055FD9C-910E-4CE3-AFF1-EA54863866D1}">
      <formula1>"No,Yes"</formula1>
    </dataValidation>
    <dataValidation type="list" allowBlank="1" showInputMessage="1" showErrorMessage="1" sqref="O6:O16" xr:uid="{17E6D831-78F4-4996-80CA-5B8B808A2FBC}">
      <formula1>"Boiler,Engine,Back up generator,turbine,boiler CHP,Engine CHP"</formula1>
    </dataValidation>
    <dataValidation type="whole" allowBlank="1" showInputMessage="1" showErrorMessage="1" sqref="U6:U16" xr:uid="{C9E4327F-62AA-4BF3-A095-4CB6C9BBE670}">
      <formula1>1</formula1>
      <formula2>8784</formula2>
    </dataValidation>
    <dataValidation type="list" allowBlank="1" showInputMessage="1" showErrorMessage="1" sqref="P6 P7:Q16" xr:uid="{9050AE33-30D5-4B15-AE2E-A45895AE2CFC}">
      <formula1>"Gas oil,Gas oil substitute,Hydrogen,Liquid fuels other than gas oil,Natural gas,Biogas,Other gaseous fuels,Solid biomass,Waste biomass,Woody solid biomass,Straw,Other solid fuels"</formula1>
    </dataValidation>
  </dataValidations>
  <hyperlinks>
    <hyperlink ref="AA2" r:id="rId1" xr:uid="{37D18E64-BE46-4773-9F60-A6D0A3656567}"/>
    <hyperlink ref="B3" r:id="rId2" xr:uid="{1E139C4D-F42F-44C9-B30F-3E7DA6285960}"/>
    <hyperlink ref="M3" r:id="rId3" xr:uid="{AA972355-E7B6-4F68-87BC-B1CB2570A665}"/>
    <hyperlink ref="X3" r:id="rId4" xr:uid="{FAF3F1C0-D8CF-4AA0-8A1E-923552F68B68}"/>
    <hyperlink ref="B4" r:id="rId5" xr:uid="{DD98ED88-AAE8-4060-B162-8FDBD09CC01A}"/>
    <hyperlink ref="P4" r:id="rId6" xr:uid="{F85E5FCA-66D5-4E8A-ADDA-BF404151BA7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B28D-9F41-4EEC-98C3-2DC7F9E666A8}">
  <dimension ref="A1:AH54"/>
  <sheetViews>
    <sheetView workbookViewId="0"/>
  </sheetViews>
  <sheetFormatPr defaultRowHeight="15" x14ac:dyDescent="0.2"/>
  <cols>
    <col min="1" max="1" width="22" style="41" customWidth="1"/>
    <col min="2" max="2" width="19.5703125" style="41" customWidth="1"/>
    <col min="3" max="3" width="22.5703125" style="41" customWidth="1"/>
    <col min="4" max="4" width="12.28515625" style="41" bestFit="1" customWidth="1"/>
    <col min="5" max="5" width="14" style="41" customWidth="1"/>
    <col min="6" max="6" width="11.7109375" style="41" bestFit="1" customWidth="1"/>
    <col min="7" max="7" width="14.85546875" style="41" customWidth="1"/>
    <col min="8" max="8" width="14" style="41" customWidth="1"/>
    <col min="9" max="9" width="14.28515625" style="41" customWidth="1"/>
    <col min="10" max="10" width="14.85546875" style="41" customWidth="1"/>
    <col min="11" max="11" width="19.7109375" style="41" customWidth="1"/>
    <col min="12" max="12" width="12.5703125" style="41" bestFit="1" customWidth="1"/>
    <col min="13" max="13" width="15.140625" style="41" customWidth="1"/>
    <col min="14" max="14" width="14.5703125" style="41" customWidth="1"/>
    <col min="15" max="15" width="16.140625" style="41" customWidth="1"/>
    <col min="16" max="18" width="17.42578125" style="41" customWidth="1"/>
    <col min="19" max="19" width="13.42578125" style="41" bestFit="1" customWidth="1"/>
    <col min="20" max="20" width="19.5703125" style="41" customWidth="1"/>
    <col min="21" max="21" width="16.28515625" style="41" customWidth="1"/>
    <col min="22" max="22" width="16.85546875" style="41" customWidth="1"/>
    <col min="23" max="23" width="21.42578125" style="41" customWidth="1"/>
    <col min="24" max="24" width="25.28515625" style="41" customWidth="1"/>
    <col min="25" max="25" width="13.28515625" style="41" customWidth="1"/>
    <col min="26" max="26" width="19.140625" style="41" customWidth="1"/>
    <col min="27" max="27" width="12.28515625" style="41" customWidth="1"/>
    <col min="28" max="28" width="27.140625" style="41" customWidth="1"/>
    <col min="29" max="29" width="20.85546875" style="41" customWidth="1"/>
    <col min="30" max="30" width="22.5703125" style="41" customWidth="1"/>
    <col min="31" max="31" width="24.7109375" style="41" bestFit="1" customWidth="1"/>
    <col min="32" max="32" width="24" style="41" bestFit="1" customWidth="1"/>
    <col min="33" max="33" width="14" style="41" bestFit="1" customWidth="1"/>
    <col min="34" max="34" width="17.42578125" style="41" customWidth="1"/>
    <col min="35" max="35" width="33.28515625" style="41" customWidth="1"/>
    <col min="36" max="36" width="24.85546875" style="41" customWidth="1"/>
    <col min="37" max="37" width="41.7109375" style="41" customWidth="1"/>
    <col min="38" max="38" width="44" style="41" customWidth="1"/>
    <col min="39" max="39" width="73.42578125" style="41" customWidth="1"/>
    <col min="40" max="40" width="9.140625" style="41" customWidth="1"/>
    <col min="41" max="16384" width="9.140625" style="41"/>
  </cols>
  <sheetData>
    <row r="1" spans="1:34" x14ac:dyDescent="0.2">
      <c r="A1" s="41" t="s">
        <v>0</v>
      </c>
      <c r="B1" s="41" t="s">
        <v>90</v>
      </c>
      <c r="C1" s="41" t="s">
        <v>91</v>
      </c>
      <c r="D1" s="41" t="s">
        <v>92</v>
      </c>
      <c r="E1" s="41" t="s">
        <v>7</v>
      </c>
      <c r="F1" s="41" t="s">
        <v>8</v>
      </c>
      <c r="G1" s="41" t="s">
        <v>93</v>
      </c>
      <c r="H1" s="41" t="s">
        <v>94</v>
      </c>
      <c r="I1" s="41" t="s">
        <v>95</v>
      </c>
      <c r="J1" s="41" t="s">
        <v>96</v>
      </c>
      <c r="K1" s="41" t="s">
        <v>97</v>
      </c>
      <c r="L1" s="41" t="s">
        <v>98</v>
      </c>
      <c r="M1" s="41" t="s">
        <v>99</v>
      </c>
      <c r="N1" s="41" t="s">
        <v>100</v>
      </c>
      <c r="O1" s="41" t="s">
        <v>101</v>
      </c>
      <c r="P1" s="41" t="s">
        <v>102</v>
      </c>
      <c r="Q1" s="41" t="s">
        <v>103</v>
      </c>
      <c r="R1" s="41" t="s">
        <v>104</v>
      </c>
      <c r="S1" s="41" t="s">
        <v>105</v>
      </c>
      <c r="T1" s="41" t="s">
        <v>106</v>
      </c>
      <c r="U1" s="41" t="s">
        <v>107</v>
      </c>
      <c r="V1" s="41" t="s">
        <v>108</v>
      </c>
      <c r="W1" s="41" t="s">
        <v>109</v>
      </c>
      <c r="X1" s="41" t="s">
        <v>110</v>
      </c>
      <c r="Y1" s="41" t="s">
        <v>111</v>
      </c>
      <c r="Z1" s="41" t="s">
        <v>112</v>
      </c>
      <c r="AA1" s="41" t="s">
        <v>113</v>
      </c>
      <c r="AB1" s="41" t="s">
        <v>114</v>
      </c>
      <c r="AC1" s="41" t="s">
        <v>115</v>
      </c>
      <c r="AD1" s="41" t="s">
        <v>116</v>
      </c>
      <c r="AE1" s="42" t="s">
        <v>117</v>
      </c>
      <c r="AF1" s="42" t="s">
        <v>118</v>
      </c>
      <c r="AG1" s="42" t="s">
        <v>119</v>
      </c>
      <c r="AH1" s="42" t="s">
        <v>120</v>
      </c>
    </row>
    <row r="2" spans="1:34" x14ac:dyDescent="0.2">
      <c r="A2" s="41" t="str">
        <f>MCP_or_generator_list!A6</f>
        <v>Gas Generator 1</v>
      </c>
      <c r="B2" s="41" t="str">
        <f>MCP_or_generator_list!C6</f>
        <v>Plant not yet acquired - TBC</v>
      </c>
      <c r="C2" s="41" t="str">
        <f>MCP_or_generator_list!D6</f>
        <v>Aggreko</v>
      </c>
      <c r="D2" s="41" t="str">
        <f>MCP_or_generator_list!E6</f>
        <v>GG1875GASCSK</v>
      </c>
      <c r="E2" s="41">
        <f>MCP_or_generator_list!H6</f>
        <v>354702</v>
      </c>
      <c r="F2" s="41">
        <f>MCP_or_generator_list!I6</f>
        <v>386048</v>
      </c>
      <c r="G2" s="41">
        <f>MCP_or_generator_list!J6</f>
        <v>53.369340000000001</v>
      </c>
      <c r="H2" s="41">
        <f>MCP_or_generator_list!K6</f>
        <v>-2.6822452000000001</v>
      </c>
      <c r="I2" s="43">
        <f>MCP_or_generator_list!L6</f>
        <v>0</v>
      </c>
      <c r="J2" s="41">
        <f>MCP_or_generator_list!M6</f>
        <v>1.4</v>
      </c>
      <c r="K2" s="41" t="str">
        <f>MCP_or_generator_list!O6</f>
        <v>Engine</v>
      </c>
      <c r="L2" s="41" t="e">
        <f>MCP_or_generator_list!#REF!</f>
        <v>#REF!</v>
      </c>
      <c r="M2" s="41">
        <f>MCP_or_generator_list!Q6</f>
        <v>0</v>
      </c>
      <c r="N2" s="41">
        <f>MCP_or_generator_list!R6</f>
        <v>0</v>
      </c>
      <c r="O2" s="41">
        <f>MCP_or_generator_list!S6</f>
        <v>0</v>
      </c>
      <c r="P2" s="41" t="str">
        <f>MCP_or_generator_list!T6</f>
        <v>No</v>
      </c>
      <c r="Q2" s="41">
        <f>MCP_or_generator_list!U6</f>
        <v>8760</v>
      </c>
      <c r="R2" s="41">
        <f>MCP_or_generator_list!V6</f>
        <v>0</v>
      </c>
      <c r="S2" s="41">
        <f>MCP_or_generator_list!W6</f>
        <v>100</v>
      </c>
      <c r="T2" s="41">
        <f>MCP_or_generator_list!X6</f>
        <v>12.3</v>
      </c>
      <c r="U2" s="41">
        <f>MCP_or_generator_list!Y6</f>
        <v>17.600000000000001</v>
      </c>
      <c r="V2" s="41" t="str">
        <f>MCP_or_generator_list!AA6</f>
        <v>No</v>
      </c>
      <c r="W2" s="41" t="str">
        <f>MCP_or_generator_list!AB6</f>
        <v>N/A</v>
      </c>
      <c r="X2" s="41">
        <f>MCP_or_generator_list!AC6</f>
        <v>793</v>
      </c>
      <c r="Y2" s="41" t="str">
        <f>MCP_or_generator_list!AD6</f>
        <v>Farm</v>
      </c>
      <c r="Z2" s="41">
        <f>MCP_or_generator_list!AE6</f>
        <v>4300</v>
      </c>
      <c r="AA2" s="41" t="str">
        <f>MCP_or_generator_list!AF6</f>
        <v>Ramsar</v>
      </c>
      <c r="AB2" s="41" t="str">
        <f>MCP_or_generator_list!AG6</f>
        <v>No</v>
      </c>
      <c r="AC2" s="41">
        <f>MCP_or_generator_list!AH6</f>
        <v>0</v>
      </c>
      <c r="AD2" s="43">
        <f>MCP_or_generator_list!AI6</f>
        <v>0</v>
      </c>
      <c r="AE2" s="41">
        <f>MCP_or_generator_list!Z6</f>
        <v>1.53</v>
      </c>
      <c r="AF2" s="41" t="str">
        <f>MCP_or_generator_list!G6</f>
        <v>SJ 54702 86048</v>
      </c>
      <c r="AG2" s="41" t="str">
        <f>IF(ISERROR(SEARCH("mobile",MCP_or_generator_list!F6)),"No","Yes")</f>
        <v>No</v>
      </c>
      <c r="AH2" s="41" t="str">
        <f>MCP_or_generator_list!B6</f>
        <v>C23</v>
      </c>
    </row>
    <row r="3" spans="1:34" x14ac:dyDescent="0.2">
      <c r="A3" s="41" t="str">
        <f>MCP_or_generator_list!A7</f>
        <v>Gas Generator 2</v>
      </c>
      <c r="B3" s="41" t="str">
        <f>MCP_or_generator_list!C7</f>
        <v>Plant not yet acquired - TBC</v>
      </c>
      <c r="C3" s="41" t="str">
        <f>MCP_or_generator_list!D7</f>
        <v>Aggreko</v>
      </c>
      <c r="D3" s="41" t="str">
        <f>MCP_or_generator_list!E7</f>
        <v>GG1875GASCSK</v>
      </c>
      <c r="E3" s="41">
        <f>MCP_or_generator_list!H7</f>
        <v>354717</v>
      </c>
      <c r="F3" s="41">
        <f>MCP_or_generator_list!I7</f>
        <v>386049</v>
      </c>
      <c r="G3" s="41">
        <f>MCP_or_generator_list!J7</f>
        <v>53.369351000000002</v>
      </c>
      <c r="H3" s="41">
        <f>MCP_or_generator_list!K7</f>
        <v>-2.6820198999999998</v>
      </c>
      <c r="I3" s="43">
        <f>MCP_or_generator_list!L7</f>
        <v>0</v>
      </c>
      <c r="J3" s="41">
        <f>MCP_or_generator_list!M7</f>
        <v>1.4</v>
      </c>
      <c r="K3" s="41" t="str">
        <f>MCP_or_generator_list!O7</f>
        <v>Engine</v>
      </c>
      <c r="L3" s="41" t="str">
        <f>MCP_or_generator_list!P6</f>
        <v>Natural gas</v>
      </c>
      <c r="M3" s="41">
        <f>MCP_or_generator_list!Q7</f>
        <v>0</v>
      </c>
      <c r="N3" s="41">
        <f>MCP_or_generator_list!R7</f>
        <v>0</v>
      </c>
      <c r="O3" s="41">
        <f>MCP_or_generator_list!S7</f>
        <v>0</v>
      </c>
      <c r="P3" s="41" t="str">
        <f>MCP_or_generator_list!T7</f>
        <v>No</v>
      </c>
      <c r="Q3" s="41">
        <f>MCP_or_generator_list!U7</f>
        <v>8760</v>
      </c>
      <c r="R3" s="41">
        <f>MCP_or_generator_list!V7</f>
        <v>0</v>
      </c>
      <c r="S3" s="41">
        <f>MCP_or_generator_list!W7</f>
        <v>100</v>
      </c>
      <c r="T3" s="41">
        <f>MCP_or_generator_list!X7</f>
        <v>12.3</v>
      </c>
      <c r="U3" s="41">
        <f>MCP_or_generator_list!Y7</f>
        <v>17.600000000000001</v>
      </c>
      <c r="V3" s="41" t="str">
        <f>MCP_or_generator_list!AA7</f>
        <v>No</v>
      </c>
      <c r="W3" s="41" t="str">
        <f>MCP_or_generator_list!AB7</f>
        <v>N/A</v>
      </c>
      <c r="X3" s="41">
        <f>MCP_or_generator_list!AC7</f>
        <v>793</v>
      </c>
      <c r="Y3" s="41" t="str">
        <f>MCP_or_generator_list!AD7</f>
        <v>Farm</v>
      </c>
      <c r="Z3" s="41">
        <f>MCP_or_generator_list!AE7</f>
        <v>4300</v>
      </c>
      <c r="AA3" s="41" t="str">
        <f>MCP_or_generator_list!AF7</f>
        <v>Ramsar</v>
      </c>
      <c r="AB3" s="41" t="str">
        <f>MCP_or_generator_list!AG7</f>
        <v>No</v>
      </c>
      <c r="AC3" s="41">
        <f>MCP_or_generator_list!AH7</f>
        <v>0</v>
      </c>
      <c r="AD3" s="43">
        <f>MCP_or_generator_list!AI7</f>
        <v>0</v>
      </c>
      <c r="AE3" s="41">
        <f>MCP_or_generator_list!Z7</f>
        <v>1.53</v>
      </c>
      <c r="AF3" s="41" t="str">
        <f>MCP_or_generator_list!G7</f>
        <v>SJ 54717 86049</v>
      </c>
      <c r="AG3" s="41" t="str">
        <f>IF(ISERROR(SEARCH("mobile",MCP_or_generator_list!F7)),"No","Yes")</f>
        <v>No</v>
      </c>
      <c r="AH3" s="41" t="str">
        <f>MCP_or_generator_list!B7</f>
        <v>C23</v>
      </c>
    </row>
    <row r="4" spans="1:34" x14ac:dyDescent="0.2">
      <c r="A4" s="41">
        <f>MCP_or_generator_list!A8</f>
        <v>0</v>
      </c>
      <c r="B4" s="41">
        <f>MCP_or_generator_list!C8</f>
        <v>0</v>
      </c>
      <c r="C4" s="41">
        <f>MCP_or_generator_list!D8</f>
        <v>0</v>
      </c>
      <c r="D4" s="41">
        <f>MCP_or_generator_list!E8</f>
        <v>0</v>
      </c>
      <c r="E4" s="41">
        <f>MCP_or_generator_list!H8</f>
        <v>0</v>
      </c>
      <c r="F4" s="41">
        <f>MCP_or_generator_list!I8</f>
        <v>0</v>
      </c>
      <c r="G4" s="41">
        <f>MCP_or_generator_list!J8</f>
        <v>0</v>
      </c>
      <c r="H4" s="41">
        <f>MCP_or_generator_list!K8</f>
        <v>0</v>
      </c>
      <c r="I4" s="43">
        <f>MCP_or_generator_list!L8</f>
        <v>0</v>
      </c>
      <c r="J4" s="41">
        <f>MCP_or_generator_list!M8</f>
        <v>0</v>
      </c>
      <c r="K4" s="41">
        <f>MCP_or_generator_list!O8</f>
        <v>0</v>
      </c>
      <c r="L4" s="41">
        <f>MCP_or_generator_list!P8</f>
        <v>0</v>
      </c>
      <c r="M4" s="41">
        <f>MCP_or_generator_list!Q8</f>
        <v>0</v>
      </c>
      <c r="N4" s="41">
        <f>MCP_or_generator_list!R8</f>
        <v>0</v>
      </c>
      <c r="O4" s="41">
        <f>MCP_or_generator_list!S8</f>
        <v>0</v>
      </c>
      <c r="P4" s="41">
        <f>MCP_or_generator_list!T8</f>
        <v>0</v>
      </c>
      <c r="Q4" s="41">
        <f>MCP_or_generator_list!U8</f>
        <v>0</v>
      </c>
      <c r="R4" s="41">
        <f>MCP_or_generator_list!V8</f>
        <v>0</v>
      </c>
      <c r="S4" s="41">
        <f>MCP_or_generator_list!W8</f>
        <v>0</v>
      </c>
      <c r="T4" s="41">
        <f>MCP_or_generator_list!X8</f>
        <v>0</v>
      </c>
      <c r="U4" s="41">
        <f>MCP_or_generator_list!Y8</f>
        <v>0</v>
      </c>
      <c r="V4" s="41">
        <f>MCP_or_generator_list!AA8</f>
        <v>0</v>
      </c>
      <c r="W4" s="41">
        <f>MCP_or_generator_list!AB8</f>
        <v>0</v>
      </c>
      <c r="X4" s="41">
        <f>MCP_or_generator_list!AC8</f>
        <v>0</v>
      </c>
      <c r="Y4" s="41">
        <f>MCP_or_generator_list!AD8</f>
        <v>0</v>
      </c>
      <c r="Z4" s="41">
        <f>MCP_or_generator_list!AE8</f>
        <v>0</v>
      </c>
      <c r="AA4" s="41">
        <f>MCP_or_generator_list!AF8</f>
        <v>0</v>
      </c>
      <c r="AB4" s="41">
        <f>MCP_or_generator_list!AG8</f>
        <v>0</v>
      </c>
      <c r="AC4" s="41">
        <f>MCP_or_generator_list!AH8</f>
        <v>0</v>
      </c>
      <c r="AD4" s="43">
        <f>MCP_or_generator_list!AI8</f>
        <v>0</v>
      </c>
      <c r="AE4" s="41">
        <f>MCP_or_generator_list!Z8</f>
        <v>0</v>
      </c>
      <c r="AF4" s="41">
        <f>MCP_or_generator_list!G8</f>
        <v>0</v>
      </c>
      <c r="AG4" s="41" t="str">
        <f>IF(ISERROR(SEARCH("mobile",MCP_or_generator_list!F8)),"No","Yes")</f>
        <v>No</v>
      </c>
      <c r="AH4" s="41">
        <f>MCP_or_generator_list!B8</f>
        <v>0</v>
      </c>
    </row>
    <row r="5" spans="1:34" x14ac:dyDescent="0.2">
      <c r="A5" s="41">
        <f>MCP_or_generator_list!A9</f>
        <v>0</v>
      </c>
      <c r="B5" s="41">
        <f>MCP_or_generator_list!C9</f>
        <v>0</v>
      </c>
      <c r="C5" s="41">
        <f>MCP_or_generator_list!D9</f>
        <v>0</v>
      </c>
      <c r="D5" s="41">
        <f>MCP_or_generator_list!E9</f>
        <v>0</v>
      </c>
      <c r="E5" s="41">
        <f>MCP_or_generator_list!H9</f>
        <v>0</v>
      </c>
      <c r="F5" s="41">
        <f>MCP_or_generator_list!I9</f>
        <v>0</v>
      </c>
      <c r="G5" s="41">
        <f>MCP_or_generator_list!J9</f>
        <v>0</v>
      </c>
      <c r="H5" s="41">
        <f>MCP_or_generator_list!K9</f>
        <v>0</v>
      </c>
      <c r="I5" s="43">
        <f>MCP_or_generator_list!L9</f>
        <v>0</v>
      </c>
      <c r="J5" s="41">
        <f>MCP_or_generator_list!M9</f>
        <v>0</v>
      </c>
      <c r="K5" s="41">
        <f>MCP_or_generator_list!O9</f>
        <v>0</v>
      </c>
      <c r="L5" s="41">
        <f>MCP_or_generator_list!P9</f>
        <v>0</v>
      </c>
      <c r="M5" s="41">
        <f>MCP_or_generator_list!Q9</f>
        <v>0</v>
      </c>
      <c r="N5" s="41">
        <f>MCP_or_generator_list!R9</f>
        <v>0</v>
      </c>
      <c r="O5" s="41">
        <f>MCP_or_generator_list!S9</f>
        <v>0</v>
      </c>
      <c r="P5" s="41">
        <f>MCP_or_generator_list!T9</f>
        <v>0</v>
      </c>
      <c r="Q5" s="41">
        <f>MCP_or_generator_list!U9</f>
        <v>0</v>
      </c>
      <c r="R5" s="41">
        <f>MCP_or_generator_list!V9</f>
        <v>0</v>
      </c>
      <c r="S5" s="41">
        <f>MCP_or_generator_list!W9</f>
        <v>0</v>
      </c>
      <c r="T5" s="41">
        <f>MCP_or_generator_list!X9</f>
        <v>0</v>
      </c>
      <c r="U5" s="41">
        <f>MCP_or_generator_list!Y9</f>
        <v>0</v>
      </c>
      <c r="V5" s="41">
        <f>MCP_or_generator_list!AA9</f>
        <v>0</v>
      </c>
      <c r="W5" s="41">
        <f>MCP_or_generator_list!AB9</f>
        <v>0</v>
      </c>
      <c r="X5" s="41">
        <f>MCP_or_generator_list!AC9</f>
        <v>0</v>
      </c>
      <c r="Y5" s="41">
        <f>MCP_or_generator_list!AD9</f>
        <v>0</v>
      </c>
      <c r="Z5" s="41">
        <f>MCP_or_generator_list!AE9</f>
        <v>0</v>
      </c>
      <c r="AA5" s="41">
        <f>MCP_or_generator_list!AF9</f>
        <v>0</v>
      </c>
      <c r="AB5" s="41">
        <f>MCP_or_generator_list!AG9</f>
        <v>0</v>
      </c>
      <c r="AC5" s="41">
        <f>MCP_or_generator_list!AH9</f>
        <v>0</v>
      </c>
      <c r="AD5" s="43">
        <f>MCP_or_generator_list!AI9</f>
        <v>0</v>
      </c>
      <c r="AE5" s="41">
        <f>MCP_or_generator_list!Z9</f>
        <v>0</v>
      </c>
      <c r="AF5" s="41">
        <f>MCP_or_generator_list!G9</f>
        <v>0</v>
      </c>
      <c r="AG5" s="41" t="str">
        <f>IF(ISERROR(SEARCH("mobile",MCP_or_generator_list!F9)),"No","Yes")</f>
        <v>No</v>
      </c>
      <c r="AH5" s="41">
        <f>MCP_or_generator_list!B9</f>
        <v>0</v>
      </c>
    </row>
    <row r="6" spans="1:34" x14ac:dyDescent="0.2">
      <c r="A6" s="41">
        <f>MCP_or_generator_list!A10</f>
        <v>0</v>
      </c>
      <c r="B6" s="41">
        <f>MCP_or_generator_list!C10</f>
        <v>0</v>
      </c>
      <c r="C6" s="41">
        <f>MCP_or_generator_list!D10</f>
        <v>0</v>
      </c>
      <c r="D6" s="41">
        <f>MCP_or_generator_list!E10</f>
        <v>0</v>
      </c>
      <c r="E6" s="41">
        <f>MCP_or_generator_list!H10</f>
        <v>0</v>
      </c>
      <c r="F6" s="41">
        <f>MCP_or_generator_list!I10</f>
        <v>0</v>
      </c>
      <c r="G6" s="41">
        <f>MCP_or_generator_list!J10</f>
        <v>0</v>
      </c>
      <c r="H6" s="41">
        <f>MCP_or_generator_list!K10</f>
        <v>0</v>
      </c>
      <c r="I6" s="43">
        <f>MCP_or_generator_list!L10</f>
        <v>0</v>
      </c>
      <c r="J6" s="41">
        <f>MCP_or_generator_list!M10</f>
        <v>0</v>
      </c>
      <c r="K6" s="41">
        <f>MCP_or_generator_list!O10</f>
        <v>0</v>
      </c>
      <c r="L6" s="41">
        <f>MCP_or_generator_list!P10</f>
        <v>0</v>
      </c>
      <c r="M6" s="41">
        <f>MCP_or_generator_list!Q10</f>
        <v>0</v>
      </c>
      <c r="N6" s="41">
        <f>MCP_or_generator_list!R10</f>
        <v>0</v>
      </c>
      <c r="O6" s="41">
        <f>MCP_or_generator_list!S10</f>
        <v>0</v>
      </c>
      <c r="P6" s="41">
        <f>MCP_or_generator_list!T10</f>
        <v>0</v>
      </c>
      <c r="Q6" s="41">
        <f>MCP_or_generator_list!U10</f>
        <v>0</v>
      </c>
      <c r="R6" s="41">
        <f>MCP_or_generator_list!V10</f>
        <v>0</v>
      </c>
      <c r="S6" s="41">
        <f>MCP_or_generator_list!W10</f>
        <v>0</v>
      </c>
      <c r="T6" s="41">
        <f>MCP_or_generator_list!X10</f>
        <v>0</v>
      </c>
      <c r="U6" s="41">
        <f>MCP_or_generator_list!Y10</f>
        <v>0</v>
      </c>
      <c r="V6" s="41">
        <f>MCP_or_generator_list!AA10</f>
        <v>0</v>
      </c>
      <c r="W6" s="41">
        <f>MCP_or_generator_list!AB10</f>
        <v>0</v>
      </c>
      <c r="X6" s="41">
        <f>MCP_or_generator_list!AC10</f>
        <v>0</v>
      </c>
      <c r="Y6" s="41">
        <f>MCP_or_generator_list!AD10</f>
        <v>0</v>
      </c>
      <c r="Z6" s="41">
        <f>MCP_or_generator_list!AE10</f>
        <v>0</v>
      </c>
      <c r="AA6" s="41">
        <f>MCP_or_generator_list!AF10</f>
        <v>0</v>
      </c>
      <c r="AB6" s="41">
        <f>MCP_or_generator_list!AG10</f>
        <v>0</v>
      </c>
      <c r="AC6" s="41">
        <f>MCP_or_generator_list!AH10</f>
        <v>0</v>
      </c>
      <c r="AD6" s="43">
        <f>MCP_or_generator_list!AI10</f>
        <v>0</v>
      </c>
      <c r="AE6" s="41">
        <f>MCP_or_generator_list!Z10</f>
        <v>0</v>
      </c>
      <c r="AF6" s="41">
        <f>MCP_or_generator_list!G10</f>
        <v>0</v>
      </c>
      <c r="AG6" s="41" t="str">
        <f>IF(ISERROR(SEARCH("mobile",MCP_or_generator_list!F10)),"No","Yes")</f>
        <v>No</v>
      </c>
      <c r="AH6" s="41">
        <f>MCP_or_generator_list!B10</f>
        <v>0</v>
      </c>
    </row>
    <row r="7" spans="1:34" x14ac:dyDescent="0.2">
      <c r="A7" s="41">
        <f>MCP_or_generator_list!A11</f>
        <v>0</v>
      </c>
      <c r="B7" s="41">
        <f>MCP_or_generator_list!C11</f>
        <v>0</v>
      </c>
      <c r="C7" s="41">
        <f>MCP_or_generator_list!D11</f>
        <v>0</v>
      </c>
      <c r="D7" s="41">
        <f>MCP_or_generator_list!E11</f>
        <v>0</v>
      </c>
      <c r="E7" s="41">
        <f>MCP_or_generator_list!H11</f>
        <v>0</v>
      </c>
      <c r="F7" s="41">
        <f>MCP_or_generator_list!I11</f>
        <v>0</v>
      </c>
      <c r="G7" s="41">
        <f>MCP_or_generator_list!J11</f>
        <v>0</v>
      </c>
      <c r="H7" s="41">
        <f>MCP_or_generator_list!K11</f>
        <v>0</v>
      </c>
      <c r="I7" s="43">
        <f>MCP_or_generator_list!L11</f>
        <v>0</v>
      </c>
      <c r="J7" s="41">
        <f>MCP_or_generator_list!M11</f>
        <v>0</v>
      </c>
      <c r="K7" s="41">
        <f>MCP_or_generator_list!O11</f>
        <v>0</v>
      </c>
      <c r="L7" s="41">
        <f>MCP_or_generator_list!P11</f>
        <v>0</v>
      </c>
      <c r="M7" s="41">
        <f>MCP_or_generator_list!Q11</f>
        <v>0</v>
      </c>
      <c r="N7" s="41">
        <f>MCP_or_generator_list!R11</f>
        <v>0</v>
      </c>
      <c r="O7" s="41">
        <f>MCP_or_generator_list!S11</f>
        <v>0</v>
      </c>
      <c r="P7" s="41">
        <f>MCP_or_generator_list!T11</f>
        <v>0</v>
      </c>
      <c r="Q7" s="41">
        <f>MCP_or_generator_list!U11</f>
        <v>0</v>
      </c>
      <c r="R7" s="41">
        <f>MCP_or_generator_list!V11</f>
        <v>0</v>
      </c>
      <c r="S7" s="41">
        <f>MCP_or_generator_list!W11</f>
        <v>0</v>
      </c>
      <c r="T7" s="41">
        <f>MCP_or_generator_list!X11</f>
        <v>0</v>
      </c>
      <c r="U7" s="41">
        <f>MCP_or_generator_list!Y11</f>
        <v>0</v>
      </c>
      <c r="V7" s="41">
        <f>MCP_or_generator_list!AA11</f>
        <v>0</v>
      </c>
      <c r="W7" s="41">
        <f>MCP_or_generator_list!AB11</f>
        <v>0</v>
      </c>
      <c r="X7" s="41">
        <f>MCP_or_generator_list!AC11</f>
        <v>0</v>
      </c>
      <c r="Y7" s="41">
        <f>MCP_or_generator_list!AD11</f>
        <v>0</v>
      </c>
      <c r="Z7" s="41">
        <f>MCP_or_generator_list!AE11</f>
        <v>0</v>
      </c>
      <c r="AA7" s="41">
        <f>MCP_or_generator_list!AF11</f>
        <v>0</v>
      </c>
      <c r="AB7" s="41">
        <f>MCP_or_generator_list!AG11</f>
        <v>0</v>
      </c>
      <c r="AC7" s="41">
        <f>MCP_or_generator_list!AH11</f>
        <v>0</v>
      </c>
      <c r="AD7" s="43">
        <f>MCP_or_generator_list!AI11</f>
        <v>0</v>
      </c>
      <c r="AE7" s="41">
        <f>MCP_or_generator_list!Z11</f>
        <v>0</v>
      </c>
      <c r="AF7" s="41">
        <f>MCP_or_generator_list!G11</f>
        <v>0</v>
      </c>
      <c r="AG7" s="41" t="str">
        <f>IF(ISERROR(SEARCH("mobile",MCP_or_generator_list!F11)),"No","Yes")</f>
        <v>No</v>
      </c>
      <c r="AH7" s="41">
        <f>MCP_or_generator_list!B11</f>
        <v>0</v>
      </c>
    </row>
    <row r="8" spans="1:34" x14ac:dyDescent="0.2">
      <c r="A8" s="41">
        <f>MCP_or_generator_list!A12</f>
        <v>0</v>
      </c>
      <c r="B8" s="41">
        <f>MCP_or_generator_list!C12</f>
        <v>0</v>
      </c>
      <c r="C8" s="41">
        <f>MCP_or_generator_list!D12</f>
        <v>0</v>
      </c>
      <c r="D8" s="41">
        <f>MCP_or_generator_list!E12</f>
        <v>0</v>
      </c>
      <c r="E8" s="41">
        <f>MCP_or_generator_list!H12</f>
        <v>0</v>
      </c>
      <c r="F8" s="41">
        <f>MCP_or_generator_list!I12</f>
        <v>0</v>
      </c>
      <c r="G8" s="41">
        <f>MCP_or_generator_list!J12</f>
        <v>0</v>
      </c>
      <c r="H8" s="41">
        <f>MCP_or_generator_list!K12</f>
        <v>0</v>
      </c>
      <c r="I8" s="43">
        <f>MCP_or_generator_list!L12</f>
        <v>0</v>
      </c>
      <c r="J8" s="41">
        <f>MCP_or_generator_list!M12</f>
        <v>0</v>
      </c>
      <c r="K8" s="41">
        <f>MCP_or_generator_list!O12</f>
        <v>0</v>
      </c>
      <c r="L8" s="41">
        <f>MCP_or_generator_list!P12</f>
        <v>0</v>
      </c>
      <c r="M8" s="41">
        <f>MCP_or_generator_list!Q12</f>
        <v>0</v>
      </c>
      <c r="N8" s="41">
        <f>MCP_or_generator_list!R12</f>
        <v>0</v>
      </c>
      <c r="O8" s="41">
        <f>MCP_or_generator_list!S12</f>
        <v>0</v>
      </c>
      <c r="P8" s="41">
        <f>MCP_or_generator_list!T12</f>
        <v>0</v>
      </c>
      <c r="Q8" s="41">
        <f>MCP_or_generator_list!U12</f>
        <v>0</v>
      </c>
      <c r="R8" s="41">
        <f>MCP_or_generator_list!V12</f>
        <v>0</v>
      </c>
      <c r="S8" s="41">
        <f>MCP_or_generator_list!W12</f>
        <v>0</v>
      </c>
      <c r="T8" s="41">
        <f>MCP_or_generator_list!X12</f>
        <v>0</v>
      </c>
      <c r="U8" s="41">
        <f>MCP_or_generator_list!Y12</f>
        <v>0</v>
      </c>
      <c r="V8" s="41">
        <f>MCP_or_generator_list!AA12</f>
        <v>0</v>
      </c>
      <c r="W8" s="41">
        <f>MCP_or_generator_list!AB12</f>
        <v>0</v>
      </c>
      <c r="X8" s="41">
        <f>MCP_or_generator_list!AC12</f>
        <v>0</v>
      </c>
      <c r="Y8" s="41">
        <f>MCP_or_generator_list!AD12</f>
        <v>0</v>
      </c>
      <c r="Z8" s="41">
        <f>MCP_or_generator_list!AE12</f>
        <v>0</v>
      </c>
      <c r="AA8" s="41">
        <f>MCP_or_generator_list!AF12</f>
        <v>0</v>
      </c>
      <c r="AB8" s="41">
        <f>MCP_or_generator_list!AG12</f>
        <v>0</v>
      </c>
      <c r="AC8" s="41">
        <f>MCP_or_generator_list!AH12</f>
        <v>0</v>
      </c>
      <c r="AD8" s="43">
        <f>MCP_or_generator_list!AI12</f>
        <v>0</v>
      </c>
      <c r="AE8" s="41">
        <f>MCP_or_generator_list!Z12</f>
        <v>0</v>
      </c>
      <c r="AF8" s="41">
        <f>MCP_or_generator_list!G12</f>
        <v>0</v>
      </c>
      <c r="AG8" s="41" t="str">
        <f>IF(ISERROR(SEARCH("mobile",MCP_or_generator_list!F12)),"No","Yes")</f>
        <v>No</v>
      </c>
      <c r="AH8" s="41">
        <f>MCP_or_generator_list!B12</f>
        <v>0</v>
      </c>
    </row>
    <row r="9" spans="1:34" x14ac:dyDescent="0.2">
      <c r="A9" s="41">
        <f>MCP_or_generator_list!A13</f>
        <v>0</v>
      </c>
      <c r="B9" s="41">
        <f>MCP_or_generator_list!C13</f>
        <v>0</v>
      </c>
      <c r="C9" s="41">
        <f>MCP_or_generator_list!D13</f>
        <v>0</v>
      </c>
      <c r="D9" s="41">
        <f>MCP_or_generator_list!E13</f>
        <v>0</v>
      </c>
      <c r="E9" s="41">
        <f>MCP_or_generator_list!H13</f>
        <v>0</v>
      </c>
      <c r="F9" s="41">
        <f>MCP_or_generator_list!I13</f>
        <v>0</v>
      </c>
      <c r="G9" s="41">
        <f>MCP_or_generator_list!J13</f>
        <v>0</v>
      </c>
      <c r="H9" s="41">
        <f>MCP_or_generator_list!K13</f>
        <v>0</v>
      </c>
      <c r="I9" s="43">
        <f>MCP_or_generator_list!L13</f>
        <v>0</v>
      </c>
      <c r="J9" s="41">
        <f>MCP_or_generator_list!M13</f>
        <v>0</v>
      </c>
      <c r="K9" s="41">
        <f>MCP_or_generator_list!O13</f>
        <v>0</v>
      </c>
      <c r="L9" s="41">
        <f>MCP_or_generator_list!P13</f>
        <v>0</v>
      </c>
      <c r="M9" s="41">
        <f>MCP_or_generator_list!Q13</f>
        <v>0</v>
      </c>
      <c r="N9" s="41">
        <f>MCP_or_generator_list!R13</f>
        <v>0</v>
      </c>
      <c r="O9" s="41">
        <f>MCP_or_generator_list!S13</f>
        <v>0</v>
      </c>
      <c r="P9" s="41">
        <f>MCP_or_generator_list!T13</f>
        <v>0</v>
      </c>
      <c r="Q9" s="41">
        <f>MCP_or_generator_list!U13</f>
        <v>0</v>
      </c>
      <c r="R9" s="41">
        <f>MCP_or_generator_list!V13</f>
        <v>0</v>
      </c>
      <c r="S9" s="41">
        <f>MCP_or_generator_list!W13</f>
        <v>0</v>
      </c>
      <c r="T9" s="41">
        <f>MCP_or_generator_list!X13</f>
        <v>0</v>
      </c>
      <c r="U9" s="41">
        <f>MCP_or_generator_list!Y13</f>
        <v>0</v>
      </c>
      <c r="V9" s="41">
        <f>MCP_or_generator_list!AA13</f>
        <v>0</v>
      </c>
      <c r="W9" s="41">
        <f>MCP_or_generator_list!AB13</f>
        <v>0</v>
      </c>
      <c r="X9" s="41">
        <f>MCP_or_generator_list!AC13</f>
        <v>0</v>
      </c>
      <c r="Y9" s="41">
        <f>MCP_or_generator_list!AD13</f>
        <v>0</v>
      </c>
      <c r="Z9" s="41">
        <f>MCP_or_generator_list!AE13</f>
        <v>0</v>
      </c>
      <c r="AA9" s="41">
        <f>MCP_or_generator_list!AF13</f>
        <v>0</v>
      </c>
      <c r="AB9" s="41">
        <f>MCP_or_generator_list!AG13</f>
        <v>0</v>
      </c>
      <c r="AC9" s="41">
        <f>MCP_or_generator_list!AH13</f>
        <v>0</v>
      </c>
      <c r="AD9" s="43">
        <f>MCP_or_generator_list!AI13</f>
        <v>0</v>
      </c>
      <c r="AE9" s="41">
        <f>MCP_or_generator_list!Z13</f>
        <v>0</v>
      </c>
      <c r="AF9" s="41">
        <f>MCP_or_generator_list!G13</f>
        <v>0</v>
      </c>
      <c r="AG9" s="41" t="str">
        <f>IF(ISERROR(SEARCH("mobile",MCP_or_generator_list!F13)),"No","Yes")</f>
        <v>No</v>
      </c>
      <c r="AH9" s="41">
        <f>MCP_or_generator_list!B13</f>
        <v>0</v>
      </c>
    </row>
    <row r="10" spans="1:34" x14ac:dyDescent="0.2">
      <c r="A10" s="41">
        <f>MCP_or_generator_list!A14</f>
        <v>0</v>
      </c>
      <c r="B10" s="41">
        <f>MCP_or_generator_list!C14</f>
        <v>0</v>
      </c>
      <c r="C10" s="41">
        <f>MCP_or_generator_list!D14</f>
        <v>0</v>
      </c>
      <c r="D10" s="41">
        <f>MCP_or_generator_list!E14</f>
        <v>0</v>
      </c>
      <c r="E10" s="41">
        <f>MCP_or_generator_list!H14</f>
        <v>0</v>
      </c>
      <c r="F10" s="41">
        <f>MCP_or_generator_list!I14</f>
        <v>0</v>
      </c>
      <c r="G10" s="41">
        <f>MCP_or_generator_list!J14</f>
        <v>0</v>
      </c>
      <c r="H10" s="41">
        <f>MCP_or_generator_list!K14</f>
        <v>0</v>
      </c>
      <c r="I10" s="43">
        <f>MCP_or_generator_list!L14</f>
        <v>0</v>
      </c>
      <c r="J10" s="41">
        <f>MCP_or_generator_list!M14</f>
        <v>0</v>
      </c>
      <c r="K10" s="41">
        <f>MCP_or_generator_list!O14</f>
        <v>0</v>
      </c>
      <c r="L10" s="41">
        <f>MCP_or_generator_list!P14</f>
        <v>0</v>
      </c>
      <c r="M10" s="41">
        <f>MCP_or_generator_list!Q14</f>
        <v>0</v>
      </c>
      <c r="N10" s="41">
        <f>MCP_or_generator_list!R14</f>
        <v>0</v>
      </c>
      <c r="O10" s="41">
        <f>MCP_or_generator_list!S14</f>
        <v>0</v>
      </c>
      <c r="P10" s="41">
        <f>MCP_or_generator_list!T14</f>
        <v>0</v>
      </c>
      <c r="Q10" s="41">
        <f>MCP_or_generator_list!U14</f>
        <v>0</v>
      </c>
      <c r="R10" s="41">
        <f>MCP_or_generator_list!V14</f>
        <v>0</v>
      </c>
      <c r="S10" s="41">
        <f>MCP_or_generator_list!W14</f>
        <v>0</v>
      </c>
      <c r="T10" s="41">
        <f>MCP_or_generator_list!X14</f>
        <v>0</v>
      </c>
      <c r="U10" s="41">
        <f>MCP_or_generator_list!Y14</f>
        <v>0</v>
      </c>
      <c r="V10" s="41">
        <f>MCP_or_generator_list!AA14</f>
        <v>0</v>
      </c>
      <c r="W10" s="41">
        <f>MCP_or_generator_list!AB14</f>
        <v>0</v>
      </c>
      <c r="X10" s="41">
        <f>MCP_or_generator_list!AC14</f>
        <v>0</v>
      </c>
      <c r="Y10" s="41">
        <f>MCP_or_generator_list!AD14</f>
        <v>0</v>
      </c>
      <c r="Z10" s="41">
        <f>MCP_or_generator_list!AE14</f>
        <v>0</v>
      </c>
      <c r="AA10" s="41">
        <f>MCP_or_generator_list!AF14</f>
        <v>0</v>
      </c>
      <c r="AB10" s="41">
        <f>MCP_or_generator_list!AG14</f>
        <v>0</v>
      </c>
      <c r="AC10" s="41">
        <f>MCP_or_generator_list!AH14</f>
        <v>0</v>
      </c>
      <c r="AD10" s="43">
        <f>MCP_or_generator_list!AI14</f>
        <v>0</v>
      </c>
      <c r="AE10" s="41">
        <f>MCP_or_generator_list!Z14</f>
        <v>0</v>
      </c>
      <c r="AF10" s="41">
        <f>MCP_or_generator_list!G14</f>
        <v>0</v>
      </c>
      <c r="AG10" s="41" t="str">
        <f>IF(ISERROR(SEARCH("mobile",MCP_or_generator_list!F14)),"No","Yes")</f>
        <v>No</v>
      </c>
      <c r="AH10" s="41">
        <f>MCP_or_generator_list!B14</f>
        <v>0</v>
      </c>
    </row>
    <row r="11" spans="1:34" x14ac:dyDescent="0.2">
      <c r="A11" s="41">
        <f>MCP_or_generator_list!A15</f>
        <v>0</v>
      </c>
      <c r="B11" s="41">
        <f>MCP_or_generator_list!C15</f>
        <v>0</v>
      </c>
      <c r="C11" s="41">
        <f>MCP_or_generator_list!D15</f>
        <v>0</v>
      </c>
      <c r="D11" s="41">
        <f>MCP_or_generator_list!E15</f>
        <v>0</v>
      </c>
      <c r="E11" s="41">
        <f>MCP_or_generator_list!H15</f>
        <v>0</v>
      </c>
      <c r="F11" s="41">
        <f>MCP_or_generator_list!I15</f>
        <v>0</v>
      </c>
      <c r="G11" s="41">
        <f>MCP_or_generator_list!J15</f>
        <v>0</v>
      </c>
      <c r="H11" s="41">
        <f>MCP_or_generator_list!K15</f>
        <v>0</v>
      </c>
      <c r="I11" s="43">
        <f>MCP_or_generator_list!L15</f>
        <v>0</v>
      </c>
      <c r="J11" s="41">
        <f>MCP_or_generator_list!M15</f>
        <v>0</v>
      </c>
      <c r="K11" s="41">
        <f>MCP_or_generator_list!O15</f>
        <v>0</v>
      </c>
      <c r="L11" s="41">
        <f>MCP_or_generator_list!P15</f>
        <v>0</v>
      </c>
      <c r="M11" s="41">
        <f>MCP_or_generator_list!Q15</f>
        <v>0</v>
      </c>
      <c r="N11" s="41">
        <f>MCP_or_generator_list!R15</f>
        <v>0</v>
      </c>
      <c r="O11" s="41">
        <f>MCP_or_generator_list!S15</f>
        <v>0</v>
      </c>
      <c r="P11" s="41">
        <f>MCP_or_generator_list!T15</f>
        <v>0</v>
      </c>
      <c r="Q11" s="41">
        <f>MCP_or_generator_list!U15</f>
        <v>0</v>
      </c>
      <c r="R11" s="41">
        <f>MCP_or_generator_list!V15</f>
        <v>0</v>
      </c>
      <c r="S11" s="41">
        <f>MCP_or_generator_list!W15</f>
        <v>0</v>
      </c>
      <c r="T11" s="41">
        <f>MCP_or_generator_list!X15</f>
        <v>0</v>
      </c>
      <c r="U11" s="41">
        <f>MCP_or_generator_list!Y15</f>
        <v>0</v>
      </c>
      <c r="V11" s="41">
        <f>MCP_or_generator_list!AA15</f>
        <v>0</v>
      </c>
      <c r="W11" s="41">
        <f>MCP_or_generator_list!AB15</f>
        <v>0</v>
      </c>
      <c r="X11" s="41">
        <f>MCP_or_generator_list!AC15</f>
        <v>0</v>
      </c>
      <c r="Y11" s="41">
        <f>MCP_or_generator_list!AD15</f>
        <v>0</v>
      </c>
      <c r="Z11" s="41">
        <f>MCP_or_generator_list!AE15</f>
        <v>0</v>
      </c>
      <c r="AA11" s="41">
        <f>MCP_or_generator_list!AF15</f>
        <v>0</v>
      </c>
      <c r="AB11" s="41">
        <f>MCP_or_generator_list!AG15</f>
        <v>0</v>
      </c>
      <c r="AC11" s="41">
        <f>MCP_or_generator_list!AH15</f>
        <v>0</v>
      </c>
      <c r="AD11" s="43">
        <f>MCP_or_generator_list!AI15</f>
        <v>0</v>
      </c>
      <c r="AE11" s="41">
        <f>MCP_or_generator_list!Z15</f>
        <v>0</v>
      </c>
      <c r="AF11" s="41">
        <f>MCP_or_generator_list!G15</f>
        <v>0</v>
      </c>
      <c r="AG11" s="41" t="str">
        <f>IF(ISERROR(SEARCH("mobile",MCP_or_generator_list!F15)),"No","Yes")</f>
        <v>No</v>
      </c>
      <c r="AH11" s="41">
        <f>MCP_or_generator_list!B15</f>
        <v>0</v>
      </c>
    </row>
    <row r="12" spans="1:34" x14ac:dyDescent="0.2">
      <c r="A12" s="41">
        <f>MCP_or_generator_list!A16</f>
        <v>0</v>
      </c>
      <c r="B12" s="41">
        <f>MCP_or_generator_list!C16</f>
        <v>0</v>
      </c>
      <c r="C12" s="41">
        <f>MCP_or_generator_list!D16</f>
        <v>0</v>
      </c>
      <c r="D12" s="41">
        <f>MCP_or_generator_list!E16</f>
        <v>0</v>
      </c>
      <c r="E12" s="41">
        <f>MCP_or_generator_list!H16</f>
        <v>0</v>
      </c>
      <c r="F12" s="41">
        <f>MCP_or_generator_list!I16</f>
        <v>0</v>
      </c>
      <c r="G12" s="41">
        <f>MCP_or_generator_list!J16</f>
        <v>0</v>
      </c>
      <c r="H12" s="41">
        <f>MCP_or_generator_list!K16</f>
        <v>0</v>
      </c>
      <c r="I12" s="43">
        <f>MCP_or_generator_list!L16</f>
        <v>0</v>
      </c>
      <c r="J12" s="41">
        <f>MCP_or_generator_list!M16</f>
        <v>0</v>
      </c>
      <c r="K12" s="41">
        <f>MCP_or_generator_list!O16</f>
        <v>0</v>
      </c>
      <c r="L12" s="41">
        <f>MCP_or_generator_list!P16</f>
        <v>0</v>
      </c>
      <c r="M12" s="41">
        <f>MCP_or_generator_list!Q16</f>
        <v>0</v>
      </c>
      <c r="N12" s="41">
        <f>MCP_or_generator_list!R16</f>
        <v>0</v>
      </c>
      <c r="O12" s="41">
        <f>MCP_or_generator_list!S16</f>
        <v>0</v>
      </c>
      <c r="P12" s="41">
        <f>MCP_or_generator_list!T16</f>
        <v>0</v>
      </c>
      <c r="Q12" s="41">
        <f>MCP_or_generator_list!U16</f>
        <v>0</v>
      </c>
      <c r="R12" s="41">
        <f>MCP_or_generator_list!V16</f>
        <v>0</v>
      </c>
      <c r="S12" s="41">
        <f>MCP_or_generator_list!W16</f>
        <v>0</v>
      </c>
      <c r="T12" s="41">
        <f>MCP_or_generator_list!X16</f>
        <v>0</v>
      </c>
      <c r="U12" s="41">
        <f>MCP_or_generator_list!Y16</f>
        <v>0</v>
      </c>
      <c r="V12" s="41">
        <f>MCP_or_generator_list!AA16</f>
        <v>0</v>
      </c>
      <c r="W12" s="41">
        <f>MCP_or_generator_list!AB16</f>
        <v>0</v>
      </c>
      <c r="X12" s="41">
        <f>MCP_or_generator_list!AC16</f>
        <v>0</v>
      </c>
      <c r="Y12" s="41">
        <f>MCP_or_generator_list!AD16</f>
        <v>0</v>
      </c>
      <c r="Z12" s="41">
        <f>MCP_or_generator_list!AE16</f>
        <v>0</v>
      </c>
      <c r="AA12" s="41">
        <f>MCP_or_generator_list!AF16</f>
        <v>0</v>
      </c>
      <c r="AB12" s="41">
        <f>MCP_or_generator_list!AG16</f>
        <v>0</v>
      </c>
      <c r="AC12" s="41">
        <f>MCP_or_generator_list!AH16</f>
        <v>0</v>
      </c>
      <c r="AD12" s="43">
        <f>MCP_or_generator_list!AI16</f>
        <v>0</v>
      </c>
      <c r="AE12" s="41">
        <f>MCP_or_generator_list!Z16</f>
        <v>0</v>
      </c>
      <c r="AF12" s="41">
        <f>MCP_or_generator_list!G16</f>
        <v>0</v>
      </c>
      <c r="AG12" s="41" t="str">
        <f>IF(ISERROR(SEARCH("mobile",MCP_or_generator_list!F16)),"No","Yes")</f>
        <v>No</v>
      </c>
      <c r="AH12" s="41">
        <f>MCP_or_generator_list!B16</f>
        <v>0</v>
      </c>
    </row>
    <row r="13" spans="1:34" x14ac:dyDescent="0.2">
      <c r="A13" s="41">
        <f>MCP_or_generator_list!A17</f>
        <v>0</v>
      </c>
      <c r="B13" s="41">
        <f>MCP_or_generator_list!C17</f>
        <v>0</v>
      </c>
      <c r="C13" s="41">
        <f>MCP_or_generator_list!D17</f>
        <v>0</v>
      </c>
      <c r="D13" s="41">
        <f>MCP_or_generator_list!E17</f>
        <v>0</v>
      </c>
      <c r="E13" s="41">
        <f>MCP_or_generator_list!H17</f>
        <v>0</v>
      </c>
      <c r="F13" s="41">
        <f>MCP_or_generator_list!I17</f>
        <v>0</v>
      </c>
      <c r="G13" s="41">
        <f>MCP_or_generator_list!J17</f>
        <v>0</v>
      </c>
      <c r="H13" s="41">
        <f>MCP_or_generator_list!K17</f>
        <v>0</v>
      </c>
      <c r="I13" s="43">
        <f>MCP_or_generator_list!L17</f>
        <v>0</v>
      </c>
      <c r="J13" s="41">
        <f>MCP_or_generator_list!M17</f>
        <v>0</v>
      </c>
      <c r="K13" s="41">
        <f>MCP_or_generator_list!O17</f>
        <v>0</v>
      </c>
      <c r="L13" s="41">
        <f>MCP_or_generator_list!P17</f>
        <v>0</v>
      </c>
      <c r="M13" s="41">
        <f>MCP_or_generator_list!Q17</f>
        <v>0</v>
      </c>
      <c r="N13" s="41">
        <f>MCP_or_generator_list!R17</f>
        <v>0</v>
      </c>
      <c r="O13" s="41">
        <f>MCP_or_generator_list!S17</f>
        <v>0</v>
      </c>
      <c r="P13" s="41">
        <f>MCP_or_generator_list!T17</f>
        <v>0</v>
      </c>
      <c r="Q13" s="41">
        <f>MCP_or_generator_list!U17</f>
        <v>0</v>
      </c>
      <c r="R13" s="41">
        <f>MCP_or_generator_list!V17</f>
        <v>0</v>
      </c>
      <c r="S13" s="41">
        <f>MCP_or_generator_list!W17</f>
        <v>0</v>
      </c>
      <c r="T13" s="41">
        <f>MCP_or_generator_list!X17</f>
        <v>0</v>
      </c>
      <c r="U13" s="41">
        <f>MCP_or_generator_list!Y17</f>
        <v>0</v>
      </c>
      <c r="V13" s="41">
        <f>MCP_or_generator_list!AA17</f>
        <v>0</v>
      </c>
      <c r="W13" s="41">
        <f>MCP_or_generator_list!AB17</f>
        <v>0</v>
      </c>
      <c r="X13" s="41">
        <f>MCP_or_generator_list!AC17</f>
        <v>0</v>
      </c>
      <c r="Y13" s="41">
        <f>MCP_or_generator_list!AD17</f>
        <v>0</v>
      </c>
      <c r="Z13" s="41">
        <f>MCP_or_generator_list!AE17</f>
        <v>0</v>
      </c>
      <c r="AA13" s="41">
        <f>MCP_or_generator_list!AF17</f>
        <v>0</v>
      </c>
      <c r="AB13" s="41">
        <f>MCP_or_generator_list!AG17</f>
        <v>0</v>
      </c>
      <c r="AC13" s="41">
        <f>MCP_or_generator_list!AH17</f>
        <v>0</v>
      </c>
      <c r="AD13" s="43">
        <f>MCP_or_generator_list!AI17</f>
        <v>0</v>
      </c>
      <c r="AE13" s="41">
        <f>MCP_or_generator_list!Z17</f>
        <v>0</v>
      </c>
      <c r="AF13" s="41">
        <f>MCP_or_generator_list!G17</f>
        <v>0</v>
      </c>
      <c r="AG13" s="41" t="str">
        <f>IF(ISERROR(SEARCH("mobile",MCP_or_generator_list!F17)),"No","Yes")</f>
        <v>No</v>
      </c>
      <c r="AH13" s="41">
        <f>MCP_or_generator_list!B17</f>
        <v>0</v>
      </c>
    </row>
    <row r="14" spans="1:34" x14ac:dyDescent="0.2">
      <c r="A14" s="41" t="str">
        <f>MCP_or_generator_list!A18</f>
        <v>Note - The final plant specifications will be confirmed during the commissioning of the Ash Processing Plant</v>
      </c>
      <c r="B14" s="41">
        <f>MCP_or_generator_list!C18</f>
        <v>0</v>
      </c>
      <c r="C14" s="41">
        <f>MCP_or_generator_list!D18</f>
        <v>0</v>
      </c>
      <c r="D14" s="41">
        <f>MCP_or_generator_list!E18</f>
        <v>0</v>
      </c>
      <c r="E14" s="41">
        <f>MCP_or_generator_list!H18</f>
        <v>0</v>
      </c>
      <c r="F14" s="41">
        <f>MCP_or_generator_list!I18</f>
        <v>0</v>
      </c>
      <c r="G14" s="41">
        <f>MCP_or_generator_list!J18</f>
        <v>0</v>
      </c>
      <c r="H14" s="41">
        <f>MCP_or_generator_list!K18</f>
        <v>0</v>
      </c>
      <c r="I14" s="43">
        <f>MCP_or_generator_list!L18</f>
        <v>0</v>
      </c>
      <c r="J14" s="41">
        <f>MCP_or_generator_list!M18</f>
        <v>0</v>
      </c>
      <c r="K14" s="41">
        <f>MCP_or_generator_list!O18</f>
        <v>0</v>
      </c>
      <c r="L14" s="41">
        <f>MCP_or_generator_list!P18</f>
        <v>0</v>
      </c>
      <c r="M14" s="41">
        <f>MCP_or_generator_list!Q18</f>
        <v>0</v>
      </c>
      <c r="N14" s="41">
        <f>MCP_or_generator_list!R18</f>
        <v>0</v>
      </c>
      <c r="O14" s="41">
        <f>MCP_or_generator_list!S18</f>
        <v>0</v>
      </c>
      <c r="P14" s="41">
        <f>MCP_or_generator_list!T18</f>
        <v>0</v>
      </c>
      <c r="Q14" s="41">
        <f>MCP_or_generator_list!U18</f>
        <v>0</v>
      </c>
      <c r="R14" s="41">
        <f>MCP_or_generator_list!V18</f>
        <v>0</v>
      </c>
      <c r="S14" s="41">
        <f>MCP_or_generator_list!W18</f>
        <v>0</v>
      </c>
      <c r="T14" s="41">
        <f>MCP_or_generator_list!X18</f>
        <v>0</v>
      </c>
      <c r="U14" s="41">
        <f>MCP_or_generator_list!Y18</f>
        <v>0</v>
      </c>
      <c r="V14" s="41">
        <f>MCP_or_generator_list!AA18</f>
        <v>0</v>
      </c>
      <c r="W14" s="41">
        <f>MCP_or_generator_list!AB18</f>
        <v>0</v>
      </c>
      <c r="X14" s="41">
        <f>MCP_or_generator_list!AC18</f>
        <v>0</v>
      </c>
      <c r="Y14" s="41">
        <f>MCP_or_generator_list!AD18</f>
        <v>0</v>
      </c>
      <c r="Z14" s="41">
        <f>MCP_or_generator_list!AE18</f>
        <v>0</v>
      </c>
      <c r="AA14" s="41">
        <f>MCP_or_generator_list!AF18</f>
        <v>0</v>
      </c>
      <c r="AB14" s="41">
        <f>MCP_or_generator_list!AG18</f>
        <v>0</v>
      </c>
      <c r="AC14" s="41">
        <f>MCP_or_generator_list!AH18</f>
        <v>0</v>
      </c>
      <c r="AD14" s="43">
        <f>MCP_or_generator_list!AI18</f>
        <v>0</v>
      </c>
      <c r="AE14" s="41">
        <f>MCP_or_generator_list!Z18</f>
        <v>0</v>
      </c>
      <c r="AF14" s="41">
        <f>MCP_or_generator_list!G18</f>
        <v>0</v>
      </c>
      <c r="AG14" s="41" t="str">
        <f>IF(ISERROR(SEARCH("mobile",MCP_or_generator_list!F18)),"No","Yes")</f>
        <v>No</v>
      </c>
      <c r="AH14" s="41">
        <f>MCP_or_generator_list!B18</f>
        <v>0</v>
      </c>
    </row>
    <row r="15" spans="1:34" x14ac:dyDescent="0.2">
      <c r="A15" s="41">
        <f>MCP_or_generator_list!A19</f>
        <v>0</v>
      </c>
      <c r="B15" s="41">
        <f>MCP_or_generator_list!C19</f>
        <v>0</v>
      </c>
      <c r="C15" s="41">
        <f>MCP_or_generator_list!D19</f>
        <v>0</v>
      </c>
      <c r="D15" s="41">
        <f>MCP_or_generator_list!E19</f>
        <v>0</v>
      </c>
      <c r="E15" s="41">
        <f>MCP_or_generator_list!H19</f>
        <v>0</v>
      </c>
      <c r="F15" s="41">
        <f>MCP_or_generator_list!I19</f>
        <v>0</v>
      </c>
      <c r="G15" s="41">
        <f>MCP_or_generator_list!J19</f>
        <v>0</v>
      </c>
      <c r="H15" s="41">
        <f>MCP_or_generator_list!K19</f>
        <v>0</v>
      </c>
      <c r="I15" s="43">
        <f>MCP_or_generator_list!L19</f>
        <v>0</v>
      </c>
      <c r="J15" s="41">
        <f>MCP_or_generator_list!M19</f>
        <v>0</v>
      </c>
      <c r="K15" s="41">
        <f>MCP_or_generator_list!O19</f>
        <v>0</v>
      </c>
      <c r="L15" s="41">
        <f>MCP_or_generator_list!P19</f>
        <v>0</v>
      </c>
      <c r="M15" s="41">
        <f>MCP_or_generator_list!Q19</f>
        <v>0</v>
      </c>
      <c r="N15" s="41">
        <f>MCP_or_generator_list!R19</f>
        <v>0</v>
      </c>
      <c r="O15" s="41">
        <f>MCP_or_generator_list!S19</f>
        <v>0</v>
      </c>
      <c r="P15" s="41">
        <f>MCP_or_generator_list!T19</f>
        <v>0</v>
      </c>
      <c r="Q15" s="41">
        <f>MCP_or_generator_list!U19</f>
        <v>0</v>
      </c>
      <c r="R15" s="41">
        <f>MCP_or_generator_list!V19</f>
        <v>0</v>
      </c>
      <c r="S15" s="41">
        <f>MCP_or_generator_list!W19</f>
        <v>0</v>
      </c>
      <c r="T15" s="41">
        <f>MCP_or_generator_list!X19</f>
        <v>0</v>
      </c>
      <c r="U15" s="41">
        <f>MCP_or_generator_list!Y19</f>
        <v>0</v>
      </c>
      <c r="V15" s="41">
        <f>MCP_or_generator_list!AA19</f>
        <v>0</v>
      </c>
      <c r="W15" s="41">
        <f>MCP_or_generator_list!AB19</f>
        <v>0</v>
      </c>
      <c r="X15" s="41">
        <f>MCP_or_generator_list!AC19</f>
        <v>0</v>
      </c>
      <c r="Y15" s="41">
        <f>MCP_or_generator_list!AD19</f>
        <v>0</v>
      </c>
      <c r="Z15" s="41">
        <f>MCP_or_generator_list!AE19</f>
        <v>0</v>
      </c>
      <c r="AA15" s="41">
        <f>MCP_or_generator_list!AF19</f>
        <v>0</v>
      </c>
      <c r="AB15" s="41">
        <f>MCP_or_generator_list!AG19</f>
        <v>0</v>
      </c>
      <c r="AC15" s="41">
        <f>MCP_or_generator_list!AH19</f>
        <v>0</v>
      </c>
      <c r="AD15" s="43">
        <f>MCP_or_generator_list!AI19</f>
        <v>0</v>
      </c>
      <c r="AE15" s="41">
        <f>MCP_or_generator_list!Z19</f>
        <v>0</v>
      </c>
      <c r="AF15" s="41">
        <f>MCP_or_generator_list!G19</f>
        <v>0</v>
      </c>
      <c r="AG15" s="41" t="str">
        <f>IF(ISERROR(SEARCH("mobile",MCP_or_generator_list!F19)),"No","Yes")</f>
        <v>No</v>
      </c>
      <c r="AH15" s="41">
        <f>MCP_or_generator_list!B19</f>
        <v>0</v>
      </c>
    </row>
    <row r="16" spans="1:34" x14ac:dyDescent="0.2">
      <c r="A16" s="41">
        <f>MCP_or_generator_list!A20</f>
        <v>0</v>
      </c>
      <c r="B16" s="41">
        <f>MCP_or_generator_list!C20</f>
        <v>0</v>
      </c>
      <c r="C16" s="41">
        <f>MCP_or_generator_list!D20</f>
        <v>0</v>
      </c>
      <c r="D16" s="41">
        <f>MCP_or_generator_list!E20</f>
        <v>0</v>
      </c>
      <c r="E16" s="41">
        <f>MCP_or_generator_list!H20</f>
        <v>0</v>
      </c>
      <c r="F16" s="41">
        <f>MCP_or_generator_list!I20</f>
        <v>0</v>
      </c>
      <c r="G16" s="41">
        <f>MCP_or_generator_list!J20</f>
        <v>0</v>
      </c>
      <c r="H16" s="41">
        <f>MCP_or_generator_list!K20</f>
        <v>0</v>
      </c>
      <c r="I16" s="43">
        <f>MCP_or_generator_list!L20</f>
        <v>0</v>
      </c>
      <c r="J16" s="41">
        <f>MCP_or_generator_list!M20</f>
        <v>0</v>
      </c>
      <c r="K16" s="41">
        <f>MCP_or_generator_list!O20</f>
        <v>0</v>
      </c>
      <c r="L16" s="41">
        <f>MCP_or_generator_list!P20</f>
        <v>0</v>
      </c>
      <c r="M16" s="41">
        <f>MCP_or_generator_list!Q20</f>
        <v>0</v>
      </c>
      <c r="N16" s="41">
        <f>MCP_or_generator_list!R20</f>
        <v>0</v>
      </c>
      <c r="O16" s="41">
        <f>MCP_or_generator_list!S20</f>
        <v>0</v>
      </c>
      <c r="P16" s="41">
        <f>MCP_or_generator_list!T20</f>
        <v>0</v>
      </c>
      <c r="Q16" s="41">
        <f>MCP_or_generator_list!U20</f>
        <v>0</v>
      </c>
      <c r="R16" s="41">
        <f>MCP_or_generator_list!V20</f>
        <v>0</v>
      </c>
      <c r="S16" s="41">
        <f>MCP_or_generator_list!W20</f>
        <v>0</v>
      </c>
      <c r="T16" s="41">
        <f>MCP_or_generator_list!X20</f>
        <v>0</v>
      </c>
      <c r="U16" s="41">
        <f>MCP_or_generator_list!Y20</f>
        <v>0</v>
      </c>
      <c r="V16" s="41">
        <f>MCP_or_generator_list!AA20</f>
        <v>0</v>
      </c>
      <c r="W16" s="41">
        <f>MCP_or_generator_list!AB20</f>
        <v>0</v>
      </c>
      <c r="X16" s="41">
        <f>MCP_or_generator_list!AC20</f>
        <v>0</v>
      </c>
      <c r="Y16" s="41">
        <f>MCP_or_generator_list!AD20</f>
        <v>0</v>
      </c>
      <c r="Z16" s="41">
        <f>MCP_or_generator_list!AE20</f>
        <v>0</v>
      </c>
      <c r="AA16" s="41">
        <f>MCP_or_generator_list!AF20</f>
        <v>0</v>
      </c>
      <c r="AB16" s="41">
        <f>MCP_or_generator_list!AG20</f>
        <v>0</v>
      </c>
      <c r="AC16" s="41">
        <f>MCP_or_generator_list!AH20</f>
        <v>0</v>
      </c>
      <c r="AD16" s="43">
        <f>MCP_or_generator_list!AI20</f>
        <v>0</v>
      </c>
      <c r="AE16" s="41">
        <f>MCP_or_generator_list!Z20</f>
        <v>0</v>
      </c>
      <c r="AF16" s="41">
        <f>MCP_or_generator_list!G20</f>
        <v>0</v>
      </c>
      <c r="AG16" s="41" t="str">
        <f>IF(ISERROR(SEARCH("mobile",MCP_or_generator_list!F20)),"No","Yes")</f>
        <v>No</v>
      </c>
      <c r="AH16" s="41">
        <f>MCP_or_generator_list!B20</f>
        <v>0</v>
      </c>
    </row>
    <row r="19" spans="1:34" x14ac:dyDescent="0.2">
      <c r="A19" s="44" t="s">
        <v>121</v>
      </c>
      <c r="B19" s="44" t="s">
        <v>122</v>
      </c>
      <c r="I19" t="s">
        <v>123</v>
      </c>
      <c r="J19" t="s">
        <v>124</v>
      </c>
      <c r="K19" t="s">
        <v>125</v>
      </c>
      <c r="L19" t="s">
        <v>126</v>
      </c>
      <c r="M19" t="s">
        <v>127</v>
      </c>
      <c r="N19" t="s">
        <v>128</v>
      </c>
      <c r="O19" t="s">
        <v>129</v>
      </c>
      <c r="P19" t="s">
        <v>130</v>
      </c>
      <c r="Q19"/>
      <c r="R19" t="s">
        <v>131</v>
      </c>
      <c r="S19" t="s">
        <v>132</v>
      </c>
      <c r="T19" t="s">
        <v>133</v>
      </c>
      <c r="U19" t="s">
        <v>134</v>
      </c>
      <c r="V19" t="s">
        <v>135</v>
      </c>
      <c r="W19" t="s">
        <v>136</v>
      </c>
      <c r="X19" t="s">
        <v>137</v>
      </c>
      <c r="Y19" t="s">
        <v>138</v>
      </c>
      <c r="Z19" t="s">
        <v>139</v>
      </c>
      <c r="AA19" t="s">
        <v>140</v>
      </c>
      <c r="AB19" t="s">
        <v>141</v>
      </c>
      <c r="AC19" t="s">
        <v>142</v>
      </c>
      <c r="AD19" t="s">
        <v>143</v>
      </c>
    </row>
    <row r="20" spans="1:34" x14ac:dyDescent="0.2">
      <c r="A20" s="41" t="s">
        <v>144</v>
      </c>
      <c r="B20" s="41" t="str">
        <f>IF(ISERROR(SEARCH("Mobile",MCP_or_generator_list!F6)),"No","Yes")</f>
        <v>No</v>
      </c>
    </row>
    <row r="21" spans="1:34" x14ac:dyDescent="0.2">
      <c r="A21" s="41" t="s">
        <v>145</v>
      </c>
      <c r="B21" t="str">
        <f>MCP_or_generator_list!B6</f>
        <v>C23</v>
      </c>
    </row>
    <row r="23" spans="1:34" customFormat="1" x14ac:dyDescent="0.2">
      <c r="A23" s="41" t="s">
        <v>0</v>
      </c>
      <c r="B23" s="41" t="s">
        <v>0</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customFormat="1" x14ac:dyDescent="0.2">
      <c r="A24" s="41" t="s">
        <v>90</v>
      </c>
      <c r="B24" s="41" t="s">
        <v>146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customFormat="1" x14ac:dyDescent="0.2">
      <c r="A25" s="41" t="s">
        <v>91</v>
      </c>
      <c r="B25" s="41" t="s">
        <v>3</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customFormat="1" x14ac:dyDescent="0.2">
      <c r="A26" s="41" t="s">
        <v>92</v>
      </c>
      <c r="B26" s="41" t="s">
        <v>4</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customFormat="1" x14ac:dyDescent="0.2">
      <c r="A27" s="41" t="s">
        <v>7</v>
      </c>
      <c r="B27" s="41" t="s">
        <v>7</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customFormat="1" x14ac:dyDescent="0.2">
      <c r="A28" s="41" t="s">
        <v>8</v>
      </c>
      <c r="B28" s="41" t="s">
        <v>8</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customFormat="1" x14ac:dyDescent="0.2">
      <c r="A29" s="41" t="s">
        <v>93</v>
      </c>
      <c r="B29" s="41" t="s">
        <v>93</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customFormat="1" x14ac:dyDescent="0.2">
      <c r="A30" s="41" t="s">
        <v>94</v>
      </c>
      <c r="B30" s="41" t="s">
        <v>94</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customFormat="1" x14ac:dyDescent="0.2">
      <c r="A31" s="41" t="s">
        <v>95</v>
      </c>
      <c r="B31" s="41" t="s">
        <v>147</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customFormat="1" x14ac:dyDescent="0.2">
      <c r="A32" s="41" t="s">
        <v>96</v>
      </c>
      <c r="B32" s="41" t="s">
        <v>148</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customFormat="1" x14ac:dyDescent="0.2">
      <c r="A33" s="41" t="s">
        <v>97</v>
      </c>
      <c r="B33" s="41" t="s">
        <v>149</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customFormat="1" x14ac:dyDescent="0.2">
      <c r="A34" s="41" t="s">
        <v>98</v>
      </c>
      <c r="B34" s="41" t="s">
        <v>150</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customFormat="1" x14ac:dyDescent="0.2">
      <c r="A35" s="41" t="s">
        <v>151</v>
      </c>
      <c r="B35" s="41" t="s">
        <v>151</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customFormat="1" x14ac:dyDescent="0.2">
      <c r="A36" s="41" t="s">
        <v>152</v>
      </c>
      <c r="B36" s="41">
        <v>0</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customFormat="1" x14ac:dyDescent="0.2">
      <c r="A37" s="41" t="s">
        <v>153</v>
      </c>
      <c r="B37" s="41">
        <v>0</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customFormat="1" x14ac:dyDescent="0.2">
      <c r="A38" s="41" t="s">
        <v>154</v>
      </c>
      <c r="B38" s="41">
        <v>0</v>
      </c>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customFormat="1" x14ac:dyDescent="0.2">
      <c r="A39" s="41" t="s">
        <v>155</v>
      </c>
      <c r="B39" s="41">
        <v>0</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customFormat="1" x14ac:dyDescent="0.2">
      <c r="A40" s="41" t="s">
        <v>156</v>
      </c>
      <c r="B40" s="41" t="s">
        <v>156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customFormat="1" x14ac:dyDescent="0.2">
      <c r="A41" s="41" t="s">
        <v>157</v>
      </c>
      <c r="B41" s="41" t="s">
        <v>158</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customFormat="1" x14ac:dyDescent="0.2">
      <c r="A42" s="41" t="s">
        <v>103</v>
      </c>
      <c r="B42" s="41" t="s">
        <v>159</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customFormat="1" x14ac:dyDescent="0.2">
      <c r="A43" s="41" t="s">
        <v>102</v>
      </c>
      <c r="B43" s="41" t="s">
        <v>160</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customFormat="1" x14ac:dyDescent="0.2">
      <c r="A44" s="41" t="s">
        <v>105</v>
      </c>
      <c r="B44" s="41" t="s">
        <v>161</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row>
    <row r="45" spans="1:34" customFormat="1" x14ac:dyDescent="0.2">
      <c r="A45" s="41" t="s">
        <v>108</v>
      </c>
      <c r="B45" s="41" t="s">
        <v>162</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row>
    <row r="46" spans="1:34" customFormat="1" x14ac:dyDescent="0.2">
      <c r="A46" s="41" t="s">
        <v>109</v>
      </c>
      <c r="B46" s="41" t="s">
        <v>163</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row>
    <row r="47" spans="1:34" customFormat="1" x14ac:dyDescent="0.2">
      <c r="A47" s="41" t="s">
        <v>110</v>
      </c>
      <c r="B47" s="41" t="s">
        <v>164</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row>
    <row r="48" spans="1:34" customFormat="1" x14ac:dyDescent="0.2">
      <c r="A48" s="41" t="s">
        <v>111</v>
      </c>
      <c r="B48" s="41" t="s">
        <v>165</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row>
    <row r="49" spans="1:34" customFormat="1" x14ac:dyDescent="0.2">
      <c r="A49" s="41" t="s">
        <v>112</v>
      </c>
      <c r="B49" s="41" t="s">
        <v>166</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row>
    <row r="50" spans="1:34" customFormat="1" x14ac:dyDescent="0.2">
      <c r="A50" s="41" t="s">
        <v>113</v>
      </c>
      <c r="B50" s="41" t="s">
        <v>167</v>
      </c>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row>
    <row r="51" spans="1:34" customFormat="1" x14ac:dyDescent="0.2">
      <c r="A51" s="41" t="s">
        <v>106</v>
      </c>
      <c r="B51" s="41" t="s">
        <v>168</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row>
    <row r="52" spans="1:34" customFormat="1" x14ac:dyDescent="0.2">
      <c r="A52" s="41" t="s">
        <v>114</v>
      </c>
      <c r="B52" s="41" t="s">
        <v>169</v>
      </c>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row>
    <row r="53" spans="1:34" customFormat="1" x14ac:dyDescent="0.2">
      <c r="A53" s="41" t="s">
        <v>115</v>
      </c>
      <c r="B53" s="41" t="s">
        <v>170</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row>
    <row r="54" spans="1:34" customFormat="1" x14ac:dyDescent="0.2">
      <c r="A54" s="41" t="s">
        <v>104</v>
      </c>
      <c r="B54" s="41" t="s">
        <v>171</v>
      </c>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dc:description/>
  <cp:lastModifiedBy>Wayne Clark</cp:lastModifiedBy>
  <dcterms:created xsi:type="dcterms:W3CDTF">2019-03-11T10:18:38Z</dcterms:created>
  <dcterms:modified xsi:type="dcterms:W3CDTF">2026-01-07T12:37:11Z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ies>
</file>