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92xxx\70092911 - Virtus LON4, 9, 2 applications\03 WIP\LON2 PERMIT APPLICATION\duly making\"/>
    </mc:Choice>
  </mc:AlternateContent>
  <xr:revisionPtr revIDLastSave="0" documentId="13_ncr:1_{2CD4F601-3DAB-49BA-BA4E-925F839A24C6}" xr6:coauthVersionLast="47" xr6:coauthVersionMax="47" xr10:uidLastSave="{00000000-0000-0000-0000-000000000000}"/>
  <bookViews>
    <workbookView xWindow="804" yWindow="540" windowWidth="19488" windowHeight="11340" xr2:uid="{18E28CCF-D75B-4909-AB1F-B28EA38246D0}"/>
  </bookViews>
  <sheets>
    <sheet name="MCP Generator Info" sheetId="1" r:id="rId1"/>
  </sheets>
  <externalReferences>
    <externalReference r:id="rId2"/>
    <externalReference r:id="rId3"/>
    <externalReference r:id="rId4"/>
  </externalReferences>
  <definedNames>
    <definedName name="j1_pm" localSheetId="0">#REF!</definedName>
    <definedName name="j1_pm">#REF!</definedName>
    <definedName name="j1_sum" localSheetId="0">#REF!</definedName>
    <definedName name="j1_sum">#REF!</definedName>
    <definedName name="j2_pm" localSheetId="0">#REF!</definedName>
    <definedName name="j2_pm">#REF!</definedName>
    <definedName name="j2_sum">#REF!</definedName>
    <definedName name="j3_pm">#REF!</definedName>
    <definedName name="j3_sum">#REF!</definedName>
    <definedName name="junc_3">#REF!</definedName>
    <definedName name="junct_1">#REF!</definedName>
    <definedName name="junct_1pm">#REF!</definedName>
    <definedName name="junct_2">#REF!</definedName>
    <definedName name="junct_2pm">#REF!</definedName>
    <definedName name="junct_3">#REF!</definedName>
    <definedName name="junct_3pm">#REF!</definedName>
    <definedName name="Table_I_NOx">[1]TRANSPORT!$B$5:$G$9</definedName>
    <definedName name="Table_I_PM10">[1]TRANSPORT!$B$11:$G$15</definedName>
    <definedName name="Table_L_NOx">[1]TRANSPORT!$B$30:$G$33</definedName>
    <definedName name="Table_L_PM10">[1]TRANSPORT!$B$35:$G$38</definedName>
    <definedName name="TRAVL">[2]BENCHMARKS!$B$39:$D$47</definedName>
    <definedName name="UKRoadType">[3]Constants!$AO$5:$AO$11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5" i="1" l="1"/>
</calcChain>
</file>

<file path=xl/sharedStrings.xml><?xml version="1.0" encoding="utf-8"?>
<sst xmlns="http://schemas.openxmlformats.org/spreadsheetml/2006/main" count="147" uniqueCount="62">
  <si>
    <t>Emission Point Grid Ref</t>
  </si>
  <si>
    <t>Generator Info</t>
  </si>
  <si>
    <t>Data Centre</t>
  </si>
  <si>
    <t>Emission Point Ref</t>
  </si>
  <si>
    <t>MCP Specific Identifier:
Serial #</t>
  </si>
  <si>
    <t>X</t>
  </si>
  <si>
    <t>Y</t>
  </si>
  <si>
    <t>Z (m)</t>
  </si>
  <si>
    <t>Engine Type: Diesel</t>
  </si>
  <si>
    <t>Fuel</t>
  </si>
  <si>
    <t>Tech Spec data sheet</t>
  </si>
  <si>
    <t>Thermal Input default method MWth</t>
  </si>
  <si>
    <t>Thermal input based on fuel consumption MWth</t>
  </si>
  <si>
    <t>Order date</t>
  </si>
  <si>
    <t>Commissioning Date</t>
  </si>
  <si>
    <t>NACE</t>
  </si>
  <si>
    <t>Expected Operating Hours</t>
  </si>
  <si>
    <t>Article 6(3) or 6(8) exemption</t>
  </si>
  <si>
    <t>BAT Compliance</t>
  </si>
  <si>
    <t>Gas Oil 100%</t>
  </si>
  <si>
    <t>pre-2018</t>
  </si>
  <si>
    <t>&lt;50</t>
  </si>
  <si>
    <t>N/A</t>
  </si>
  <si>
    <t>TA Luft 2G compliant</t>
  </si>
  <si>
    <t>Company Name</t>
  </si>
  <si>
    <t>Registered Office</t>
  </si>
  <si>
    <t>4th Floor 20 Balderton Street, London, England, W1K 6TL</t>
  </si>
  <si>
    <t>Date of issue</t>
  </si>
  <si>
    <t xml:space="preserve">Updated </t>
  </si>
  <si>
    <t>Data Centre Virtus Hayes LON2</t>
  </si>
  <si>
    <t>LON2</t>
  </si>
  <si>
    <t>Mitsubishi S16R2-PTAW</t>
  </si>
  <si>
    <t>MTU 16V4000G24F DS2500</t>
  </si>
  <si>
    <t>MTU 16V4000G24F data set XZ5955410110 TA – Luft EDS 4000 1228 (2018)</t>
  </si>
  <si>
    <t>T0402-0001E Rev1 (2013) Exhaust Gas emission data, engine variant S16R2 PTAW</t>
  </si>
  <si>
    <t>2013/2014</t>
  </si>
  <si>
    <t>Virtus Hayes Limited</t>
  </si>
  <si>
    <t>Legacy</t>
  </si>
  <si>
    <t>EP1</t>
  </si>
  <si>
    <t>EP2</t>
  </si>
  <si>
    <t>EP3</t>
  </si>
  <si>
    <t>EP4</t>
  </si>
  <si>
    <t>EP5</t>
  </si>
  <si>
    <t>EP6</t>
  </si>
  <si>
    <t>EP7</t>
  </si>
  <si>
    <t>EP8</t>
  </si>
  <si>
    <t>EP9</t>
  </si>
  <si>
    <t>S2749</t>
  </si>
  <si>
    <t>S2750</t>
  </si>
  <si>
    <t>S2752</t>
  </si>
  <si>
    <t>G1/1</t>
  </si>
  <si>
    <t>G2/1</t>
  </si>
  <si>
    <t>G2/2</t>
  </si>
  <si>
    <t>G2/3</t>
  </si>
  <si>
    <t>G2/6</t>
  </si>
  <si>
    <t>Engine position</t>
  </si>
  <si>
    <t>G1/2</t>
  </si>
  <si>
    <t>G1/3</t>
  </si>
  <si>
    <t>G1/6</t>
  </si>
  <si>
    <t>G1/4</t>
  </si>
  <si>
    <t>S2143</t>
  </si>
  <si>
    <t>S2751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</si>
</sst>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0" xfId="0" applyFont="1"/>
    <xf numFmtId="164" fontId="2" fillId="0" borderId="0" xfId="0" applyNumberFormat="1" applyFont="1"/>
    <xf numFmtId="0" fontId="6" fillId="0" borderId="0" xfId="0" applyFont="1"/>
    <xf numFmtId="14" fontId="2" fillId="0" borderId="0" xfId="0" applyNumberFormat="1" applyFont="1"/>
    <xf numFmtId="14" fontId="6" fillId="0" borderId="0" xfId="0" applyNumberFormat="1" applyFont="1"/>
    <xf numFmtId="2" fontId="6" fillId="0" borderId="0" xfId="0" applyNumberFormat="1" applyFont="1"/>
    <xf numFmtId="0" fontId="4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14" fontId="2" fillId="0" borderId="0" xfId="0" applyNumberFormat="1" applyFont="1" applyFill="1"/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6" fillId="0" borderId="0" xfId="0" applyNumberFormat="1" applyFont="1" applyFill="1"/>
    <xf numFmtId="17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608xx/70060853%20-%20216-220%20Blackfriars%20Rd/03%20WIP/D%20Design%20and%20Analysis/Air%20Quality/12%20AQN/Blackfriars%20-%20AQ%20Neutral%20Assessment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608xx/70060853%20-%20216-220%20Blackfriars%20Rd/03%20WIP/D%20Design%20and%20Analysis/Air%20Quality/12%20AQN/ss/Blackfriars%20-%20AQ%20Neutral%20Calc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atkins.com\project\GBEMB\MandI\Air&amp;Sustainability\Jobs\514\5148146%20Port%20of%20Tilbury%20Expansion\07%20Modelling\ADMS%20Roads%20Modelling\2016%20Base\EFT2016_v7.0%20INPUTS%202016_v0.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Intro"/>
      <sheetName val="Incoming Info - GIA"/>
      <sheetName val="Calc for 715kVA (572kW) gen"/>
      <sheetName val="Calc 715kVA (572kW) gen PM10"/>
      <sheetName val="BENCHMARKS"/>
      <sheetName val="BUILDINGS"/>
      <sheetName val="TRANSPORT"/>
      <sheetName val="Transport Ems Calc.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0</v>
          </cell>
          <cell r="C5"/>
          <cell r="D5">
            <v>0</v>
          </cell>
          <cell r="E5"/>
          <cell r="F5">
            <v>0</v>
          </cell>
          <cell r="G5"/>
        </row>
        <row r="6">
          <cell r="B6">
            <v>39.691309999999994</v>
          </cell>
          <cell r="C6"/>
          <cell r="D6">
            <v>356.2842</v>
          </cell>
          <cell r="E6"/>
          <cell r="F6">
            <v>2140.8305</v>
          </cell>
          <cell r="G6"/>
        </row>
        <row r="7">
          <cell r="B7" t="str">
            <v>NOx (kg/annum)</v>
          </cell>
          <cell r="C7"/>
          <cell r="D7"/>
          <cell r="E7"/>
          <cell r="F7"/>
          <cell r="G7"/>
        </row>
        <row r="8">
          <cell r="B8">
            <v>15.444000000000001</v>
          </cell>
          <cell r="C8"/>
          <cell r="D8">
            <v>36.828000000000003</v>
          </cell>
          <cell r="E8"/>
          <cell r="F8">
            <v>102.498</v>
          </cell>
          <cell r="G8"/>
        </row>
        <row r="9">
          <cell r="B9">
            <v>55.135309999999997</v>
          </cell>
          <cell r="C9"/>
          <cell r="D9">
            <v>393.11220000000003</v>
          </cell>
          <cell r="E9"/>
          <cell r="F9">
            <v>2243.3285000000001</v>
          </cell>
          <cell r="G9"/>
        </row>
        <row r="11">
          <cell r="B11">
            <v>0</v>
          </cell>
          <cell r="C11"/>
          <cell r="D11">
            <v>0</v>
          </cell>
          <cell r="E11"/>
          <cell r="F11">
            <v>0</v>
          </cell>
          <cell r="G11"/>
        </row>
        <row r="12">
          <cell r="B12">
            <v>6.8756599999999999</v>
          </cell>
          <cell r="C12"/>
          <cell r="D12">
            <v>64.068649999999991</v>
          </cell>
          <cell r="E12"/>
          <cell r="F12">
            <v>368.78540000000004</v>
          </cell>
          <cell r="G12"/>
        </row>
        <row r="13">
          <cell r="B13" t="str">
            <v>PM10 (kg/annum)</v>
          </cell>
          <cell r="C13"/>
          <cell r="D13"/>
          <cell r="E13"/>
          <cell r="F13"/>
          <cell r="G13"/>
        </row>
        <row r="14">
          <cell r="B14">
            <v>2.6862000000000004</v>
          </cell>
          <cell r="C14"/>
          <cell r="D14">
            <v>6.6</v>
          </cell>
          <cell r="E14"/>
          <cell r="F14">
            <v>17.622</v>
          </cell>
          <cell r="G14"/>
        </row>
        <row r="15">
          <cell r="B15">
            <v>9.5618599999999994</v>
          </cell>
          <cell r="C15"/>
          <cell r="D15">
            <v>70.668649999999985</v>
          </cell>
          <cell r="E15"/>
          <cell r="F15">
            <v>386.40740000000005</v>
          </cell>
          <cell r="G15"/>
        </row>
        <row r="30">
          <cell r="B30">
            <v>0</v>
          </cell>
          <cell r="C30"/>
          <cell r="D30">
            <v>0</v>
          </cell>
          <cell r="E30"/>
          <cell r="F30">
            <v>0</v>
          </cell>
          <cell r="G30"/>
        </row>
        <row r="31">
          <cell r="B31">
            <v>19.160063999999998</v>
          </cell>
          <cell r="C31"/>
          <cell r="D31">
            <v>43.076880000000003</v>
          </cell>
          <cell r="E31"/>
          <cell r="F31">
            <v>57.643487999999998</v>
          </cell>
          <cell r="G31"/>
        </row>
        <row r="32">
          <cell r="B32">
            <v>21.8775744</v>
          </cell>
          <cell r="C32"/>
          <cell r="D32">
            <v>16.489605000000001</v>
          </cell>
          <cell r="E32"/>
          <cell r="F32">
            <v>48.471488999999991</v>
          </cell>
          <cell r="G32"/>
        </row>
        <row r="33">
          <cell r="B33">
            <v>41.037638399999999</v>
          </cell>
          <cell r="C33"/>
          <cell r="D33">
            <v>59.566485</v>
          </cell>
          <cell r="E33"/>
          <cell r="F33">
            <v>106.11497699999998</v>
          </cell>
          <cell r="G33"/>
        </row>
        <row r="35">
          <cell r="B35">
            <v>0</v>
          </cell>
          <cell r="C35"/>
          <cell r="D35">
            <v>0</v>
          </cell>
          <cell r="E35"/>
          <cell r="F35">
            <v>0</v>
          </cell>
          <cell r="G35"/>
        </row>
        <row r="36">
          <cell r="B36">
            <v>3.3248880000000005</v>
          </cell>
          <cell r="C36"/>
          <cell r="D36">
            <v>7.7421959999999999</v>
          </cell>
          <cell r="E36"/>
          <cell r="F36">
            <v>9.8957376000000004</v>
          </cell>
          <cell r="G36"/>
        </row>
        <row r="37">
          <cell r="B37">
            <v>3.7964635500000004</v>
          </cell>
          <cell r="C37"/>
          <cell r="D37">
            <v>2.9636722500000006</v>
          </cell>
          <cell r="E37"/>
          <cell r="F37">
            <v>8.3211678000000013</v>
          </cell>
          <cell r="G37"/>
        </row>
        <row r="38">
          <cell r="B38">
            <v>7.1213515500000009</v>
          </cell>
          <cell r="C38"/>
          <cell r="D38">
            <v>10.70586825</v>
          </cell>
          <cell r="E38"/>
          <cell r="F38">
            <v>18.216905400000002</v>
          </cell>
          <cell r="G38"/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BENCHMARKS"/>
      <sheetName val="BUILDINGS"/>
      <sheetName val="TRANSPORT"/>
      <sheetName val="Transport Ems Calc."/>
      <sheetName val="SUMMARY"/>
    </sheetNames>
    <sheetDataSet>
      <sheetData sheetId="0"/>
      <sheetData sheetId="1">
        <row r="39">
          <cell r="B39">
            <v>153</v>
          </cell>
          <cell r="C39">
            <v>137</v>
          </cell>
          <cell r="D39">
            <v>170</v>
          </cell>
        </row>
        <row r="40">
          <cell r="B40">
            <v>2</v>
          </cell>
          <cell r="C40">
            <v>8</v>
          </cell>
          <cell r="D40" t="str">
            <v>-</v>
          </cell>
        </row>
        <row r="41">
          <cell r="B41" t="str">
            <v>-</v>
          </cell>
          <cell r="C41">
            <v>32.4</v>
          </cell>
          <cell r="D41">
            <v>590</v>
          </cell>
        </row>
        <row r="42">
          <cell r="B42" t="str">
            <v>-</v>
          </cell>
          <cell r="C42">
            <v>15.6</v>
          </cell>
          <cell r="D42">
            <v>18.3</v>
          </cell>
        </row>
        <row r="43">
          <cell r="B43" t="str">
            <v>-</v>
          </cell>
          <cell r="C43">
            <v>5.5</v>
          </cell>
          <cell r="D43">
            <v>6.5</v>
          </cell>
        </row>
        <row r="44">
          <cell r="B44">
            <v>1.9</v>
          </cell>
          <cell r="C44">
            <v>5</v>
          </cell>
          <cell r="D44">
            <v>6.9</v>
          </cell>
        </row>
        <row r="45">
          <cell r="B45" t="str">
            <v>-</v>
          </cell>
          <cell r="C45">
            <v>3.8</v>
          </cell>
          <cell r="D45">
            <v>19.5</v>
          </cell>
        </row>
        <row r="46">
          <cell r="B46">
            <v>7.0000000000000007E-2</v>
          </cell>
          <cell r="C46">
            <v>65.099999999999994</v>
          </cell>
          <cell r="D46">
            <v>46.1</v>
          </cell>
        </row>
        <row r="47">
          <cell r="B47">
            <v>5</v>
          </cell>
          <cell r="C47">
            <v>22.5</v>
          </cell>
          <cell r="D47">
            <v>49</v>
          </cell>
        </row>
      </sheetData>
      <sheetData sheetId="2"/>
      <sheetData sheetId="3">
        <row r="5">
          <cell r="B5">
            <v>30.42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Control"/>
      <sheetName val="Quick Start"/>
      <sheetName val="Intro"/>
      <sheetName val="Yvonne to do"/>
      <sheetName val="QA"/>
      <sheetName val="Input Data"/>
      <sheetName val="test storage runs"/>
      <sheetName val="Output"/>
      <sheetName val="Output_PM"/>
      <sheetName val="Output_Euro"/>
      <sheetName val="UserEuro"/>
      <sheetName val="Output_EuroCalc"/>
      <sheetName val="Output_EuroCalcLon"/>
      <sheetName val="Processing"/>
      <sheetName val="NOxCopertCalcs"/>
      <sheetName val="NOxCopertCalcs_TFL"/>
      <sheetName val="NOxTRLCalcs"/>
      <sheetName val="NOxCopertCalcs2"/>
      <sheetName val="PMCalcs"/>
      <sheetName val="PMCalcs_TFL"/>
      <sheetName val="PMCalcs2"/>
      <sheetName val="HCCalcs"/>
      <sheetName val="CO2Calcs"/>
      <sheetName val="PMCalcs2Old"/>
      <sheetName val="UserEuro London"/>
      <sheetName val="NOxCopertCalcs2old"/>
      <sheetName val="NOxTRLCalcs2"/>
      <sheetName val="HCCalcs2"/>
      <sheetName val="CO2Calcs2"/>
      <sheetName val="NOxFunctions"/>
      <sheetName val="CopertNOx_Degrad"/>
      <sheetName val="PMFunctions"/>
      <sheetName val="HCFunctions"/>
      <sheetName val="CO2Functions"/>
      <sheetName val="BTWA"/>
      <sheetName val="Mileage"/>
      <sheetName val="CopertHC_Degrad"/>
      <sheetName val="FuelScaling"/>
      <sheetName val="CombinedM_F"/>
      <sheetName val="C"/>
      <sheetName val="BasicFleetSplit"/>
      <sheetName val="NOxEuro"/>
      <sheetName val="NOxEuroULEZ"/>
      <sheetName val="NOxEuroInner"/>
      <sheetName val="NOxEuroOuter"/>
      <sheetName val="NOxEuroLondon"/>
      <sheetName val="PMEuro"/>
      <sheetName val="PMEuroULEZ"/>
      <sheetName val="PMEuroInner"/>
      <sheetName val="PMEuroOuter"/>
      <sheetName val="PMEuroLondon"/>
      <sheetName val="Constants"/>
      <sheetName val="UKStock"/>
      <sheetName val="UKFleet"/>
      <sheetName val="Stock to Fleet Factors"/>
      <sheetName val="NOxEuroLondonStock"/>
      <sheetName val="NOxLondonFleet"/>
      <sheetName val="PMEuroLondonStock"/>
      <sheetName val="PMEuroLondonFleet"/>
      <sheetName val="FuelScalingNOx_AEA"/>
      <sheetName val="FuelScalingPM_AEA"/>
      <sheetName val="FuelScalingHC_AEA"/>
      <sheetName val="HC_Euro"/>
      <sheetName val="Compatibility Report"/>
      <sheetName val="Compatibility Report (2)"/>
      <sheetName val="Compatibility Report (1)"/>
      <sheetName val="Compatibility Report (3)"/>
      <sheetName val="Compatibility Report (6)"/>
      <sheetName val="Output_Euro_L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 t="str">
            <v>Motorway (not London)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5">
          <cell r="AO5" t="str">
            <v>Urban (not London)</v>
          </cell>
        </row>
        <row r="6">
          <cell r="AO6" t="str">
            <v>Rural (not London)</v>
          </cell>
        </row>
        <row r="7">
          <cell r="AO7" t="str">
            <v>Motorway (not London)</v>
          </cell>
        </row>
        <row r="8">
          <cell r="AO8" t="str">
            <v>London - Central</v>
          </cell>
        </row>
        <row r="9">
          <cell r="AO9" t="str">
            <v>London - Inner</v>
          </cell>
        </row>
        <row r="10">
          <cell r="AO10" t="str">
            <v>London - Outer</v>
          </cell>
        </row>
        <row r="11">
          <cell r="AO11" t="str">
            <v>London - Motorway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D301-2E12-459A-8A10-0BFDF516819A}">
  <dimension ref="B1:X15"/>
  <sheetViews>
    <sheetView tabSelected="1" zoomScaleNormal="100" workbookViewId="0">
      <selection activeCell="Q10" sqref="Q10"/>
    </sheetView>
  </sheetViews>
  <sheetFormatPr defaultColWidth="19.77734375" defaultRowHeight="13.8" x14ac:dyDescent="0.25"/>
  <cols>
    <col min="1" max="1" width="19.77734375" style="5"/>
    <col min="2" max="2" width="11.5546875" style="5" customWidth="1"/>
    <col min="3" max="4" width="8.77734375" style="5" customWidth="1"/>
    <col min="5" max="5" width="13.5546875" style="5" customWidth="1"/>
    <col min="6" max="6" width="8.77734375" style="5" bestFit="1" customWidth="1"/>
    <col min="7" max="7" width="7.44140625" style="5" bestFit="1" customWidth="1"/>
    <col min="8" max="8" width="6.21875" style="5" bestFit="1" customWidth="1"/>
    <col min="9" max="9" width="20.5546875" style="5" bestFit="1" customWidth="1"/>
    <col min="10" max="10" width="10.6640625" style="5" customWidth="1"/>
    <col min="11" max="11" width="10.77734375" style="5" customWidth="1"/>
    <col min="12" max="12" width="12.5546875" style="5" customWidth="1"/>
    <col min="13" max="13" width="62.44140625" style="5" bestFit="1" customWidth="1"/>
    <col min="14" max="14" width="13.5546875" style="5" customWidth="1"/>
    <col min="15" max="15" width="13" style="5" customWidth="1"/>
    <col min="16" max="16" width="10" style="5" customWidth="1"/>
    <col min="17" max="17" width="17.21875" style="5" customWidth="1"/>
    <col min="18" max="18" width="9.21875" style="5" customWidth="1"/>
    <col min="19" max="20" width="11.44140625" style="5" customWidth="1"/>
    <col min="21" max="21" width="46" style="5" customWidth="1"/>
    <col min="22" max="22" width="19.77734375" style="4"/>
    <col min="23" max="23" width="39.5546875" style="4" bestFit="1" customWidth="1"/>
    <col min="24" max="24" width="19.77734375" style="4"/>
    <col min="25" max="16384" width="19.77734375" style="5"/>
  </cols>
  <sheetData>
    <row r="1" spans="2:23" x14ac:dyDescent="0.25">
      <c r="E1" s="5" t="s">
        <v>27</v>
      </c>
      <c r="F1" s="11">
        <v>45050</v>
      </c>
    </row>
    <row r="2" spans="2:23" x14ac:dyDescent="0.25">
      <c r="E2" s="5" t="s">
        <v>28</v>
      </c>
      <c r="F2" s="17"/>
    </row>
    <row r="4" spans="2:23" x14ac:dyDescent="0.25">
      <c r="B4" s="14" t="s">
        <v>29</v>
      </c>
      <c r="C4" s="1"/>
      <c r="D4" s="1"/>
      <c r="E4" s="1"/>
      <c r="F4" s="20" t="s">
        <v>0</v>
      </c>
      <c r="G4" s="20"/>
      <c r="H4" s="20"/>
      <c r="I4" s="21" t="s">
        <v>1</v>
      </c>
      <c r="J4" s="21"/>
      <c r="K4" s="21"/>
      <c r="L4" s="21"/>
      <c r="M4" s="1"/>
      <c r="N4" s="1"/>
      <c r="O4" s="1"/>
      <c r="P4" s="1"/>
      <c r="Q4" s="16"/>
      <c r="R4" s="2"/>
      <c r="S4" s="2"/>
      <c r="T4" s="2"/>
      <c r="U4" s="1"/>
      <c r="V4" s="3"/>
      <c r="W4" s="3"/>
    </row>
    <row r="5" spans="2:23" s="8" customFormat="1" ht="53.4" thickBot="1" x14ac:dyDescent="0.3">
      <c r="B5" s="6" t="s">
        <v>2</v>
      </c>
      <c r="C5" s="7" t="s">
        <v>3</v>
      </c>
      <c r="D5" s="7" t="s">
        <v>55</v>
      </c>
      <c r="E5" s="7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5</v>
      </c>
      <c r="L5" s="6" t="s">
        <v>6</v>
      </c>
      <c r="M5" s="6" t="s">
        <v>10</v>
      </c>
      <c r="N5" s="7" t="s">
        <v>11</v>
      </c>
      <c r="O5" s="7" t="s">
        <v>12</v>
      </c>
      <c r="P5" s="6" t="s">
        <v>13</v>
      </c>
      <c r="Q5" s="6" t="s">
        <v>14</v>
      </c>
      <c r="R5" s="6" t="s">
        <v>15</v>
      </c>
      <c r="S5" s="7" t="s">
        <v>16</v>
      </c>
      <c r="T5" s="7" t="s">
        <v>17</v>
      </c>
      <c r="U5" s="6" t="s">
        <v>18</v>
      </c>
      <c r="V5" s="6" t="s">
        <v>24</v>
      </c>
      <c r="W5" s="6" t="s">
        <v>25</v>
      </c>
    </row>
    <row r="6" spans="2:23" x14ac:dyDescent="0.25">
      <c r="B6" s="5" t="s">
        <v>30</v>
      </c>
      <c r="C6" s="15" t="s">
        <v>38</v>
      </c>
      <c r="D6" s="15" t="s">
        <v>50</v>
      </c>
      <c r="E6" s="18" t="s">
        <v>61</v>
      </c>
      <c r="F6" s="9">
        <v>510875.01765300002</v>
      </c>
      <c r="G6" s="9">
        <v>178734.22571100001</v>
      </c>
      <c r="H6" s="5">
        <v>17.399999999999999</v>
      </c>
      <c r="I6" s="10" t="s">
        <v>31</v>
      </c>
      <c r="J6" s="5" t="s">
        <v>19</v>
      </c>
      <c r="K6" s="10"/>
      <c r="L6" s="10"/>
      <c r="M6" s="5" t="s">
        <v>34</v>
      </c>
      <c r="N6" s="5">
        <v>5.71</v>
      </c>
      <c r="P6" s="11" t="s">
        <v>35</v>
      </c>
      <c r="Q6" s="11" t="s">
        <v>20</v>
      </c>
      <c r="R6" s="5">
        <v>62.09</v>
      </c>
      <c r="S6" s="5" t="s">
        <v>21</v>
      </c>
      <c r="T6" s="5" t="s">
        <v>22</v>
      </c>
      <c r="U6" s="5" t="s">
        <v>37</v>
      </c>
      <c r="V6" s="5" t="s">
        <v>36</v>
      </c>
      <c r="W6" s="5" t="s">
        <v>26</v>
      </c>
    </row>
    <row r="7" spans="2:23" x14ac:dyDescent="0.25">
      <c r="B7" s="5" t="s">
        <v>30</v>
      </c>
      <c r="C7" s="15" t="s">
        <v>39</v>
      </c>
      <c r="D7" s="15" t="s">
        <v>56</v>
      </c>
      <c r="E7" s="18" t="s">
        <v>49</v>
      </c>
      <c r="F7" s="9">
        <v>510875.81140399998</v>
      </c>
      <c r="G7" s="9">
        <v>178734.11458600001</v>
      </c>
      <c r="H7" s="5">
        <v>17.399999999999999</v>
      </c>
      <c r="I7" s="10" t="s">
        <v>31</v>
      </c>
      <c r="J7" s="5" t="s">
        <v>19</v>
      </c>
      <c r="K7" s="10"/>
      <c r="L7" s="10"/>
      <c r="M7" s="5" t="s">
        <v>34</v>
      </c>
      <c r="N7" s="5">
        <v>5.71</v>
      </c>
      <c r="P7" s="11" t="s">
        <v>35</v>
      </c>
      <c r="Q7" s="11" t="s">
        <v>20</v>
      </c>
      <c r="R7" s="5">
        <v>62.09</v>
      </c>
      <c r="S7" s="5" t="s">
        <v>21</v>
      </c>
      <c r="T7" s="5" t="s">
        <v>22</v>
      </c>
      <c r="U7" s="5" t="s">
        <v>37</v>
      </c>
      <c r="V7" s="5" t="s">
        <v>36</v>
      </c>
      <c r="W7" s="5" t="s">
        <v>26</v>
      </c>
    </row>
    <row r="8" spans="2:23" x14ac:dyDescent="0.25">
      <c r="B8" s="5" t="s">
        <v>30</v>
      </c>
      <c r="C8" s="15" t="s">
        <v>40</v>
      </c>
      <c r="D8" s="15" t="s">
        <v>57</v>
      </c>
      <c r="E8" s="18" t="s">
        <v>48</v>
      </c>
      <c r="F8" s="9">
        <v>510876.57340599998</v>
      </c>
      <c r="G8" s="9">
        <v>178733.97171099999</v>
      </c>
      <c r="H8" s="5">
        <v>17.399999999999999</v>
      </c>
      <c r="I8" s="10" t="s">
        <v>31</v>
      </c>
      <c r="J8" s="5" t="s">
        <v>19</v>
      </c>
      <c r="K8" s="10"/>
      <c r="L8" s="10"/>
      <c r="M8" s="5" t="s">
        <v>34</v>
      </c>
      <c r="N8" s="5">
        <v>5.71</v>
      </c>
      <c r="P8" s="11" t="s">
        <v>35</v>
      </c>
      <c r="Q8" s="11" t="s">
        <v>20</v>
      </c>
      <c r="R8" s="5">
        <v>62.09</v>
      </c>
      <c r="S8" s="5" t="s">
        <v>21</v>
      </c>
      <c r="T8" s="5" t="s">
        <v>22</v>
      </c>
      <c r="U8" s="5" t="s">
        <v>37</v>
      </c>
      <c r="V8" s="5" t="s">
        <v>36</v>
      </c>
      <c r="W8" s="5" t="s">
        <v>26</v>
      </c>
    </row>
    <row r="9" spans="2:23" x14ac:dyDescent="0.25">
      <c r="B9" s="5" t="s">
        <v>30</v>
      </c>
      <c r="C9" s="15" t="s">
        <v>41</v>
      </c>
      <c r="D9" s="15" t="s">
        <v>58</v>
      </c>
      <c r="E9" s="19" t="s">
        <v>47</v>
      </c>
      <c r="F9" s="9">
        <v>510869.048641</v>
      </c>
      <c r="G9" s="9">
        <v>178700.888144</v>
      </c>
      <c r="H9" s="5">
        <v>17.399999999999999</v>
      </c>
      <c r="I9" s="10" t="s">
        <v>31</v>
      </c>
      <c r="J9" s="5" t="s">
        <v>19</v>
      </c>
      <c r="K9" s="10"/>
      <c r="L9" s="10"/>
      <c r="M9" s="5" t="s">
        <v>34</v>
      </c>
      <c r="N9" s="5">
        <v>5.71</v>
      </c>
      <c r="P9" s="11" t="s">
        <v>35</v>
      </c>
      <c r="Q9" s="11" t="s">
        <v>20</v>
      </c>
      <c r="R9" s="5">
        <v>62.09</v>
      </c>
      <c r="S9" s="5" t="s">
        <v>21</v>
      </c>
      <c r="T9" s="5" t="s">
        <v>22</v>
      </c>
      <c r="U9" s="5" t="s">
        <v>37</v>
      </c>
      <c r="V9" s="5" t="s">
        <v>36</v>
      </c>
      <c r="W9" s="5" t="s">
        <v>26</v>
      </c>
    </row>
    <row r="10" spans="2:23" x14ac:dyDescent="0.25">
      <c r="B10" s="5" t="s">
        <v>30</v>
      </c>
      <c r="C10" s="15" t="s">
        <v>42</v>
      </c>
      <c r="D10" s="15" t="s">
        <v>59</v>
      </c>
      <c r="E10" s="19">
        <v>95030403435</v>
      </c>
      <c r="F10" s="9">
        <v>510869.84239200002</v>
      </c>
      <c r="G10" s="9">
        <v>178700.777019</v>
      </c>
      <c r="H10" s="5">
        <v>17.399999999999999</v>
      </c>
      <c r="I10" s="5" t="s">
        <v>32</v>
      </c>
      <c r="J10" s="5" t="s">
        <v>19</v>
      </c>
      <c r="K10" s="10"/>
      <c r="L10" s="10"/>
      <c r="M10" s="10" t="s">
        <v>33</v>
      </c>
      <c r="N10" s="5">
        <f>51-45.68</f>
        <v>5.32</v>
      </c>
      <c r="P10" s="22">
        <v>44562</v>
      </c>
      <c r="Q10" s="23">
        <v>44927</v>
      </c>
      <c r="R10" s="5">
        <v>62.09</v>
      </c>
      <c r="S10" s="5" t="s">
        <v>21</v>
      </c>
      <c r="T10" s="5" t="s">
        <v>22</v>
      </c>
      <c r="U10" s="5" t="s">
        <v>23</v>
      </c>
      <c r="V10" s="5" t="s">
        <v>36</v>
      </c>
      <c r="W10" s="5" t="s">
        <v>26</v>
      </c>
    </row>
    <row r="11" spans="2:23" x14ac:dyDescent="0.25">
      <c r="B11" s="5" t="s">
        <v>30</v>
      </c>
      <c r="C11" s="15" t="s">
        <v>43</v>
      </c>
      <c r="D11" s="15" t="s">
        <v>51</v>
      </c>
      <c r="E11" s="18">
        <v>30250</v>
      </c>
      <c r="F11" s="9">
        <v>510867.55394100002</v>
      </c>
      <c r="G11" s="9">
        <v>178693.29421600001</v>
      </c>
      <c r="H11" s="5">
        <v>17.399999999999999</v>
      </c>
      <c r="I11" s="5" t="s">
        <v>31</v>
      </c>
      <c r="J11" s="5" t="s">
        <v>19</v>
      </c>
      <c r="M11" s="5" t="s">
        <v>34</v>
      </c>
      <c r="N11" s="5">
        <v>5.71</v>
      </c>
      <c r="P11" s="11" t="s">
        <v>35</v>
      </c>
      <c r="Q11" s="11" t="s">
        <v>20</v>
      </c>
      <c r="R11" s="13">
        <v>62.09</v>
      </c>
      <c r="S11" s="13" t="s">
        <v>21</v>
      </c>
      <c r="T11" s="13" t="s">
        <v>22</v>
      </c>
      <c r="U11" s="5" t="s">
        <v>37</v>
      </c>
      <c r="V11" s="5" t="s">
        <v>36</v>
      </c>
      <c r="W11" s="5" t="s">
        <v>26</v>
      </c>
    </row>
    <row r="12" spans="2:23" x14ac:dyDescent="0.25">
      <c r="B12" s="5" t="s">
        <v>30</v>
      </c>
      <c r="C12" s="15" t="s">
        <v>44</v>
      </c>
      <c r="D12" s="15" t="s">
        <v>52</v>
      </c>
      <c r="E12" s="19">
        <v>30251</v>
      </c>
      <c r="F12" s="9">
        <v>510868.34769299999</v>
      </c>
      <c r="G12" s="9">
        <v>178693.18309100001</v>
      </c>
      <c r="H12" s="5">
        <v>17.399999999999999</v>
      </c>
      <c r="I12" s="5" t="s">
        <v>31</v>
      </c>
      <c r="J12" s="5" t="s">
        <v>19</v>
      </c>
      <c r="M12" s="5" t="s">
        <v>34</v>
      </c>
      <c r="N12" s="5">
        <v>5.71</v>
      </c>
      <c r="P12" s="11" t="s">
        <v>35</v>
      </c>
      <c r="Q12" s="11" t="s">
        <v>20</v>
      </c>
      <c r="R12" s="13">
        <v>62.09</v>
      </c>
      <c r="S12" s="13" t="s">
        <v>21</v>
      </c>
      <c r="T12" s="13" t="s">
        <v>22</v>
      </c>
      <c r="U12" s="5" t="s">
        <v>37</v>
      </c>
      <c r="V12" s="5" t="s">
        <v>36</v>
      </c>
      <c r="W12" s="5" t="s">
        <v>26</v>
      </c>
    </row>
    <row r="13" spans="2:23" x14ac:dyDescent="0.25">
      <c r="B13" s="5" t="s">
        <v>30</v>
      </c>
      <c r="C13" s="15" t="s">
        <v>45</v>
      </c>
      <c r="D13" s="15" t="s">
        <v>53</v>
      </c>
      <c r="E13" s="19">
        <v>30252</v>
      </c>
      <c r="F13" s="9">
        <v>510869.10969399998</v>
      </c>
      <c r="G13" s="9">
        <v>178693.04021499999</v>
      </c>
      <c r="H13" s="5">
        <v>17.399999999999999</v>
      </c>
      <c r="I13" s="5" t="s">
        <v>31</v>
      </c>
      <c r="J13" s="5" t="s">
        <v>19</v>
      </c>
      <c r="M13" s="5" t="s">
        <v>34</v>
      </c>
      <c r="N13" s="5">
        <v>5.71</v>
      </c>
      <c r="P13" s="11" t="s">
        <v>35</v>
      </c>
      <c r="Q13" s="11" t="s">
        <v>20</v>
      </c>
      <c r="R13" s="13">
        <v>62.09</v>
      </c>
      <c r="S13" s="13" t="s">
        <v>21</v>
      </c>
      <c r="T13" s="13" t="s">
        <v>22</v>
      </c>
      <c r="U13" s="5" t="s">
        <v>37</v>
      </c>
      <c r="V13" s="5" t="s">
        <v>36</v>
      </c>
      <c r="W13" s="5" t="s">
        <v>26</v>
      </c>
    </row>
    <row r="14" spans="2:23" x14ac:dyDescent="0.25">
      <c r="B14" s="5" t="s">
        <v>30</v>
      </c>
      <c r="C14" s="15" t="s">
        <v>46</v>
      </c>
      <c r="D14" s="15" t="s">
        <v>54</v>
      </c>
      <c r="E14" s="19" t="s">
        <v>60</v>
      </c>
      <c r="F14" s="9">
        <v>510861.81200199999</v>
      </c>
      <c r="G14" s="9">
        <v>178660.532015</v>
      </c>
      <c r="H14" s="5">
        <v>17.399999999999999</v>
      </c>
      <c r="I14" s="5" t="s">
        <v>31</v>
      </c>
      <c r="J14" s="5" t="s">
        <v>19</v>
      </c>
      <c r="M14" s="5" t="s">
        <v>34</v>
      </c>
      <c r="N14" s="5">
        <v>5.71</v>
      </c>
      <c r="P14" s="11" t="s">
        <v>35</v>
      </c>
      <c r="Q14" s="11" t="s">
        <v>20</v>
      </c>
      <c r="R14" s="10">
        <v>62.09</v>
      </c>
      <c r="S14" s="10" t="s">
        <v>21</v>
      </c>
      <c r="T14" s="10" t="s">
        <v>22</v>
      </c>
      <c r="U14" s="5" t="s">
        <v>37</v>
      </c>
      <c r="V14" s="5" t="s">
        <v>36</v>
      </c>
      <c r="W14" s="5" t="s">
        <v>26</v>
      </c>
    </row>
    <row r="15" spans="2:23" ht="19.5" customHeight="1" x14ac:dyDescent="0.25">
      <c r="C15" s="15"/>
      <c r="D15" s="15"/>
      <c r="E15" s="10"/>
      <c r="F15" s="9"/>
      <c r="G15" s="9"/>
      <c r="M15" s="10"/>
      <c r="N15" s="5">
        <f>SUM(N6:N14)</f>
        <v>51</v>
      </c>
      <c r="P15" s="12"/>
      <c r="Q15" s="10"/>
      <c r="R15" s="10"/>
      <c r="S15" s="10"/>
      <c r="T15" s="10"/>
    </row>
  </sheetData>
  <mergeCells count="2">
    <mergeCell ref="F4:H4"/>
    <mergeCell ref="I4:L4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6" ma:contentTypeDescription="Create a new document." ma:contentTypeScope="" ma:versionID="6bde3779f180e02099771ca7e3102781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6a5266c6c4154d3ab1189dfb23127cdb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2023-05-25T23:00:00+00:00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EPR-EP3247JV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Virtus Hayes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2023-05-25T23:00:00+00:00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EPR/EP3247JV</EPRNumber>
    <FacilityAddressPostcode xmlns="eebef177-55b5-4448-a5fb-28ea454417ee">UB2 5XX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Virtus Hayes Limited</ExternalAuthor>
    <SiteName xmlns="eebef177-55b5-4448-a5fb-28ea454417ee">LON2 Data Centre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Western International Park, Hayes Road, Hayes</FacilityAddress>
    <_Flow_SignoffStatus xmlns="5cc6c8e1-61f0-4421-8ec4-372bcd4e7399" xsi:nil="true"/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BB9E10D2-A92D-4B93-BE28-96DACCA03091}"/>
</file>

<file path=customXml/itemProps2.xml><?xml version="1.0" encoding="utf-8"?>
<ds:datastoreItem xmlns:ds="http://schemas.openxmlformats.org/officeDocument/2006/customXml" ds:itemID="{4F147449-F150-464C-AFA4-525F4761FD64}"/>
</file>

<file path=customXml/itemProps3.xml><?xml version="1.0" encoding="utf-8"?>
<ds:datastoreItem xmlns:ds="http://schemas.openxmlformats.org/officeDocument/2006/customXml" ds:itemID="{67ACB316-E634-4586-8D66-3AC1E25EFD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MCP Generator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Schoehuys, Derek</dc:creator>
  <cp:lastModifiedBy>Schoehuys, Derek</cp:lastModifiedBy>
  <dcterms:created xsi:type="dcterms:W3CDTF">2022-10-28T11:12:36Z</dcterms:created>
  <dcterms:modified xsi:type="dcterms:W3CDTF">2023-05-26T12:05:21Z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14;#Application ＆ Associated Docs|5eadfd3c-6deb-44e1-b7e1-16accd427bec</vt:lpwstr>
  </property>
  <property fmtid="{D5CDD505-2E9C-101B-9397-08002B2CF9AE}" pid="9" name="RegulatedActivityClass">
    <vt:lpwstr>49;#Installations|645f1c9c-65df-490a-9ce3-4a2aa7c5ff7f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11;#EPR|0e5af97d-1a8c-4d8f-a20b-528a11cab1f6</vt:lpwstr>
  </property>
  <property fmtid="{D5CDD505-2E9C-101B-9397-08002B2CF9AE}" pid="15" name="RegulatedActivitySub-Class">
    <vt:lpwstr/>
  </property>
  <property fmtid="{D5CDD505-2E9C-101B-9397-08002B2CF9AE}" pid="16" name="SysUpdateNoER">
    <vt:lpwstr>No</vt:lpwstr>
  </property>
</Properties>
</file>