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AME Archive Master\Sol Environment Ltd\024-1987 Sol Fuji Environmental Permitting\04 H5 SCR\REV02\"/>
    </mc:Choice>
  </mc:AlternateContent>
  <xr:revisionPtr revIDLastSave="0" documentId="13_ncr:1_{E83A134C-C40B-4B31-B8E7-1A1707F618D1}" xr6:coauthVersionLast="47" xr6:coauthVersionMax="47" xr10:uidLastSave="{00000000-0000-0000-0000-000000000000}"/>
  <bookViews>
    <workbookView xWindow="-110" yWindow="-110" windowWidth="38620" windowHeight="21100" xr2:uid="{D5A79B21-FF7F-4633-B3AE-0A68D15516A4}"/>
  </bookViews>
  <sheets>
    <sheet name="Fujifilm Stage 1-3" sheetId="6" r:id="rId1"/>
    <sheet name="Risk Matrix" sheetId="8" state="hidden" r:id="rId2"/>
  </sheets>
  <definedNames>
    <definedName name="_xlnm.Print_Area" localSheetId="1">'Risk Matrix'!$A$1:$H$27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4" i="6" l="1"/>
  <c r="AS54" i="6"/>
  <c r="AR33" i="6"/>
  <c r="AS33" i="6"/>
  <c r="AR20" i="6"/>
  <c r="AH54" i="6"/>
  <c r="AI54" i="6"/>
  <c r="AJ54" i="6"/>
  <c r="AK54" i="6"/>
  <c r="AL54" i="6"/>
  <c r="AM54" i="6"/>
  <c r="AN54" i="6"/>
  <c r="AO54" i="6"/>
  <c r="AP54" i="6"/>
  <c r="AQ54" i="6"/>
  <c r="AH33" i="6"/>
  <c r="AI33" i="6"/>
  <c r="AJ33" i="6"/>
  <c r="AK33" i="6"/>
  <c r="AL33" i="6"/>
  <c r="AM33" i="6"/>
  <c r="AN33" i="6"/>
  <c r="AO33" i="6"/>
  <c r="AP33" i="6"/>
  <c r="AQ33" i="6"/>
  <c r="AQ20" i="6" l="1"/>
  <c r="AN20" i="6"/>
  <c r="AO20" i="6"/>
  <c r="AP20" i="6"/>
  <c r="AM20" i="6"/>
  <c r="AS20" i="6"/>
  <c r="AE20" i="6" l="1"/>
  <c r="AF20" i="6"/>
  <c r="AG20" i="6"/>
  <c r="AH20" i="6"/>
  <c r="AI20" i="6"/>
  <c r="AJ20" i="6"/>
  <c r="AK20" i="6"/>
  <c r="AL20" i="6"/>
  <c r="AE33" i="6"/>
  <c r="AF33" i="6"/>
  <c r="AG33" i="6"/>
  <c r="AE54" i="6"/>
  <c r="AF54" i="6"/>
  <c r="AG54" i="6"/>
  <c r="X20" i="6" l="1"/>
  <c r="Y20" i="6"/>
  <c r="Z20" i="6"/>
  <c r="AA20" i="6"/>
  <c r="AB20" i="6"/>
  <c r="AC20" i="6"/>
  <c r="AD20" i="6"/>
  <c r="X33" i="6"/>
  <c r="Y33" i="6"/>
  <c r="Z33" i="6"/>
  <c r="AA33" i="6"/>
  <c r="AB33" i="6"/>
  <c r="AC33" i="6"/>
  <c r="AD33" i="6"/>
  <c r="X54" i="6"/>
  <c r="Y54" i="6"/>
  <c r="Z54" i="6"/>
  <c r="AA54" i="6"/>
  <c r="AB54" i="6"/>
  <c r="AC54" i="6"/>
  <c r="AD54" i="6"/>
  <c r="V33" i="6"/>
  <c r="L20" i="6" l="1"/>
  <c r="M20" i="6"/>
  <c r="N20" i="6"/>
  <c r="O20" i="6"/>
  <c r="S54" i="6"/>
  <c r="T54" i="6"/>
  <c r="U54" i="6"/>
  <c r="V54" i="6"/>
  <c r="W54" i="6"/>
  <c r="S33" i="6"/>
  <c r="T33" i="6"/>
  <c r="U33" i="6"/>
  <c r="W33" i="6"/>
  <c r="S20" i="6"/>
  <c r="T20" i="6"/>
  <c r="U20" i="6"/>
  <c r="V20" i="6"/>
  <c r="W20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C54" i="6" l="1"/>
  <c r="C16" i="8"/>
  <c r="C15" i="8"/>
  <c r="C14" i="8"/>
  <c r="C13" i="8"/>
  <c r="B13" i="8"/>
  <c r="G12" i="8"/>
  <c r="F12" i="8"/>
  <c r="E12" i="8"/>
  <c r="D12" i="8"/>
  <c r="B12" i="8"/>
  <c r="D33" i="6" l="1"/>
  <c r="E33" i="6"/>
  <c r="F33" i="6"/>
  <c r="G33" i="6"/>
  <c r="H33" i="6"/>
  <c r="I33" i="6"/>
  <c r="J33" i="6"/>
  <c r="K33" i="6"/>
  <c r="L33" i="6"/>
  <c r="N33" i="6"/>
  <c r="O33" i="6"/>
  <c r="P33" i="6"/>
  <c r="Q33" i="6"/>
  <c r="R33" i="6"/>
  <c r="C33" i="6"/>
  <c r="D20" i="6"/>
  <c r="E20" i="6"/>
  <c r="F20" i="6"/>
  <c r="G20" i="6"/>
  <c r="H20" i="6"/>
  <c r="I20" i="6"/>
  <c r="J20" i="6"/>
  <c r="K20" i="6"/>
  <c r="P20" i="6"/>
  <c r="Q20" i="6"/>
  <c r="R20" i="6"/>
  <c r="C20" i="6"/>
</calcChain>
</file>

<file path=xl/sharedStrings.xml><?xml version="1.0" encoding="utf-8"?>
<sst xmlns="http://schemas.openxmlformats.org/spreadsheetml/2006/main" count="952" uniqueCount="336">
  <si>
    <t>Stage 1. Identify substances you plan to use, produce or release</t>
  </si>
  <si>
    <t>Trade name</t>
  </si>
  <si>
    <t>Composition</t>
  </si>
  <si>
    <t>Sources of information</t>
  </si>
  <si>
    <t>Stage 2. Identify if your substances are relevant</t>
  </si>
  <si>
    <t>Physical state</t>
  </si>
  <si>
    <t>Liquid</t>
  </si>
  <si>
    <t>Solubility</t>
  </si>
  <si>
    <t>Toxicity</t>
  </si>
  <si>
    <t>Mobility</t>
  </si>
  <si>
    <t>High</t>
  </si>
  <si>
    <t>Persistence</t>
  </si>
  <si>
    <t>Yes</t>
  </si>
  <si>
    <t>Biodegradability</t>
  </si>
  <si>
    <t>Potential to cause soil and groundwater pollution</t>
  </si>
  <si>
    <t>Stage 3: Assess the potential pollution risk </t>
  </si>
  <si>
    <t>Storage</t>
  </si>
  <si>
    <t>Tank indentifier</t>
  </si>
  <si>
    <t>Maximum capacity of the tank</t>
  </si>
  <si>
    <t>Maximum amount stored at site</t>
  </si>
  <si>
    <t>Deliveries</t>
  </si>
  <si>
    <t>Location of use</t>
  </si>
  <si>
    <t>How it is moved around the site</t>
  </si>
  <si>
    <t>Drainage systems</t>
  </si>
  <si>
    <t>Source</t>
  </si>
  <si>
    <t>Pathway</t>
  </si>
  <si>
    <t>Receptors</t>
  </si>
  <si>
    <t>Substances</t>
  </si>
  <si>
    <t>Low</t>
  </si>
  <si>
    <t>Medium</t>
  </si>
  <si>
    <t>Potential to cause surface water pollution</t>
  </si>
  <si>
    <t>Environmental hazard (H4**)</t>
  </si>
  <si>
    <t>Health hazards (H3**)</t>
  </si>
  <si>
    <t>Physical hazard (H2**)</t>
  </si>
  <si>
    <t>No</t>
  </si>
  <si>
    <t>Link to Data Source</t>
  </si>
  <si>
    <t>Type</t>
  </si>
  <si>
    <t>Contaminated Land Risk Assessment</t>
  </si>
  <si>
    <t>Likelihood</t>
  </si>
  <si>
    <t>Consequence</t>
  </si>
  <si>
    <t>Risk</t>
  </si>
  <si>
    <t>Minor</t>
  </si>
  <si>
    <t>Very High</t>
  </si>
  <si>
    <t>Likely</t>
  </si>
  <si>
    <t>Mild</t>
  </si>
  <si>
    <t>Moderate</t>
  </si>
  <si>
    <t>Unlikely</t>
  </si>
  <si>
    <t>Severe</t>
  </si>
  <si>
    <t>Moderate/Low</t>
  </si>
  <si>
    <t>Very Low</t>
  </si>
  <si>
    <t>Outcome of Stage 3 (Residual Risk)</t>
  </si>
  <si>
    <t>Is there a requirement to establish baseline reference data?</t>
  </si>
  <si>
    <t>Outcome of Stage 1 [Select Option]</t>
  </si>
  <si>
    <t>Outcome of Stage 2 [Select Option]</t>
  </si>
  <si>
    <t>Maximum amount used/produced annually</t>
  </si>
  <si>
    <t>Primary containment systems</t>
  </si>
  <si>
    <t>Secondary containment systems</t>
  </si>
  <si>
    <t>Tertiary containment systems</t>
  </si>
  <si>
    <t>Likelihood (with stated controls)
[Select Option]</t>
  </si>
  <si>
    <t>Consequence (with stated controls)
(Select Option]</t>
  </si>
  <si>
    <t>Environmental Fate (inc. recovery (R) or disposal (D) as defined in the EU Waste Framework Directive 2008/98) and Other Comments</t>
  </si>
  <si>
    <t>EPR Ref.  EA/EPR/BJ8987IQ</t>
  </si>
  <si>
    <t>FUJIFILM Diosynth Biotechnologies UK Limited, PO Box 2, Chilton Lifesciences, Belasis Avenue, Stockton-on-Tees, Cleveland, TS23 1YN</t>
  </si>
  <si>
    <t>Antifoam Irradiated (2.5 l)</t>
  </si>
  <si>
    <t>Cell Boost 7a</t>
  </si>
  <si>
    <t>Cell Boost 7b</t>
  </si>
  <si>
    <t>Dextrose (Anhydrous)</t>
  </si>
  <si>
    <t>Dulbecco's PBS Solution (1X)</t>
  </si>
  <si>
    <t>Glucose Solution 50%</t>
  </si>
  <si>
    <t>Medium JM-05B Dry Powder</t>
  </si>
  <si>
    <t>L-Glutamine</t>
  </si>
  <si>
    <t>L-Glutamine 200mm</t>
  </si>
  <si>
    <t>Medium FDB Map Liquid Growth</t>
  </si>
  <si>
    <t>Medium FDB Map 1 L</t>
  </si>
  <si>
    <t>Medium FDB Map 10 L</t>
  </si>
  <si>
    <t>Medium FDB Map 20 L</t>
  </si>
  <si>
    <t>Methotrexate</t>
  </si>
  <si>
    <t>Sodium Carbonate</t>
  </si>
  <si>
    <t>Sodium Chloride</t>
  </si>
  <si>
    <t>Sodium Dihydrogen Phosphate Mono</t>
  </si>
  <si>
    <t>Sodium Hydrogen Carbonate</t>
  </si>
  <si>
    <t>Sodium Hydroxide (25%)</t>
  </si>
  <si>
    <t>Sodium Phosphate Dibasic Hepta</t>
  </si>
  <si>
    <t>https://www.sigmaaldrich.com/GB/en/sds/usp/1612652?userType=anonymous</t>
  </si>
  <si>
    <t>Simethicone</t>
  </si>
  <si>
    <t xml:space="preserve">α-(Trimethylsilyl)-ω-methylpoly[oxy(dimethylsilylene)] mixture with silicon dioxide Antifoam A, Antifoam AF </t>
  </si>
  <si>
    <t>None</t>
  </si>
  <si>
    <t>Generic SDS</t>
  </si>
  <si>
    <t>Non-hazardous</t>
  </si>
  <si>
    <t>As above</t>
  </si>
  <si>
    <t>L-serine, L-valine</t>
  </si>
  <si>
    <t>https://d3.cytivalifesciences.com/prod/SDS/SDS_SH2A1654_US_EN.pdf?_gl=1*h3vxpj*_ga*NzIwNzI3ODI0LjE3NzY4NjU2MDM.*_ga_CS9H0CZBWW*czE3NzY4NjU2MjUkbzEkZzEkdDE3NzY4NjU2NTIkajMzJGwwJGgw</t>
  </si>
  <si>
    <t>H315, H319, H335</t>
  </si>
  <si>
    <t>tyrosine</t>
  </si>
  <si>
    <t>https://d3.cytivalifesciences.com/prod/SDS/SDS_SH31027_GB_EN.pdf?_gl=1*kpww3y*_ga*NzIwNzI3ODI0LjE3NzY4NjU2MDM.*_ga_CS9H0CZBWW*czE3NzY4NjU2MjUkbzEkZzEkdDE3NzY4NjU3NDgkajUyJGwwJGgw</t>
  </si>
  <si>
    <t>Hazardous</t>
  </si>
  <si>
    <t>Solid</t>
  </si>
  <si>
    <t>Not available</t>
  </si>
  <si>
    <t>N/A</t>
  </si>
  <si>
    <t xml:space="preserve">D-(+)-Glucose </t>
  </si>
  <si>
    <t>C6H12O6</t>
  </si>
  <si>
    <t>https://www.sigmaaldrich.com/GB/en/sds/sigma/g7021?userType=anonymous</t>
  </si>
  <si>
    <t xml:space="preserve">PBS 1X Dulbecco's Phosphate Buffered Saline Solution (PBS 1X) </t>
  </si>
  <si>
    <t>Potassium Chloride Potassium Phosphate Monobasic Sodium Chloride Sodium Phosphate Dibasic Magnesium Chloride Calcium Chloride</t>
  </si>
  <si>
    <t>Fujifilm SDS</t>
  </si>
  <si>
    <t>https://fujifilmbiosciences.fujifilm.com/us/pbs-1-x-dulbeccos-phosphate-buffered-saline-solution-liquid.html</t>
  </si>
  <si>
    <t>https://www.sigmaaldrich.com/GB/en/sds/sigma/g8769?userType=anonymous</t>
  </si>
  <si>
    <t>https://www.sigmaaldrich.com/GB/en/sds/sigma/g7513?userType=anonymous</t>
  </si>
  <si>
    <t>https://www.sigmaaldrich.com/GB/en/sds/sigma/g8540?userType=anonymous</t>
  </si>
  <si>
    <t xml:space="preserve">(S)-2,5-Diamino-5-oxopentanoic acid L-Glutamic acid 5-amide </t>
  </si>
  <si>
    <t>https://msds.fujifilmusa.com/File/I_3_FISI_AGHS_EN_823717094@FISI_91128</t>
  </si>
  <si>
    <t>https://www.sigmaaldrich.com/GB/en/sds/sial/m1000000?userType=anonymous</t>
  </si>
  <si>
    <t>H301, H341, H306D, H372</t>
  </si>
  <si>
    <t xml:space="preserve">Practically insoluble </t>
  </si>
  <si>
    <t>No data available</t>
  </si>
  <si>
    <t>Relevant Hazardous Substance</t>
  </si>
  <si>
    <t>https://www.sigmaaldrich.com/GB/en/sds/sigald/223530?userType=anonymous</t>
  </si>
  <si>
    <t>H319</t>
  </si>
  <si>
    <t xml:space="preserve">Methotrexate </t>
  </si>
  <si>
    <t>CH2O3.2Na</t>
  </si>
  <si>
    <t>Completely soluble</t>
  </si>
  <si>
    <t>https://www.sigmaaldrich.com/GB/en/sds/sigma/71507?userType=anonymous</t>
  </si>
  <si>
    <t>Sodium phosphate monobasic monohydrate</t>
  </si>
  <si>
    <t>https://www.sigmaaldrich.com/GB/en/sds/sigma/s3014?userType=anonymous</t>
  </si>
  <si>
    <t>NaCl</t>
  </si>
  <si>
    <t>https://www.sigmaaldrich.com/GB/en/sds/mm/1.37013?userType=anonymous</t>
  </si>
  <si>
    <t xml:space="preserve">NaHCO3 </t>
  </si>
  <si>
    <t>https://www.sigmaaldrich.com/GB/en/sds/sigald/415413?userType=anonymous</t>
  </si>
  <si>
    <t>NaOH</t>
  </si>
  <si>
    <t>H290</t>
  </si>
  <si>
    <t>H314, H318</t>
  </si>
  <si>
    <t>Completely miscible, soluble</t>
  </si>
  <si>
    <t>Yes (impact on pH and exothermic reaction)</t>
  </si>
  <si>
    <t>https://www.sigmaaldrich.com/GB/en/sds/mm/1.09137?userType=anonymous</t>
  </si>
  <si>
    <t>H291</t>
  </si>
  <si>
    <t>H314, H319</t>
  </si>
  <si>
    <t>https://www.sigmaaldrich.com/GB/en/sds/sial/s2429?userType=anonymous</t>
  </si>
  <si>
    <t xml:space="preserve">HNa2O4P · 7H2O </t>
  </si>
  <si>
    <t>Calcifer USP Raw Material</t>
  </si>
  <si>
    <t>Acetone Extra Pure</t>
  </si>
  <si>
    <t>Calcifer DSP Raw Material</t>
  </si>
  <si>
    <t>CH3COCH3</t>
  </si>
  <si>
    <t>H225</t>
  </si>
  <si>
    <t>H319, H336</t>
  </si>
  <si>
    <t>https://www.sigmaaldrich.com/GB/en/sds/sial/24201-m?userType=anonymous</t>
  </si>
  <si>
    <t xml:space="preserve">Completely miscible </t>
  </si>
  <si>
    <t xml:space="preserve"> Readily biodegradable</t>
  </si>
  <si>
    <t>Yes, low toxicity</t>
  </si>
  <si>
    <t>Acetic Acid 75%</t>
  </si>
  <si>
    <t>No, very limited use.</t>
  </si>
  <si>
    <t>Yes (organic parameter not usually included within general soil and groundwater suites). But still, only small volumes used within the installation.</t>
  </si>
  <si>
    <t>64-19-7</t>
  </si>
  <si>
    <t>H226</t>
  </si>
  <si>
    <t>https://www.sigmaaldrich.com/GB/en/sds/mm/1.00056?userType=anonymous</t>
  </si>
  <si>
    <t xml:space="preserve">C2H4O2 </t>
  </si>
  <si>
    <t>67-64-1</t>
  </si>
  <si>
    <t>8050-81-5</t>
  </si>
  <si>
    <t>50-99-7</t>
  </si>
  <si>
    <t>56-85-9</t>
  </si>
  <si>
    <t>59-05-2</t>
  </si>
  <si>
    <t>497-19-8</t>
  </si>
  <si>
    <t>7647-14-5</t>
  </si>
  <si>
    <t>10049-21-5</t>
  </si>
  <si>
    <t>CAS No.</t>
  </si>
  <si>
    <t>144-55-8</t>
  </si>
  <si>
    <t>1310-73-2</t>
  </si>
  <si>
    <t>7782-85-6</t>
  </si>
  <si>
    <t>H314, H315, H318</t>
  </si>
  <si>
    <t>Readily biodegradable</t>
  </si>
  <si>
    <t xml:space="preserve">Readily biodegradable,  Readily eliminated from water </t>
  </si>
  <si>
    <t>Yes (pH), however, rapidly biodegradable and unlikely to cause long-term impact</t>
  </si>
  <si>
    <t>Calcifer USP/Calcifer DSP Raw Material</t>
  </si>
  <si>
    <t>Sodium Acetate Trihydrate</t>
  </si>
  <si>
    <t>6131-90-4</t>
  </si>
  <si>
    <t>https://www.sigmaaldrich.com/GB/en/sds/mm/1.06265?userType=anonymous</t>
  </si>
  <si>
    <t>C2H3O2Na.3H2O</t>
  </si>
  <si>
    <t>L-arginine Monohydrochloride</t>
  </si>
  <si>
    <t>1119-34-2</t>
  </si>
  <si>
    <t>C6H14N4O2 · HCl</t>
  </si>
  <si>
    <t>https://www.sigmaaldrich.com/GB/en/sds/mm/1.01544?userType=anonymous</t>
  </si>
  <si>
    <t>L-arginine</t>
  </si>
  <si>
    <t>74-79-3</t>
  </si>
  <si>
    <t>H2NC(=NH)NH(CH2)3CH(NH2)CO2H</t>
  </si>
  <si>
    <t>https://www.sigmaaldrich.com/GB/en/sds/mm/1.01587?userType=anonymous</t>
  </si>
  <si>
    <t>Tris Base</t>
  </si>
  <si>
    <t>77-86-1</t>
  </si>
  <si>
    <t>C4H11NO3</t>
  </si>
  <si>
    <t>https://www.sigmaaldrich.com/GB/en/sds/sigma/t6066?userType=anonymous</t>
  </si>
  <si>
    <t>Sodium Hydroxide Pellets</t>
  </si>
  <si>
    <t>https://www.sigmaaldrich.com/GB/en/sds/sigald/s5881?userType=anonymous</t>
  </si>
  <si>
    <t xml:space="preserve">1,090 g/l at 20 °C </t>
  </si>
  <si>
    <t xml:space="preserve">The methods for determining the biological degradability are not applicable to inorganic substances. </t>
  </si>
  <si>
    <t>Ethanol Absolute</t>
  </si>
  <si>
    <t>64-17-5</t>
  </si>
  <si>
    <t>https://www.sigmaaldrich.com/GB/en/sds/sigald/e7023?userType=anonymous</t>
  </si>
  <si>
    <t>C2H6O</t>
  </si>
  <si>
    <t>Completely miscible</t>
  </si>
  <si>
    <t>Due to the distribution coefficient n-octanol/water, accumulation in organisms is not expected.</t>
  </si>
  <si>
    <t>Yes (increased COD)</t>
  </si>
  <si>
    <t>0.5 M Sodium Hydroxide</t>
  </si>
  <si>
    <t>0.1 M Sodium Hydroxide</t>
  </si>
  <si>
    <t>L-Histidine</t>
  </si>
  <si>
    <t>71-00-1</t>
  </si>
  <si>
    <t xml:space="preserve">C6H9N3O2 </t>
  </si>
  <si>
    <t>https://www.sigmaaldrich.com/GB/en/sds/mm/1.04352?userType=anonymous</t>
  </si>
  <si>
    <t>L-Histidine Hydrochloride hydrate</t>
  </si>
  <si>
    <t>5934-29-2</t>
  </si>
  <si>
    <t>C6H9N3O2.ClH.H2O</t>
  </si>
  <si>
    <t>https://www.sigmaaldrich.com/GB/en/sds/mm/1.04354?userType=anonymous</t>
  </si>
  <si>
    <t>MES.Na</t>
  </si>
  <si>
    <t>71119-23-8</t>
  </si>
  <si>
    <t xml:space="preserve">C6H12NNaO4S </t>
  </si>
  <si>
    <t>https://www.sigmaaldrich.com/GB/en/sds/sigma/m3058?userType=anonymous</t>
  </si>
  <si>
    <t>Polysorbate 80 (Tween 80)</t>
  </si>
  <si>
    <t>LE Sucrose</t>
  </si>
  <si>
    <t>9005-65-6</t>
  </si>
  <si>
    <t>https://www.sigmaaldrich.com/GB/en/sds/sigma/p4780?userType=anonymous</t>
  </si>
  <si>
    <t xml:space="preserve">Polyethylene glycol sorbitan monooleate </t>
  </si>
  <si>
    <t>57-50-1</t>
  </si>
  <si>
    <t>C12H22O11</t>
  </si>
  <si>
    <t>https://www.sigmaaldrich.com/GB/en/sds/sigma/s0389?userType=anonymous</t>
  </si>
  <si>
    <t>Yes, suspected of causing genetic defects</t>
  </si>
  <si>
    <t>N Bioreactor</t>
  </si>
  <si>
    <t>Inoculation, 20l wave, 50l SUB</t>
  </si>
  <si>
    <t>H302</t>
  </si>
  <si>
    <t>H412</t>
  </si>
  <si>
    <t>Sodium Hydroxide Solution 1.0M</t>
  </si>
  <si>
    <t>Buffers D, E, G, I, J and K</t>
  </si>
  <si>
    <t>Buffers T, U</t>
  </si>
  <si>
    <t>Waste</t>
  </si>
  <si>
    <t>Waste water from the biotech manufacturing facility which is treated via a waste water treatment plant and discahrged to sewer.</t>
  </si>
  <si>
    <t>D9 Physico-chemical treatment resulting in final compounds or mixtures which are discarded by any of the operations numbered D1 to D12, e.g. evaporation, drying, calcination</t>
  </si>
  <si>
    <t>Site operator</t>
  </si>
  <si>
    <t>Effluent Discharges</t>
  </si>
  <si>
    <t>B659</t>
  </si>
  <si>
    <t>15.98g</t>
  </si>
  <si>
    <t>Borealis</t>
  </si>
  <si>
    <t>DPBE202</t>
  </si>
  <si>
    <t>FLT/van</t>
  </si>
  <si>
    <t>VLM</t>
  </si>
  <si>
    <t xml:space="preserve">L6 </t>
  </si>
  <si>
    <t>Flam storage vault</t>
  </si>
  <si>
    <t>DPAD0101</t>
  </si>
  <si>
    <t>DPAJ0104</t>
  </si>
  <si>
    <t>denios</t>
  </si>
  <si>
    <t>GFL0102</t>
  </si>
  <si>
    <t>DPAD0203</t>
  </si>
  <si>
    <t>DPAF0204</t>
  </si>
  <si>
    <t>FLT/van whole drum sent wrapped/banded onto pallet</t>
  </si>
  <si>
    <t>200 litre containers in drum park</t>
  </si>
  <si>
    <t>DPAF0101</t>
  </si>
  <si>
    <t xml:space="preserve">Road Vehicle </t>
  </si>
  <si>
    <t>5.3g used 2025</t>
  </si>
  <si>
    <t>8000L</t>
  </si>
  <si>
    <t>66L dispensed 2025</t>
  </si>
  <si>
    <t>36L currently</t>
  </si>
  <si>
    <t>201.59L dispensed 2025</t>
  </si>
  <si>
    <t>865L currently</t>
  </si>
  <si>
    <t>3258.76Kg dispensed 2025</t>
  </si>
  <si>
    <t>974L currently</t>
  </si>
  <si>
    <t>2327.92L dispensed 2025</t>
  </si>
  <si>
    <t>22 000L dispensed in 2025</t>
  </si>
  <si>
    <t>200 litre containers palletised in drum park vaults</t>
  </si>
  <si>
    <t>10 000L dispensed 2025</t>
  </si>
  <si>
    <t xml:space="preserve"> 6200L currently</t>
  </si>
  <si>
    <t>8200L currently</t>
  </si>
  <si>
    <t>Hazardous Waste [Select Option]</t>
  </si>
  <si>
    <t>JM-05B</t>
  </si>
  <si>
    <t>In freezer</t>
  </si>
  <si>
    <t>Shelf in freezer</t>
  </si>
  <si>
    <t>Double bagged, megabin for transport</t>
  </si>
  <si>
    <t>In container from supplier</t>
  </si>
  <si>
    <t>Appropriate container. Transferred ADR driver, DGSA</t>
  </si>
  <si>
    <t>8,000L</t>
  </si>
  <si>
    <t xml:space="preserve">Currently 1,373L </t>
  </si>
  <si>
    <t>1,443L dispensed 2025</t>
  </si>
  <si>
    <t>Road vehicle</t>
  </si>
  <si>
    <t>Manufacturing plants</t>
  </si>
  <si>
    <t>Drum from the supplier</t>
  </si>
  <si>
    <t>Bunded vaults segregated</t>
  </si>
  <si>
    <t>Currently 4477ml</t>
  </si>
  <si>
    <t>1045.5ml dispensed 2025</t>
  </si>
  <si>
    <t>Manufacturing</t>
  </si>
  <si>
    <t>FLT/Van</t>
  </si>
  <si>
    <t>Box in vlm</t>
  </si>
  <si>
    <t>No, very limited use</t>
  </si>
  <si>
    <t>Leaks and spills</t>
  </si>
  <si>
    <t>Hardstanding tertiary containment surfaces</t>
  </si>
  <si>
    <t>Drum Park B</t>
  </si>
  <si>
    <t>Drum from the supplier (bagged/boxed)</t>
  </si>
  <si>
    <t>Local on-site drainage network</t>
  </si>
  <si>
    <t>Secured in boxes and transferred FLT/road vehicle</t>
  </si>
  <si>
    <t>Ito HDPE container when dispensed. Secured in megabin and transferred by FLT/road vehicle</t>
  </si>
  <si>
    <t>Spplier container - glassware</t>
  </si>
  <si>
    <t>bagged and boxed (within megabin)</t>
  </si>
  <si>
    <t>Plastic drums (lined)</t>
  </si>
  <si>
    <t>Warehouse racking</t>
  </si>
  <si>
    <t>11,000Kg currently</t>
  </si>
  <si>
    <t>Manufaturing</t>
  </si>
  <si>
    <t>Van/FLT double bagged and megabin</t>
  </si>
  <si>
    <t>Dispensed into carboy, bagged, megabin</t>
  </si>
  <si>
    <t>Plastic drums with inner bag</t>
  </si>
  <si>
    <t xml:space="preserve">Metal drums </t>
  </si>
  <si>
    <t>Supplier container drum, double bagged within</t>
  </si>
  <si>
    <t>Megabin</t>
  </si>
  <si>
    <t>Bunded vault</t>
  </si>
  <si>
    <t>Floor drains in the plant contain any losses of containment. Neutralised prior to any discharge</t>
  </si>
  <si>
    <t>Soils and groundwater</t>
  </si>
  <si>
    <t>Dry Mixed Recycling</t>
  </si>
  <si>
    <t>General Waste</t>
  </si>
  <si>
    <t>Food Waste</t>
  </si>
  <si>
    <t>Paper</t>
  </si>
  <si>
    <t>Ethanol (20%)</t>
  </si>
  <si>
    <t>General business activities</t>
  </si>
  <si>
    <t>Site operator
EWC 19-12-12</t>
  </si>
  <si>
    <t>R1Use principally as a fuel or other means to generate energy</t>
  </si>
  <si>
    <t>Used in the process</t>
  </si>
  <si>
    <t>Site operator
EWC 20-01-08</t>
  </si>
  <si>
    <t>R3 Recycling/reclamation of organic substances which are not used as solvents (including composting and other biological transformation processes)</t>
  </si>
  <si>
    <t>Site operator
EWC 15-01-01</t>
  </si>
  <si>
    <t>Site operator
EWC 20-03-10</t>
  </si>
  <si>
    <t>Site operator
EWC 16-05-06*</t>
  </si>
  <si>
    <t>R2 Solvent reclamation/regeneration</t>
  </si>
  <si>
    <t>IBCs</t>
  </si>
  <si>
    <t>1,000 litres</t>
  </si>
  <si>
    <t>Limited</t>
  </si>
  <si>
    <t>Moved via FLT and road vehicle</t>
  </si>
  <si>
    <t>IBC</t>
  </si>
  <si>
    <t>Contained within waste storage area</t>
  </si>
  <si>
    <t>Flam vault in drum park</t>
  </si>
  <si>
    <t>Yes (increased COD) (note: very limited volumes of waste stored)</t>
  </si>
  <si>
    <t>Contaminated Packaging</t>
  </si>
  <si>
    <t>Site operator
EWC 15-01-10</t>
  </si>
  <si>
    <t>Wheeled carts</t>
  </si>
  <si>
    <t>Typical consignment = 66 kg</t>
  </si>
  <si>
    <t>No, limited volumes + storage of solid materials (packaging)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</si>
</sst>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u/>
      <sz val="12"/>
      <color rgb="FF0563C1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Calibri Light"/>
      <family val="2"/>
    </font>
    <font>
      <b/>
      <sz val="16"/>
      <color theme="0"/>
      <name val="Calibri Light"/>
      <family val="2"/>
    </font>
    <font>
      <b/>
      <sz val="16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1"/>
      <color theme="1"/>
      <name val="Calibri Light"/>
      <family val="2"/>
    </font>
    <font>
      <sz val="8"/>
      <color theme="1"/>
      <name val="Calibri Light"/>
      <family val="2"/>
    </font>
    <font>
      <u/>
      <sz val="8"/>
      <color rgb="FF0563C1"/>
      <name val="Calibri Light"/>
      <family val="2"/>
    </font>
    <font>
      <sz val="12"/>
      <color theme="1"/>
      <name val="Calibri Light"/>
      <family val="2"/>
    </font>
    <font>
      <sz val="11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</font>
    <font>
      <u/>
      <sz val="12"/>
      <color rgb="FF0563C1"/>
      <name val="Calibri Light"/>
      <family val="2"/>
    </font>
    <font>
      <b/>
      <sz val="22"/>
      <name val="Calibri Light"/>
      <family val="2"/>
    </font>
    <font>
      <b/>
      <sz val="16"/>
      <name val="Calibri Light"/>
      <family val="2"/>
    </font>
    <font>
      <b/>
      <sz val="14"/>
      <color theme="1"/>
      <name val="Aptos"/>
      <family val="2"/>
    </font>
    <font>
      <sz val="10"/>
      <color theme="1"/>
      <name val="Aptos"/>
      <family val="2"/>
    </font>
    <font>
      <sz val="9"/>
      <color theme="1"/>
      <name val="Aptos"/>
      <family val="2"/>
    </font>
    <font>
      <b/>
      <sz val="10"/>
      <color theme="1"/>
      <name val="Aptos"/>
      <family val="2"/>
    </font>
    <font>
      <b/>
      <sz val="11"/>
      <name val="Calibri Light"/>
      <family val="2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196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3" applyNumberFormat="0" applyFill="0" applyBorder="0" applyAlignment="0" applyProtection="0"/>
    <xf numFmtId="0" fontId="3" fillId="0" borderId="4" applyNumberFormat="0" applyFill="0" applyBorder="0" applyAlignment="0" applyProtection="0"/>
    <xf numFmtId="0" fontId="24" fillId="0" borderId="0"/>
  </cellStyleXfs>
  <cellXfs count="71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1" fillId="0" borderId="1" xfId="1" applyFont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/>
    <xf numFmtId="0" fontId="8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horizontal="left" vertical="top"/>
    </xf>
    <xf numFmtId="0" fontId="16" fillId="0" borderId="0" xfId="1" applyFont="1"/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top"/>
    </xf>
    <xf numFmtId="0" fontId="6" fillId="4" borderId="1" xfId="3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5" borderId="1" xfId="0" applyFont="1" applyFill="1" applyBorder="1"/>
    <xf numFmtId="0" fontId="2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7" fillId="11" borderId="0" xfId="3" applyFont="1" applyFill="1" applyBorder="1"/>
    <xf numFmtId="0" fontId="9" fillId="1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3" fillId="13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6" fillId="4" borderId="2" xfId="3" applyFon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1" xfId="0" applyFont="1" applyBorder="1"/>
  </cellXfs>
  <cellStyles count="5">
    <cellStyle name="Heading 1" xfId="2" builtinId="16" customBuiltin="1"/>
    <cellStyle name="Heading 2" xfId="3" builtinId="17" customBuiltin="1"/>
    <cellStyle name="Hyperlink" xfId="1" xr:uid="{20593BF8-BFEE-4513-A187-5CF67A8B95B7}"/>
    <cellStyle name="Normal" xfId="0" builtinId="0"/>
    <cellStyle name="Normal 2" xfId="4" xr:uid="{E6FD2387-EBB8-4355-8418-17C8A78C559F}"/>
  </cellStyles>
  <dxfs count="17"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8CBAD"/>
        </patternFill>
      </fill>
    </dxf>
    <dxf>
      <fill>
        <patternFill>
          <bgColor theme="9" tint="0.79998168889431442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7196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54957</xdr:colOff>
      <xdr:row>0</xdr:row>
      <xdr:rowOff>272058</xdr:rowOff>
    </xdr:from>
    <xdr:to>
      <xdr:col>1</xdr:col>
      <xdr:colOff>2265011</xdr:colOff>
      <xdr:row>1</xdr:row>
      <xdr:rowOff>314867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E92B39-5952-8C92-A269-E4C65EDF6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4133" y="272058"/>
          <a:ext cx="2204339" cy="417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369794</xdr:colOff>
      <xdr:row>18</xdr:row>
      <xdr:rowOff>156883</xdr:rowOff>
    </xdr:from>
    <xdr:to>
      <xdr:col>7</xdr:col>
      <xdr:colOff>44824</xdr:colOff>
      <xdr:row>25</xdr:row>
      <xdr:rowOff>246531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2813DE-B749-4001-96DC-976B4A95A09D}"/>
            </a:ext>
          </a:extLst>
        </xdr:cNvPr>
        <xdr:cNvSpPr txBox="1"/>
      </xdr:nvSpPr>
      <xdr:spPr>
        <a:xfrm>
          <a:off x="3668619" y="3903383"/>
          <a:ext cx="2675405" cy="2020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Aptos" panose="020B0004020202020204" pitchFamily="34" charset="0"/>
            </a:rPr>
            <a:t>Reference:</a:t>
          </a:r>
        </a:p>
        <a:p>
          <a:r>
            <a:rPr lang="en-GB" sz="1100">
              <a:latin typeface="Aptos" panose="020B0004020202020204" pitchFamily="34" charset="0"/>
            </a:rPr>
            <a:t>Rudland, D J, Lancefield, R M and Mayell, P N (2001). Construction Industry Research and Information Association (CIRIA),</a:t>
          </a:r>
          <a:r>
            <a:rPr lang="en-GB" sz="1100" baseline="0">
              <a:latin typeface="Aptos" panose="020B0004020202020204" pitchFamily="34" charset="0"/>
            </a:rPr>
            <a:t> </a:t>
          </a:r>
          <a:r>
            <a:rPr lang="en-GB" sz="1100">
              <a:latin typeface="Aptos" panose="020B0004020202020204" pitchFamily="34" charset="0"/>
            </a:rPr>
            <a:t>Contaminated land risk assessment. A guide to good practice (C552), ISBN: 978-0-86017-552-0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sds.fujifilmusa.com/File/I_3_FISI_AGHS_EN_823717094@FISI_91128" TargetMode="External"/><Relationship Id="rId13" Type="http://schemas.openxmlformats.org/officeDocument/2006/relationships/hyperlink" Target="https://www.sigmaaldrich.com/GB/en/sds/sigald/415413?userType=anonymous" TargetMode="External"/><Relationship Id="rId18" Type="http://schemas.openxmlformats.org/officeDocument/2006/relationships/hyperlink" Target="https://www.sigmaaldrich.com/GB/en/sds/mm/1.01544?userType=anonymous" TargetMode="External"/><Relationship Id="rId26" Type="http://schemas.openxmlformats.org/officeDocument/2006/relationships/hyperlink" Target="https://www.sigmaaldrich.com/GB/en/sds/sigma/m3058?userType=anonymous" TargetMode="External"/><Relationship Id="rId3" Type="http://schemas.openxmlformats.org/officeDocument/2006/relationships/hyperlink" Target="https://d3.cytivalifesciences.com/prod/SDS/SDS_SH31027_GB_EN.pdf?_gl=1*kpww3y*_ga*NzIwNzI3ODI0LjE3NzY4NjU2MDM.*_ga_CS9H0CZBWW*czE3NzY4NjU2MjUkbzEkZzEkdDE3NzY4NjU3NDgkajUyJGwwJGgw" TargetMode="External"/><Relationship Id="rId21" Type="http://schemas.openxmlformats.org/officeDocument/2006/relationships/hyperlink" Target="https://www.sigmaaldrich.com/GB/en/sds/sigald/e7023?userType=anonymous" TargetMode="External"/><Relationship Id="rId7" Type="http://schemas.openxmlformats.org/officeDocument/2006/relationships/hyperlink" Target="https://www.sigmaaldrich.com/GB/en/sds/sigma/g7513?userType=anonymous" TargetMode="External"/><Relationship Id="rId12" Type="http://schemas.openxmlformats.org/officeDocument/2006/relationships/hyperlink" Target="https://www.sigmaaldrich.com/GB/en/sds/mm/1.37013?userType=anonymous" TargetMode="External"/><Relationship Id="rId17" Type="http://schemas.openxmlformats.org/officeDocument/2006/relationships/hyperlink" Target="https://www.sigmaaldrich.com/GB/en/sds/mm/1.06265?userType=anonymous" TargetMode="External"/><Relationship Id="rId25" Type="http://schemas.openxmlformats.org/officeDocument/2006/relationships/hyperlink" Target="https://www.sigmaaldrich.com/GB/en/sds/mm/1.04354?userType=anonymous" TargetMode="External"/><Relationship Id="rId2" Type="http://schemas.openxmlformats.org/officeDocument/2006/relationships/hyperlink" Target="https://d3.cytivalifesciences.com/prod/SDS/SDS_SH2A1654_US_EN.pdf?_gl=1*h3vxpj*_ga*NzIwNzI3ODI0LjE3NzY4NjU2MDM.*_ga_CS9H0CZBWW*czE3NzY4NjU2MjUkbzEkZzEkdDE3NzY4NjU2NTIkajMzJGwwJGgw" TargetMode="External"/><Relationship Id="rId16" Type="http://schemas.openxmlformats.org/officeDocument/2006/relationships/hyperlink" Target="https://www.sigmaaldrich.com/GB/en/sds/sial/24201-m?userType=anonymous" TargetMode="External"/><Relationship Id="rId20" Type="http://schemas.openxmlformats.org/officeDocument/2006/relationships/hyperlink" Target="https://www.sigmaaldrich.com/GB/en/sds/sigma/t6066?userType=anonymous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GB/en/sds/usp/1612652?userType=anonymous" TargetMode="External"/><Relationship Id="rId6" Type="http://schemas.openxmlformats.org/officeDocument/2006/relationships/hyperlink" Target="https://www.sigmaaldrich.com/GB/en/sds/sigma/g8769?userType=anonymous" TargetMode="External"/><Relationship Id="rId11" Type="http://schemas.openxmlformats.org/officeDocument/2006/relationships/hyperlink" Target="https://www.sigmaaldrich.com/GB/en/sds/sigma/71507?userType=anonymous" TargetMode="External"/><Relationship Id="rId24" Type="http://schemas.openxmlformats.org/officeDocument/2006/relationships/hyperlink" Target="https://www.sigmaaldrich.com/GB/en/sds/mm/1.04352?userType=anonymous" TargetMode="External"/><Relationship Id="rId5" Type="http://schemas.openxmlformats.org/officeDocument/2006/relationships/hyperlink" Target="https://fujifilmbiosciences.fujifilm.com/us/pbs-1-x-dulbeccos-phosphate-buffered-saline-solution-liquid.html" TargetMode="External"/><Relationship Id="rId15" Type="http://schemas.openxmlformats.org/officeDocument/2006/relationships/hyperlink" Target="https://www.sigmaaldrich.com/GB/en/sds/sial/s2429?userType=anonymous" TargetMode="External"/><Relationship Id="rId23" Type="http://schemas.openxmlformats.org/officeDocument/2006/relationships/hyperlink" Target="https://www.sigmaaldrich.com/GB/en/sds/sigald/415413?userType=anonymous" TargetMode="External"/><Relationship Id="rId28" Type="http://schemas.openxmlformats.org/officeDocument/2006/relationships/hyperlink" Target="https://www.sigmaaldrich.com/GB/en/sds/sigma/s0389?userType=anonymous" TargetMode="External"/><Relationship Id="rId10" Type="http://schemas.openxmlformats.org/officeDocument/2006/relationships/hyperlink" Target="https://www.sigmaaldrich.com/GB/en/sds/sigald/223530?userType=anonymous" TargetMode="External"/><Relationship Id="rId19" Type="http://schemas.openxmlformats.org/officeDocument/2006/relationships/hyperlink" Target="https://www.sigmaaldrich.com/GB/en/sds/mm/1.01587?userType=anonymous" TargetMode="External"/><Relationship Id="rId4" Type="http://schemas.openxmlformats.org/officeDocument/2006/relationships/hyperlink" Target="https://www.sigmaaldrich.com/GB/en/sds/sigma/g7021?userType=anonymous" TargetMode="External"/><Relationship Id="rId9" Type="http://schemas.openxmlformats.org/officeDocument/2006/relationships/hyperlink" Target="https://msds.fujifilmusa.com/File/I_3_FISI_AGHS_EN_823717094@FISI_91128" TargetMode="External"/><Relationship Id="rId14" Type="http://schemas.openxmlformats.org/officeDocument/2006/relationships/hyperlink" Target="https://www.sigmaaldrich.com/GB/en/sds/mm/1.09137?userType=anonymous" TargetMode="External"/><Relationship Id="rId22" Type="http://schemas.openxmlformats.org/officeDocument/2006/relationships/hyperlink" Target="https://www.sigmaaldrich.com/GB/en/sds/sigald/415413?userType=anonymous" TargetMode="External"/><Relationship Id="rId27" Type="http://schemas.openxmlformats.org/officeDocument/2006/relationships/hyperlink" Target="https://www.sigmaaldrich.com/GB/en/sds/sigma/p4780?userType=anonymous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18E7-DD4E-4AF5-9F95-1F3007083070}">
  <dimension ref="B1:AS66"/>
  <sheetViews>
    <sheetView showGridLines="0" tabSelected="1" zoomScale="85" zoomScaleNormal="85" workbookViewId="0">
      <pane xSplit="2" topLeftCell="C1" activePane="topRight" state="frozen"/>
      <selection pane="topRight" activeCell="S134" sqref="S134"/>
    </sheetView>
  </sheetViews>
  <sheetFormatPr defaultColWidth="8.81640625" defaultRowHeight="14.5" x14ac:dyDescent="0.35"/>
  <cols>
    <col min="1" max="1" width="3" style="2" customWidth="1"/>
    <col min="2" max="2" width="48.90625" style="2" customWidth="1"/>
    <col min="3" max="5" width="43.453125" style="1" customWidth="1"/>
    <col min="6" max="13" width="43.453125" style="2" customWidth="1"/>
    <col min="14" max="15" width="43.36328125" style="2" customWidth="1"/>
    <col min="16" max="16" width="45.90625" style="2" customWidth="1"/>
    <col min="17" max="47" width="43.36328125" style="2" customWidth="1"/>
    <col min="48" max="16384" width="8.81640625" style="2"/>
  </cols>
  <sheetData>
    <row r="1" spans="2:45" ht="30" customHeight="1" x14ac:dyDescent="0.35"/>
    <row r="2" spans="2:45" ht="30" customHeight="1" x14ac:dyDescent="0.35"/>
    <row r="3" spans="2:45" ht="47.5" customHeight="1" x14ac:dyDescent="0.35">
      <c r="B3" s="21" t="s">
        <v>62</v>
      </c>
    </row>
    <row r="4" spans="2:45" ht="47.5" customHeight="1" x14ac:dyDescent="0.35">
      <c r="B4" s="22" t="s">
        <v>61</v>
      </c>
    </row>
    <row r="5" spans="2:45" ht="42" x14ac:dyDescent="0.35">
      <c r="B5" s="23" t="s">
        <v>0</v>
      </c>
    </row>
    <row r="6" spans="2:45" ht="21" x14ac:dyDescent="0.5">
      <c r="B6" s="52"/>
    </row>
    <row r="7" spans="2:45" s="61" customFormat="1" ht="42" x14ac:dyDescent="0.35">
      <c r="B7" s="59" t="s">
        <v>27</v>
      </c>
      <c r="C7" s="60" t="s">
        <v>63</v>
      </c>
      <c r="D7" s="60" t="s">
        <v>64</v>
      </c>
      <c r="E7" s="60" t="s">
        <v>65</v>
      </c>
      <c r="F7" s="60" t="s">
        <v>66</v>
      </c>
      <c r="G7" s="60" t="s">
        <v>67</v>
      </c>
      <c r="H7" s="60" t="s">
        <v>68</v>
      </c>
      <c r="I7" s="60" t="s">
        <v>69</v>
      </c>
      <c r="J7" s="60" t="s">
        <v>70</v>
      </c>
      <c r="K7" s="60" t="s">
        <v>71</v>
      </c>
      <c r="L7" s="60" t="s">
        <v>72</v>
      </c>
      <c r="M7" s="60" t="s">
        <v>73</v>
      </c>
      <c r="N7" s="60" t="s">
        <v>74</v>
      </c>
      <c r="O7" s="60" t="s">
        <v>75</v>
      </c>
      <c r="P7" s="60" t="s">
        <v>76</v>
      </c>
      <c r="Q7" s="60" t="s">
        <v>77</v>
      </c>
      <c r="R7" s="60" t="s">
        <v>78</v>
      </c>
      <c r="S7" s="23" t="s">
        <v>79</v>
      </c>
      <c r="T7" s="23" t="s">
        <v>80</v>
      </c>
      <c r="U7" s="23" t="s">
        <v>81</v>
      </c>
      <c r="V7" s="23" t="s">
        <v>226</v>
      </c>
      <c r="W7" s="23" t="s">
        <v>82</v>
      </c>
      <c r="X7" s="23" t="s">
        <v>139</v>
      </c>
      <c r="Y7" s="23" t="s">
        <v>148</v>
      </c>
      <c r="Z7" s="23" t="s">
        <v>172</v>
      </c>
      <c r="AA7" s="23" t="s">
        <v>176</v>
      </c>
      <c r="AB7" s="23" t="s">
        <v>180</v>
      </c>
      <c r="AC7" s="23" t="s">
        <v>184</v>
      </c>
      <c r="AD7" s="23" t="s">
        <v>188</v>
      </c>
      <c r="AE7" s="23" t="s">
        <v>192</v>
      </c>
      <c r="AF7" s="23" t="s">
        <v>199</v>
      </c>
      <c r="AG7" s="23" t="s">
        <v>200</v>
      </c>
      <c r="AH7" s="23" t="s">
        <v>201</v>
      </c>
      <c r="AI7" s="23" t="s">
        <v>205</v>
      </c>
      <c r="AJ7" s="23" t="s">
        <v>209</v>
      </c>
      <c r="AK7" s="23" t="s">
        <v>213</v>
      </c>
      <c r="AL7" s="23" t="s">
        <v>214</v>
      </c>
      <c r="AM7" s="23" t="s">
        <v>308</v>
      </c>
      <c r="AN7" s="23" t="s">
        <v>309</v>
      </c>
      <c r="AO7" s="23" t="s">
        <v>310</v>
      </c>
      <c r="AP7" s="23" t="s">
        <v>311</v>
      </c>
      <c r="AQ7" s="23" t="s">
        <v>312</v>
      </c>
      <c r="AR7" s="23" t="s">
        <v>331</v>
      </c>
      <c r="AS7" s="23" t="s">
        <v>233</v>
      </c>
    </row>
    <row r="8" spans="2:45" ht="15.5" x14ac:dyDescent="0.35">
      <c r="B8" s="4" t="s">
        <v>36</v>
      </c>
      <c r="C8" s="5" t="s">
        <v>138</v>
      </c>
      <c r="D8" s="5" t="s">
        <v>138</v>
      </c>
      <c r="E8" s="5" t="s">
        <v>138</v>
      </c>
      <c r="F8" s="5" t="s">
        <v>138</v>
      </c>
      <c r="G8" s="5" t="s">
        <v>138</v>
      </c>
      <c r="H8" s="5" t="s">
        <v>138</v>
      </c>
      <c r="I8" s="5" t="s">
        <v>138</v>
      </c>
      <c r="J8" s="5" t="s">
        <v>171</v>
      </c>
      <c r="K8" s="5" t="s">
        <v>138</v>
      </c>
      <c r="L8" s="5" t="s">
        <v>138</v>
      </c>
      <c r="M8" s="5" t="s">
        <v>138</v>
      </c>
      <c r="N8" s="5" t="s">
        <v>138</v>
      </c>
      <c r="O8" s="5" t="s">
        <v>138</v>
      </c>
      <c r="P8" s="5" t="s">
        <v>138</v>
      </c>
      <c r="Q8" s="5" t="s">
        <v>138</v>
      </c>
      <c r="R8" s="5" t="s">
        <v>171</v>
      </c>
      <c r="S8" s="5" t="s">
        <v>171</v>
      </c>
      <c r="T8" s="5" t="s">
        <v>138</v>
      </c>
      <c r="U8" s="5" t="s">
        <v>171</v>
      </c>
      <c r="V8" s="5" t="s">
        <v>138</v>
      </c>
      <c r="W8" s="5" t="s">
        <v>171</v>
      </c>
      <c r="X8" s="5" t="s">
        <v>140</v>
      </c>
      <c r="Y8" s="5" t="s">
        <v>140</v>
      </c>
      <c r="Z8" s="5" t="s">
        <v>140</v>
      </c>
      <c r="AA8" s="5" t="s">
        <v>171</v>
      </c>
      <c r="AB8" s="5" t="s">
        <v>140</v>
      </c>
      <c r="AC8" s="5" t="s">
        <v>140</v>
      </c>
      <c r="AD8" s="5" t="s">
        <v>140</v>
      </c>
      <c r="AE8" s="5" t="s">
        <v>140</v>
      </c>
      <c r="AF8" s="5" t="s">
        <v>140</v>
      </c>
      <c r="AG8" s="5" t="s">
        <v>140</v>
      </c>
      <c r="AH8" s="5" t="s">
        <v>140</v>
      </c>
      <c r="AI8" s="5" t="s">
        <v>140</v>
      </c>
      <c r="AJ8" s="5" t="s">
        <v>140</v>
      </c>
      <c r="AK8" s="5" t="s">
        <v>140</v>
      </c>
      <c r="AL8" s="5" t="s">
        <v>140</v>
      </c>
      <c r="AM8" s="64" t="s">
        <v>229</v>
      </c>
      <c r="AN8" s="64" t="s">
        <v>229</v>
      </c>
      <c r="AO8" s="64" t="s">
        <v>229</v>
      </c>
      <c r="AP8" s="64" t="s">
        <v>229</v>
      </c>
      <c r="AQ8" s="64" t="s">
        <v>229</v>
      </c>
      <c r="AR8" s="64" t="s">
        <v>229</v>
      </c>
      <c r="AS8" s="5" t="s">
        <v>229</v>
      </c>
    </row>
    <row r="9" spans="2:45" ht="15.5" x14ac:dyDescent="0.35">
      <c r="B9" s="4" t="s">
        <v>163</v>
      </c>
      <c r="C9" s="5" t="s">
        <v>156</v>
      </c>
      <c r="D9" s="5" t="s">
        <v>98</v>
      </c>
      <c r="E9" s="5" t="s">
        <v>98</v>
      </c>
      <c r="F9" s="5" t="s">
        <v>157</v>
      </c>
      <c r="G9" s="5"/>
      <c r="H9" s="5" t="s">
        <v>157</v>
      </c>
      <c r="I9" s="5" t="s">
        <v>98</v>
      </c>
      <c r="J9" s="5" t="s">
        <v>158</v>
      </c>
      <c r="K9" s="5" t="s">
        <v>158</v>
      </c>
      <c r="L9" s="5"/>
      <c r="M9" s="5"/>
      <c r="N9" s="5"/>
      <c r="O9" s="5"/>
      <c r="P9" s="5" t="s">
        <v>159</v>
      </c>
      <c r="Q9" s="5" t="s">
        <v>160</v>
      </c>
      <c r="R9" s="5" t="s">
        <v>161</v>
      </c>
      <c r="S9" s="5" t="s">
        <v>162</v>
      </c>
      <c r="T9" s="5" t="s">
        <v>164</v>
      </c>
      <c r="U9" s="5" t="s">
        <v>165</v>
      </c>
      <c r="V9" s="5" t="s">
        <v>165</v>
      </c>
      <c r="W9" s="5" t="s">
        <v>166</v>
      </c>
      <c r="X9" s="5" t="s">
        <v>155</v>
      </c>
      <c r="Y9" s="5" t="s">
        <v>151</v>
      </c>
      <c r="Z9" s="5" t="s">
        <v>173</v>
      </c>
      <c r="AA9" s="5" t="s">
        <v>177</v>
      </c>
      <c r="AB9" s="5" t="s">
        <v>181</v>
      </c>
      <c r="AC9" s="5" t="s">
        <v>185</v>
      </c>
      <c r="AD9" s="5" t="s">
        <v>165</v>
      </c>
      <c r="AE9" s="5" t="s">
        <v>193</v>
      </c>
      <c r="AF9" s="5" t="s">
        <v>165</v>
      </c>
      <c r="AG9" s="5" t="s">
        <v>165</v>
      </c>
      <c r="AH9" s="5" t="s">
        <v>202</v>
      </c>
      <c r="AI9" s="5" t="s">
        <v>206</v>
      </c>
      <c r="AJ9" s="5" t="s">
        <v>210</v>
      </c>
      <c r="AK9" s="5" t="s">
        <v>215</v>
      </c>
      <c r="AL9" s="5" t="s">
        <v>218</v>
      </c>
      <c r="AM9" s="64" t="s">
        <v>98</v>
      </c>
      <c r="AN9" s="64" t="s">
        <v>98</v>
      </c>
      <c r="AO9" s="64" t="s">
        <v>98</v>
      </c>
      <c r="AP9" s="64" t="s">
        <v>98</v>
      </c>
      <c r="AQ9" s="64" t="s">
        <v>98</v>
      </c>
      <c r="AR9" s="64" t="s">
        <v>98</v>
      </c>
      <c r="AS9" s="5" t="s">
        <v>98</v>
      </c>
    </row>
    <row r="10" spans="2:45" ht="29" x14ac:dyDescent="0.35">
      <c r="B10" s="4" t="s">
        <v>1</v>
      </c>
      <c r="C10" s="5" t="s">
        <v>84</v>
      </c>
      <c r="D10" s="5" t="s">
        <v>89</v>
      </c>
      <c r="E10" s="5" t="s">
        <v>89</v>
      </c>
      <c r="F10" s="57" t="s">
        <v>99</v>
      </c>
      <c r="G10" s="5" t="s">
        <v>102</v>
      </c>
      <c r="H10" s="57" t="s">
        <v>99</v>
      </c>
      <c r="I10" s="57" t="s">
        <v>267</v>
      </c>
      <c r="J10" s="7" t="s">
        <v>89</v>
      </c>
      <c r="K10" s="7" t="s">
        <v>89</v>
      </c>
      <c r="L10" s="7" t="s">
        <v>89</v>
      </c>
      <c r="M10" s="7" t="s">
        <v>89</v>
      </c>
      <c r="N10" s="7" t="s">
        <v>89</v>
      </c>
      <c r="O10" s="7" t="s">
        <v>89</v>
      </c>
      <c r="P10" s="7" t="s">
        <v>89</v>
      </c>
      <c r="Q10" s="7" t="s">
        <v>89</v>
      </c>
      <c r="R10" s="57" t="s">
        <v>89</v>
      </c>
      <c r="S10" s="57" t="s">
        <v>89</v>
      </c>
      <c r="T10" s="57" t="s">
        <v>89</v>
      </c>
      <c r="U10" s="57" t="s">
        <v>89</v>
      </c>
      <c r="V10" s="57" t="s">
        <v>89</v>
      </c>
      <c r="W10" s="57" t="s">
        <v>89</v>
      </c>
      <c r="X10" s="57" t="s">
        <v>89</v>
      </c>
      <c r="Y10" s="57" t="s">
        <v>89</v>
      </c>
      <c r="Z10" s="57" t="s">
        <v>89</v>
      </c>
      <c r="AA10" s="57" t="s">
        <v>89</v>
      </c>
      <c r="AB10" s="57" t="s">
        <v>89</v>
      </c>
      <c r="AC10" s="57" t="s">
        <v>89</v>
      </c>
      <c r="AD10" s="57" t="s">
        <v>89</v>
      </c>
      <c r="AE10" s="57" t="s">
        <v>89</v>
      </c>
      <c r="AF10" s="57" t="s">
        <v>89</v>
      </c>
      <c r="AG10" s="57" t="s">
        <v>89</v>
      </c>
      <c r="AH10" s="57" t="s">
        <v>89</v>
      </c>
      <c r="AI10" s="57" t="s">
        <v>89</v>
      </c>
      <c r="AJ10" s="57" t="s">
        <v>89</v>
      </c>
      <c r="AK10" s="57" t="s">
        <v>89</v>
      </c>
      <c r="AL10" s="57" t="s">
        <v>89</v>
      </c>
      <c r="AM10" s="69" t="s">
        <v>98</v>
      </c>
      <c r="AN10" s="69" t="s">
        <v>98</v>
      </c>
      <c r="AO10" s="69" t="s">
        <v>98</v>
      </c>
      <c r="AP10" s="69" t="s">
        <v>98</v>
      </c>
      <c r="AQ10" s="69" t="s">
        <v>98</v>
      </c>
      <c r="AR10" s="69" t="s">
        <v>98</v>
      </c>
      <c r="AS10" s="5" t="s">
        <v>98</v>
      </c>
    </row>
    <row r="11" spans="2:45" ht="43.5" x14ac:dyDescent="0.35">
      <c r="B11" s="4" t="s">
        <v>2</v>
      </c>
      <c r="C11" s="5" t="s">
        <v>85</v>
      </c>
      <c r="D11" s="5" t="s">
        <v>90</v>
      </c>
      <c r="E11" s="5" t="s">
        <v>93</v>
      </c>
      <c r="F11" s="57" t="s">
        <v>100</v>
      </c>
      <c r="G11" s="5" t="s">
        <v>103</v>
      </c>
      <c r="H11" s="57" t="s">
        <v>100</v>
      </c>
      <c r="I11" s="5"/>
      <c r="J11" s="6" t="s">
        <v>109</v>
      </c>
      <c r="K11" s="6" t="s">
        <v>109</v>
      </c>
      <c r="L11" s="7"/>
      <c r="M11" s="6"/>
      <c r="N11" s="7"/>
      <c r="O11" s="7"/>
      <c r="P11" s="7" t="s">
        <v>118</v>
      </c>
      <c r="Q11" s="7" t="s">
        <v>119</v>
      </c>
      <c r="R11" s="6" t="s">
        <v>124</v>
      </c>
      <c r="S11" s="6" t="s">
        <v>122</v>
      </c>
      <c r="T11" s="57" t="s">
        <v>126</v>
      </c>
      <c r="U11" s="57" t="s">
        <v>128</v>
      </c>
      <c r="V11" s="57" t="s">
        <v>128</v>
      </c>
      <c r="W11" s="57" t="s">
        <v>137</v>
      </c>
      <c r="X11" s="57" t="s">
        <v>141</v>
      </c>
      <c r="Y11" s="57" t="s">
        <v>154</v>
      </c>
      <c r="Z11" s="57" t="s">
        <v>175</v>
      </c>
      <c r="AA11" s="57" t="s">
        <v>178</v>
      </c>
      <c r="AB11" s="57" t="s">
        <v>182</v>
      </c>
      <c r="AC11" s="57" t="s">
        <v>186</v>
      </c>
      <c r="AD11" s="57" t="s">
        <v>128</v>
      </c>
      <c r="AE11" s="57" t="s">
        <v>195</v>
      </c>
      <c r="AF11" s="57" t="s">
        <v>128</v>
      </c>
      <c r="AG11" s="57" t="s">
        <v>128</v>
      </c>
      <c r="AH11" s="57" t="s">
        <v>203</v>
      </c>
      <c r="AI11" s="57" t="s">
        <v>207</v>
      </c>
      <c r="AJ11" s="57" t="s">
        <v>211</v>
      </c>
      <c r="AK11" s="5" t="s">
        <v>217</v>
      </c>
      <c r="AL11" s="57" t="s">
        <v>219</v>
      </c>
      <c r="AM11" s="69" t="s">
        <v>313</v>
      </c>
      <c r="AN11" s="69" t="s">
        <v>313</v>
      </c>
      <c r="AO11" s="69" t="s">
        <v>313</v>
      </c>
      <c r="AP11" s="69" t="s">
        <v>313</v>
      </c>
      <c r="AQ11" s="69" t="s">
        <v>313</v>
      </c>
      <c r="AR11" s="69" t="s">
        <v>313</v>
      </c>
      <c r="AS11" s="5" t="s">
        <v>230</v>
      </c>
    </row>
    <row r="12" spans="2:45" ht="15.5" x14ac:dyDescent="0.35">
      <c r="B12" s="4" t="s">
        <v>33</v>
      </c>
      <c r="C12" s="5" t="s">
        <v>86</v>
      </c>
      <c r="D12" s="5" t="s">
        <v>86</v>
      </c>
      <c r="E12" s="5" t="s">
        <v>86</v>
      </c>
      <c r="F12" s="57" t="s">
        <v>86</v>
      </c>
      <c r="G12" s="57" t="s">
        <v>86</v>
      </c>
      <c r="H12" s="57" t="s">
        <v>86</v>
      </c>
      <c r="I12" s="57" t="s">
        <v>86</v>
      </c>
      <c r="J12" s="7" t="s">
        <v>86</v>
      </c>
      <c r="K12" s="7" t="s">
        <v>86</v>
      </c>
      <c r="L12" s="7" t="s">
        <v>86</v>
      </c>
      <c r="M12" s="7" t="s">
        <v>86</v>
      </c>
      <c r="N12" s="7" t="s">
        <v>86</v>
      </c>
      <c r="O12" s="7" t="s">
        <v>86</v>
      </c>
      <c r="P12" s="7" t="s">
        <v>86</v>
      </c>
      <c r="Q12" s="7" t="s">
        <v>86</v>
      </c>
      <c r="R12" s="6" t="s">
        <v>86</v>
      </c>
      <c r="S12" s="6" t="s">
        <v>86</v>
      </c>
      <c r="T12" s="57" t="s">
        <v>86</v>
      </c>
      <c r="U12" s="57" t="s">
        <v>129</v>
      </c>
      <c r="V12" s="57" t="s">
        <v>134</v>
      </c>
      <c r="W12" s="57" t="s">
        <v>86</v>
      </c>
      <c r="X12" s="57" t="s">
        <v>142</v>
      </c>
      <c r="Y12" s="57" t="s">
        <v>152</v>
      </c>
      <c r="Z12" s="57" t="s">
        <v>86</v>
      </c>
      <c r="AA12" s="57" t="s">
        <v>86</v>
      </c>
      <c r="AB12" s="57" t="s">
        <v>86</v>
      </c>
      <c r="AC12" s="57" t="s">
        <v>86</v>
      </c>
      <c r="AD12" s="57" t="s">
        <v>129</v>
      </c>
      <c r="AE12" s="57" t="s">
        <v>142</v>
      </c>
      <c r="AF12" s="57" t="s">
        <v>129</v>
      </c>
      <c r="AG12" s="57" t="s">
        <v>129</v>
      </c>
      <c r="AH12" s="57" t="s">
        <v>86</v>
      </c>
      <c r="AI12" s="57" t="s">
        <v>86</v>
      </c>
      <c r="AJ12" s="57" t="s">
        <v>86</v>
      </c>
      <c r="AK12" s="57" t="s">
        <v>86</v>
      </c>
      <c r="AL12" s="57" t="s">
        <v>86</v>
      </c>
      <c r="AM12" s="69" t="s">
        <v>86</v>
      </c>
      <c r="AN12" s="69" t="s">
        <v>86</v>
      </c>
      <c r="AO12" s="69" t="s">
        <v>86</v>
      </c>
      <c r="AP12" s="69" t="s">
        <v>86</v>
      </c>
      <c r="AQ12" s="70" t="s">
        <v>86</v>
      </c>
      <c r="AR12" s="70" t="s">
        <v>86</v>
      </c>
      <c r="AS12" s="5" t="s">
        <v>86</v>
      </c>
    </row>
    <row r="13" spans="2:45" ht="15.5" x14ac:dyDescent="0.35">
      <c r="B13" s="4" t="s">
        <v>32</v>
      </c>
      <c r="C13" s="5" t="s">
        <v>86</v>
      </c>
      <c r="D13" s="5" t="s">
        <v>224</v>
      </c>
      <c r="E13" s="5" t="s">
        <v>92</v>
      </c>
      <c r="F13" s="57" t="s">
        <v>86</v>
      </c>
      <c r="G13" s="57" t="s">
        <v>86</v>
      </c>
      <c r="H13" s="57" t="s">
        <v>86</v>
      </c>
      <c r="I13" s="57" t="s">
        <v>86</v>
      </c>
      <c r="J13" s="7" t="s">
        <v>86</v>
      </c>
      <c r="K13" s="7" t="s">
        <v>86</v>
      </c>
      <c r="L13" s="7" t="s">
        <v>86</v>
      </c>
      <c r="M13" s="7" t="s">
        <v>86</v>
      </c>
      <c r="N13" s="7" t="s">
        <v>86</v>
      </c>
      <c r="O13" s="7" t="s">
        <v>86</v>
      </c>
      <c r="P13" s="7" t="s">
        <v>112</v>
      </c>
      <c r="Q13" s="7" t="s">
        <v>117</v>
      </c>
      <c r="R13" s="6" t="s">
        <v>86</v>
      </c>
      <c r="S13" s="6" t="s">
        <v>86</v>
      </c>
      <c r="T13" s="57" t="s">
        <v>86</v>
      </c>
      <c r="U13" s="57" t="s">
        <v>130</v>
      </c>
      <c r="V13" s="57" t="s">
        <v>135</v>
      </c>
      <c r="W13" s="57" t="s">
        <v>86</v>
      </c>
      <c r="X13" s="57" t="s">
        <v>143</v>
      </c>
      <c r="Y13" s="57" t="s">
        <v>167</v>
      </c>
      <c r="Z13" s="57" t="s">
        <v>86</v>
      </c>
      <c r="AA13" s="57" t="s">
        <v>86</v>
      </c>
      <c r="AB13" s="57" t="s">
        <v>86</v>
      </c>
      <c r="AC13" s="57" t="s">
        <v>86</v>
      </c>
      <c r="AD13" s="57" t="s">
        <v>130</v>
      </c>
      <c r="AE13" s="57" t="s">
        <v>143</v>
      </c>
      <c r="AF13" s="57" t="s">
        <v>130</v>
      </c>
      <c r="AG13" s="57" t="s">
        <v>130</v>
      </c>
      <c r="AH13" s="57" t="s">
        <v>86</v>
      </c>
      <c r="AI13" s="57" t="s">
        <v>86</v>
      </c>
      <c r="AJ13" s="57" t="s">
        <v>86</v>
      </c>
      <c r="AK13" s="57" t="s">
        <v>86</v>
      </c>
      <c r="AL13" s="57" t="s">
        <v>86</v>
      </c>
      <c r="AM13" s="69" t="s">
        <v>86</v>
      </c>
      <c r="AN13" s="69" t="s">
        <v>86</v>
      </c>
      <c r="AO13" s="69" t="s">
        <v>86</v>
      </c>
      <c r="AP13" s="69" t="s">
        <v>86</v>
      </c>
      <c r="AQ13" s="70" t="s">
        <v>86</v>
      </c>
      <c r="AR13" s="70" t="s">
        <v>86</v>
      </c>
      <c r="AS13" s="5" t="s">
        <v>86</v>
      </c>
    </row>
    <row r="14" spans="2:45" ht="15.5" x14ac:dyDescent="0.35">
      <c r="B14" s="4" t="s">
        <v>31</v>
      </c>
      <c r="C14" s="5" t="s">
        <v>86</v>
      </c>
      <c r="D14" s="5" t="s">
        <v>225</v>
      </c>
      <c r="E14" s="5" t="s">
        <v>86</v>
      </c>
      <c r="F14" s="57" t="s">
        <v>86</v>
      </c>
      <c r="G14" s="57" t="s">
        <v>86</v>
      </c>
      <c r="H14" s="57" t="s">
        <v>86</v>
      </c>
      <c r="I14" s="57" t="s">
        <v>86</v>
      </c>
      <c r="J14" s="7" t="s">
        <v>86</v>
      </c>
      <c r="K14" s="7" t="s">
        <v>86</v>
      </c>
      <c r="L14" s="7" t="s">
        <v>86</v>
      </c>
      <c r="M14" s="7" t="s">
        <v>86</v>
      </c>
      <c r="N14" s="7" t="s">
        <v>86</v>
      </c>
      <c r="O14" s="7" t="s">
        <v>86</v>
      </c>
      <c r="P14" s="7" t="s">
        <v>86</v>
      </c>
      <c r="Q14" s="7" t="s">
        <v>86</v>
      </c>
      <c r="R14" s="6" t="s">
        <v>86</v>
      </c>
      <c r="S14" s="6" t="s">
        <v>86</v>
      </c>
      <c r="T14" s="57" t="s">
        <v>86</v>
      </c>
      <c r="U14" s="57" t="s">
        <v>86</v>
      </c>
      <c r="V14" s="57" t="s">
        <v>86</v>
      </c>
      <c r="W14" s="57" t="s">
        <v>86</v>
      </c>
      <c r="X14" s="57" t="s">
        <v>86</v>
      </c>
      <c r="Y14" s="57" t="s">
        <v>86</v>
      </c>
      <c r="Z14" s="57" t="s">
        <v>86</v>
      </c>
      <c r="AA14" s="57" t="s">
        <v>86</v>
      </c>
      <c r="AB14" s="57" t="s">
        <v>86</v>
      </c>
      <c r="AC14" s="57" t="s">
        <v>86</v>
      </c>
      <c r="AD14" s="57" t="s">
        <v>86</v>
      </c>
      <c r="AE14" s="57" t="s">
        <v>86</v>
      </c>
      <c r="AF14" s="57" t="s">
        <v>86</v>
      </c>
      <c r="AG14" s="57" t="s">
        <v>86</v>
      </c>
      <c r="AH14" s="57" t="s">
        <v>86</v>
      </c>
      <c r="AI14" s="57" t="s">
        <v>86</v>
      </c>
      <c r="AJ14" s="57" t="s">
        <v>86</v>
      </c>
      <c r="AK14" s="57" t="s">
        <v>86</v>
      </c>
      <c r="AL14" s="57" t="s">
        <v>86</v>
      </c>
      <c r="AM14" s="69" t="s">
        <v>86</v>
      </c>
      <c r="AN14" s="69" t="s">
        <v>86</v>
      </c>
      <c r="AO14" s="69" t="s">
        <v>86</v>
      </c>
      <c r="AP14" s="69" t="s">
        <v>86</v>
      </c>
      <c r="AQ14" s="70" t="s">
        <v>86</v>
      </c>
      <c r="AR14" s="70" t="s">
        <v>86</v>
      </c>
      <c r="AS14" s="5" t="s">
        <v>86</v>
      </c>
    </row>
    <row r="15" spans="2:45" ht="15.5" x14ac:dyDescent="0.35">
      <c r="B15" s="4" t="s">
        <v>266</v>
      </c>
      <c r="C15" s="5" t="s">
        <v>98</v>
      </c>
      <c r="D15" s="5" t="s">
        <v>98</v>
      </c>
      <c r="E15" s="5" t="s">
        <v>98</v>
      </c>
      <c r="F15" s="5" t="s">
        <v>98</v>
      </c>
      <c r="G15" s="5" t="s">
        <v>98</v>
      </c>
      <c r="H15" s="5" t="s">
        <v>98</v>
      </c>
      <c r="I15" s="5" t="s">
        <v>34</v>
      </c>
      <c r="J15" s="5" t="s">
        <v>98</v>
      </c>
      <c r="K15" s="5" t="s">
        <v>98</v>
      </c>
      <c r="L15" s="5" t="s">
        <v>98</v>
      </c>
      <c r="M15" s="5" t="s">
        <v>98</v>
      </c>
      <c r="N15" s="5" t="s">
        <v>98</v>
      </c>
      <c r="O15" s="5" t="s">
        <v>98</v>
      </c>
      <c r="P15" s="5" t="s">
        <v>98</v>
      </c>
      <c r="Q15" s="5" t="s">
        <v>98</v>
      </c>
      <c r="R15" s="5" t="s">
        <v>98</v>
      </c>
      <c r="S15" s="5" t="s">
        <v>98</v>
      </c>
      <c r="T15" s="5" t="s">
        <v>98</v>
      </c>
      <c r="U15" s="5" t="s">
        <v>98</v>
      </c>
      <c r="V15" s="5" t="s">
        <v>98</v>
      </c>
      <c r="W15" s="5" t="s">
        <v>98</v>
      </c>
      <c r="X15" s="5" t="s">
        <v>98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64" t="s">
        <v>34</v>
      </c>
      <c r="AN15" s="64" t="s">
        <v>34</v>
      </c>
      <c r="AO15" s="64" t="s">
        <v>34</v>
      </c>
      <c r="AP15" s="64" t="s">
        <v>34</v>
      </c>
      <c r="AQ15" s="64" t="s">
        <v>12</v>
      </c>
      <c r="AR15" s="64" t="s">
        <v>12</v>
      </c>
      <c r="AS15" s="5" t="s">
        <v>34</v>
      </c>
    </row>
    <row r="16" spans="2:45" ht="29" x14ac:dyDescent="0.35">
      <c r="B16" s="4" t="s">
        <v>3</v>
      </c>
      <c r="C16" s="5" t="s">
        <v>87</v>
      </c>
      <c r="D16" s="5" t="s">
        <v>87</v>
      </c>
      <c r="E16" s="5" t="s">
        <v>87</v>
      </c>
      <c r="F16" s="5" t="s">
        <v>87</v>
      </c>
      <c r="G16" s="5" t="s">
        <v>104</v>
      </c>
      <c r="H16" s="5" t="s">
        <v>87</v>
      </c>
      <c r="I16" s="5" t="s">
        <v>104</v>
      </c>
      <c r="J16" s="5" t="s">
        <v>87</v>
      </c>
      <c r="K16" s="6" t="s">
        <v>87</v>
      </c>
      <c r="L16" s="6" t="s">
        <v>87</v>
      </c>
      <c r="M16" s="6" t="s">
        <v>87</v>
      </c>
      <c r="N16" s="6" t="s">
        <v>87</v>
      </c>
      <c r="O16" s="6" t="s">
        <v>87</v>
      </c>
      <c r="P16" s="6" t="s">
        <v>87</v>
      </c>
      <c r="Q16" s="6" t="s">
        <v>87</v>
      </c>
      <c r="R16" s="6" t="s">
        <v>87</v>
      </c>
      <c r="S16" s="6" t="s">
        <v>87</v>
      </c>
      <c r="T16" s="57" t="s">
        <v>87</v>
      </c>
      <c r="U16" s="57" t="s">
        <v>87</v>
      </c>
      <c r="V16" s="57" t="s">
        <v>87</v>
      </c>
      <c r="W16" s="57" t="s">
        <v>87</v>
      </c>
      <c r="X16" s="57" t="s">
        <v>87</v>
      </c>
      <c r="Y16" s="57" t="s">
        <v>87</v>
      </c>
      <c r="Z16" s="57" t="s">
        <v>87</v>
      </c>
      <c r="AA16" s="57" t="s">
        <v>87</v>
      </c>
      <c r="AB16" s="57" t="s">
        <v>87</v>
      </c>
      <c r="AC16" s="57" t="s">
        <v>87</v>
      </c>
      <c r="AD16" s="57" t="s">
        <v>87</v>
      </c>
      <c r="AE16" s="57" t="s">
        <v>87</v>
      </c>
      <c r="AF16" s="57" t="s">
        <v>87</v>
      </c>
      <c r="AG16" s="57" t="s">
        <v>87</v>
      </c>
      <c r="AH16" s="57" t="s">
        <v>87</v>
      </c>
      <c r="AI16" s="57" t="s">
        <v>87</v>
      </c>
      <c r="AJ16" s="57" t="s">
        <v>87</v>
      </c>
      <c r="AK16" s="57" t="s">
        <v>87</v>
      </c>
      <c r="AL16" s="57" t="s">
        <v>87</v>
      </c>
      <c r="AM16" s="64" t="s">
        <v>314</v>
      </c>
      <c r="AN16" s="64" t="s">
        <v>320</v>
      </c>
      <c r="AO16" s="64" t="s">
        <v>317</v>
      </c>
      <c r="AP16" s="64" t="s">
        <v>319</v>
      </c>
      <c r="AQ16" s="64" t="s">
        <v>321</v>
      </c>
      <c r="AR16" s="64" t="s">
        <v>332</v>
      </c>
      <c r="AS16" s="57" t="s">
        <v>232</v>
      </c>
    </row>
    <row r="17" spans="2:45" s="10" customFormat="1" ht="31.5" x14ac:dyDescent="0.25">
      <c r="B17" s="4" t="s">
        <v>35</v>
      </c>
      <c r="C17" s="8" t="s">
        <v>83</v>
      </c>
      <c r="D17" s="8" t="s">
        <v>91</v>
      </c>
      <c r="E17" s="8" t="s">
        <v>94</v>
      </c>
      <c r="F17" s="8" t="s">
        <v>101</v>
      </c>
      <c r="G17" s="8" t="s">
        <v>105</v>
      </c>
      <c r="H17" s="8" t="s">
        <v>106</v>
      </c>
      <c r="I17" s="8"/>
      <c r="J17" s="8" t="s">
        <v>108</v>
      </c>
      <c r="K17" s="9" t="s">
        <v>107</v>
      </c>
      <c r="L17" s="56" t="s">
        <v>110</v>
      </c>
      <c r="M17" s="56" t="s">
        <v>110</v>
      </c>
      <c r="N17" s="56" t="s">
        <v>110</v>
      </c>
      <c r="O17" s="56" t="s">
        <v>110</v>
      </c>
      <c r="P17" s="56" t="s">
        <v>111</v>
      </c>
      <c r="Q17" s="56" t="s">
        <v>116</v>
      </c>
      <c r="R17" s="56" t="s">
        <v>123</v>
      </c>
      <c r="S17" s="56" t="s">
        <v>121</v>
      </c>
      <c r="T17" s="56" t="s">
        <v>125</v>
      </c>
      <c r="U17" s="56" t="s">
        <v>127</v>
      </c>
      <c r="V17" s="56" t="s">
        <v>133</v>
      </c>
      <c r="W17" s="56" t="s">
        <v>136</v>
      </c>
      <c r="X17" s="56" t="s">
        <v>144</v>
      </c>
      <c r="Y17" s="56" t="s">
        <v>153</v>
      </c>
      <c r="Z17" s="56" t="s">
        <v>174</v>
      </c>
      <c r="AA17" s="56" t="s">
        <v>179</v>
      </c>
      <c r="AB17" s="56" t="s">
        <v>183</v>
      </c>
      <c r="AC17" s="56" t="s">
        <v>187</v>
      </c>
      <c r="AD17" s="56" t="s">
        <v>189</v>
      </c>
      <c r="AE17" s="56" t="s">
        <v>194</v>
      </c>
      <c r="AF17" s="56" t="s">
        <v>127</v>
      </c>
      <c r="AG17" s="56" t="s">
        <v>127</v>
      </c>
      <c r="AH17" s="56" t="s">
        <v>204</v>
      </c>
      <c r="AI17" s="56" t="s">
        <v>208</v>
      </c>
      <c r="AJ17" s="56" t="s">
        <v>212</v>
      </c>
      <c r="AK17" s="56" t="s">
        <v>216</v>
      </c>
      <c r="AL17" s="56" t="s">
        <v>220</v>
      </c>
      <c r="AM17" s="9" t="s">
        <v>98</v>
      </c>
      <c r="AN17" s="9" t="s">
        <v>98</v>
      </c>
      <c r="AO17" s="9" t="s">
        <v>98</v>
      </c>
      <c r="AP17" s="9" t="s">
        <v>98</v>
      </c>
      <c r="AQ17" s="9" t="s">
        <v>98</v>
      </c>
      <c r="AR17" s="9" t="s">
        <v>98</v>
      </c>
      <c r="AS17" s="9" t="s">
        <v>98</v>
      </c>
    </row>
    <row r="18" spans="2:45" s="10" customFormat="1" ht="58" x14ac:dyDescent="0.25">
      <c r="B18" s="11" t="s">
        <v>60</v>
      </c>
      <c r="C18" s="5" t="s">
        <v>316</v>
      </c>
      <c r="D18" s="5" t="s">
        <v>316</v>
      </c>
      <c r="E18" s="5" t="s">
        <v>316</v>
      </c>
      <c r="F18" s="5" t="s">
        <v>316</v>
      </c>
      <c r="G18" s="5" t="s">
        <v>316</v>
      </c>
      <c r="H18" s="5" t="s">
        <v>316</v>
      </c>
      <c r="I18" s="5" t="s">
        <v>316</v>
      </c>
      <c r="J18" s="5" t="s">
        <v>316</v>
      </c>
      <c r="K18" s="5" t="s">
        <v>316</v>
      </c>
      <c r="L18" s="5" t="s">
        <v>316</v>
      </c>
      <c r="M18" s="5" t="s">
        <v>316</v>
      </c>
      <c r="N18" s="5" t="s">
        <v>316</v>
      </c>
      <c r="O18" s="5" t="s">
        <v>316</v>
      </c>
      <c r="P18" s="5" t="s">
        <v>316</v>
      </c>
      <c r="Q18" s="5" t="s">
        <v>316</v>
      </c>
      <c r="R18" s="5" t="s">
        <v>316</v>
      </c>
      <c r="S18" s="5" t="s">
        <v>316</v>
      </c>
      <c r="T18" s="5" t="s">
        <v>316</v>
      </c>
      <c r="U18" s="5" t="s">
        <v>222</v>
      </c>
      <c r="V18" s="5" t="s">
        <v>223</v>
      </c>
      <c r="W18" s="5" t="s">
        <v>316</v>
      </c>
      <c r="X18" s="5" t="s">
        <v>316</v>
      </c>
      <c r="Y18" s="5" t="s">
        <v>227</v>
      </c>
      <c r="Z18" s="5" t="s">
        <v>316</v>
      </c>
      <c r="AA18" s="5" t="s">
        <v>316</v>
      </c>
      <c r="AB18" s="5" t="s">
        <v>316</v>
      </c>
      <c r="AC18" s="5" t="s">
        <v>316</v>
      </c>
      <c r="AD18" s="5" t="s">
        <v>228</v>
      </c>
      <c r="AE18" s="5" t="s">
        <v>316</v>
      </c>
      <c r="AF18" s="5" t="s">
        <v>316</v>
      </c>
      <c r="AG18" s="5" t="s">
        <v>316</v>
      </c>
      <c r="AH18" s="5" t="s">
        <v>316</v>
      </c>
      <c r="AI18" s="5" t="s">
        <v>316</v>
      </c>
      <c r="AJ18" s="5" t="s">
        <v>316</v>
      </c>
      <c r="AK18" s="5" t="s">
        <v>316</v>
      </c>
      <c r="AL18" s="5" t="s">
        <v>316</v>
      </c>
      <c r="AM18" s="6" t="s">
        <v>318</v>
      </c>
      <c r="AN18" s="6" t="s">
        <v>315</v>
      </c>
      <c r="AO18" s="6" t="s">
        <v>318</v>
      </c>
      <c r="AP18" s="6" t="s">
        <v>318</v>
      </c>
      <c r="AQ18" s="6" t="s">
        <v>322</v>
      </c>
      <c r="AR18" s="6" t="s">
        <v>315</v>
      </c>
      <c r="AS18" s="5" t="s">
        <v>231</v>
      </c>
    </row>
    <row r="19" spans="2:45" ht="33" customHeight="1" x14ac:dyDescent="0.35">
      <c r="B19" s="3" t="s">
        <v>52</v>
      </c>
      <c r="C19" s="26" t="s">
        <v>88</v>
      </c>
      <c r="D19" s="26" t="s">
        <v>95</v>
      </c>
      <c r="E19" s="26" t="s">
        <v>95</v>
      </c>
      <c r="F19" s="27" t="s">
        <v>88</v>
      </c>
      <c r="G19" s="27" t="s">
        <v>88</v>
      </c>
      <c r="H19" s="27" t="s">
        <v>88</v>
      </c>
      <c r="I19" s="65" t="s">
        <v>88</v>
      </c>
      <c r="J19" s="27" t="s">
        <v>88</v>
      </c>
      <c r="K19" s="27" t="s">
        <v>88</v>
      </c>
      <c r="L19" s="27" t="s">
        <v>88</v>
      </c>
      <c r="M19" s="27" t="s">
        <v>88</v>
      </c>
      <c r="N19" s="27" t="s">
        <v>88</v>
      </c>
      <c r="O19" s="27" t="s">
        <v>88</v>
      </c>
      <c r="P19" s="27" t="s">
        <v>95</v>
      </c>
      <c r="Q19" s="27" t="s">
        <v>95</v>
      </c>
      <c r="R19" s="26" t="s">
        <v>88</v>
      </c>
      <c r="S19" s="26" t="s">
        <v>88</v>
      </c>
      <c r="T19" s="26" t="s">
        <v>88</v>
      </c>
      <c r="U19" s="26" t="s">
        <v>95</v>
      </c>
      <c r="V19" s="26" t="s">
        <v>95</v>
      </c>
      <c r="W19" s="26" t="s">
        <v>88</v>
      </c>
      <c r="X19" s="26" t="s">
        <v>95</v>
      </c>
      <c r="Y19" s="26" t="s">
        <v>95</v>
      </c>
      <c r="Z19" s="26" t="s">
        <v>88</v>
      </c>
      <c r="AA19" s="26" t="s">
        <v>88</v>
      </c>
      <c r="AB19" s="26" t="s">
        <v>88</v>
      </c>
      <c r="AC19" s="26" t="s">
        <v>88</v>
      </c>
      <c r="AD19" s="26" t="s">
        <v>95</v>
      </c>
      <c r="AE19" s="26" t="s">
        <v>95</v>
      </c>
      <c r="AF19" s="26" t="s">
        <v>95</v>
      </c>
      <c r="AG19" s="26" t="s">
        <v>95</v>
      </c>
      <c r="AH19" s="26" t="s">
        <v>88</v>
      </c>
      <c r="AI19" s="26" t="s">
        <v>88</v>
      </c>
      <c r="AJ19" s="26" t="s">
        <v>88</v>
      </c>
      <c r="AK19" s="26" t="s">
        <v>88</v>
      </c>
      <c r="AL19" s="26" t="s">
        <v>88</v>
      </c>
      <c r="AM19" s="66" t="s">
        <v>88</v>
      </c>
      <c r="AN19" s="66" t="s">
        <v>88</v>
      </c>
      <c r="AO19" s="66" t="s">
        <v>88</v>
      </c>
      <c r="AP19" s="66" t="s">
        <v>88</v>
      </c>
      <c r="AQ19" s="66" t="s">
        <v>95</v>
      </c>
      <c r="AR19" s="66" t="s">
        <v>95</v>
      </c>
      <c r="AS19" s="26" t="s">
        <v>88</v>
      </c>
    </row>
    <row r="20" spans="2:45" ht="33" customHeight="1" x14ac:dyDescent="0.5">
      <c r="B20" s="52"/>
      <c r="C20" s="53" t="str">
        <f>IF(C19="Non-hazardous", "Stage 2 Not Required", IF(C19="Hazardous", "Stage 2 Required",""))</f>
        <v>Stage 2 Not Required</v>
      </c>
      <c r="D20" s="53" t="str">
        <f t="shared" ref="D20:R20" si="0">IF(D19="Non-hazardous", "Stage 2 Not Required", IF(D19="Hazardous", "Stage 2 Required",""))</f>
        <v>Stage 2 Required</v>
      </c>
      <c r="E20" s="53" t="str">
        <f t="shared" si="0"/>
        <v>Stage 2 Required</v>
      </c>
      <c r="F20" s="53" t="str">
        <f t="shared" si="0"/>
        <v>Stage 2 Not Required</v>
      </c>
      <c r="G20" s="53" t="str">
        <f t="shared" si="0"/>
        <v>Stage 2 Not Required</v>
      </c>
      <c r="H20" s="53" t="str">
        <f t="shared" si="0"/>
        <v>Stage 2 Not Required</v>
      </c>
      <c r="I20" s="66" t="str">
        <f t="shared" si="0"/>
        <v>Stage 2 Not Required</v>
      </c>
      <c r="J20" s="53" t="str">
        <f t="shared" si="0"/>
        <v>Stage 2 Not Required</v>
      </c>
      <c r="K20" s="53" t="str">
        <f t="shared" si="0"/>
        <v>Stage 2 Not Required</v>
      </c>
      <c r="L20" s="53" t="str">
        <f t="shared" ref="L20:O20" si="1">IF(L19="Non-hazardous", "Stage 2 Not Required", IF(L19="Hazardous", "Stage 2 Required",""))</f>
        <v>Stage 2 Not Required</v>
      </c>
      <c r="M20" s="53" t="str">
        <f t="shared" si="1"/>
        <v>Stage 2 Not Required</v>
      </c>
      <c r="N20" s="53" t="str">
        <f t="shared" si="1"/>
        <v>Stage 2 Not Required</v>
      </c>
      <c r="O20" s="53" t="str">
        <f t="shared" si="1"/>
        <v>Stage 2 Not Required</v>
      </c>
      <c r="P20" s="53" t="str">
        <f t="shared" si="0"/>
        <v>Stage 2 Required</v>
      </c>
      <c r="Q20" s="53" t="str">
        <f t="shared" si="0"/>
        <v>Stage 2 Required</v>
      </c>
      <c r="R20" s="53" t="str">
        <f t="shared" si="0"/>
        <v>Stage 2 Not Required</v>
      </c>
      <c r="S20" s="53" t="str">
        <f t="shared" ref="S20:W20" si="2">IF(S19="Non-hazardous", "Stage 2 Not Required", IF(S19="Hazardous", "Stage 2 Required",""))</f>
        <v>Stage 2 Not Required</v>
      </c>
      <c r="T20" s="53" t="str">
        <f t="shared" si="2"/>
        <v>Stage 2 Not Required</v>
      </c>
      <c r="U20" s="53" t="str">
        <f t="shared" si="2"/>
        <v>Stage 2 Required</v>
      </c>
      <c r="V20" s="53" t="str">
        <f t="shared" si="2"/>
        <v>Stage 2 Required</v>
      </c>
      <c r="W20" s="53" t="str">
        <f t="shared" si="2"/>
        <v>Stage 2 Not Required</v>
      </c>
      <c r="X20" s="53" t="str">
        <f t="shared" ref="X20:AD20" si="3">IF(X19="Non-hazardous", "Stage 2 Not Required", IF(X19="Hazardous", "Stage 2 Required",""))</f>
        <v>Stage 2 Required</v>
      </c>
      <c r="Y20" s="53" t="str">
        <f t="shared" si="3"/>
        <v>Stage 2 Required</v>
      </c>
      <c r="Z20" s="53" t="str">
        <f t="shared" si="3"/>
        <v>Stage 2 Not Required</v>
      </c>
      <c r="AA20" s="53" t="str">
        <f t="shared" si="3"/>
        <v>Stage 2 Not Required</v>
      </c>
      <c r="AB20" s="53" t="str">
        <f t="shared" si="3"/>
        <v>Stage 2 Not Required</v>
      </c>
      <c r="AC20" s="53" t="str">
        <f t="shared" si="3"/>
        <v>Stage 2 Not Required</v>
      </c>
      <c r="AD20" s="53" t="str">
        <f t="shared" si="3"/>
        <v>Stage 2 Required</v>
      </c>
      <c r="AE20" s="53" t="str">
        <f t="shared" ref="AE20:AR20" si="4">IF(AE19="Non-hazardous", "Stage 2 Not Required", IF(AE19="Hazardous", "Stage 2 Required",""))</f>
        <v>Stage 2 Required</v>
      </c>
      <c r="AF20" s="53" t="str">
        <f t="shared" si="4"/>
        <v>Stage 2 Required</v>
      </c>
      <c r="AG20" s="53" t="str">
        <f t="shared" si="4"/>
        <v>Stage 2 Required</v>
      </c>
      <c r="AH20" s="53" t="str">
        <f t="shared" si="4"/>
        <v>Stage 2 Not Required</v>
      </c>
      <c r="AI20" s="53" t="str">
        <f t="shared" si="4"/>
        <v>Stage 2 Not Required</v>
      </c>
      <c r="AJ20" s="53" t="str">
        <f t="shared" si="4"/>
        <v>Stage 2 Not Required</v>
      </c>
      <c r="AK20" s="53" t="str">
        <f t="shared" si="4"/>
        <v>Stage 2 Not Required</v>
      </c>
      <c r="AL20" s="53" t="str">
        <f t="shared" si="4"/>
        <v>Stage 2 Not Required</v>
      </c>
      <c r="AM20" s="66" t="str">
        <f t="shared" si="4"/>
        <v>Stage 2 Not Required</v>
      </c>
      <c r="AN20" s="66" t="str">
        <f t="shared" si="4"/>
        <v>Stage 2 Not Required</v>
      </c>
      <c r="AO20" s="66" t="str">
        <f t="shared" si="4"/>
        <v>Stage 2 Not Required</v>
      </c>
      <c r="AP20" s="66" t="str">
        <f t="shared" si="4"/>
        <v>Stage 2 Not Required</v>
      </c>
      <c r="AQ20" s="66" t="str">
        <f t="shared" si="4"/>
        <v>Stage 2 Required</v>
      </c>
      <c r="AR20" s="66" t="str">
        <f t="shared" si="4"/>
        <v>Stage 2 Required</v>
      </c>
      <c r="AS20" s="53" t="str">
        <f t="shared" ref="AS20" si="5">IF(AS19="Non-hazardous", "Stage 2 Not Required", IF(AS19="Hazardous", "Stage 2 Required",""))</f>
        <v>Stage 2 Not Required</v>
      </c>
    </row>
    <row r="21" spans="2:45" ht="15" customHeight="1" x14ac:dyDescent="0.5">
      <c r="B21" s="52"/>
      <c r="C21" s="2"/>
      <c r="D21" s="14"/>
      <c r="E21" s="14"/>
      <c r="J21" s="24"/>
      <c r="K21" s="24"/>
      <c r="L21" s="24"/>
      <c r="M21" s="24"/>
      <c r="N21" s="24"/>
      <c r="O21" s="24"/>
      <c r="P21" s="24"/>
      <c r="Q21" s="24"/>
      <c r="R21" s="25"/>
    </row>
    <row r="22" spans="2:45" ht="42" x14ac:dyDescent="0.35">
      <c r="B22" s="23" t="s">
        <v>4</v>
      </c>
      <c r="D22" s="15"/>
      <c r="E22" s="16"/>
    </row>
    <row r="23" spans="2:45" ht="21" x14ac:dyDescent="0.5">
      <c r="B23" s="52"/>
      <c r="D23" s="15"/>
      <c r="E23" s="16"/>
    </row>
    <row r="24" spans="2:45" ht="15.5" x14ac:dyDescent="0.35">
      <c r="B24" s="12" t="s">
        <v>5</v>
      </c>
      <c r="C24" s="6"/>
      <c r="D24" s="6" t="s">
        <v>96</v>
      </c>
      <c r="E24" s="6" t="s">
        <v>96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 t="s">
        <v>6</v>
      </c>
      <c r="Q24" s="7" t="s">
        <v>96</v>
      </c>
      <c r="R24" s="7"/>
      <c r="S24" s="7"/>
      <c r="T24" s="7"/>
      <c r="U24" s="7" t="s">
        <v>6</v>
      </c>
      <c r="V24" s="7" t="s">
        <v>6</v>
      </c>
      <c r="W24" s="7"/>
      <c r="X24" s="7" t="s">
        <v>6</v>
      </c>
      <c r="Y24" s="7" t="s">
        <v>6</v>
      </c>
      <c r="Z24" s="7"/>
      <c r="AA24" s="7"/>
      <c r="AB24" s="7"/>
      <c r="AC24" s="7"/>
      <c r="AD24" s="7" t="s">
        <v>96</v>
      </c>
      <c r="AE24" s="7" t="s">
        <v>6</v>
      </c>
      <c r="AF24" s="7" t="s">
        <v>6</v>
      </c>
      <c r="AG24" s="7" t="s">
        <v>6</v>
      </c>
      <c r="AH24" s="7"/>
      <c r="AI24" s="7"/>
      <c r="AJ24" s="7"/>
      <c r="AK24" s="7"/>
      <c r="AL24" s="7"/>
      <c r="AM24" s="7"/>
      <c r="AN24" s="7"/>
      <c r="AO24" s="7"/>
      <c r="AP24" s="7"/>
      <c r="AQ24" s="7" t="s">
        <v>6</v>
      </c>
      <c r="AR24" s="7" t="s">
        <v>96</v>
      </c>
      <c r="AS24" s="7"/>
    </row>
    <row r="25" spans="2:45" ht="15.5" x14ac:dyDescent="0.35">
      <c r="B25" s="12" t="s">
        <v>7</v>
      </c>
      <c r="C25" s="58"/>
      <c r="D25" s="6" t="s">
        <v>97</v>
      </c>
      <c r="E25" s="6" t="s">
        <v>97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 t="s">
        <v>113</v>
      </c>
      <c r="Q25" s="7" t="s">
        <v>120</v>
      </c>
      <c r="R25" s="7"/>
      <c r="S25" s="7"/>
      <c r="T25" s="7"/>
      <c r="U25" s="7" t="s">
        <v>131</v>
      </c>
      <c r="V25" s="7" t="s">
        <v>131</v>
      </c>
      <c r="W25" s="7"/>
      <c r="X25" s="7" t="s">
        <v>145</v>
      </c>
      <c r="Y25" s="7" t="s">
        <v>120</v>
      </c>
      <c r="Z25" s="7"/>
      <c r="AA25" s="7"/>
      <c r="AB25" s="7"/>
      <c r="AC25" s="7"/>
      <c r="AD25" s="7" t="s">
        <v>190</v>
      </c>
      <c r="AE25" s="7" t="s">
        <v>196</v>
      </c>
      <c r="AF25" s="7" t="s">
        <v>131</v>
      </c>
      <c r="AG25" s="7" t="s">
        <v>131</v>
      </c>
      <c r="AH25" s="7"/>
      <c r="AI25" s="7"/>
      <c r="AJ25" s="7"/>
      <c r="AK25" s="7"/>
      <c r="AL25" s="7"/>
      <c r="AM25" s="7"/>
      <c r="AN25" s="7"/>
      <c r="AO25" s="7"/>
      <c r="AP25" s="7"/>
      <c r="AQ25" s="7" t="s">
        <v>196</v>
      </c>
      <c r="AR25" s="7" t="s">
        <v>98</v>
      </c>
      <c r="AS25" s="7"/>
    </row>
    <row r="26" spans="2:45" ht="15.5" x14ac:dyDescent="0.35">
      <c r="B26" s="12" t="s">
        <v>8</v>
      </c>
      <c r="C26" s="58"/>
      <c r="D26" s="6" t="s">
        <v>12</v>
      </c>
      <c r="E26" s="6" t="s">
        <v>12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 t="s">
        <v>221</v>
      </c>
      <c r="Q26" s="7" t="s">
        <v>34</v>
      </c>
      <c r="R26" s="7"/>
      <c r="S26" s="7"/>
      <c r="T26" s="7"/>
      <c r="U26" s="7" t="s">
        <v>12</v>
      </c>
      <c r="V26" s="7" t="s">
        <v>12</v>
      </c>
      <c r="W26" s="7"/>
      <c r="X26" s="7" t="s">
        <v>147</v>
      </c>
      <c r="Y26" s="7" t="s">
        <v>12</v>
      </c>
      <c r="Z26" s="7"/>
      <c r="AA26" s="7"/>
      <c r="AB26" s="7"/>
      <c r="AC26" s="7"/>
      <c r="AD26" s="7" t="s">
        <v>12</v>
      </c>
      <c r="AE26" s="7" t="s">
        <v>12</v>
      </c>
      <c r="AF26" s="7" t="s">
        <v>12</v>
      </c>
      <c r="AG26" s="7" t="s">
        <v>12</v>
      </c>
      <c r="AH26" s="7"/>
      <c r="AI26" s="7"/>
      <c r="AJ26" s="7"/>
      <c r="AK26" s="7"/>
      <c r="AL26" s="7"/>
      <c r="AM26" s="7"/>
      <c r="AN26" s="7"/>
      <c r="AO26" s="7"/>
      <c r="AP26" s="7"/>
      <c r="AQ26" s="7" t="s">
        <v>12</v>
      </c>
      <c r="AR26" s="7" t="s">
        <v>114</v>
      </c>
      <c r="AS26" s="7"/>
    </row>
    <row r="27" spans="2:45" ht="76.25" customHeight="1" x14ac:dyDescent="0.35">
      <c r="B27" s="12" t="s">
        <v>9</v>
      </c>
      <c r="C27" s="58"/>
      <c r="D27" s="6" t="s">
        <v>97</v>
      </c>
      <c r="E27" s="6" t="s">
        <v>97</v>
      </c>
      <c r="F27" s="7"/>
      <c r="G27" s="7"/>
      <c r="H27" s="7"/>
      <c r="I27" s="6"/>
      <c r="J27" s="6"/>
      <c r="K27" s="7"/>
      <c r="L27" s="7"/>
      <c r="M27" s="7"/>
      <c r="N27" s="7"/>
      <c r="O27" s="7"/>
      <c r="P27" s="7" t="s">
        <v>114</v>
      </c>
      <c r="Q27" s="7" t="s">
        <v>114</v>
      </c>
      <c r="R27" s="7"/>
      <c r="S27" s="7"/>
      <c r="T27" s="7"/>
      <c r="U27" s="7" t="s">
        <v>114</v>
      </c>
      <c r="V27" s="7" t="s">
        <v>114</v>
      </c>
      <c r="W27" s="7"/>
      <c r="X27" s="7" t="s">
        <v>114</v>
      </c>
      <c r="Y27" s="7" t="s">
        <v>114</v>
      </c>
      <c r="Z27" s="7"/>
      <c r="AA27" s="7"/>
      <c r="AB27" s="7"/>
      <c r="AC27" s="7"/>
      <c r="AD27" s="7" t="s">
        <v>114</v>
      </c>
      <c r="AE27" s="7" t="s">
        <v>114</v>
      </c>
      <c r="AF27" s="7" t="s">
        <v>114</v>
      </c>
      <c r="AG27" s="7" t="s">
        <v>114</v>
      </c>
      <c r="AH27" s="7"/>
      <c r="AI27" s="7"/>
      <c r="AJ27" s="7"/>
      <c r="AK27" s="7"/>
      <c r="AL27" s="7"/>
      <c r="AM27" s="7"/>
      <c r="AN27" s="7"/>
      <c r="AO27" s="7"/>
      <c r="AP27" s="7"/>
      <c r="AQ27" s="7" t="s">
        <v>114</v>
      </c>
      <c r="AR27" s="7" t="s">
        <v>114</v>
      </c>
      <c r="AS27" s="7"/>
    </row>
    <row r="28" spans="2:45" ht="84.65" customHeight="1" x14ac:dyDescent="0.35">
      <c r="B28" s="12" t="s">
        <v>11</v>
      </c>
      <c r="C28" s="58"/>
      <c r="D28" s="6" t="s">
        <v>97</v>
      </c>
      <c r="E28" s="6" t="s">
        <v>97</v>
      </c>
      <c r="F28" s="7"/>
      <c r="G28" s="7"/>
      <c r="H28" s="7"/>
      <c r="I28" s="7"/>
      <c r="J28" s="6"/>
      <c r="K28" s="7"/>
      <c r="L28" s="7"/>
      <c r="M28" s="7"/>
      <c r="N28" s="7"/>
      <c r="O28" s="7"/>
      <c r="P28" s="7" t="s">
        <v>114</v>
      </c>
      <c r="Q28" s="7" t="s">
        <v>114</v>
      </c>
      <c r="R28" s="7"/>
      <c r="S28" s="7"/>
      <c r="T28" s="7"/>
      <c r="U28" s="7" t="s">
        <v>114</v>
      </c>
      <c r="V28" s="7" t="s">
        <v>114</v>
      </c>
      <c r="W28" s="7"/>
      <c r="X28" s="7" t="s">
        <v>146</v>
      </c>
      <c r="Y28" s="6" t="s">
        <v>169</v>
      </c>
      <c r="Z28" s="7"/>
      <c r="AA28" s="7"/>
      <c r="AB28" s="7"/>
      <c r="AC28" s="7"/>
      <c r="AD28" s="6" t="s">
        <v>191</v>
      </c>
      <c r="AE28" s="6" t="s">
        <v>197</v>
      </c>
      <c r="AF28" s="7" t="s">
        <v>114</v>
      </c>
      <c r="AG28" s="7" t="s">
        <v>114</v>
      </c>
      <c r="AH28" s="6"/>
      <c r="AI28" s="6"/>
      <c r="AJ28" s="6"/>
      <c r="AK28" s="6"/>
      <c r="AL28" s="6"/>
      <c r="AM28" s="6"/>
      <c r="AN28" s="6"/>
      <c r="AO28" s="6"/>
      <c r="AP28" s="6"/>
      <c r="AQ28" s="6" t="s">
        <v>197</v>
      </c>
      <c r="AR28" s="7" t="s">
        <v>114</v>
      </c>
      <c r="AS28" s="6"/>
    </row>
    <row r="29" spans="2:45" ht="43.5" x14ac:dyDescent="0.35">
      <c r="B29" s="12" t="s">
        <v>13</v>
      </c>
      <c r="C29" s="58"/>
      <c r="D29" s="6" t="s">
        <v>97</v>
      </c>
      <c r="E29" s="6" t="s">
        <v>97</v>
      </c>
      <c r="F29" s="7"/>
      <c r="G29" s="7"/>
      <c r="H29" s="7"/>
      <c r="I29" s="7"/>
      <c r="J29" s="6"/>
      <c r="K29" s="7"/>
      <c r="L29" s="7"/>
      <c r="M29" s="7"/>
      <c r="N29" s="7"/>
      <c r="O29" s="7"/>
      <c r="P29" s="7" t="s">
        <v>114</v>
      </c>
      <c r="Q29" s="7" t="s">
        <v>114</v>
      </c>
      <c r="R29" s="7"/>
      <c r="S29" s="7"/>
      <c r="T29" s="7"/>
      <c r="U29" s="7" t="s">
        <v>114</v>
      </c>
      <c r="V29" s="7" t="s">
        <v>114</v>
      </c>
      <c r="W29" s="7"/>
      <c r="X29" s="7" t="s">
        <v>168</v>
      </c>
      <c r="Y29" s="6" t="s">
        <v>169</v>
      </c>
      <c r="Z29" s="7"/>
      <c r="AA29" s="7"/>
      <c r="AB29" s="7"/>
      <c r="AC29" s="7"/>
      <c r="AD29" s="6" t="s">
        <v>191</v>
      </c>
      <c r="AE29" s="6" t="s">
        <v>168</v>
      </c>
      <c r="AF29" s="7" t="s">
        <v>114</v>
      </c>
      <c r="AG29" s="7" t="s">
        <v>114</v>
      </c>
      <c r="AH29" s="6"/>
      <c r="AI29" s="6"/>
      <c r="AJ29" s="6"/>
      <c r="AK29" s="6"/>
      <c r="AL29" s="6"/>
      <c r="AM29" s="6"/>
      <c r="AN29" s="6"/>
      <c r="AO29" s="6"/>
      <c r="AP29" s="6"/>
      <c r="AQ29" s="6" t="s">
        <v>168</v>
      </c>
      <c r="AR29" s="7" t="s">
        <v>114</v>
      </c>
      <c r="AS29" s="6"/>
    </row>
    <row r="30" spans="2:45" ht="15.5" x14ac:dyDescent="0.35">
      <c r="B30" s="12" t="s">
        <v>14</v>
      </c>
      <c r="C30" s="58"/>
      <c r="D30" s="6" t="s">
        <v>34</v>
      </c>
      <c r="E30" s="6" t="s">
        <v>34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 t="s">
        <v>12</v>
      </c>
      <c r="Q30" s="7" t="s">
        <v>34</v>
      </c>
      <c r="R30" s="7"/>
      <c r="S30" s="7"/>
      <c r="T30" s="7"/>
      <c r="U30" s="7" t="s">
        <v>12</v>
      </c>
      <c r="V30" s="7" t="s">
        <v>12</v>
      </c>
      <c r="W30" s="7"/>
      <c r="X30" s="7" t="s">
        <v>12</v>
      </c>
      <c r="Y30" s="7" t="s">
        <v>12</v>
      </c>
      <c r="Z30" s="7"/>
      <c r="AA30" s="7"/>
      <c r="AB30" s="7"/>
      <c r="AC30" s="7"/>
      <c r="AD30" s="7" t="s">
        <v>12</v>
      </c>
      <c r="AE30" s="7" t="s">
        <v>12</v>
      </c>
      <c r="AF30" s="7" t="s">
        <v>12</v>
      </c>
      <c r="AG30" s="7" t="s">
        <v>12</v>
      </c>
      <c r="AH30" s="7"/>
      <c r="AI30" s="7"/>
      <c r="AJ30" s="7"/>
      <c r="AK30" s="7"/>
      <c r="AL30" s="7"/>
      <c r="AM30" s="7"/>
      <c r="AN30" s="7"/>
      <c r="AO30" s="7"/>
      <c r="AP30" s="7"/>
      <c r="AQ30" s="7" t="s">
        <v>12</v>
      </c>
      <c r="AR30" s="7" t="s">
        <v>34</v>
      </c>
      <c r="AS30" s="7"/>
    </row>
    <row r="31" spans="2:45" ht="15.5" x14ac:dyDescent="0.35">
      <c r="B31" s="12" t="s">
        <v>30</v>
      </c>
      <c r="C31" s="58"/>
      <c r="D31" s="6" t="s">
        <v>34</v>
      </c>
      <c r="E31" s="6" t="s">
        <v>34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 t="s">
        <v>12</v>
      </c>
      <c r="Q31" s="7" t="s">
        <v>34</v>
      </c>
      <c r="R31" s="7"/>
      <c r="S31" s="7"/>
      <c r="T31" s="7"/>
      <c r="U31" s="7" t="s">
        <v>12</v>
      </c>
      <c r="V31" s="7" t="s">
        <v>12</v>
      </c>
      <c r="W31" s="7"/>
      <c r="X31" s="7" t="s">
        <v>12</v>
      </c>
      <c r="Y31" s="7" t="s">
        <v>12</v>
      </c>
      <c r="Z31" s="7"/>
      <c r="AA31" s="7"/>
      <c r="AB31" s="7"/>
      <c r="AC31" s="7"/>
      <c r="AD31" s="7" t="s">
        <v>12</v>
      </c>
      <c r="AE31" s="7" t="s">
        <v>12</v>
      </c>
      <c r="AF31" s="7" t="s">
        <v>12</v>
      </c>
      <c r="AG31" s="7" t="s">
        <v>12</v>
      </c>
      <c r="AH31" s="7"/>
      <c r="AI31" s="7"/>
      <c r="AJ31" s="7"/>
      <c r="AK31" s="7"/>
      <c r="AL31" s="7"/>
      <c r="AM31" s="7"/>
      <c r="AN31" s="7"/>
      <c r="AO31" s="7"/>
      <c r="AP31" s="7"/>
      <c r="AQ31" s="7" t="s">
        <v>12</v>
      </c>
      <c r="AR31" s="7" t="s">
        <v>34</v>
      </c>
      <c r="AS31" s="7"/>
    </row>
    <row r="32" spans="2:45" ht="33" customHeight="1" x14ac:dyDescent="0.35">
      <c r="B32" s="54" t="s">
        <v>53</v>
      </c>
      <c r="C32" s="26"/>
      <c r="D32" s="26" t="s">
        <v>98</v>
      </c>
      <c r="E32" s="26" t="s">
        <v>98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 t="s">
        <v>115</v>
      </c>
      <c r="Q32" s="27" t="s">
        <v>98</v>
      </c>
      <c r="R32" s="27"/>
      <c r="S32" s="27"/>
      <c r="T32" s="27"/>
      <c r="U32" s="27" t="s">
        <v>115</v>
      </c>
      <c r="V32" s="27" t="s">
        <v>115</v>
      </c>
      <c r="W32" s="27"/>
      <c r="X32" s="27" t="s">
        <v>115</v>
      </c>
      <c r="Y32" s="27" t="s">
        <v>115</v>
      </c>
      <c r="Z32" s="27"/>
      <c r="AA32" s="27"/>
      <c r="AB32" s="27"/>
      <c r="AC32" s="27"/>
      <c r="AD32" s="27" t="s">
        <v>115</v>
      </c>
      <c r="AE32" s="27" t="s">
        <v>115</v>
      </c>
      <c r="AF32" s="27" t="s">
        <v>115</v>
      </c>
      <c r="AG32" s="27" t="s">
        <v>115</v>
      </c>
      <c r="AH32" s="27"/>
      <c r="AI32" s="27"/>
      <c r="AJ32" s="27"/>
      <c r="AK32" s="27"/>
      <c r="AL32" s="27"/>
      <c r="AM32" s="27"/>
      <c r="AN32" s="27"/>
      <c r="AO32" s="27"/>
      <c r="AP32" s="27"/>
      <c r="AQ32" s="27" t="s">
        <v>115</v>
      </c>
      <c r="AR32" s="27" t="s">
        <v>115</v>
      </c>
      <c r="AS32" s="27"/>
    </row>
    <row r="33" spans="2:45" ht="33" customHeight="1" x14ac:dyDescent="0.35">
      <c r="B33" s="13"/>
      <c r="C33" s="26" t="str">
        <f>IF(C32="N/A", "Stage 3 Not Required", IF(C32="Relevant Hazardous Substance", "Stage 3 Required",""))</f>
        <v/>
      </c>
      <c r="D33" s="26" t="str">
        <f t="shared" ref="D33:R33" si="6">IF(D32="N/A", "Stage 3 Not Required", IF(D32="Relevant Hazardous Substance", "Stage 3 Required",""))</f>
        <v>Stage 3 Not Required</v>
      </c>
      <c r="E33" s="26" t="str">
        <f t="shared" si="6"/>
        <v>Stage 3 Not Required</v>
      </c>
      <c r="F33" s="26" t="str">
        <f t="shared" si="6"/>
        <v/>
      </c>
      <c r="G33" s="26" t="str">
        <f t="shared" si="6"/>
        <v/>
      </c>
      <c r="H33" s="26" t="str">
        <f t="shared" si="6"/>
        <v/>
      </c>
      <c r="I33" s="26" t="str">
        <f t="shared" si="6"/>
        <v/>
      </c>
      <c r="J33" s="26" t="str">
        <f t="shared" si="6"/>
        <v/>
      </c>
      <c r="K33" s="26" t="str">
        <f t="shared" si="6"/>
        <v/>
      </c>
      <c r="L33" s="26" t="str">
        <f t="shared" si="6"/>
        <v/>
      </c>
      <c r="M33" s="26"/>
      <c r="N33" s="26" t="str">
        <f t="shared" si="6"/>
        <v/>
      </c>
      <c r="O33" s="26" t="str">
        <f t="shared" si="6"/>
        <v/>
      </c>
      <c r="P33" s="26" t="str">
        <f t="shared" si="6"/>
        <v>Stage 3 Required</v>
      </c>
      <c r="Q33" s="26" t="str">
        <f t="shared" si="6"/>
        <v>Stage 3 Not Required</v>
      </c>
      <c r="R33" s="26" t="str">
        <f t="shared" si="6"/>
        <v/>
      </c>
      <c r="S33" s="26" t="str">
        <f t="shared" ref="S33:W33" si="7">IF(S32="N/A", "Stage 3 Not Required", IF(S32="Relevant Hazardous Substance", "Stage 3 Required",""))</f>
        <v/>
      </c>
      <c r="T33" s="26" t="str">
        <f t="shared" si="7"/>
        <v/>
      </c>
      <c r="U33" s="26" t="str">
        <f t="shared" si="7"/>
        <v>Stage 3 Required</v>
      </c>
      <c r="V33" s="26" t="str">
        <f t="shared" ref="V33" si="8">IF(V32="N/A", "Stage 3 Not Required", IF(V32="Relevant Hazardous Substance", "Stage 3 Required",""))</f>
        <v>Stage 3 Required</v>
      </c>
      <c r="W33" s="26" t="str">
        <f t="shared" si="7"/>
        <v/>
      </c>
      <c r="X33" s="26" t="str">
        <f t="shared" ref="X33:AD33" si="9">IF(X32="N/A", "Stage 3 Not Required", IF(X32="Relevant Hazardous Substance", "Stage 3 Required",""))</f>
        <v>Stage 3 Required</v>
      </c>
      <c r="Y33" s="26" t="str">
        <f t="shared" si="9"/>
        <v>Stage 3 Required</v>
      </c>
      <c r="Z33" s="26" t="str">
        <f t="shared" si="9"/>
        <v/>
      </c>
      <c r="AA33" s="26" t="str">
        <f t="shared" si="9"/>
        <v/>
      </c>
      <c r="AB33" s="26" t="str">
        <f t="shared" si="9"/>
        <v/>
      </c>
      <c r="AC33" s="26" t="str">
        <f t="shared" si="9"/>
        <v/>
      </c>
      <c r="AD33" s="26" t="str">
        <f t="shared" si="9"/>
        <v>Stage 3 Required</v>
      </c>
      <c r="AE33" s="26" t="str">
        <f t="shared" ref="AE33:AS33" si="10">IF(AE32="N/A", "Stage 3 Not Required", IF(AE32="Relevant Hazardous Substance", "Stage 3 Required",""))</f>
        <v>Stage 3 Required</v>
      </c>
      <c r="AF33" s="26" t="str">
        <f t="shared" si="10"/>
        <v>Stage 3 Required</v>
      </c>
      <c r="AG33" s="26" t="str">
        <f t="shared" si="10"/>
        <v>Stage 3 Required</v>
      </c>
      <c r="AH33" s="26" t="str">
        <f t="shared" si="10"/>
        <v/>
      </c>
      <c r="AI33" s="26" t="str">
        <f t="shared" si="10"/>
        <v/>
      </c>
      <c r="AJ33" s="26" t="str">
        <f t="shared" si="10"/>
        <v/>
      </c>
      <c r="AK33" s="26" t="str">
        <f t="shared" si="10"/>
        <v/>
      </c>
      <c r="AL33" s="26" t="str">
        <f t="shared" si="10"/>
        <v/>
      </c>
      <c r="AM33" s="26" t="str">
        <f t="shared" si="10"/>
        <v/>
      </c>
      <c r="AN33" s="26" t="str">
        <f t="shared" si="10"/>
        <v/>
      </c>
      <c r="AO33" s="26" t="str">
        <f t="shared" si="10"/>
        <v/>
      </c>
      <c r="AP33" s="26" t="str">
        <f t="shared" si="10"/>
        <v/>
      </c>
      <c r="AQ33" s="26" t="str">
        <f t="shared" si="10"/>
        <v>Stage 3 Required</v>
      </c>
      <c r="AR33" s="26" t="str">
        <f t="shared" si="10"/>
        <v>Stage 3 Required</v>
      </c>
      <c r="AS33" s="26" t="str">
        <f t="shared" si="10"/>
        <v/>
      </c>
    </row>
    <row r="34" spans="2:45" ht="15.5" x14ac:dyDescent="0.35">
      <c r="B34" s="13"/>
      <c r="C34" s="14"/>
      <c r="D34" s="14"/>
      <c r="E34" s="14"/>
    </row>
    <row r="35" spans="2:45" ht="42" x14ac:dyDescent="0.35">
      <c r="B35" s="23" t="s">
        <v>15</v>
      </c>
    </row>
    <row r="36" spans="2:45" ht="21" x14ac:dyDescent="0.5">
      <c r="B36" s="52"/>
    </row>
    <row r="37" spans="2:45" ht="15.5" x14ac:dyDescent="0.35">
      <c r="B37" s="12" t="s">
        <v>16</v>
      </c>
      <c r="C37" s="17"/>
      <c r="D37" s="17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64" t="s">
        <v>268</v>
      </c>
      <c r="Q37" s="5"/>
      <c r="R37" s="5"/>
      <c r="S37" s="5"/>
      <c r="T37" s="5"/>
      <c r="U37" s="64" t="s">
        <v>288</v>
      </c>
      <c r="V37" s="64" t="s">
        <v>240</v>
      </c>
      <c r="W37" s="5"/>
      <c r="X37" s="64" t="s">
        <v>241</v>
      </c>
      <c r="Y37" s="64" t="s">
        <v>241</v>
      </c>
      <c r="Z37" s="5"/>
      <c r="AA37" s="5"/>
      <c r="AB37" s="5"/>
      <c r="AC37" s="5"/>
      <c r="AD37" s="64" t="s">
        <v>295</v>
      </c>
      <c r="AE37" s="64" t="s">
        <v>329</v>
      </c>
      <c r="AF37" s="64" t="s">
        <v>262</v>
      </c>
      <c r="AG37" s="64" t="s">
        <v>249</v>
      </c>
      <c r="AH37" s="5"/>
      <c r="AI37" s="5"/>
      <c r="AJ37" s="5"/>
      <c r="AK37" s="5"/>
      <c r="AL37" s="5"/>
      <c r="AM37" s="5"/>
      <c r="AN37" s="5"/>
      <c r="AO37" s="5"/>
      <c r="AP37" s="5"/>
      <c r="AQ37" s="5" t="s">
        <v>323</v>
      </c>
      <c r="AR37" s="5" t="s">
        <v>333</v>
      </c>
      <c r="AS37" s="5"/>
    </row>
    <row r="38" spans="2:45" ht="15.5" x14ac:dyDescent="0.35">
      <c r="B38" s="12" t="s">
        <v>17</v>
      </c>
      <c r="C38" s="17"/>
      <c r="D38" s="18"/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64" t="s">
        <v>234</v>
      </c>
      <c r="Q38" s="5"/>
      <c r="R38" s="5"/>
      <c r="S38" s="5"/>
      <c r="T38" s="5"/>
      <c r="U38" s="64" t="s">
        <v>237</v>
      </c>
      <c r="V38" s="64" t="s">
        <v>239</v>
      </c>
      <c r="W38" s="5"/>
      <c r="X38" s="64" t="s">
        <v>242</v>
      </c>
      <c r="Y38" s="64" t="s">
        <v>243</v>
      </c>
      <c r="Z38" s="5"/>
      <c r="AA38" s="5"/>
      <c r="AB38" s="5"/>
      <c r="AC38" s="5"/>
      <c r="AD38" s="64" t="s">
        <v>245</v>
      </c>
      <c r="AE38" s="64" t="s">
        <v>246</v>
      </c>
      <c r="AF38" s="64" t="s">
        <v>247</v>
      </c>
      <c r="AG38" s="64" t="s">
        <v>250</v>
      </c>
      <c r="AH38" s="5"/>
      <c r="AI38" s="5"/>
      <c r="AJ38" s="5"/>
      <c r="AK38" s="5"/>
      <c r="AL38" s="5"/>
      <c r="AM38" s="5"/>
      <c r="AN38" s="5"/>
      <c r="AO38" s="5"/>
      <c r="AP38" s="5"/>
      <c r="AQ38" s="5" t="s">
        <v>98</v>
      </c>
      <c r="AR38" s="5" t="s">
        <v>98</v>
      </c>
      <c r="AS38" s="5"/>
    </row>
    <row r="39" spans="2:45" ht="15.5" x14ac:dyDescent="0.35">
      <c r="B39" s="12" t="s">
        <v>18</v>
      </c>
      <c r="C39" s="17"/>
      <c r="D39" s="17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64" t="s">
        <v>98</v>
      </c>
      <c r="Q39" s="5"/>
      <c r="R39" s="5"/>
      <c r="S39" s="5"/>
      <c r="T39" s="5"/>
      <c r="U39" s="64" t="s">
        <v>273</v>
      </c>
      <c r="V39" s="67" t="s">
        <v>98</v>
      </c>
      <c r="W39" s="5"/>
      <c r="X39" s="64" t="s">
        <v>253</v>
      </c>
      <c r="Y39" s="64" t="s">
        <v>253</v>
      </c>
      <c r="Z39" s="5"/>
      <c r="AA39" s="5"/>
      <c r="AB39" s="5"/>
      <c r="AC39" s="5"/>
      <c r="AD39" s="64" t="s">
        <v>296</v>
      </c>
      <c r="AE39" s="64" t="s">
        <v>253</v>
      </c>
      <c r="AF39" s="64" t="s">
        <v>253</v>
      </c>
      <c r="AG39" s="64" t="s">
        <v>244</v>
      </c>
      <c r="AH39" s="5"/>
      <c r="AI39" s="5"/>
      <c r="AJ39" s="5"/>
      <c r="AK39" s="5"/>
      <c r="AL39" s="5"/>
      <c r="AM39" s="5"/>
      <c r="AN39" s="5"/>
      <c r="AO39" s="5"/>
      <c r="AP39" s="5"/>
      <c r="AQ39" s="5" t="s">
        <v>324</v>
      </c>
      <c r="AR39" s="5" t="s">
        <v>98</v>
      </c>
      <c r="AS39" s="5"/>
    </row>
    <row r="40" spans="2:45" ht="15.5" x14ac:dyDescent="0.35">
      <c r="B40" s="12" t="s">
        <v>19</v>
      </c>
      <c r="C40" s="17"/>
      <c r="D40" s="17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64" t="s">
        <v>235</v>
      </c>
      <c r="Q40" s="5"/>
      <c r="R40" s="5"/>
      <c r="S40" s="5"/>
      <c r="T40" s="5"/>
      <c r="U40" s="64" t="s">
        <v>274</v>
      </c>
      <c r="V40" s="64" t="s">
        <v>280</v>
      </c>
      <c r="W40" s="5"/>
      <c r="X40" s="64" t="s">
        <v>255</v>
      </c>
      <c r="Y40" s="64" t="s">
        <v>257</v>
      </c>
      <c r="Z40" s="5"/>
      <c r="AA40" s="5"/>
      <c r="AB40" s="5"/>
      <c r="AC40" s="5"/>
      <c r="AD40" s="64" t="s">
        <v>297</v>
      </c>
      <c r="AE40" s="64" t="s">
        <v>259</v>
      </c>
      <c r="AF40" s="64" t="s">
        <v>264</v>
      </c>
      <c r="AG40" s="64" t="s">
        <v>265</v>
      </c>
      <c r="AH40" s="5"/>
      <c r="AI40" s="5"/>
      <c r="AJ40" s="5"/>
      <c r="AK40" s="5"/>
      <c r="AL40" s="5"/>
      <c r="AM40" s="5"/>
      <c r="AN40" s="5"/>
      <c r="AO40" s="5"/>
      <c r="AP40" s="5"/>
      <c r="AQ40" s="5" t="s">
        <v>325</v>
      </c>
      <c r="AR40" s="5" t="s">
        <v>325</v>
      </c>
      <c r="AS40" s="5"/>
    </row>
    <row r="41" spans="2:45" ht="15.5" x14ac:dyDescent="0.35">
      <c r="B41" s="12" t="s">
        <v>54</v>
      </c>
      <c r="C41" s="17"/>
      <c r="D41" s="17"/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64" t="s">
        <v>252</v>
      </c>
      <c r="Q41" s="5"/>
      <c r="R41" s="5"/>
      <c r="S41" s="5"/>
      <c r="T41" s="5"/>
      <c r="U41" s="64" t="s">
        <v>275</v>
      </c>
      <c r="V41" s="64" t="s">
        <v>281</v>
      </c>
      <c r="W41" s="5"/>
      <c r="X41" s="64" t="s">
        <v>254</v>
      </c>
      <c r="Y41" s="64" t="s">
        <v>256</v>
      </c>
      <c r="Z41" s="5"/>
      <c r="AA41" s="5"/>
      <c r="AB41" s="5"/>
      <c r="AC41" s="5"/>
      <c r="AD41" s="64" t="s">
        <v>258</v>
      </c>
      <c r="AE41" s="64" t="s">
        <v>260</v>
      </c>
      <c r="AF41" s="64" t="s">
        <v>261</v>
      </c>
      <c r="AG41" s="64" t="s">
        <v>263</v>
      </c>
      <c r="AH41" s="5"/>
      <c r="AI41" s="5"/>
      <c r="AJ41" s="5"/>
      <c r="AK41" s="5"/>
      <c r="AL41" s="5"/>
      <c r="AM41" s="5"/>
      <c r="AN41" s="5"/>
      <c r="AO41" s="5"/>
      <c r="AP41" s="5"/>
      <c r="AQ41" s="5" t="s">
        <v>98</v>
      </c>
      <c r="AR41" s="5" t="s">
        <v>334</v>
      </c>
      <c r="AS41" s="5"/>
    </row>
    <row r="42" spans="2:45" ht="15.5" x14ac:dyDescent="0.35">
      <c r="B42" s="12" t="s">
        <v>20</v>
      </c>
      <c r="C42" s="17"/>
      <c r="D42" s="17"/>
      <c r="E42" s="17"/>
      <c r="F42" s="5"/>
      <c r="G42" s="5"/>
      <c r="H42" s="5"/>
      <c r="I42" s="5"/>
      <c r="J42" s="5"/>
      <c r="K42" s="5"/>
      <c r="L42" s="5"/>
      <c r="M42" s="5"/>
      <c r="N42" s="5"/>
      <c r="O42" s="5"/>
      <c r="P42" s="64" t="s">
        <v>251</v>
      </c>
      <c r="Q42" s="5"/>
      <c r="R42" s="5"/>
      <c r="S42" s="5"/>
      <c r="T42" s="5"/>
      <c r="U42" s="64" t="s">
        <v>276</v>
      </c>
      <c r="V42" s="64" t="s">
        <v>276</v>
      </c>
      <c r="W42" s="5"/>
      <c r="X42" s="64" t="s">
        <v>276</v>
      </c>
      <c r="Y42" s="64" t="s">
        <v>276</v>
      </c>
      <c r="Z42" s="5"/>
      <c r="AA42" s="5"/>
      <c r="AB42" s="5"/>
      <c r="AC42" s="5"/>
      <c r="AD42" s="64" t="s">
        <v>276</v>
      </c>
      <c r="AE42" s="64" t="s">
        <v>276</v>
      </c>
      <c r="AF42" s="64" t="s">
        <v>276</v>
      </c>
      <c r="AG42" s="64" t="s">
        <v>276</v>
      </c>
      <c r="AH42" s="5"/>
      <c r="AI42" s="5"/>
      <c r="AJ42" s="5"/>
      <c r="AK42" s="5"/>
      <c r="AL42" s="5"/>
      <c r="AM42" s="5"/>
      <c r="AN42" s="5"/>
      <c r="AO42" s="5"/>
      <c r="AP42" s="5"/>
      <c r="AQ42" s="5" t="s">
        <v>98</v>
      </c>
      <c r="AR42" s="5" t="s">
        <v>98</v>
      </c>
      <c r="AS42" s="5"/>
    </row>
    <row r="43" spans="2:45" ht="15.5" x14ac:dyDescent="0.35">
      <c r="B43" s="12" t="s">
        <v>21</v>
      </c>
      <c r="C43" s="17"/>
      <c r="D43" s="17"/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64" t="s">
        <v>236</v>
      </c>
      <c r="Q43" s="5"/>
      <c r="R43" s="5"/>
      <c r="S43" s="5"/>
      <c r="T43" s="5"/>
      <c r="U43" s="64" t="s">
        <v>277</v>
      </c>
      <c r="V43" s="64" t="s">
        <v>282</v>
      </c>
      <c r="W43" s="5"/>
      <c r="X43" s="64" t="s">
        <v>282</v>
      </c>
      <c r="Y43" s="64" t="s">
        <v>282</v>
      </c>
      <c r="Z43" s="5"/>
      <c r="AA43" s="5"/>
      <c r="AB43" s="5"/>
      <c r="AC43" s="5"/>
      <c r="AD43" s="64" t="s">
        <v>282</v>
      </c>
      <c r="AE43" s="64" t="s">
        <v>282</v>
      </c>
      <c r="AF43" s="64" t="s">
        <v>282</v>
      </c>
      <c r="AG43" s="68" t="s">
        <v>298</v>
      </c>
      <c r="AH43" s="5"/>
      <c r="AI43" s="5"/>
      <c r="AJ43" s="5"/>
      <c r="AK43" s="5"/>
      <c r="AL43" s="5"/>
      <c r="AM43" s="5"/>
      <c r="AN43" s="5"/>
      <c r="AO43" s="5"/>
      <c r="AP43" s="5"/>
      <c r="AQ43" s="5" t="s">
        <v>229</v>
      </c>
      <c r="AR43" s="5" t="s">
        <v>229</v>
      </c>
      <c r="AS43" s="5"/>
    </row>
    <row r="44" spans="2:45" ht="29" x14ac:dyDescent="0.35">
      <c r="B44" s="12" t="s">
        <v>22</v>
      </c>
      <c r="C44" s="17"/>
      <c r="D44" s="17"/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69" t="s">
        <v>272</v>
      </c>
      <c r="Q44" s="5"/>
      <c r="R44" s="5"/>
      <c r="S44" s="5"/>
      <c r="T44" s="5"/>
      <c r="U44" s="64" t="s">
        <v>238</v>
      </c>
      <c r="V44" s="64" t="s">
        <v>283</v>
      </c>
      <c r="W44" s="5"/>
      <c r="X44" s="64" t="s">
        <v>291</v>
      </c>
      <c r="Y44" s="64" t="s">
        <v>292</v>
      </c>
      <c r="Z44" s="5"/>
      <c r="AA44" s="5"/>
      <c r="AB44" s="5"/>
      <c r="AC44" s="5"/>
      <c r="AD44" s="64" t="s">
        <v>299</v>
      </c>
      <c r="AE44" s="64" t="s">
        <v>300</v>
      </c>
      <c r="AF44" s="64" t="s">
        <v>248</v>
      </c>
      <c r="AG44" s="64" t="s">
        <v>248</v>
      </c>
      <c r="AH44" s="5"/>
      <c r="AI44" s="5"/>
      <c r="AJ44" s="5"/>
      <c r="AK44" s="5"/>
      <c r="AL44" s="5"/>
      <c r="AM44" s="5"/>
      <c r="AN44" s="5"/>
      <c r="AO44" s="5"/>
      <c r="AP44" s="5"/>
      <c r="AQ44" s="5" t="s">
        <v>326</v>
      </c>
      <c r="AR44" s="5" t="s">
        <v>326</v>
      </c>
      <c r="AS44" s="5"/>
    </row>
    <row r="45" spans="2:45" ht="15.5" x14ac:dyDescent="0.35">
      <c r="B45" s="12" t="s">
        <v>55</v>
      </c>
      <c r="C45" s="17"/>
      <c r="D45" s="17"/>
      <c r="E45" s="17"/>
      <c r="F45" s="5"/>
      <c r="G45" s="5"/>
      <c r="H45" s="5"/>
      <c r="I45" s="5"/>
      <c r="J45" s="5"/>
      <c r="K45" s="5"/>
      <c r="L45" s="5"/>
      <c r="M45" s="5"/>
      <c r="N45" s="5"/>
      <c r="O45" s="5"/>
      <c r="P45" s="68" t="s">
        <v>271</v>
      </c>
      <c r="Q45" s="5"/>
      <c r="R45" s="5"/>
      <c r="S45" s="5"/>
      <c r="T45" s="5"/>
      <c r="U45" s="64" t="s">
        <v>278</v>
      </c>
      <c r="V45" s="64" t="s">
        <v>289</v>
      </c>
      <c r="W45" s="5"/>
      <c r="X45" s="64" t="s">
        <v>293</v>
      </c>
      <c r="Y45" s="64" t="s">
        <v>293</v>
      </c>
      <c r="Z45" s="5"/>
      <c r="AA45" s="5"/>
      <c r="AB45" s="5"/>
      <c r="AC45" s="5"/>
      <c r="AD45" s="64" t="s">
        <v>303</v>
      </c>
      <c r="AE45" s="64" t="s">
        <v>302</v>
      </c>
      <c r="AF45" s="64" t="s">
        <v>301</v>
      </c>
      <c r="AG45" s="64" t="s">
        <v>301</v>
      </c>
      <c r="AH45" s="5"/>
      <c r="AI45" s="5"/>
      <c r="AJ45" s="5"/>
      <c r="AK45" s="5"/>
      <c r="AL45" s="5"/>
      <c r="AM45" s="5"/>
      <c r="AN45" s="5"/>
      <c r="AO45" s="5"/>
      <c r="AP45" s="5"/>
      <c r="AQ45" s="5" t="s">
        <v>327</v>
      </c>
      <c r="AR45" s="5" t="s">
        <v>333</v>
      </c>
      <c r="AS45" s="5"/>
    </row>
    <row r="46" spans="2:45" ht="15.5" x14ac:dyDescent="0.35">
      <c r="B46" s="12" t="s">
        <v>56</v>
      </c>
      <c r="C46" s="17"/>
      <c r="D46" s="17"/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68" t="s">
        <v>269</v>
      </c>
      <c r="Q46" s="5"/>
      <c r="R46" s="5"/>
      <c r="S46" s="5"/>
      <c r="T46" s="5"/>
      <c r="U46" s="67" t="s">
        <v>279</v>
      </c>
      <c r="V46" s="64" t="s">
        <v>284</v>
      </c>
      <c r="W46" s="5"/>
      <c r="X46" s="64" t="s">
        <v>294</v>
      </c>
      <c r="Y46" s="64" t="s">
        <v>294</v>
      </c>
      <c r="Z46" s="5"/>
      <c r="AA46" s="5"/>
      <c r="AB46" s="5"/>
      <c r="AC46" s="5"/>
      <c r="AD46" s="64" t="s">
        <v>304</v>
      </c>
      <c r="AE46" s="64" t="s">
        <v>305</v>
      </c>
      <c r="AF46" s="64" t="s">
        <v>305</v>
      </c>
      <c r="AG46" s="64" t="s">
        <v>305</v>
      </c>
      <c r="AH46" s="5"/>
      <c r="AI46" s="5"/>
      <c r="AJ46" s="5"/>
      <c r="AK46" s="5"/>
      <c r="AL46" s="5"/>
      <c r="AM46" s="5"/>
      <c r="AN46" s="5"/>
      <c r="AO46" s="5"/>
      <c r="AP46" s="5"/>
      <c r="AQ46" s="5" t="s">
        <v>328</v>
      </c>
      <c r="AR46" s="5" t="s">
        <v>328</v>
      </c>
      <c r="AS46" s="5"/>
    </row>
    <row r="47" spans="2:45" ht="15.5" x14ac:dyDescent="0.35">
      <c r="B47" s="12" t="s">
        <v>57</v>
      </c>
      <c r="C47" s="17"/>
      <c r="D47" s="17"/>
      <c r="E47" s="17"/>
      <c r="F47" s="5"/>
      <c r="G47" s="17"/>
      <c r="H47" s="5"/>
      <c r="I47" s="17"/>
      <c r="J47" s="17"/>
      <c r="K47" s="17"/>
      <c r="L47" s="5"/>
      <c r="M47" s="5"/>
      <c r="N47" s="5"/>
      <c r="O47" s="5"/>
      <c r="P47" s="64" t="s">
        <v>270</v>
      </c>
      <c r="Q47" s="5"/>
      <c r="R47" s="5"/>
      <c r="S47" s="5"/>
      <c r="T47" s="5"/>
      <c r="U47" s="64" t="s">
        <v>287</v>
      </c>
      <c r="V47" s="64" t="s">
        <v>287</v>
      </c>
      <c r="W47" s="5"/>
      <c r="X47" s="64" t="s">
        <v>287</v>
      </c>
      <c r="Y47" s="64" t="s">
        <v>287</v>
      </c>
      <c r="Z47" s="5"/>
      <c r="AA47" s="5"/>
      <c r="AB47" s="5"/>
      <c r="AC47" s="5"/>
      <c r="AD47" s="64" t="s">
        <v>287</v>
      </c>
      <c r="AE47" s="64" t="s">
        <v>287</v>
      </c>
      <c r="AF47" s="64" t="s">
        <v>287</v>
      </c>
      <c r="AG47" s="64" t="s">
        <v>287</v>
      </c>
      <c r="AH47" s="5"/>
      <c r="AI47" s="5"/>
      <c r="AJ47" s="5"/>
      <c r="AK47" s="5"/>
      <c r="AL47" s="5"/>
      <c r="AM47" s="5"/>
      <c r="AN47" s="5"/>
      <c r="AO47" s="5"/>
      <c r="AP47" s="5"/>
      <c r="AQ47" s="64" t="s">
        <v>287</v>
      </c>
      <c r="AR47" s="64" t="s">
        <v>287</v>
      </c>
      <c r="AS47" s="5"/>
    </row>
    <row r="48" spans="2:45" ht="29" x14ac:dyDescent="0.35">
      <c r="B48" s="19" t="s">
        <v>23</v>
      </c>
      <c r="C48" s="17"/>
      <c r="D48" s="17"/>
      <c r="E48" s="17"/>
      <c r="F48" s="5"/>
      <c r="G48" s="17"/>
      <c r="H48" s="5"/>
      <c r="I48" s="5"/>
      <c r="J48" s="5"/>
      <c r="K48" s="5"/>
      <c r="L48" s="5"/>
      <c r="M48" s="5"/>
      <c r="N48" s="5"/>
      <c r="O48" s="5"/>
      <c r="P48" s="64" t="s">
        <v>98</v>
      </c>
      <c r="Q48" s="5"/>
      <c r="R48" s="5"/>
      <c r="S48" s="5"/>
      <c r="T48" s="5"/>
      <c r="U48" s="64" t="s">
        <v>290</v>
      </c>
      <c r="V48" s="64" t="s">
        <v>98</v>
      </c>
      <c r="W48" s="5"/>
      <c r="X48" s="64" t="s">
        <v>290</v>
      </c>
      <c r="Y48" s="64" t="s">
        <v>290</v>
      </c>
      <c r="Z48" s="5"/>
      <c r="AA48" s="5"/>
      <c r="AB48" s="5"/>
      <c r="AC48" s="5"/>
      <c r="AD48" s="64" t="s">
        <v>290</v>
      </c>
      <c r="AE48" s="64" t="s">
        <v>290</v>
      </c>
      <c r="AF48" s="64" t="s">
        <v>306</v>
      </c>
      <c r="AG48" s="64" t="s">
        <v>306</v>
      </c>
      <c r="AH48" s="5"/>
      <c r="AI48" s="5"/>
      <c r="AJ48" s="5"/>
      <c r="AK48" s="5"/>
      <c r="AL48" s="5"/>
      <c r="AM48" s="5"/>
      <c r="AN48" s="5"/>
      <c r="AO48" s="5"/>
      <c r="AP48" s="5"/>
      <c r="AQ48" s="64" t="s">
        <v>290</v>
      </c>
      <c r="AR48" s="64" t="s">
        <v>290</v>
      </c>
      <c r="AS48" s="5"/>
    </row>
    <row r="49" spans="2:45" ht="15.5" x14ac:dyDescent="0.35">
      <c r="B49" s="12" t="s">
        <v>24</v>
      </c>
      <c r="C49" s="17"/>
      <c r="D49" s="17"/>
      <c r="E49" s="17"/>
      <c r="F49" s="5"/>
      <c r="G49" s="5"/>
      <c r="H49" s="5"/>
      <c r="I49" s="5"/>
      <c r="J49" s="5"/>
      <c r="K49" s="5"/>
      <c r="L49" s="5"/>
      <c r="M49" s="5"/>
      <c r="N49" s="5"/>
      <c r="O49" s="5"/>
      <c r="P49" s="64" t="s">
        <v>98</v>
      </c>
      <c r="Q49" s="5"/>
      <c r="R49" s="5"/>
      <c r="S49" s="5"/>
      <c r="T49" s="5"/>
      <c r="U49" s="64" t="s">
        <v>286</v>
      </c>
      <c r="V49" s="64" t="s">
        <v>98</v>
      </c>
      <c r="W49" s="5"/>
      <c r="X49" s="64" t="s">
        <v>286</v>
      </c>
      <c r="Y49" s="64" t="s">
        <v>286</v>
      </c>
      <c r="Z49" s="5"/>
      <c r="AA49" s="5"/>
      <c r="AB49" s="5"/>
      <c r="AC49" s="5"/>
      <c r="AD49" s="64" t="s">
        <v>286</v>
      </c>
      <c r="AE49" s="64" t="s">
        <v>286</v>
      </c>
      <c r="AF49" s="64" t="s">
        <v>286</v>
      </c>
      <c r="AG49" s="64" t="s">
        <v>286</v>
      </c>
      <c r="AH49" s="5"/>
      <c r="AI49" s="5"/>
      <c r="AJ49" s="5"/>
      <c r="AK49" s="5"/>
      <c r="AL49" s="5"/>
      <c r="AM49" s="5"/>
      <c r="AN49" s="5"/>
      <c r="AO49" s="5"/>
      <c r="AP49" s="5"/>
      <c r="AQ49" s="64" t="s">
        <v>286</v>
      </c>
      <c r="AR49" s="64" t="s">
        <v>286</v>
      </c>
      <c r="AS49" s="5"/>
    </row>
    <row r="50" spans="2:45" ht="15.5" x14ac:dyDescent="0.35">
      <c r="B50" s="12" t="s">
        <v>25</v>
      </c>
      <c r="C50" s="17"/>
      <c r="D50" s="17"/>
      <c r="E50" s="17"/>
      <c r="F50" s="5"/>
      <c r="G50" s="17"/>
      <c r="H50" s="5"/>
      <c r="I50" s="5"/>
      <c r="J50" s="5"/>
      <c r="K50" s="5"/>
      <c r="L50" s="5"/>
      <c r="M50" s="5"/>
      <c r="N50" s="5"/>
      <c r="O50" s="5"/>
      <c r="P50" s="64" t="s">
        <v>307</v>
      </c>
      <c r="Q50" s="5"/>
      <c r="R50" s="5"/>
      <c r="S50" s="5"/>
      <c r="T50" s="5"/>
      <c r="U50" s="64" t="s">
        <v>307</v>
      </c>
      <c r="V50" s="64" t="s">
        <v>307</v>
      </c>
      <c r="W50" s="5"/>
      <c r="X50" s="64" t="s">
        <v>307</v>
      </c>
      <c r="Y50" s="64" t="s">
        <v>307</v>
      </c>
      <c r="Z50" s="5"/>
      <c r="AA50" s="5"/>
      <c r="AB50" s="5"/>
      <c r="AC50" s="5"/>
      <c r="AD50" s="64" t="s">
        <v>307</v>
      </c>
      <c r="AE50" s="64" t="s">
        <v>307</v>
      </c>
      <c r="AF50" s="64" t="s">
        <v>307</v>
      </c>
      <c r="AG50" s="64" t="s">
        <v>307</v>
      </c>
      <c r="AH50" s="5"/>
      <c r="AI50" s="5"/>
      <c r="AJ50" s="5"/>
      <c r="AK50" s="5"/>
      <c r="AL50" s="5"/>
      <c r="AM50" s="5"/>
      <c r="AN50" s="5"/>
      <c r="AO50" s="5"/>
      <c r="AP50" s="5"/>
      <c r="AQ50" s="64" t="s">
        <v>307</v>
      </c>
      <c r="AR50" s="64" t="s">
        <v>307</v>
      </c>
      <c r="AS50" s="5"/>
    </row>
    <row r="51" spans="2:45" ht="15.5" x14ac:dyDescent="0.35">
      <c r="B51" s="12" t="s">
        <v>26</v>
      </c>
      <c r="C51" s="17"/>
      <c r="D51" s="17"/>
      <c r="E51" s="17"/>
      <c r="F51" s="5"/>
      <c r="G51" s="17"/>
      <c r="H51" s="5"/>
      <c r="I51" s="5"/>
      <c r="J51" s="5"/>
      <c r="K51" s="5"/>
      <c r="L51" s="5"/>
      <c r="M51" s="5"/>
      <c r="N51" s="5"/>
      <c r="O51" s="5"/>
      <c r="P51" s="64" t="s">
        <v>307</v>
      </c>
      <c r="Q51" s="5"/>
      <c r="R51" s="5"/>
      <c r="S51" s="5"/>
      <c r="T51" s="5"/>
      <c r="U51" s="64" t="s">
        <v>307</v>
      </c>
      <c r="V51" s="64" t="s">
        <v>307</v>
      </c>
      <c r="W51" s="5"/>
      <c r="X51" s="64" t="s">
        <v>307</v>
      </c>
      <c r="Y51" s="64" t="s">
        <v>307</v>
      </c>
      <c r="Z51" s="5"/>
      <c r="AA51" s="5"/>
      <c r="AB51" s="5"/>
      <c r="AC51" s="5"/>
      <c r="AD51" s="64" t="s">
        <v>307</v>
      </c>
      <c r="AE51" s="64" t="s">
        <v>307</v>
      </c>
      <c r="AF51" s="64" t="s">
        <v>307</v>
      </c>
      <c r="AG51" s="64" t="s">
        <v>307</v>
      </c>
      <c r="AH51" s="5"/>
      <c r="AI51" s="5"/>
      <c r="AJ51" s="5"/>
      <c r="AK51" s="5"/>
      <c r="AL51" s="5"/>
      <c r="AM51" s="5"/>
      <c r="AN51" s="5"/>
      <c r="AO51" s="5"/>
      <c r="AP51" s="5"/>
      <c r="AQ51" s="64" t="s">
        <v>307</v>
      </c>
      <c r="AR51" s="64" t="s">
        <v>307</v>
      </c>
      <c r="AS51" s="5"/>
    </row>
    <row r="52" spans="2:45" ht="33" customHeight="1" x14ac:dyDescent="0.35">
      <c r="B52" s="51" t="s">
        <v>58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 t="s">
        <v>46</v>
      </c>
      <c r="Q52" s="55"/>
      <c r="R52" s="55"/>
      <c r="S52" s="55"/>
      <c r="T52" s="55"/>
      <c r="U52" s="55" t="s">
        <v>46</v>
      </c>
      <c r="V52" s="55" t="s">
        <v>46</v>
      </c>
      <c r="W52" s="55"/>
      <c r="X52" s="55" t="s">
        <v>46</v>
      </c>
      <c r="Y52" s="55" t="s">
        <v>46</v>
      </c>
      <c r="Z52" s="55"/>
      <c r="AA52" s="55"/>
      <c r="AB52" s="55"/>
      <c r="AC52" s="55"/>
      <c r="AD52" s="55" t="s">
        <v>46</v>
      </c>
      <c r="AE52" s="55" t="s">
        <v>46</v>
      </c>
      <c r="AF52" s="55" t="s">
        <v>46</v>
      </c>
      <c r="AG52" s="55" t="s">
        <v>46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 t="s">
        <v>46</v>
      </c>
      <c r="AR52" s="55" t="s">
        <v>46</v>
      </c>
      <c r="AS52" s="55"/>
    </row>
    <row r="53" spans="2:45" ht="33" customHeight="1" x14ac:dyDescent="0.35">
      <c r="B53" s="51" t="s">
        <v>59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 t="s">
        <v>41</v>
      </c>
      <c r="Q53" s="55"/>
      <c r="R53" s="55"/>
      <c r="S53" s="55"/>
      <c r="T53" s="55"/>
      <c r="U53" s="55" t="s">
        <v>44</v>
      </c>
      <c r="V53" s="55" t="s">
        <v>41</v>
      </c>
      <c r="W53" s="55"/>
      <c r="X53" s="55" t="s">
        <v>44</v>
      </c>
      <c r="Y53" s="55" t="s">
        <v>44</v>
      </c>
      <c r="Z53" s="55"/>
      <c r="AA53" s="55"/>
      <c r="AB53" s="55"/>
      <c r="AC53" s="55"/>
      <c r="AD53" s="55" t="s">
        <v>44</v>
      </c>
      <c r="AE53" s="55" t="s">
        <v>44</v>
      </c>
      <c r="AF53" s="55" t="s">
        <v>44</v>
      </c>
      <c r="AG53" s="55" t="s">
        <v>44</v>
      </c>
      <c r="AH53" s="55"/>
      <c r="AI53" s="55"/>
      <c r="AJ53" s="55"/>
      <c r="AK53" s="55"/>
      <c r="AL53" s="55"/>
      <c r="AM53" s="55"/>
      <c r="AN53" s="55"/>
      <c r="AO53" s="55"/>
      <c r="AP53" s="55"/>
      <c r="AQ53" s="55" t="s">
        <v>41</v>
      </c>
      <c r="AR53" s="55" t="s">
        <v>41</v>
      </c>
      <c r="AS53" s="55"/>
    </row>
    <row r="54" spans="2:45" ht="33" customHeight="1" x14ac:dyDescent="0.35">
      <c r="B54" s="12" t="s">
        <v>50</v>
      </c>
      <c r="C54" s="27" t="str">
        <f>IFERROR(INDEX('Risk Matrix'!$D$13:$G$16, MATCH(C52, 'Risk Matrix'!$C$13:$C$16, 0), MATCH(C53, 'Risk Matrix'!$D$12:$G$12, 0)), "")</f>
        <v/>
      </c>
      <c r="D54" s="27" t="str">
        <f>IFERROR(INDEX('Risk Matrix'!$D$13:$G$16, MATCH(D52, 'Risk Matrix'!$C$13:$C$16, 0), MATCH(D53, 'Risk Matrix'!$D$12:$G$12, 0)), "")</f>
        <v/>
      </c>
      <c r="E54" s="27" t="str">
        <f>IFERROR(INDEX('Risk Matrix'!$D$13:$G$16, MATCH(E52, 'Risk Matrix'!$C$13:$C$16, 0), MATCH(E53, 'Risk Matrix'!$D$12:$G$12, 0)), "")</f>
        <v/>
      </c>
      <c r="F54" s="27" t="str">
        <f>IFERROR(INDEX('Risk Matrix'!$D$13:$G$16, MATCH(F52, 'Risk Matrix'!$C$13:$C$16, 0), MATCH(F53, 'Risk Matrix'!$D$12:$G$12, 0)), "")</f>
        <v/>
      </c>
      <c r="G54" s="27" t="str">
        <f>IFERROR(INDEX('Risk Matrix'!$D$13:$G$16, MATCH(G52, 'Risk Matrix'!$C$13:$C$16, 0), MATCH(G53, 'Risk Matrix'!$D$12:$G$12, 0)), "")</f>
        <v/>
      </c>
      <c r="H54" s="27" t="str">
        <f>IFERROR(INDEX('Risk Matrix'!$D$13:$G$16, MATCH(H52, 'Risk Matrix'!$C$13:$C$16, 0), MATCH(H53, 'Risk Matrix'!$D$12:$G$12, 0)), "")</f>
        <v/>
      </c>
      <c r="I54" s="27" t="str">
        <f>IFERROR(INDEX('Risk Matrix'!$D$13:$G$16, MATCH(I52, 'Risk Matrix'!$C$13:$C$16, 0), MATCH(I53, 'Risk Matrix'!$D$12:$G$12, 0)), "")</f>
        <v/>
      </c>
      <c r="J54" s="27" t="str">
        <f>IFERROR(INDEX('Risk Matrix'!$D$13:$G$16, MATCH(J52, 'Risk Matrix'!$C$13:$C$16, 0), MATCH(J53, 'Risk Matrix'!$D$12:$G$12, 0)), "")</f>
        <v/>
      </c>
      <c r="K54" s="27" t="str">
        <f>IFERROR(INDEX('Risk Matrix'!$D$13:$G$16, MATCH(K52, 'Risk Matrix'!$C$13:$C$16, 0), MATCH(K53, 'Risk Matrix'!$D$12:$G$12, 0)), "")</f>
        <v/>
      </c>
      <c r="L54" s="27" t="str">
        <f>IFERROR(INDEX('Risk Matrix'!$D$13:$G$16, MATCH(L52, 'Risk Matrix'!$C$13:$C$16, 0), MATCH(L53, 'Risk Matrix'!$D$12:$G$12, 0)), "")</f>
        <v/>
      </c>
      <c r="M54" s="27"/>
      <c r="N54" s="27" t="str">
        <f>IFERROR(INDEX('Risk Matrix'!$D$13:$G$16, MATCH(N52, 'Risk Matrix'!$C$13:$C$16, 0), MATCH(N53, 'Risk Matrix'!$D$12:$G$12, 0)), "")</f>
        <v/>
      </c>
      <c r="O54" s="27" t="str">
        <f>IFERROR(INDEX('Risk Matrix'!$D$13:$G$16, MATCH(O52, 'Risk Matrix'!$C$13:$C$16, 0), MATCH(O53, 'Risk Matrix'!$D$12:$G$12, 0)), "")</f>
        <v/>
      </c>
      <c r="P54" s="27" t="str">
        <f>IFERROR(INDEX('Risk Matrix'!$D$13:$G$16, MATCH(P52, 'Risk Matrix'!$C$13:$C$16, 0), MATCH(P53, 'Risk Matrix'!$D$12:$G$12, 0)), "")</f>
        <v>Very Low</v>
      </c>
      <c r="Q54" s="27" t="str">
        <f>IFERROR(INDEX('Risk Matrix'!$D$13:$G$16, MATCH(Q52, 'Risk Matrix'!$C$13:$C$16, 0), MATCH(Q53, 'Risk Matrix'!$D$12:$G$12, 0)), "")</f>
        <v/>
      </c>
      <c r="R54" s="27" t="str">
        <f>IFERROR(INDEX('Risk Matrix'!$D$13:$G$16, MATCH(R52, 'Risk Matrix'!$C$13:$C$16, 0), MATCH(R53, 'Risk Matrix'!$D$12:$G$12, 0)), "")</f>
        <v/>
      </c>
      <c r="S54" s="27" t="str">
        <f>IFERROR(INDEX('Risk Matrix'!$D$13:$G$16, MATCH(S52, 'Risk Matrix'!$C$13:$C$16, 0), MATCH(S53, 'Risk Matrix'!$D$12:$G$12, 0)), "")</f>
        <v/>
      </c>
      <c r="T54" s="27" t="str">
        <f>IFERROR(INDEX('Risk Matrix'!$D$13:$G$16, MATCH(T52, 'Risk Matrix'!$C$13:$C$16, 0), MATCH(T53, 'Risk Matrix'!$D$12:$G$12, 0)), "")</f>
        <v/>
      </c>
      <c r="U54" s="27" t="str">
        <f>IFERROR(INDEX('Risk Matrix'!$D$13:$G$16, MATCH(U52, 'Risk Matrix'!$C$13:$C$16, 0), MATCH(U53, 'Risk Matrix'!$D$12:$G$12, 0)), "")</f>
        <v>Very Low</v>
      </c>
      <c r="V54" s="27" t="str">
        <f>IFERROR(INDEX('Risk Matrix'!$D$13:$G$16, MATCH(V52, 'Risk Matrix'!$C$13:$C$16, 0), MATCH(V53, 'Risk Matrix'!$D$12:$G$12, 0)), "")</f>
        <v>Very Low</v>
      </c>
      <c r="W54" s="27" t="str">
        <f>IFERROR(INDEX('Risk Matrix'!$D$13:$G$16, MATCH(W52, 'Risk Matrix'!$C$13:$C$16, 0), MATCH(W53, 'Risk Matrix'!$D$12:$G$12, 0)), "")</f>
        <v/>
      </c>
      <c r="X54" s="27" t="str">
        <f>IFERROR(INDEX('Risk Matrix'!$D$13:$G$16, MATCH(X52, 'Risk Matrix'!$C$13:$C$16, 0), MATCH(X53, 'Risk Matrix'!$D$12:$G$12, 0)), "")</f>
        <v>Very Low</v>
      </c>
      <c r="Y54" s="27" t="str">
        <f>IFERROR(INDEX('Risk Matrix'!$D$13:$G$16, MATCH(Y52, 'Risk Matrix'!$C$13:$C$16, 0), MATCH(Y53, 'Risk Matrix'!$D$12:$G$12, 0)), "")</f>
        <v>Very Low</v>
      </c>
      <c r="Z54" s="27" t="str">
        <f>IFERROR(INDEX('Risk Matrix'!$D$13:$G$16, MATCH(Z52, 'Risk Matrix'!$C$13:$C$16, 0), MATCH(Z53, 'Risk Matrix'!$D$12:$G$12, 0)), "")</f>
        <v/>
      </c>
      <c r="AA54" s="27" t="str">
        <f>IFERROR(INDEX('Risk Matrix'!$D$13:$G$16, MATCH(AA52, 'Risk Matrix'!$C$13:$C$16, 0), MATCH(AA53, 'Risk Matrix'!$D$12:$G$12, 0)), "")</f>
        <v/>
      </c>
      <c r="AB54" s="27" t="str">
        <f>IFERROR(INDEX('Risk Matrix'!$D$13:$G$16, MATCH(AB52, 'Risk Matrix'!$C$13:$C$16, 0), MATCH(AB53, 'Risk Matrix'!$D$12:$G$12, 0)), "")</f>
        <v/>
      </c>
      <c r="AC54" s="27" t="str">
        <f>IFERROR(INDEX('Risk Matrix'!$D$13:$G$16, MATCH(AC52, 'Risk Matrix'!$C$13:$C$16, 0), MATCH(AC53, 'Risk Matrix'!$D$12:$G$12, 0)), "")</f>
        <v/>
      </c>
      <c r="AD54" s="27" t="str">
        <f>IFERROR(INDEX('Risk Matrix'!$D$13:$G$16, MATCH(AD52, 'Risk Matrix'!$C$13:$C$16, 0), MATCH(AD53, 'Risk Matrix'!$D$12:$G$12, 0)), "")</f>
        <v>Very Low</v>
      </c>
      <c r="AE54" s="27" t="str">
        <f>IFERROR(INDEX('Risk Matrix'!$D$13:$G$16, MATCH(AE52, 'Risk Matrix'!$C$13:$C$16, 0), MATCH(AE53, 'Risk Matrix'!$D$12:$G$12, 0)), "")</f>
        <v>Very Low</v>
      </c>
      <c r="AF54" s="27" t="str">
        <f>IFERROR(INDEX('Risk Matrix'!$D$13:$G$16, MATCH(AF52, 'Risk Matrix'!$C$13:$C$16, 0), MATCH(AF53, 'Risk Matrix'!$D$12:$G$12, 0)), "")</f>
        <v>Very Low</v>
      </c>
      <c r="AG54" s="27" t="str">
        <f>IFERROR(INDEX('Risk Matrix'!$D$13:$G$16, MATCH(AG52, 'Risk Matrix'!$C$13:$C$16, 0), MATCH(AG53, 'Risk Matrix'!$D$12:$G$12, 0)), "")</f>
        <v>Very Low</v>
      </c>
      <c r="AH54" s="27" t="str">
        <f>IFERROR(INDEX('Risk Matrix'!$D$13:$G$16, MATCH(AH52, 'Risk Matrix'!$C$13:$C$16, 0), MATCH(AH53, 'Risk Matrix'!$D$12:$G$12, 0)), "")</f>
        <v/>
      </c>
      <c r="AI54" s="27" t="str">
        <f>IFERROR(INDEX('Risk Matrix'!$D$13:$G$16, MATCH(AI52, 'Risk Matrix'!$C$13:$C$16, 0), MATCH(AI53, 'Risk Matrix'!$D$12:$G$12, 0)), "")</f>
        <v/>
      </c>
      <c r="AJ54" s="27" t="str">
        <f>IFERROR(INDEX('Risk Matrix'!$D$13:$G$16, MATCH(AJ52, 'Risk Matrix'!$C$13:$C$16, 0), MATCH(AJ53, 'Risk Matrix'!$D$12:$G$12, 0)), "")</f>
        <v/>
      </c>
      <c r="AK54" s="27" t="str">
        <f>IFERROR(INDEX('Risk Matrix'!$D$13:$G$16, MATCH(AK52, 'Risk Matrix'!$C$13:$C$16, 0), MATCH(AK53, 'Risk Matrix'!$D$12:$G$12, 0)), "")</f>
        <v/>
      </c>
      <c r="AL54" s="27" t="str">
        <f>IFERROR(INDEX('Risk Matrix'!$D$13:$G$16, MATCH(AL52, 'Risk Matrix'!$C$13:$C$16, 0), MATCH(AL53, 'Risk Matrix'!$D$12:$G$12, 0)), "")</f>
        <v/>
      </c>
      <c r="AM54" s="27" t="str">
        <f>IFERROR(INDEX('Risk Matrix'!$D$13:$G$16, MATCH(AM52, 'Risk Matrix'!$C$13:$C$16, 0), MATCH(AM53, 'Risk Matrix'!$D$12:$G$12, 0)), "")</f>
        <v/>
      </c>
      <c r="AN54" s="27" t="str">
        <f>IFERROR(INDEX('Risk Matrix'!$D$13:$G$16, MATCH(AN52, 'Risk Matrix'!$C$13:$C$16, 0), MATCH(AN53, 'Risk Matrix'!$D$12:$G$12, 0)), "")</f>
        <v/>
      </c>
      <c r="AO54" s="27" t="str">
        <f>IFERROR(INDEX('Risk Matrix'!$D$13:$G$16, MATCH(AO52, 'Risk Matrix'!$C$13:$C$16, 0), MATCH(AO53, 'Risk Matrix'!$D$12:$G$12, 0)), "")</f>
        <v/>
      </c>
      <c r="AP54" s="27" t="str">
        <f>IFERROR(INDEX('Risk Matrix'!$D$13:$G$16, MATCH(AP52, 'Risk Matrix'!$C$13:$C$16, 0), MATCH(AP53, 'Risk Matrix'!$D$12:$G$12, 0)), "")</f>
        <v/>
      </c>
      <c r="AQ54" s="27" t="str">
        <f>IFERROR(INDEX('Risk Matrix'!$D$13:$G$16, MATCH(AQ52, 'Risk Matrix'!$C$13:$C$16, 0), MATCH(AQ53, 'Risk Matrix'!$D$12:$G$12, 0)), "")</f>
        <v>Very Low</v>
      </c>
      <c r="AR54" s="27" t="str">
        <f>IFERROR(INDEX('Risk Matrix'!$D$13:$G$16, MATCH(AR52, 'Risk Matrix'!$C$13:$C$16, 0), MATCH(AR53, 'Risk Matrix'!$D$12:$G$12, 0)), "")</f>
        <v>Very Low</v>
      </c>
      <c r="AS54" s="27" t="str">
        <f>IFERROR(INDEX('Risk Matrix'!$D$13:$G$16, MATCH(AS52, 'Risk Matrix'!$C$13:$C$16, 0), MATCH(AS53, 'Risk Matrix'!$D$12:$G$12, 0)), "")</f>
        <v/>
      </c>
    </row>
    <row r="55" spans="2:45" ht="43.5" x14ac:dyDescent="0.35">
      <c r="B55" s="51" t="s">
        <v>51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 t="s">
        <v>149</v>
      </c>
      <c r="Q55" s="17"/>
      <c r="R55" s="17"/>
      <c r="S55" s="17"/>
      <c r="T55" s="17"/>
      <c r="U55" s="17" t="s">
        <v>132</v>
      </c>
      <c r="V55" s="17" t="s">
        <v>285</v>
      </c>
      <c r="W55" s="17"/>
      <c r="X55" s="17" t="s">
        <v>150</v>
      </c>
      <c r="Y55" s="17" t="s">
        <v>170</v>
      </c>
      <c r="Z55" s="17"/>
      <c r="AA55" s="17"/>
      <c r="AB55" s="17"/>
      <c r="AC55" s="17"/>
      <c r="AD55" s="17" t="s">
        <v>132</v>
      </c>
      <c r="AE55" s="17" t="s">
        <v>198</v>
      </c>
      <c r="AF55" s="17" t="s">
        <v>132</v>
      </c>
      <c r="AG55" s="17" t="s">
        <v>132</v>
      </c>
      <c r="AH55" s="17"/>
      <c r="AI55" s="17"/>
      <c r="AJ55" s="17"/>
      <c r="AK55" s="17"/>
      <c r="AL55" s="17"/>
      <c r="AM55" s="17"/>
      <c r="AN55" s="17"/>
      <c r="AO55" s="17"/>
      <c r="AP55" s="17"/>
      <c r="AQ55" s="17" t="s">
        <v>330</v>
      </c>
      <c r="AR55" s="17" t="s">
        <v>335</v>
      </c>
      <c r="AS55" s="17"/>
    </row>
    <row r="56" spans="2:45" ht="15.5" x14ac:dyDescent="0.35">
      <c r="B56" s="20"/>
    </row>
    <row r="64" spans="2:45" x14ac:dyDescent="0.35">
      <c r="C64" s="49"/>
    </row>
    <row r="66" spans="3:3" x14ac:dyDescent="0.35">
      <c r="C66" s="50"/>
    </row>
  </sheetData>
  <phoneticPr fontId="4" type="noConversion"/>
  <conditionalFormatting sqref="D21:R21 C19:AS20">
    <cfRule type="containsText" dxfId="16" priority="17" operator="containsText" text="Non-hazardous">
      <formula>NOT(ISERROR(SEARCH("Non-hazardous",C19)))</formula>
    </cfRule>
    <cfRule type="containsText" dxfId="15" priority="18" operator="containsText" text="Hazardous">
      <formula>NOT(ISERROR(SEARCH("Hazardous",C19)))</formula>
    </cfRule>
  </conditionalFormatting>
  <conditionalFormatting sqref="C20:AS20">
    <cfRule type="containsText" dxfId="14" priority="4" operator="containsText" text="Stage 2 Not Required">
      <formula>NOT(ISERROR(SEARCH("Stage 2 Not Required",C20)))</formula>
    </cfRule>
    <cfRule type="containsText" dxfId="13" priority="5" operator="containsText" text="Stage 2 Required">
      <formula>NOT(ISERROR(SEARCH("Stage 2 Required",C20)))</formula>
    </cfRule>
  </conditionalFormatting>
  <conditionalFormatting sqref="C32:AS32">
    <cfRule type="containsText" dxfId="12" priority="13" operator="containsText" text="Relevant Hazardous Substance">
      <formula>NOT(ISERROR(SEARCH("Relevant Hazardous Substance",C32)))</formula>
    </cfRule>
    <cfRule type="containsText" dxfId="11" priority="14" operator="containsText" text="N/A">
      <formula>NOT(ISERROR(SEARCH("N/A",C32)))</formula>
    </cfRule>
  </conditionalFormatting>
  <conditionalFormatting sqref="C33:AS33">
    <cfRule type="containsText" dxfId="10" priority="1" operator="containsText" text="Stage 3 Required">
      <formula>NOT(ISERROR(SEARCH("Stage 3 Required",C33)))</formula>
    </cfRule>
    <cfRule type="containsText" dxfId="9" priority="2" operator="containsText" text="Relevant Hazardous Substance">
      <formula>NOT(ISERROR(SEARCH("Relevant Hazardous Substance",C33)))</formula>
    </cfRule>
    <cfRule type="containsText" dxfId="8" priority="3" operator="containsText" text="Stage 3 Not Required">
      <formula>NOT(ISERROR(SEARCH("Stage 3 Not Required",C33)))</formula>
    </cfRule>
    <cfRule type="containsText" dxfId="7" priority="15" operator="containsText" text="Non-hazardous">
      <formula>NOT(ISERROR(SEARCH("Non-hazardous",C33)))</formula>
    </cfRule>
    <cfRule type="containsText" dxfId="6" priority="16" operator="containsText" text="Hazardous">
      <formula>NOT(ISERROR(SEARCH("Hazardous",C33)))</formula>
    </cfRule>
  </conditionalFormatting>
  <conditionalFormatting sqref="C54:AS54">
    <cfRule type="containsText" dxfId="5" priority="6" operator="containsText" text="Very High">
      <formula>NOT(ISERROR(SEARCH("Very High",C54)))</formula>
    </cfRule>
    <cfRule type="containsText" dxfId="4" priority="7" operator="containsText" text="High">
      <formula>NOT(ISERROR(SEARCH("High",C54)))</formula>
    </cfRule>
    <cfRule type="containsText" dxfId="3" priority="8" operator="containsText" text="Moderate/Low">
      <formula>NOT(ISERROR(SEARCH("Moderate/Low",C54)))</formula>
    </cfRule>
    <cfRule type="containsText" dxfId="2" priority="9" operator="containsText" text="Moderate">
      <formula>NOT(ISERROR(SEARCH("Moderate",C54)))</formula>
    </cfRule>
    <cfRule type="containsText" dxfId="1" priority="11" operator="containsText" text="Low">
      <formula>NOT(ISERROR(SEARCH("Low",C54)))</formula>
    </cfRule>
    <cfRule type="containsText" dxfId="0" priority="12" operator="containsText" text="Very Low">
      <formula>NOT(ISERROR(SEARCH("Very Low",C54)))</formula>
    </cfRule>
  </conditionalFormatting>
  <dataValidations count="3">
    <dataValidation type="list" allowBlank="1" showInputMessage="1" showErrorMessage="1" sqref="C15:AS15" xr:uid="{1138191F-8DC2-4CB7-A02C-B5B1F792A7C0}">
      <formula1>"Yes, No, N/A"</formula1>
    </dataValidation>
    <dataValidation type="list" allowBlank="1" showInputMessage="1" showErrorMessage="1" sqref="C19:AS19" xr:uid="{624116A7-C533-4731-AAFD-0A4C083244C8}">
      <formula1>"Hazardous, Non-hazardous"</formula1>
    </dataValidation>
    <dataValidation type="list" allowBlank="1" showInputMessage="1" showErrorMessage="1" sqref="C32:AS32" xr:uid="{102FF2FB-FD1F-4A1E-BEC8-A33CA9DD1D05}">
      <formula1>"Relevant Hazardous Substance, N/A"</formula1>
    </dataValidation>
  </dataValidations>
  <hyperlinks>
    <hyperlink ref="C17" r:id="rId1" xr:uid="{C8C502BC-76D2-448C-91EE-921EBCEE59ED}"/>
    <hyperlink ref="D17" r:id="rId2" xr:uid="{36C410D3-D305-44B5-A181-D63EA5B69E5E}"/>
    <hyperlink ref="E17" r:id="rId3" xr:uid="{94AB7ABF-72EC-41C0-80BF-92D941A91F72}"/>
    <hyperlink ref="F17" r:id="rId4" xr:uid="{3AA93A20-D1A5-4A75-ADFE-DDD2DFF55127}"/>
    <hyperlink ref="G17" r:id="rId5" xr:uid="{6BEF75BC-F282-4625-947F-946891AA4B70}"/>
    <hyperlink ref="H17" r:id="rId6" xr:uid="{FF0DF9BD-ACDD-4709-A8B4-E27D650F779B}"/>
    <hyperlink ref="K17" r:id="rId7" xr:uid="{319D18D5-C5CD-469A-8DEF-DA7B03819AA1}"/>
    <hyperlink ref="L17" r:id="rId8" xr:uid="{8715C3FF-7039-4CF4-A0FC-0E743141D68C}"/>
    <hyperlink ref="M17:O17" r:id="rId9" display="https://msds.fujifilmusa.com/File/I_3_FISI_AGHS_EN_823717094@FISI_91128" xr:uid="{B0930145-8F5C-4810-A093-32E283B8E349}"/>
    <hyperlink ref="Q17" r:id="rId10" xr:uid="{E5B0CEBC-48B1-4324-8AE5-1855F9B837A3}"/>
    <hyperlink ref="S17" r:id="rId11" xr:uid="{D7424C77-3316-48DF-AAEC-0A0B1B4A87DD}"/>
    <hyperlink ref="T17" r:id="rId12" xr:uid="{0A6B6532-1290-4797-ABAA-E0E25E0F29C8}"/>
    <hyperlink ref="U17" r:id="rId13" xr:uid="{D4BAF236-9268-4E1B-8DA2-159B121E1536}"/>
    <hyperlink ref="V17" r:id="rId14" xr:uid="{2D61D07F-E051-4CCA-8289-5AAB42480228}"/>
    <hyperlink ref="W17" r:id="rId15" xr:uid="{95B5C232-BBC8-43E8-B4CF-DF987A491202}"/>
    <hyperlink ref="X17" r:id="rId16" xr:uid="{1A3D7839-DA91-42E7-8E4C-AAF29AF0F820}"/>
    <hyperlink ref="Z17" r:id="rId17" xr:uid="{7D70559E-767B-43B8-9D92-009F58CB0B17}"/>
    <hyperlink ref="AA17" r:id="rId18" xr:uid="{6F94C4D8-F46C-4C8F-8ED0-8748C9106818}"/>
    <hyperlink ref="AB17" r:id="rId19" xr:uid="{9F0B2D5F-1E33-4D42-A267-8B3385757251}"/>
    <hyperlink ref="AC17" r:id="rId20" xr:uid="{50286D93-94E7-4DFA-91AE-918B39941489}"/>
    <hyperlink ref="AE17" r:id="rId21" xr:uid="{51ED3604-7CB6-4921-938E-0FABF57ECD4D}"/>
    <hyperlink ref="AF17" r:id="rId22" xr:uid="{9F0A5CDF-6BFC-492F-8815-B8D36BF41BD9}"/>
    <hyperlink ref="AG17" r:id="rId23" xr:uid="{7C7BAF4C-0812-4AC9-A168-E983DEEB9C41}"/>
    <hyperlink ref="AH17" r:id="rId24" xr:uid="{1B9F184D-3087-448A-B770-A9362C8F9EE2}"/>
    <hyperlink ref="AI17" r:id="rId25" xr:uid="{6CA4D2B8-94D5-45CF-9F84-ECF94358099A}"/>
    <hyperlink ref="AJ17" r:id="rId26" xr:uid="{5829879B-85DA-4BFE-970F-46EB87A43834}"/>
    <hyperlink ref="AK17" r:id="rId27" xr:uid="{16D73523-A039-458A-A56F-E9322926A3A2}"/>
    <hyperlink ref="AL17" r:id="rId28" xr:uid="{38580642-48F8-43BD-88A0-3B824141AF9E}"/>
  </hyperlinks>
  <pageMargins left="0.7" right="0.7" top="0.75" bottom="0.75" header="0.3" footer="0.3"/>
  <pageSetup paperSize="9" orientation="portrait" r:id="rId29"/>
  <drawing r:id="rId3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3E77FC-CDCB-4490-B7D7-5C55955DE0C8}">
          <x14:formula1>
            <xm:f>'Risk Matrix'!$C$5:$C$8</xm:f>
          </x14:formula1>
          <xm:sqref>C52:AS52</xm:sqref>
        </x14:dataValidation>
        <x14:dataValidation type="list" allowBlank="1" showInputMessage="1" showErrorMessage="1" xr:uid="{DC90F00B-EC30-4910-AE4C-1DFA26204A7F}">
          <x14:formula1>
            <xm:f>'Risk Matrix'!$D$5:$D$8</xm:f>
          </x14:formula1>
          <xm:sqref>C53:AS53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CA46-199D-43CF-B724-A5FC8664ABE5}">
  <sheetPr>
    <pageSetUpPr fitToPage="1"/>
  </sheetPr>
  <dimension ref="B2:G26"/>
  <sheetViews>
    <sheetView showGridLines="0" view="pageBreakPreview" zoomScale="85" zoomScaleNormal="100" zoomScaleSheetLayoutView="85" workbookViewId="0">
      <selection activeCell="N24" sqref="N24"/>
    </sheetView>
  </sheetViews>
  <sheetFormatPr defaultColWidth="9.1796875" defaultRowHeight="13" x14ac:dyDescent="0.3"/>
  <cols>
    <col min="1" max="1" width="2.81640625" style="29" customWidth="1"/>
    <col min="2" max="2" width="13.54296875" style="29" customWidth="1"/>
    <col min="3" max="3" width="16.54296875" style="29" customWidth="1"/>
    <col min="4" max="7" width="14.1796875" style="29" customWidth="1"/>
    <col min="8" max="8" width="2.81640625" style="29" customWidth="1"/>
    <col min="9" max="11" width="11.54296875" style="29" customWidth="1"/>
    <col min="12" max="16384" width="9.1796875" style="29"/>
  </cols>
  <sheetData>
    <row r="2" spans="2:7" ht="18.5" x14ac:dyDescent="0.45">
      <c r="B2" s="28" t="s">
        <v>37</v>
      </c>
    </row>
    <row r="3" spans="2:7" x14ac:dyDescent="0.3">
      <c r="B3" s="30"/>
    </row>
    <row r="4" spans="2:7" x14ac:dyDescent="0.3">
      <c r="C4" s="31" t="s">
        <v>38</v>
      </c>
      <c r="D4" s="31" t="s">
        <v>39</v>
      </c>
      <c r="E4" s="31" t="s">
        <v>40</v>
      </c>
    </row>
    <row r="5" spans="2:7" x14ac:dyDescent="0.3">
      <c r="C5" s="32" t="s">
        <v>10</v>
      </c>
      <c r="D5" s="32" t="s">
        <v>41</v>
      </c>
      <c r="E5" s="32" t="s">
        <v>42</v>
      </c>
    </row>
    <row r="6" spans="2:7" x14ac:dyDescent="0.3">
      <c r="C6" s="32" t="s">
        <v>43</v>
      </c>
      <c r="D6" s="32" t="s">
        <v>44</v>
      </c>
      <c r="E6" s="32" t="s">
        <v>10</v>
      </c>
    </row>
    <row r="7" spans="2:7" x14ac:dyDescent="0.3">
      <c r="C7" s="32" t="s">
        <v>28</v>
      </c>
      <c r="D7" s="32" t="s">
        <v>29</v>
      </c>
      <c r="E7" s="32" t="s">
        <v>45</v>
      </c>
    </row>
    <row r="8" spans="2:7" x14ac:dyDescent="0.3">
      <c r="C8" s="32" t="s">
        <v>46</v>
      </c>
      <c r="D8" s="32" t="s">
        <v>47</v>
      </c>
      <c r="E8" s="32" t="s">
        <v>48</v>
      </c>
    </row>
    <row r="9" spans="2:7" x14ac:dyDescent="0.3">
      <c r="E9" s="32" t="s">
        <v>28</v>
      </c>
    </row>
    <row r="10" spans="2:7" x14ac:dyDescent="0.3">
      <c r="E10" s="32" t="s">
        <v>49</v>
      </c>
    </row>
    <row r="12" spans="2:7" ht="46.5" customHeight="1" x14ac:dyDescent="0.3">
      <c r="B12" s="62" t="str">
        <f>D$4</f>
        <v>Consequence</v>
      </c>
      <c r="C12" s="62"/>
      <c r="D12" s="33" t="str">
        <f>D$8</f>
        <v>Severe</v>
      </c>
      <c r="E12" s="33" t="str">
        <f>D$7</f>
        <v>Medium</v>
      </c>
      <c r="F12" s="33" t="str">
        <f>D$6</f>
        <v>Mild</v>
      </c>
      <c r="G12" s="33" t="str">
        <f>D$5</f>
        <v>Minor</v>
      </c>
    </row>
    <row r="13" spans="2:7" ht="18" customHeight="1" x14ac:dyDescent="0.3">
      <c r="B13" s="63" t="str">
        <f>C$4</f>
        <v>Likelihood</v>
      </c>
      <c r="C13" s="33" t="str">
        <f>C$5</f>
        <v>High</v>
      </c>
      <c r="D13" s="34" t="s">
        <v>42</v>
      </c>
      <c r="E13" s="35" t="s">
        <v>10</v>
      </c>
      <c r="F13" s="36" t="s">
        <v>45</v>
      </c>
      <c r="G13" s="37" t="s">
        <v>48</v>
      </c>
    </row>
    <row r="14" spans="2:7" ht="18" customHeight="1" x14ac:dyDescent="0.3">
      <c r="B14" s="63"/>
      <c r="C14" s="33" t="str">
        <f>C$6</f>
        <v>Likely</v>
      </c>
      <c r="D14" s="35" t="s">
        <v>10</v>
      </c>
      <c r="E14" s="36" t="s">
        <v>45</v>
      </c>
      <c r="F14" s="37" t="s">
        <v>48</v>
      </c>
      <c r="G14" s="38" t="s">
        <v>28</v>
      </c>
    </row>
    <row r="15" spans="2:7" ht="18" customHeight="1" x14ac:dyDescent="0.3">
      <c r="B15" s="63"/>
      <c r="C15" s="33" t="str">
        <f>C$7</f>
        <v>Low</v>
      </c>
      <c r="D15" s="36" t="s">
        <v>45</v>
      </c>
      <c r="E15" s="37" t="s">
        <v>48</v>
      </c>
      <c r="F15" s="38" t="s">
        <v>28</v>
      </c>
      <c r="G15" s="39" t="s">
        <v>49</v>
      </c>
    </row>
    <row r="16" spans="2:7" ht="18" customHeight="1" x14ac:dyDescent="0.3">
      <c r="B16" s="63"/>
      <c r="C16" s="33" t="str">
        <f>C8</f>
        <v>Unlikely</v>
      </c>
      <c r="D16" s="37" t="s">
        <v>48</v>
      </c>
      <c r="E16" s="38" t="s">
        <v>28</v>
      </c>
      <c r="F16" s="39" t="s">
        <v>49</v>
      </c>
      <c r="G16" s="39" t="s">
        <v>49</v>
      </c>
    </row>
    <row r="17" spans="2:6" ht="11.25" customHeight="1" x14ac:dyDescent="0.3">
      <c r="B17" s="40"/>
      <c r="C17" s="41"/>
      <c r="D17" s="42"/>
      <c r="E17" s="42"/>
      <c r="F17" s="42"/>
    </row>
    <row r="18" spans="2:6" ht="18.5" x14ac:dyDescent="0.45">
      <c r="B18" s="28"/>
    </row>
    <row r="20" spans="2:6" ht="46.5" customHeight="1" x14ac:dyDescent="0.3">
      <c r="B20" s="43"/>
      <c r="C20" s="33"/>
      <c r="D20" s="33"/>
    </row>
    <row r="21" spans="2:6" ht="18.75" customHeight="1" x14ac:dyDescent="0.3">
      <c r="B21" s="44"/>
      <c r="C21" s="43"/>
      <c r="D21" s="43"/>
    </row>
    <row r="22" spans="2:6" ht="18.75" customHeight="1" x14ac:dyDescent="0.3">
      <c r="B22" s="44"/>
      <c r="C22" s="43"/>
      <c r="D22" s="43"/>
    </row>
    <row r="23" spans="2:6" ht="18.75" customHeight="1" x14ac:dyDescent="0.3">
      <c r="B23" s="45"/>
      <c r="C23" s="43"/>
      <c r="D23" s="43"/>
    </row>
    <row r="24" spans="2:6" ht="18.75" customHeight="1" x14ac:dyDescent="0.3">
      <c r="B24" s="46"/>
      <c r="C24" s="43"/>
      <c r="D24" s="43"/>
    </row>
    <row r="25" spans="2:6" ht="18.75" customHeight="1" x14ac:dyDescent="0.3">
      <c r="B25" s="47"/>
      <c r="C25" s="43"/>
      <c r="D25" s="43"/>
    </row>
    <row r="26" spans="2:6" ht="18.75" customHeight="1" x14ac:dyDescent="0.3">
      <c r="B26" s="48"/>
      <c r="C26" s="43"/>
      <c r="D26" s="43"/>
    </row>
  </sheetData>
  <mergeCells count="2">
    <mergeCell ref="B12:C12"/>
    <mergeCell ref="B13:B16"/>
  </mergeCells>
  <printOptions horizontalCentered="1"/>
  <pageMargins left="0.23622047244094491" right="0.23622047244094491" top="1.5354330708661419" bottom="0.74803149606299213" header="0.31496062992125984" footer="0.31496062992125984"/>
  <pageSetup paperSize="9" fitToHeight="0" orientation="portrait" r:id="rId1"/>
  <headerFooter scaleWithDoc="0">
    <oddHeader xml:space="preserve">&amp;R&amp;"Aptos,Regular"Phase I Contaminated Land Assessment
</oddHeader>
    <oddFooter>&amp;L&amp;"Aptos,Regular"024-1992 REV01&amp;R&amp;"Aptos,Regular"March 2026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4CEBB1D6A641A4E837F1E441D55020D" ma:contentTypeVersion="47" ma:contentTypeDescription="Create a new document." ma:contentTypeScope="" ma:versionID="d5615378fb5a5cbaa5811e4132a6db4d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3c3dd66-95f8-469c-aefa-160cfe61df31" targetNamespace="http://schemas.microsoft.com/office/2006/metadata/properties" ma:root="true" ma:fieldsID="3813f22bfdba2699aa555f97bea6f35f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3c3dd66-95f8-469c-aefa-160cfe61df31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dexed="true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d66-95f8-469c-aefa-160cfe61d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10</Value>
      <Value>9</Value>
      <Value>38</Value>
    </TaxCatchAll>
    <lcf76f155ced4ddcb4097134ff3c332f xmlns="13c3dd66-95f8-469c-aefa-160cfe61df31">
      <Terms xmlns="http://schemas.microsoft.com/office/infopath/2007/PartnerControls"/>
    </lcf76f155ced4ddcb4097134ff3c332f>
    <EAReceivedDate xmlns="eebef177-55b5-4448-a5fb-28ea454417ee">2026-04-27T23:00:00+00:00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epr-bj8987iq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MSD Biologics (UK)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2026-04-27T23:00:00+00:00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TS23 1YN</FacilityAddressPostcode>
    <ExternalAuthor xmlns="eebef177-55b5-4448-a5fb-28ea454417ee">Consultant</ExternalAuthor>
    <SiteName xmlns="eebef177-55b5-4448-a5fb-28ea454417ee">Chilton Lifesciences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Belasis Avenue  Billingham  Cleveland  TS23 1YN</FacilityAddr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4D88E-8317-4B92-85F4-C7778DAABF6A}"/>
</file>

<file path=customXml/itemProps2.xml><?xml version="1.0" encoding="utf-8"?>
<ds:datastoreItem xmlns:ds="http://schemas.openxmlformats.org/officeDocument/2006/customXml" ds:itemID="{BDE308AE-366C-4243-8B83-A7522672677A}">
  <ds:schemaRefs>
    <ds:schemaRef ds:uri="http://schemas.microsoft.com/office/2006/metadata/properties"/>
    <ds:schemaRef ds:uri="http://schemas.microsoft.com/office/infopath/2007/PartnerControls"/>
    <ds:schemaRef ds:uri="662745e8-e224-48e8-a2e3-254862b8c2f5"/>
    <ds:schemaRef ds:uri="c4b5a6bd-5fd2-4f53-b715-1680e74ec5ee"/>
  </ds:schemaRefs>
</ds:datastoreItem>
</file>

<file path=customXml/itemProps3.xml><?xml version="1.0" encoding="utf-8"?>
<ds:datastoreItem xmlns:ds="http://schemas.openxmlformats.org/officeDocument/2006/customXml" ds:itemID="{A61FF562-4F0E-4AE0-83AB-B99F74C50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Fujifilm Stage 1-3</vt:lpstr>
      <vt:lpstr>Risk Matrix</vt:lpstr>
      <vt:lpstr>'Risk Matrix'!Print_Area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Fitzgerald</dc:creator>
  <cp:keywords/>
  <dc:description/>
  <cp:lastModifiedBy>Michael Sylvester</cp:lastModifiedBy>
  <cp:revision/>
  <dcterms:created xsi:type="dcterms:W3CDTF">2025-02-12T13:03:47Z</dcterms:created>
  <dcterms:modified xsi:type="dcterms:W3CDTF">2026-04-28T13:17:05Z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0x0101000E9AD557692E154F9D2697C8C6432F7600A4CEBB1D6A641A4E837F1E441D55020D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