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xl/threadedComments/threadedComment1.xml" ContentType="application/vnd.ms-excel.threadedcomments+xml"/>
  <Override PartName="/xl/metadata.xml" ContentType="application/vnd.openxmlformats-officedocument.spreadsheetml.sheetMetadata+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Y:\1. Projects\1.1 Acoustics 206xxxx\20640xx\2064003 - Fujifilm Borealis, Billingham - EA Permit\5. Calculations\"/>
    </mc:Choice>
  </mc:AlternateContent>
  <xr:revisionPtr revIDLastSave="0" documentId="13_ncr:1_{6AD493DF-2442-45D4-92D8-8DED2541658E}" xr6:coauthVersionLast="47" xr6:coauthVersionMax="47" xr10:uidLastSave="{00000000-0000-0000-0000-000000000000}"/>
  <bookViews>
    <workbookView xWindow="-120" yWindow="-120" windowWidth="29040" windowHeight="15720" firstSheet="3" activeTab="8" xr2:uid="{AE4C774C-B22D-4F69-9188-90841AF7D166}"/>
  </bookViews>
  <sheets>
    <sheet name="DV Freq Export" sheetId="13" r:id="rId1"/>
    <sheet name="Backup Gen &amp; Fire pumps" sheetId="4" r:id="rId2"/>
    <sheet name="Northern Facade" sheetId="5" r:id="rId3"/>
    <sheet name="Segregated Waste Pit" sheetId="6" r:id="rId4"/>
    <sheet name="Liquid Waste Building" sheetId="7" r:id="rId5"/>
    <sheet name="East Facade" sheetId="8" r:id="rId6"/>
    <sheet name="Main Building - Roof" sheetId="9" r:id="rId7"/>
    <sheet name="West Facade " sheetId="10" r:id="rId8"/>
    <sheet name="L1 Roof" sheetId="11" r:id="rId9"/>
  </sheets>
  <externalReferences>
    <externalReference r:id="rId1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47" i="13" l="1"/>
  <c r="AB147" i="13"/>
  <c r="AA147" i="13"/>
  <c r="Z147" i="13"/>
  <c r="Y147" i="13"/>
  <c r="X147" i="13"/>
  <c r="W147" i="13"/>
  <c r="V147" i="13"/>
  <c r="U147" i="13"/>
  <c r="T147" i="13"/>
  <c r="S147" i="13"/>
  <c r="R147" i="13"/>
  <c r="Q147" i="13"/>
  <c r="P147" i="13"/>
  <c r="O147" i="13"/>
  <c r="N147" i="13"/>
  <c r="M147" i="13"/>
  <c r="L147" i="13"/>
  <c r="K147" i="13"/>
  <c r="J147" i="13"/>
  <c r="I147" i="13"/>
  <c r="H147" i="13"/>
  <c r="G147" i="13"/>
  <c r="F147" i="13"/>
  <c r="E147" i="13"/>
  <c r="AC146" i="13"/>
  <c r="AB146" i="13"/>
  <c r="AA146" i="13"/>
  <c r="Z146" i="13"/>
  <c r="Y146" i="13"/>
  <c r="X146" i="13"/>
  <c r="W146" i="13"/>
  <c r="V146" i="13"/>
  <c r="U146" i="13"/>
  <c r="T146" i="13"/>
  <c r="S146" i="13"/>
  <c r="R146" i="13"/>
  <c r="Q146" i="13"/>
  <c r="P146" i="13"/>
  <c r="O146" i="13"/>
  <c r="N146" i="13"/>
  <c r="M146" i="13"/>
  <c r="L146" i="13"/>
  <c r="K146" i="13"/>
  <c r="J146" i="13"/>
  <c r="I146" i="13"/>
  <c r="H146" i="13"/>
  <c r="G146" i="13"/>
  <c r="F146" i="13"/>
  <c r="E146" i="13"/>
  <c r="AC145" i="13"/>
  <c r="AB145" i="13"/>
  <c r="AA145" i="13"/>
  <c r="Z145" i="13"/>
  <c r="Y145" i="13"/>
  <c r="X145" i="13"/>
  <c r="W145" i="13"/>
  <c r="V145" i="13"/>
  <c r="U145" i="13"/>
  <c r="T145" i="13"/>
  <c r="S145" i="13"/>
  <c r="R145" i="13"/>
  <c r="Q145" i="13"/>
  <c r="P145" i="13"/>
  <c r="O145" i="13"/>
  <c r="N145" i="13"/>
  <c r="M145" i="13"/>
  <c r="L145" i="13"/>
  <c r="K145" i="13"/>
  <c r="J145" i="13"/>
  <c r="I145" i="13"/>
  <c r="H145" i="13"/>
  <c r="G145" i="13"/>
  <c r="F145" i="13"/>
  <c r="E145" i="13"/>
  <c r="AC144" i="13"/>
  <c r="AB144" i="13"/>
  <c r="AA144" i="13"/>
  <c r="Z144" i="13"/>
  <c r="Y144" i="13"/>
  <c r="X144" i="13"/>
  <c r="W144" i="13"/>
  <c r="V144" i="13"/>
  <c r="U144" i="13"/>
  <c r="T144" i="13"/>
  <c r="S144" i="13"/>
  <c r="R144" i="13"/>
  <c r="Q144" i="13"/>
  <c r="P144" i="13"/>
  <c r="O144" i="13"/>
  <c r="N144" i="13"/>
  <c r="M144" i="13"/>
  <c r="L144" i="13"/>
  <c r="K144" i="13"/>
  <c r="J144" i="13"/>
  <c r="I144" i="13"/>
  <c r="H144" i="13"/>
  <c r="G144" i="13"/>
  <c r="F144" i="13"/>
  <c r="E144" i="13"/>
  <c r="AC143" i="13"/>
  <c r="AB143" i="13"/>
  <c r="AA143" i="13"/>
  <c r="Z143" i="13"/>
  <c r="Y143" i="13"/>
  <c r="X143" i="13"/>
  <c r="W143" i="13"/>
  <c r="V143" i="13"/>
  <c r="U143" i="13"/>
  <c r="T143" i="13"/>
  <c r="S143" i="13"/>
  <c r="R143" i="13"/>
  <c r="Q143" i="13"/>
  <c r="P143" i="13"/>
  <c r="O143" i="13"/>
  <c r="N143" i="13"/>
  <c r="M143" i="13"/>
  <c r="L143" i="13"/>
  <c r="K143" i="13"/>
  <c r="J143" i="13"/>
  <c r="I143" i="13"/>
  <c r="H143" i="13"/>
  <c r="G143" i="13"/>
  <c r="F143" i="13"/>
  <c r="E143" i="13"/>
  <c r="AC142" i="13"/>
  <c r="AB142" i="13"/>
  <c r="AA142" i="13"/>
  <c r="Z142" i="13"/>
  <c r="Y142" i="13"/>
  <c r="X142" i="13"/>
  <c r="W142" i="13"/>
  <c r="V142" i="13"/>
  <c r="U142" i="13"/>
  <c r="T142" i="13"/>
  <c r="S142" i="13"/>
  <c r="R142" i="13"/>
  <c r="Q142" i="13"/>
  <c r="P142" i="13"/>
  <c r="O142" i="13"/>
  <c r="N142" i="13"/>
  <c r="M142" i="13"/>
  <c r="L142" i="13"/>
  <c r="K142" i="13"/>
  <c r="J142" i="13"/>
  <c r="I142" i="13"/>
  <c r="H142" i="13"/>
  <c r="G142" i="13"/>
  <c r="F142" i="13"/>
  <c r="E142" i="13"/>
  <c r="AC141" i="13"/>
  <c r="AB141" i="13"/>
  <c r="AA141" i="13"/>
  <c r="Z141" i="13"/>
  <c r="Y141" i="13"/>
  <c r="X141" i="13"/>
  <c r="W141" i="13"/>
  <c r="V141" i="13"/>
  <c r="U141" i="13"/>
  <c r="T141" i="13"/>
  <c r="S141" i="13"/>
  <c r="R141" i="13"/>
  <c r="Q141" i="13"/>
  <c r="P141" i="13"/>
  <c r="O141" i="13"/>
  <c r="N141" i="13"/>
  <c r="M141" i="13"/>
  <c r="L141" i="13"/>
  <c r="K141" i="13"/>
  <c r="J141" i="13"/>
  <c r="I141" i="13"/>
  <c r="H141" i="13"/>
  <c r="G141" i="13"/>
  <c r="F141" i="13"/>
  <c r="E141" i="13"/>
  <c r="AC139" i="13"/>
  <c r="AB139" i="13"/>
  <c r="AA139" i="13"/>
  <c r="Z139" i="13"/>
  <c r="Y139" i="13"/>
  <c r="X139" i="13"/>
  <c r="W139" i="13"/>
  <c r="V139" i="13"/>
  <c r="U139" i="13"/>
  <c r="T139" i="13"/>
  <c r="S139" i="13"/>
  <c r="R139" i="13"/>
  <c r="Q139" i="13"/>
  <c r="P139" i="13"/>
  <c r="O139" i="13"/>
  <c r="N139" i="13"/>
  <c r="M139" i="13"/>
  <c r="L139" i="13"/>
  <c r="K139" i="13"/>
  <c r="J139" i="13"/>
  <c r="I139" i="13"/>
  <c r="H139" i="13"/>
  <c r="G139" i="13"/>
  <c r="F139" i="13"/>
  <c r="E139" i="13"/>
  <c r="AC138" i="13"/>
  <c r="AB138" i="13"/>
  <c r="AA138" i="13"/>
  <c r="Z138" i="13"/>
  <c r="Y138" i="13"/>
  <c r="X138" i="13"/>
  <c r="W138" i="13"/>
  <c r="V138" i="13"/>
  <c r="U138" i="13"/>
  <c r="T138" i="13"/>
  <c r="S138" i="13"/>
  <c r="R138" i="13"/>
  <c r="Q138" i="13"/>
  <c r="P138" i="13"/>
  <c r="O138" i="13"/>
  <c r="N138" i="13"/>
  <c r="M138" i="13"/>
  <c r="L138" i="13"/>
  <c r="K138" i="13"/>
  <c r="J138" i="13"/>
  <c r="I138" i="13"/>
  <c r="H138" i="13"/>
  <c r="G138" i="13"/>
  <c r="F138" i="13"/>
  <c r="E138" i="13"/>
  <c r="AC137" i="13"/>
  <c r="AB137" i="13"/>
  <c r="AA137" i="13"/>
  <c r="Z137" i="13"/>
  <c r="Y137" i="13"/>
  <c r="X137" i="13"/>
  <c r="W137" i="13"/>
  <c r="V137" i="13"/>
  <c r="U137" i="13"/>
  <c r="T137" i="13"/>
  <c r="S137" i="13"/>
  <c r="R137" i="13"/>
  <c r="Q137" i="13"/>
  <c r="P137" i="13"/>
  <c r="O137" i="13"/>
  <c r="N137" i="13"/>
  <c r="M137" i="13"/>
  <c r="L137" i="13"/>
  <c r="K137" i="13"/>
  <c r="J137" i="13"/>
  <c r="I137" i="13"/>
  <c r="H137" i="13"/>
  <c r="G137" i="13"/>
  <c r="F137" i="13"/>
  <c r="E137" i="13"/>
  <c r="AC136" i="13"/>
  <c r="AB136" i="13"/>
  <c r="AA136" i="13"/>
  <c r="Z136" i="13"/>
  <c r="Y136" i="13"/>
  <c r="X136" i="13"/>
  <c r="W136" i="13"/>
  <c r="V136" i="13"/>
  <c r="U136" i="13"/>
  <c r="T136" i="13"/>
  <c r="S136" i="13"/>
  <c r="R136" i="13"/>
  <c r="Q136" i="13"/>
  <c r="P136" i="13"/>
  <c r="O136" i="13"/>
  <c r="N136" i="13"/>
  <c r="M136" i="13"/>
  <c r="L136" i="13"/>
  <c r="K136" i="13"/>
  <c r="J136" i="13"/>
  <c r="I136" i="13"/>
  <c r="H136" i="13"/>
  <c r="G136" i="13"/>
  <c r="F136" i="13"/>
  <c r="E136" i="13"/>
  <c r="AC135" i="13"/>
  <c r="AB135" i="13"/>
  <c r="AA135" i="13"/>
  <c r="Z135" i="13"/>
  <c r="Y135" i="13"/>
  <c r="X135" i="13"/>
  <c r="W135" i="13"/>
  <c r="V135" i="13"/>
  <c r="U135" i="13"/>
  <c r="T135" i="13"/>
  <c r="S135" i="13"/>
  <c r="R135" i="13"/>
  <c r="Q135" i="13"/>
  <c r="P135" i="13"/>
  <c r="O135" i="13"/>
  <c r="N135" i="13"/>
  <c r="M135" i="13"/>
  <c r="L135" i="13"/>
  <c r="K135" i="13"/>
  <c r="J135" i="13"/>
  <c r="I135" i="13"/>
  <c r="H135" i="13"/>
  <c r="G135" i="13"/>
  <c r="F135" i="13"/>
  <c r="E135" i="13"/>
  <c r="AC134" i="13"/>
  <c r="AB134" i="13"/>
  <c r="AA134" i="13"/>
  <c r="Z134" i="13"/>
  <c r="Y134" i="13"/>
  <c r="X134" i="13"/>
  <c r="W134" i="13"/>
  <c r="V134" i="13"/>
  <c r="U134" i="13"/>
  <c r="T134" i="13"/>
  <c r="S134" i="13"/>
  <c r="R134" i="13"/>
  <c r="Q134" i="13"/>
  <c r="P134" i="13"/>
  <c r="O134" i="13"/>
  <c r="N134" i="13"/>
  <c r="M134" i="13"/>
  <c r="L134" i="13"/>
  <c r="K134" i="13"/>
  <c r="J134" i="13"/>
  <c r="I134" i="13"/>
  <c r="H134" i="13"/>
  <c r="G134" i="13"/>
  <c r="F134" i="13"/>
  <c r="E134" i="13"/>
  <c r="AC133" i="13"/>
  <c r="AB133" i="13"/>
  <c r="AA133" i="13"/>
  <c r="Z133" i="13"/>
  <c r="Y133" i="13"/>
  <c r="X133" i="13"/>
  <c r="W133" i="13"/>
  <c r="V133" i="13"/>
  <c r="U133" i="13"/>
  <c r="T133" i="13"/>
  <c r="S133" i="13"/>
  <c r="R133" i="13"/>
  <c r="Q133" i="13"/>
  <c r="P133" i="13"/>
  <c r="O133" i="13"/>
  <c r="N133" i="13"/>
  <c r="M133" i="13"/>
  <c r="L133" i="13"/>
  <c r="K133" i="13"/>
  <c r="J133" i="13"/>
  <c r="I133" i="13"/>
  <c r="H133" i="13"/>
  <c r="G133" i="13"/>
  <c r="F133" i="13"/>
  <c r="E133" i="13"/>
  <c r="AC132" i="13"/>
  <c r="AB132" i="13"/>
  <c r="AA132" i="13"/>
  <c r="Z132" i="13"/>
  <c r="Y132" i="13"/>
  <c r="X132" i="13"/>
  <c r="W132" i="13"/>
  <c r="V132" i="13"/>
  <c r="U132" i="13"/>
  <c r="T132" i="13"/>
  <c r="S132" i="13"/>
  <c r="R132" i="13"/>
  <c r="Q132" i="13"/>
  <c r="P132" i="13"/>
  <c r="O132" i="13"/>
  <c r="N132" i="13"/>
  <c r="M132" i="13"/>
  <c r="L132" i="13"/>
  <c r="K132" i="13"/>
  <c r="J132" i="13"/>
  <c r="I132" i="13"/>
  <c r="H132" i="13"/>
  <c r="G132" i="13"/>
  <c r="F132" i="13"/>
  <c r="E132" i="13"/>
  <c r="AC131" i="13"/>
  <c r="AB131" i="13"/>
  <c r="AA131" i="13"/>
  <c r="Z131" i="13"/>
  <c r="Y131" i="13"/>
  <c r="X131" i="13"/>
  <c r="W131" i="13"/>
  <c r="V131" i="13"/>
  <c r="U131" i="13"/>
  <c r="T131" i="13"/>
  <c r="S131" i="13"/>
  <c r="R131" i="13"/>
  <c r="Q131" i="13"/>
  <c r="P131" i="13"/>
  <c r="O131" i="13"/>
  <c r="N131" i="13"/>
  <c r="M131" i="13"/>
  <c r="L131" i="13"/>
  <c r="K131" i="13"/>
  <c r="J131" i="13"/>
  <c r="I131" i="13"/>
  <c r="H131" i="13"/>
  <c r="G131" i="13"/>
  <c r="F131" i="13"/>
  <c r="E131" i="13"/>
  <c r="AC130" i="13"/>
  <c r="AB130" i="13"/>
  <c r="AA130" i="13"/>
  <c r="Z130" i="13"/>
  <c r="Y130" i="13"/>
  <c r="X130" i="13"/>
  <c r="W130" i="13"/>
  <c r="V130" i="13"/>
  <c r="U130" i="13"/>
  <c r="T130" i="13"/>
  <c r="S130" i="13"/>
  <c r="R130" i="13"/>
  <c r="Q130" i="13"/>
  <c r="P130" i="13"/>
  <c r="O130" i="13"/>
  <c r="N130" i="13"/>
  <c r="M130" i="13"/>
  <c r="L130" i="13"/>
  <c r="K130" i="13"/>
  <c r="J130" i="13"/>
  <c r="I130" i="13"/>
  <c r="H130" i="13"/>
  <c r="G130" i="13"/>
  <c r="F130" i="13"/>
  <c r="E130" i="13"/>
  <c r="AC129" i="13"/>
  <c r="AB129" i="13"/>
  <c r="AA129" i="13"/>
  <c r="Z129" i="13"/>
  <c r="Y129" i="13"/>
  <c r="X129" i="13"/>
  <c r="W129" i="13"/>
  <c r="V129" i="13"/>
  <c r="U129" i="13"/>
  <c r="T129" i="13"/>
  <c r="S129" i="13"/>
  <c r="R129" i="13"/>
  <c r="Q129" i="13"/>
  <c r="P129" i="13"/>
  <c r="O129" i="13"/>
  <c r="N129" i="13"/>
  <c r="M129" i="13"/>
  <c r="L129" i="13"/>
  <c r="K129" i="13"/>
  <c r="J129" i="13"/>
  <c r="I129" i="13"/>
  <c r="H129" i="13"/>
  <c r="G129" i="13"/>
  <c r="F129" i="13"/>
  <c r="E129" i="13"/>
  <c r="AC128" i="13"/>
  <c r="AB128" i="13"/>
  <c r="AA128" i="13"/>
  <c r="Z128" i="13"/>
  <c r="Y128" i="13"/>
  <c r="X128" i="13"/>
  <c r="W128" i="13"/>
  <c r="V128" i="13"/>
  <c r="U128" i="13"/>
  <c r="T128" i="13"/>
  <c r="S128" i="13"/>
  <c r="R128" i="13"/>
  <c r="Q128" i="13"/>
  <c r="P128" i="13"/>
  <c r="O128" i="13"/>
  <c r="N128" i="13"/>
  <c r="M128" i="13"/>
  <c r="L128" i="13"/>
  <c r="K128" i="13"/>
  <c r="J128" i="13"/>
  <c r="I128" i="13"/>
  <c r="H128" i="13"/>
  <c r="G128" i="13"/>
  <c r="F128" i="13"/>
  <c r="E128" i="13"/>
  <c r="AC127" i="13"/>
  <c r="AB127" i="13"/>
  <c r="AA127" i="13"/>
  <c r="Z127" i="13"/>
  <c r="Y127" i="13"/>
  <c r="X127" i="13"/>
  <c r="W127" i="13"/>
  <c r="V127" i="13"/>
  <c r="U127" i="13"/>
  <c r="T127" i="13"/>
  <c r="S127" i="13"/>
  <c r="R127" i="13"/>
  <c r="Q127" i="13"/>
  <c r="P127" i="13"/>
  <c r="O127" i="13"/>
  <c r="N127" i="13"/>
  <c r="M127" i="13"/>
  <c r="L127" i="13"/>
  <c r="K127" i="13"/>
  <c r="J127" i="13"/>
  <c r="I127" i="13"/>
  <c r="H127" i="13"/>
  <c r="G127" i="13"/>
  <c r="F127" i="13"/>
  <c r="E127" i="13"/>
  <c r="AC126" i="13"/>
  <c r="AB126" i="13"/>
  <c r="AA126" i="13"/>
  <c r="Z126" i="13"/>
  <c r="Y126" i="13"/>
  <c r="X126" i="13"/>
  <c r="W126" i="13"/>
  <c r="V126" i="13"/>
  <c r="U126" i="13"/>
  <c r="T126" i="13"/>
  <c r="S126" i="13"/>
  <c r="R126" i="13"/>
  <c r="Q126" i="13"/>
  <c r="P126" i="13"/>
  <c r="O126" i="13"/>
  <c r="N126" i="13"/>
  <c r="M126" i="13"/>
  <c r="L126" i="13"/>
  <c r="K126" i="13"/>
  <c r="J126" i="13"/>
  <c r="I126" i="13"/>
  <c r="H126" i="13"/>
  <c r="G126" i="13"/>
  <c r="F126" i="13"/>
  <c r="E126" i="13"/>
  <c r="AC125" i="13"/>
  <c r="AB125" i="13"/>
  <c r="AA125" i="13"/>
  <c r="Z125" i="13"/>
  <c r="Y125" i="13"/>
  <c r="X125" i="13"/>
  <c r="W125" i="13"/>
  <c r="V125" i="13"/>
  <c r="U125" i="13"/>
  <c r="T125" i="13"/>
  <c r="S125" i="13"/>
  <c r="R125" i="13"/>
  <c r="Q125" i="13"/>
  <c r="P125" i="13"/>
  <c r="O125" i="13"/>
  <c r="N125" i="13"/>
  <c r="M125" i="13"/>
  <c r="L125" i="13"/>
  <c r="K125" i="13"/>
  <c r="J125" i="13"/>
  <c r="I125" i="13"/>
  <c r="H125" i="13"/>
  <c r="G125" i="13"/>
  <c r="F125" i="13"/>
  <c r="E125" i="13"/>
  <c r="AC124" i="13"/>
  <c r="AB124" i="13"/>
  <c r="AA124" i="13"/>
  <c r="Z124" i="13"/>
  <c r="Y124" i="13"/>
  <c r="X124" i="13"/>
  <c r="W124" i="13"/>
  <c r="V124" i="13"/>
  <c r="U124" i="13"/>
  <c r="T124" i="13"/>
  <c r="S124" i="13"/>
  <c r="R124" i="13"/>
  <c r="Q124" i="13"/>
  <c r="P124" i="13"/>
  <c r="O124" i="13"/>
  <c r="N124" i="13"/>
  <c r="M124" i="13"/>
  <c r="L124" i="13"/>
  <c r="K124" i="13"/>
  <c r="J124" i="13"/>
  <c r="I124" i="13"/>
  <c r="H124" i="13"/>
  <c r="G124" i="13"/>
  <c r="F124" i="13"/>
  <c r="E124" i="13"/>
  <c r="AC123" i="13"/>
  <c r="AB123" i="13"/>
  <c r="AA123" i="13"/>
  <c r="Z123" i="13"/>
  <c r="Y123" i="13"/>
  <c r="X123" i="13"/>
  <c r="W123" i="13"/>
  <c r="V123" i="13"/>
  <c r="U123" i="13"/>
  <c r="T123" i="13"/>
  <c r="S123" i="13"/>
  <c r="R123" i="13"/>
  <c r="Q123" i="13"/>
  <c r="P123" i="13"/>
  <c r="O123" i="13"/>
  <c r="N123" i="13"/>
  <c r="M123" i="13"/>
  <c r="L123" i="13"/>
  <c r="K123" i="13"/>
  <c r="J123" i="13"/>
  <c r="I123" i="13"/>
  <c r="H123" i="13"/>
  <c r="G123" i="13"/>
  <c r="F123" i="13"/>
  <c r="E123" i="13"/>
  <c r="AC122" i="13"/>
  <c r="AB122" i="13"/>
  <c r="AA122" i="13"/>
  <c r="Z122" i="13"/>
  <c r="Y122" i="13"/>
  <c r="X122" i="13"/>
  <c r="W122" i="13"/>
  <c r="V122" i="13"/>
  <c r="U122" i="13"/>
  <c r="T122" i="13"/>
  <c r="S122" i="13"/>
  <c r="R122" i="13"/>
  <c r="Q122" i="13"/>
  <c r="P122" i="13"/>
  <c r="O122" i="13"/>
  <c r="N122" i="13"/>
  <c r="M122" i="13"/>
  <c r="L122" i="13"/>
  <c r="K122" i="13"/>
  <c r="J122" i="13"/>
  <c r="I122" i="13"/>
  <c r="H122" i="13"/>
  <c r="G122" i="13"/>
  <c r="F122" i="13"/>
  <c r="E122" i="13"/>
  <c r="AC121" i="13"/>
  <c r="AB121" i="13"/>
  <c r="AA121" i="13"/>
  <c r="Z121" i="13"/>
  <c r="Y121" i="13"/>
  <c r="X121" i="13"/>
  <c r="W121" i="13"/>
  <c r="V121" i="13"/>
  <c r="U121" i="13"/>
  <c r="T121" i="13"/>
  <c r="S121" i="13"/>
  <c r="R121" i="13"/>
  <c r="Q121" i="13"/>
  <c r="P121" i="13"/>
  <c r="O121" i="13"/>
  <c r="N121" i="13"/>
  <c r="M121" i="13"/>
  <c r="L121" i="13"/>
  <c r="K121" i="13"/>
  <c r="J121" i="13"/>
  <c r="I121" i="13"/>
  <c r="H121" i="13"/>
  <c r="G121" i="13"/>
  <c r="F121" i="13"/>
  <c r="E121" i="13"/>
  <c r="AC120" i="13"/>
  <c r="AB120" i="13"/>
  <c r="AA120" i="13"/>
  <c r="Z120" i="13"/>
  <c r="Y120" i="13"/>
  <c r="X120" i="13"/>
  <c r="W120" i="13"/>
  <c r="V120" i="13"/>
  <c r="U120" i="13"/>
  <c r="T120" i="13"/>
  <c r="S120" i="13"/>
  <c r="R120" i="13"/>
  <c r="Q120" i="13"/>
  <c r="P120" i="13"/>
  <c r="O120" i="13"/>
  <c r="N120" i="13"/>
  <c r="M120" i="13"/>
  <c r="L120" i="13"/>
  <c r="K120" i="13"/>
  <c r="J120" i="13"/>
  <c r="I120" i="13"/>
  <c r="H120" i="13"/>
  <c r="G120" i="13"/>
  <c r="F120" i="13"/>
  <c r="E120" i="13"/>
  <c r="AC119" i="13"/>
  <c r="AB119" i="13"/>
  <c r="AA119" i="13"/>
  <c r="Z119" i="13"/>
  <c r="Y119" i="13"/>
  <c r="X119" i="13"/>
  <c r="W119" i="13"/>
  <c r="V119" i="13"/>
  <c r="U119" i="13"/>
  <c r="T119" i="13"/>
  <c r="S119" i="13"/>
  <c r="R119" i="13"/>
  <c r="Q119" i="13"/>
  <c r="P119" i="13"/>
  <c r="O119" i="13"/>
  <c r="N119" i="13"/>
  <c r="M119" i="13"/>
  <c r="L119" i="13"/>
  <c r="K119" i="13"/>
  <c r="J119" i="13"/>
  <c r="I119" i="13"/>
  <c r="H119" i="13"/>
  <c r="G119" i="13"/>
  <c r="F119" i="13"/>
  <c r="E119" i="13"/>
  <c r="AC118" i="13"/>
  <c r="AB118" i="13"/>
  <c r="AA118" i="13"/>
  <c r="Z118" i="13"/>
  <c r="Y118" i="13"/>
  <c r="X118" i="13"/>
  <c r="W118" i="13"/>
  <c r="V118" i="13"/>
  <c r="U118" i="13"/>
  <c r="T118" i="13"/>
  <c r="S118" i="13"/>
  <c r="R118" i="13"/>
  <c r="Q118" i="13"/>
  <c r="P118" i="13"/>
  <c r="O118" i="13"/>
  <c r="N118" i="13"/>
  <c r="M118" i="13"/>
  <c r="L118" i="13"/>
  <c r="K118" i="13"/>
  <c r="J118" i="13"/>
  <c r="I118" i="13"/>
  <c r="H118" i="13"/>
  <c r="G118" i="13"/>
  <c r="F118" i="13"/>
  <c r="E118" i="13"/>
  <c r="AC117" i="13"/>
  <c r="AB117" i="13"/>
  <c r="AA117" i="13"/>
  <c r="Z117" i="13"/>
  <c r="Y117" i="13"/>
  <c r="X117" i="13"/>
  <c r="W117" i="13"/>
  <c r="V117" i="13"/>
  <c r="U117" i="13"/>
  <c r="T117" i="13"/>
  <c r="S117" i="13"/>
  <c r="R117" i="13"/>
  <c r="Q117" i="13"/>
  <c r="P117" i="13"/>
  <c r="O117" i="13"/>
  <c r="N117" i="13"/>
  <c r="M117" i="13"/>
  <c r="L117" i="13"/>
  <c r="K117" i="13"/>
  <c r="J117" i="13"/>
  <c r="I117" i="13"/>
  <c r="H117" i="13"/>
  <c r="G117" i="13"/>
  <c r="F117" i="13"/>
  <c r="E117" i="13"/>
  <c r="AC116" i="13"/>
  <c r="AB116" i="13"/>
  <c r="AA116" i="13"/>
  <c r="Z116" i="13"/>
  <c r="Y116" i="13"/>
  <c r="X116" i="13"/>
  <c r="W116" i="13"/>
  <c r="V116" i="13"/>
  <c r="U116" i="13"/>
  <c r="T116" i="13"/>
  <c r="S116" i="13"/>
  <c r="R116" i="13"/>
  <c r="Q116" i="13"/>
  <c r="P116" i="13"/>
  <c r="O116" i="13"/>
  <c r="N116" i="13"/>
  <c r="M116" i="13"/>
  <c r="L116" i="13"/>
  <c r="K116" i="13"/>
  <c r="J116" i="13"/>
  <c r="I116" i="13"/>
  <c r="H116" i="13"/>
  <c r="G116" i="13"/>
  <c r="F116" i="13"/>
  <c r="E116" i="13"/>
  <c r="AC115" i="13"/>
  <c r="AB115" i="13"/>
  <c r="AA115" i="13"/>
  <c r="Z115" i="13"/>
  <c r="Y115" i="13"/>
  <c r="X115" i="13"/>
  <c r="W115" i="13"/>
  <c r="V115" i="13"/>
  <c r="U115" i="13"/>
  <c r="T115" i="13"/>
  <c r="S115" i="13"/>
  <c r="R115" i="13"/>
  <c r="Q115" i="13"/>
  <c r="P115" i="13"/>
  <c r="O115" i="13"/>
  <c r="N115" i="13"/>
  <c r="M115" i="13"/>
  <c r="L115" i="13"/>
  <c r="K115" i="13"/>
  <c r="J115" i="13"/>
  <c r="I115" i="13"/>
  <c r="H115" i="13"/>
  <c r="G115" i="13"/>
  <c r="F115" i="13"/>
  <c r="E115" i="13"/>
  <c r="AC114" i="13"/>
  <c r="AB114" i="13"/>
  <c r="AA114" i="13"/>
  <c r="Z114" i="13"/>
  <c r="Y114" i="13"/>
  <c r="X114" i="13"/>
  <c r="W114" i="13"/>
  <c r="V114" i="13"/>
  <c r="U114" i="13"/>
  <c r="T114" i="13"/>
  <c r="S114" i="13"/>
  <c r="R114" i="13"/>
  <c r="Q114" i="13"/>
  <c r="P114" i="13"/>
  <c r="O114" i="13"/>
  <c r="N114" i="13"/>
  <c r="M114" i="13"/>
  <c r="L114" i="13"/>
  <c r="K114" i="13"/>
  <c r="J114" i="13"/>
  <c r="I114" i="13"/>
  <c r="H114" i="13"/>
  <c r="G114" i="13"/>
  <c r="F114" i="13"/>
  <c r="E114" i="13"/>
  <c r="AC113" i="13"/>
  <c r="AB113" i="13"/>
  <c r="AA113" i="13"/>
  <c r="Z113" i="13"/>
  <c r="Y113" i="13"/>
  <c r="X113" i="13"/>
  <c r="W113" i="13"/>
  <c r="V113" i="13"/>
  <c r="U113" i="13"/>
  <c r="T113" i="13"/>
  <c r="S113" i="13"/>
  <c r="R113" i="13"/>
  <c r="Q113" i="13"/>
  <c r="P113" i="13"/>
  <c r="O113" i="13"/>
  <c r="N113" i="13"/>
  <c r="M113" i="13"/>
  <c r="L113" i="13"/>
  <c r="K113" i="13"/>
  <c r="J113" i="13"/>
  <c r="I113" i="13"/>
  <c r="H113" i="13"/>
  <c r="G113" i="13"/>
  <c r="F113" i="13"/>
  <c r="E113" i="13"/>
  <c r="AC112" i="13"/>
  <c r="AB112" i="13"/>
  <c r="AA112" i="13"/>
  <c r="Z112" i="13"/>
  <c r="Y112" i="13"/>
  <c r="X112" i="13"/>
  <c r="W112" i="13"/>
  <c r="V112" i="13"/>
  <c r="U112" i="13"/>
  <c r="T112" i="13"/>
  <c r="S112" i="13"/>
  <c r="R112" i="13"/>
  <c r="Q112" i="13"/>
  <c r="P112" i="13"/>
  <c r="O112" i="13"/>
  <c r="N112" i="13"/>
  <c r="M112" i="13"/>
  <c r="L112" i="13"/>
  <c r="K112" i="13"/>
  <c r="J112" i="13"/>
  <c r="I112" i="13"/>
  <c r="H112" i="13"/>
  <c r="G112" i="13"/>
  <c r="F112" i="13"/>
  <c r="E112" i="13"/>
  <c r="AC111" i="13"/>
  <c r="AB111" i="13"/>
  <c r="AA111" i="13"/>
  <c r="Z111" i="13"/>
  <c r="Y111" i="13"/>
  <c r="X111" i="13"/>
  <c r="W111" i="13"/>
  <c r="V111" i="13"/>
  <c r="U111" i="13"/>
  <c r="T111" i="13"/>
  <c r="S111" i="13"/>
  <c r="R111" i="13"/>
  <c r="Q111" i="13"/>
  <c r="P111" i="13"/>
  <c r="O111" i="13"/>
  <c r="N111" i="13"/>
  <c r="M111" i="13"/>
  <c r="L111" i="13"/>
  <c r="K111" i="13"/>
  <c r="J111" i="13"/>
  <c r="I111" i="13"/>
  <c r="H111" i="13"/>
  <c r="G111" i="13"/>
  <c r="F111" i="13"/>
  <c r="E111" i="13"/>
  <c r="AC110" i="13"/>
  <c r="AB110" i="13"/>
  <c r="AA110" i="13"/>
  <c r="Z110" i="13"/>
  <c r="Y110" i="13"/>
  <c r="X110" i="13"/>
  <c r="W110" i="13"/>
  <c r="V110" i="13"/>
  <c r="U110" i="13"/>
  <c r="T110" i="13"/>
  <c r="S110" i="13"/>
  <c r="R110" i="13"/>
  <c r="Q110" i="13"/>
  <c r="P110" i="13"/>
  <c r="O110" i="13"/>
  <c r="N110" i="13"/>
  <c r="M110" i="13"/>
  <c r="L110" i="13"/>
  <c r="K110" i="13"/>
  <c r="J110" i="13"/>
  <c r="I110" i="13"/>
  <c r="H110" i="13"/>
  <c r="G110" i="13"/>
  <c r="F110" i="13"/>
  <c r="E110" i="13"/>
  <c r="AC109" i="13"/>
  <c r="AB109" i="13"/>
  <c r="AA109" i="13"/>
  <c r="Z109" i="13"/>
  <c r="Y109" i="13"/>
  <c r="X109" i="13"/>
  <c r="W109" i="13"/>
  <c r="V109" i="13"/>
  <c r="U109" i="13"/>
  <c r="T109" i="13"/>
  <c r="S109" i="13"/>
  <c r="R109" i="13"/>
  <c r="Q109" i="13"/>
  <c r="P109" i="13"/>
  <c r="O109" i="13"/>
  <c r="N109" i="13"/>
  <c r="M109" i="13"/>
  <c r="L109" i="13"/>
  <c r="K109" i="13"/>
  <c r="J109" i="13"/>
  <c r="I109" i="13"/>
  <c r="H109" i="13"/>
  <c r="G109" i="13"/>
  <c r="F109" i="13"/>
  <c r="E109" i="13"/>
  <c r="AC108" i="13"/>
  <c r="AB108" i="13"/>
  <c r="AA108" i="13"/>
  <c r="Z108" i="13"/>
  <c r="Y108" i="13"/>
  <c r="X108" i="13"/>
  <c r="W108" i="13"/>
  <c r="V108" i="13"/>
  <c r="U108" i="13"/>
  <c r="T108" i="13"/>
  <c r="S108" i="13"/>
  <c r="R108" i="13"/>
  <c r="Q108" i="13"/>
  <c r="P108" i="13"/>
  <c r="O108" i="13"/>
  <c r="N108" i="13"/>
  <c r="M108" i="13"/>
  <c r="L108" i="13"/>
  <c r="K108" i="13"/>
  <c r="J108" i="13"/>
  <c r="I108" i="13"/>
  <c r="H108" i="13"/>
  <c r="G108" i="13"/>
  <c r="F108" i="13"/>
  <c r="E108" i="13"/>
  <c r="AC107" i="13"/>
  <c r="AB107" i="13"/>
  <c r="AA107" i="13"/>
  <c r="Z107" i="13"/>
  <c r="Y107" i="13"/>
  <c r="X107" i="13"/>
  <c r="W107" i="13"/>
  <c r="V107" i="13"/>
  <c r="U107" i="13"/>
  <c r="T107" i="13"/>
  <c r="S107" i="13"/>
  <c r="R107" i="13"/>
  <c r="Q107" i="13"/>
  <c r="P107" i="13"/>
  <c r="O107" i="13"/>
  <c r="N107" i="13"/>
  <c r="M107" i="13"/>
  <c r="L107" i="13"/>
  <c r="K107" i="13"/>
  <c r="J107" i="13"/>
  <c r="I107" i="13"/>
  <c r="H107" i="13"/>
  <c r="G107" i="13"/>
  <c r="F107" i="13"/>
  <c r="E107" i="13"/>
  <c r="AC106" i="13"/>
  <c r="AB106" i="13"/>
  <c r="AA106" i="13"/>
  <c r="Z106" i="13"/>
  <c r="Y106" i="13"/>
  <c r="X106" i="13"/>
  <c r="W106" i="13"/>
  <c r="V106" i="13"/>
  <c r="U106" i="13"/>
  <c r="T106" i="13"/>
  <c r="S106" i="13"/>
  <c r="R106" i="13"/>
  <c r="Q106" i="13"/>
  <c r="P106" i="13"/>
  <c r="O106" i="13"/>
  <c r="N106" i="13"/>
  <c r="M106" i="13"/>
  <c r="L106" i="13"/>
  <c r="K106" i="13"/>
  <c r="J106" i="13"/>
  <c r="I106" i="13"/>
  <c r="H106" i="13"/>
  <c r="G106" i="13"/>
  <c r="F106" i="13"/>
  <c r="E106" i="13"/>
  <c r="AC105" i="13"/>
  <c r="AB105" i="13"/>
  <c r="AA105" i="13"/>
  <c r="Z105" i="13"/>
  <c r="Y105" i="13"/>
  <c r="X105" i="13"/>
  <c r="W105" i="13"/>
  <c r="V105" i="13"/>
  <c r="U105" i="13"/>
  <c r="T105" i="13"/>
  <c r="S105" i="13"/>
  <c r="R105" i="13"/>
  <c r="Q105" i="13"/>
  <c r="P105" i="13"/>
  <c r="O105" i="13"/>
  <c r="N105" i="13"/>
  <c r="M105" i="13"/>
  <c r="L105" i="13"/>
  <c r="K105" i="13"/>
  <c r="J105" i="13"/>
  <c r="I105" i="13"/>
  <c r="H105" i="13"/>
  <c r="G105" i="13"/>
  <c r="F105" i="13"/>
  <c r="E105" i="13"/>
  <c r="AC104" i="13"/>
  <c r="AB104" i="13"/>
  <c r="AA104" i="13"/>
  <c r="Z104" i="13"/>
  <c r="Y104" i="13"/>
  <c r="X104" i="13"/>
  <c r="W104" i="13"/>
  <c r="V104" i="13"/>
  <c r="U104" i="13"/>
  <c r="T104" i="13"/>
  <c r="S104" i="13"/>
  <c r="R104" i="13"/>
  <c r="Q104" i="13"/>
  <c r="P104" i="13"/>
  <c r="O104" i="13"/>
  <c r="N104" i="13"/>
  <c r="M104" i="13"/>
  <c r="L104" i="13"/>
  <c r="K104" i="13"/>
  <c r="J104" i="13"/>
  <c r="I104" i="13"/>
  <c r="H104" i="13"/>
  <c r="G104" i="13"/>
  <c r="F104" i="13"/>
  <c r="E104" i="13"/>
  <c r="AC103" i="13"/>
  <c r="AB103" i="13"/>
  <c r="AA103" i="13"/>
  <c r="Z103" i="13"/>
  <c r="Y103" i="13"/>
  <c r="X103" i="13"/>
  <c r="W103" i="13"/>
  <c r="V103" i="13"/>
  <c r="U103" i="13"/>
  <c r="T103" i="13"/>
  <c r="S103" i="13"/>
  <c r="R103" i="13"/>
  <c r="Q103" i="13"/>
  <c r="P103" i="13"/>
  <c r="O103" i="13"/>
  <c r="N103" i="13"/>
  <c r="M103" i="13"/>
  <c r="L103" i="13"/>
  <c r="K103" i="13"/>
  <c r="J103" i="13"/>
  <c r="I103" i="13"/>
  <c r="H103" i="13"/>
  <c r="G103" i="13"/>
  <c r="F103" i="13"/>
  <c r="E103" i="13"/>
  <c r="A147" i="13"/>
  <c r="A146" i="13"/>
  <c r="A145" i="13"/>
  <c r="A144" i="13"/>
  <c r="A143" i="13"/>
  <c r="A142" i="13"/>
  <c r="A141"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G97" i="13"/>
  <c r="AG96" i="13"/>
  <c r="AH94" i="13"/>
  <c r="AG92" i="13"/>
  <c r="AH91" i="13"/>
  <c r="AG91" i="13"/>
  <c r="AG89" i="13"/>
  <c r="AG88" i="13"/>
  <c r="AH86" i="13"/>
  <c r="AG84" i="13"/>
  <c r="AH83" i="13"/>
  <c r="AG83" i="13"/>
  <c r="AG81" i="13"/>
  <c r="AG80" i="13"/>
  <c r="AH78" i="13"/>
  <c r="AG76" i="13"/>
  <c r="AH75" i="13"/>
  <c r="AG75" i="13"/>
  <c r="AG73" i="13"/>
  <c r="AG72" i="13"/>
  <c r="AH70" i="13"/>
  <c r="AG68" i="13"/>
  <c r="AH67" i="13"/>
  <c r="AG67" i="13"/>
  <c r="AG65" i="13"/>
  <c r="AG64" i="13"/>
  <c r="AH62" i="13"/>
  <c r="AG60" i="13"/>
  <c r="AH59" i="13"/>
  <c r="AG59" i="13"/>
  <c r="AG57" i="13"/>
  <c r="AG56" i="13"/>
  <c r="AH54" i="13"/>
  <c r="AR98" i="13"/>
  <c r="AR91" i="13"/>
  <c r="AR90" i="13"/>
  <c r="AR83" i="13"/>
  <c r="AR82" i="13"/>
  <c r="AR75" i="13"/>
  <c r="AR74" i="13"/>
  <c r="AR67" i="13"/>
  <c r="AR66" i="13"/>
  <c r="AR59" i="13"/>
  <c r="AR58"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52" i="13"/>
  <c r="AE98" i="13"/>
  <c r="C98" i="13"/>
  <c r="AH98" i="13" s="1"/>
  <c r="A98" i="13"/>
  <c r="AG98" i="13" s="1"/>
  <c r="AE97" i="13"/>
  <c r="AR97" i="13" s="1"/>
  <c r="C97" i="13"/>
  <c r="AH97" i="13" s="1"/>
  <c r="A97" i="13"/>
  <c r="AE96" i="13"/>
  <c r="AR96" i="13" s="1"/>
  <c r="C96" i="13"/>
  <c r="AH96" i="13" s="1"/>
  <c r="A96" i="13"/>
  <c r="AE95" i="13"/>
  <c r="AR95" i="13" s="1"/>
  <c r="C95" i="13"/>
  <c r="AH95" i="13" s="1"/>
  <c r="A95" i="13"/>
  <c r="AG95" i="13" s="1"/>
  <c r="AE94" i="13"/>
  <c r="AR94" i="13" s="1"/>
  <c r="C94" i="13"/>
  <c r="A94" i="13"/>
  <c r="AG94" i="13" s="1"/>
  <c r="AE93" i="13"/>
  <c r="AR93" i="13" s="1"/>
  <c r="C93" i="13"/>
  <c r="AH93" i="13" s="1"/>
  <c r="A93" i="13"/>
  <c r="AG93" i="13" s="1"/>
  <c r="AE92" i="13"/>
  <c r="AR92" i="13" s="1"/>
  <c r="C92" i="13"/>
  <c r="AH92" i="13" s="1"/>
  <c r="A92" i="13"/>
  <c r="AE91" i="13"/>
  <c r="C91" i="13"/>
  <c r="A91" i="13"/>
  <c r="AE90" i="13"/>
  <c r="C90" i="13"/>
  <c r="AH90" i="13" s="1"/>
  <c r="A90" i="13"/>
  <c r="AG90" i="13" s="1"/>
  <c r="AE89" i="13"/>
  <c r="AR89" i="13" s="1"/>
  <c r="C89" i="13"/>
  <c r="AH89" i="13" s="1"/>
  <c r="A89" i="13"/>
  <c r="AE88" i="13"/>
  <c r="AR88" i="13" s="1"/>
  <c r="C88" i="13"/>
  <c r="AH88" i="13" s="1"/>
  <c r="A88" i="13"/>
  <c r="AE87" i="13"/>
  <c r="AR87" i="13" s="1"/>
  <c r="C87" i="13"/>
  <c r="AH87" i="13" s="1"/>
  <c r="A87" i="13"/>
  <c r="AG87" i="13" s="1"/>
  <c r="AE86" i="13"/>
  <c r="AR86" i="13" s="1"/>
  <c r="C86" i="13"/>
  <c r="A86" i="13"/>
  <c r="AG86" i="13" s="1"/>
  <c r="AE85" i="13"/>
  <c r="AR85" i="13" s="1"/>
  <c r="C85" i="13"/>
  <c r="AH85" i="13" s="1"/>
  <c r="A85" i="13"/>
  <c r="AG85" i="13" s="1"/>
  <c r="AE84" i="13"/>
  <c r="AR84" i="13" s="1"/>
  <c r="C84" i="13"/>
  <c r="AH84" i="13" s="1"/>
  <c r="A84" i="13"/>
  <c r="AE83" i="13"/>
  <c r="C83" i="13"/>
  <c r="A83" i="13"/>
  <c r="AE82" i="13"/>
  <c r="C82" i="13"/>
  <c r="AH82" i="13" s="1"/>
  <c r="A82" i="13"/>
  <c r="AG82" i="13" s="1"/>
  <c r="AE81" i="13"/>
  <c r="AR81" i="13" s="1"/>
  <c r="C81" i="13"/>
  <c r="AH81" i="13" s="1"/>
  <c r="A81" i="13"/>
  <c r="AE80" i="13"/>
  <c r="AR80" i="13" s="1"/>
  <c r="C80" i="13"/>
  <c r="AH80" i="13" s="1"/>
  <c r="A80" i="13"/>
  <c r="AE79" i="13"/>
  <c r="AR79" i="13" s="1"/>
  <c r="C79" i="13"/>
  <c r="AH79" i="13" s="1"/>
  <c r="A79" i="13"/>
  <c r="AG79" i="13" s="1"/>
  <c r="AE78" i="13"/>
  <c r="AR78" i="13" s="1"/>
  <c r="C78" i="13"/>
  <c r="A78" i="13"/>
  <c r="AG78" i="13" s="1"/>
  <c r="AE77" i="13"/>
  <c r="AR77" i="13" s="1"/>
  <c r="C77" i="13"/>
  <c r="AH77" i="13" s="1"/>
  <c r="A77" i="13"/>
  <c r="AG77" i="13" s="1"/>
  <c r="AE76" i="13"/>
  <c r="AR76" i="13" s="1"/>
  <c r="C76" i="13"/>
  <c r="AH76" i="13" s="1"/>
  <c r="A76" i="13"/>
  <c r="AE75" i="13"/>
  <c r="C75" i="13"/>
  <c r="A75" i="13"/>
  <c r="AE74" i="13"/>
  <c r="C74" i="13"/>
  <c r="AH74" i="13" s="1"/>
  <c r="A74" i="13"/>
  <c r="AG74" i="13" s="1"/>
  <c r="AE73" i="13"/>
  <c r="AR73" i="13" s="1"/>
  <c r="C73" i="13"/>
  <c r="AH73" i="13" s="1"/>
  <c r="A73" i="13"/>
  <c r="AE72" i="13"/>
  <c r="AR72" i="13" s="1"/>
  <c r="C72" i="13"/>
  <c r="AH72" i="13" s="1"/>
  <c r="A72" i="13"/>
  <c r="AE71" i="13"/>
  <c r="AR71" i="13" s="1"/>
  <c r="C71" i="13"/>
  <c r="AH71" i="13" s="1"/>
  <c r="A71" i="13"/>
  <c r="AG71" i="13" s="1"/>
  <c r="AE70" i="13"/>
  <c r="AR70" i="13" s="1"/>
  <c r="C70" i="13"/>
  <c r="A70" i="13"/>
  <c r="AG70" i="13" s="1"/>
  <c r="AE69" i="13"/>
  <c r="AR69" i="13" s="1"/>
  <c r="C69" i="13"/>
  <c r="AH69" i="13" s="1"/>
  <c r="A69" i="13"/>
  <c r="AG69" i="13" s="1"/>
  <c r="AE68" i="13"/>
  <c r="AR68" i="13" s="1"/>
  <c r="C68" i="13"/>
  <c r="AH68" i="13" s="1"/>
  <c r="A68" i="13"/>
  <c r="AE67" i="13"/>
  <c r="C67" i="13"/>
  <c r="A67" i="13"/>
  <c r="AE66" i="13"/>
  <c r="C66" i="13"/>
  <c r="AH66" i="13" s="1"/>
  <c r="A66" i="13"/>
  <c r="AG66" i="13" s="1"/>
  <c r="AE65" i="13"/>
  <c r="AR65" i="13" s="1"/>
  <c r="C65" i="13"/>
  <c r="AH65" i="13" s="1"/>
  <c r="A65" i="13"/>
  <c r="AE64" i="13"/>
  <c r="AR64" i="13" s="1"/>
  <c r="C64" i="13"/>
  <c r="AH64" i="13" s="1"/>
  <c r="A64" i="13"/>
  <c r="AE63" i="13"/>
  <c r="AR63" i="13" s="1"/>
  <c r="C63" i="13"/>
  <c r="AH63" i="13" s="1"/>
  <c r="A63" i="13"/>
  <c r="AG63" i="13" s="1"/>
  <c r="AE62" i="13"/>
  <c r="AR62" i="13" s="1"/>
  <c r="C62" i="13"/>
  <c r="A62" i="13"/>
  <c r="AG62" i="13" s="1"/>
  <c r="AE61" i="13"/>
  <c r="AR61" i="13" s="1"/>
  <c r="C61" i="13"/>
  <c r="AH61" i="13" s="1"/>
  <c r="A61" i="13"/>
  <c r="AG61" i="13" s="1"/>
  <c r="AE60" i="13"/>
  <c r="AR60" i="13" s="1"/>
  <c r="C60" i="13"/>
  <c r="AH60" i="13" s="1"/>
  <c r="A60" i="13"/>
  <c r="AE59" i="13"/>
  <c r="C59" i="13"/>
  <c r="A59" i="13"/>
  <c r="AE58" i="13"/>
  <c r="C58" i="13"/>
  <c r="AH58" i="13" s="1"/>
  <c r="A58" i="13"/>
  <c r="AG58" i="13" s="1"/>
  <c r="AE57" i="13"/>
  <c r="AR57" i="13" s="1"/>
  <c r="C57" i="13"/>
  <c r="AH57" i="13" s="1"/>
  <c r="A57" i="13"/>
  <c r="AE56" i="13"/>
  <c r="AR56" i="13" s="1"/>
  <c r="C56" i="13"/>
  <c r="AH56" i="13" s="1"/>
  <c r="A56" i="13"/>
  <c r="AE55" i="13"/>
  <c r="AR55" i="13" s="1"/>
  <c r="C55" i="13"/>
  <c r="AH55" i="13" s="1"/>
  <c r="A55" i="13"/>
  <c r="AG55" i="13" s="1"/>
  <c r="AE54" i="13"/>
  <c r="AR54" i="13" s="1"/>
  <c r="C54" i="13"/>
  <c r="A54" i="13"/>
  <c r="AG54" i="13" s="1"/>
  <c r="AE53" i="13"/>
  <c r="AR53" i="13" s="1"/>
  <c r="C53" i="13"/>
  <c r="AH53" i="13" s="1"/>
  <c r="A53" i="13"/>
  <c r="AG53" i="13" s="1"/>
  <c r="C52" i="13"/>
  <c r="AH52" i="13" s="1"/>
  <c r="A52" i="13"/>
  <c r="AG52" i="13" s="1"/>
  <c r="AE52" i="13"/>
  <c r="AR52" i="13" s="1"/>
  <c r="W85" i="13" a="1"/>
  <c r="T66" i="13" a="1"/>
  <c r="N92" i="13" a="1"/>
  <c r="N69" i="13" a="1"/>
  <c r="Q53" i="13" a="1"/>
  <c r="N63" i="13" a="1"/>
  <c r="W92" i="13" a="1"/>
  <c r="T72" i="13" a="1"/>
  <c r="AC62" i="13" a="1"/>
  <c r="Z86" i="13" a="1"/>
  <c r="W60" i="13" a="1"/>
  <c r="H57" i="13" a="1"/>
  <c r="Q63" i="13" a="1"/>
  <c r="Z60" i="13" a="1"/>
  <c r="T67" i="13" a="1"/>
  <c r="K98" i="13" a="1"/>
  <c r="W64" i="13" a="1"/>
  <c r="H91" i="13" a="1"/>
  <c r="W76" i="13" a="1"/>
  <c r="T92" i="13" a="1"/>
  <c r="H79" i="13" a="1"/>
  <c r="E60" i="13" a="1"/>
  <c r="K83" i="13" a="1"/>
  <c r="Q61" i="13" a="1"/>
  <c r="W78" i="13" a="1"/>
  <c r="H85" i="13" a="1"/>
  <c r="T80" i="13" a="1"/>
  <c r="AC55" i="13" a="1"/>
  <c r="N56" i="13" a="1"/>
  <c r="K80" i="13" a="1"/>
  <c r="E58" i="13" a="1"/>
  <c r="Q93" i="13" a="1"/>
  <c r="Z74" i="13" a="1"/>
  <c r="E82" i="13" a="1"/>
  <c r="Q96" i="13" a="1"/>
  <c r="W90" i="13" a="1"/>
  <c r="K77" i="13" a="1"/>
  <c r="H58" i="13" a="1"/>
  <c r="H81" i="13" a="1"/>
  <c r="T88" i="13" a="1"/>
  <c r="H97" i="13" a="1"/>
  <c r="Z96" i="13" a="1"/>
  <c r="N83" i="13" a="1"/>
  <c r="K64" i="13" a="1"/>
  <c r="Q88" i="13" a="1"/>
  <c r="K53" i="13" a="1"/>
  <c r="E83" i="13" a="1"/>
  <c r="Q89" i="13" a="1"/>
  <c r="N70" i="13" a="1"/>
  <c r="Q55" i="13" a="1"/>
  <c r="Q75" i="13" a="1"/>
  <c r="T73" i="13" a="1"/>
  <c r="W87" i="13" a="1"/>
  <c r="K74" i="13" a="1"/>
  <c r="H98" i="13" a="1"/>
  <c r="Z71" i="13" a="1"/>
  <c r="AC94" i="13" a="1"/>
  <c r="T87" i="13" a="1"/>
  <c r="Q68" i="13" a="1"/>
  <c r="N97" i="13" a="1"/>
  <c r="E72" i="13" a="1"/>
  <c r="N61" i="13" a="1"/>
  <c r="T81" i="13" a="1"/>
  <c r="AC71" i="13" a="1"/>
  <c r="E94" i="13" a="1"/>
  <c r="T79" i="13" a="1"/>
  <c r="Q60" i="13" a="1"/>
  <c r="E85" i="13" a="1"/>
  <c r="E88" i="13" a="1"/>
  <c r="Z98" i="13" a="1"/>
  <c r="Z62" i="13" a="1"/>
  <c r="E81" i="13" a="1"/>
  <c r="E86" i="13" a="1"/>
  <c r="T71" i="13" a="1"/>
  <c r="T93" i="13" a="1"/>
  <c r="Q74" i="13" a="1"/>
  <c r="K56" i="13" a="1"/>
  <c r="Z65" i="13" a="1"/>
  <c r="AC75" i="13" a="1"/>
  <c r="Z90" i="13" a="1"/>
  <c r="N71" i="13" a="1"/>
  <c r="Z91" i="13" a="1"/>
  <c r="W72" i="13" a="1"/>
  <c r="H73" i="13" a="1"/>
  <c r="AC82" i="13" a="1"/>
  <c r="Q90" i="13" a="1"/>
  <c r="AC53" i="13" a="1"/>
  <c r="K76" i="13" a="1"/>
  <c r="H84" i="13" a="1"/>
  <c r="W69" i="13" a="1"/>
  <c r="W89" i="13" a="1"/>
  <c r="K68" i="13" a="1"/>
  <c r="AC61" i="13" a="1"/>
  <c r="T83" i="13" a="1"/>
  <c r="K90" i="13" a="1"/>
  <c r="Z73" i="13" a="1"/>
  <c r="N87" i="13" a="1"/>
  <c r="H59" i="13" a="1"/>
  <c r="Z85" i="13" a="1"/>
  <c r="AC93" i="13" a="1"/>
  <c r="AC58" i="13" a="1"/>
  <c r="W94" i="13" a="1"/>
  <c r="K60" i="13" a="1"/>
  <c r="Q78" i="13" a="1"/>
  <c r="E65" i="13" a="1"/>
  <c r="N77" i="13" a="1"/>
  <c r="K57" i="13" a="1"/>
  <c r="N90" i="13" a="1"/>
  <c r="Z84" i="13" a="1"/>
  <c r="N60" i="13" a="1"/>
  <c r="N84" i="13" a="1"/>
  <c r="W98" i="13" a="1"/>
  <c r="K85" i="13" a="1"/>
  <c r="H66" i="13" a="1"/>
  <c r="AC91" i="13" a="1"/>
  <c r="Z68" i="13" a="1"/>
  <c r="T91" i="13" a="1"/>
  <c r="AC57" i="13" a="1"/>
  <c r="W73" i="13" a="1"/>
  <c r="T76" i="13" a="1"/>
  <c r="H63" i="13" a="1"/>
  <c r="T75" i="13" a="1"/>
  <c r="T55" i="13" a="1"/>
  <c r="N59" i="13" a="1"/>
  <c r="Q52" i="13" a="1"/>
  <c r="W82" i="13" a="1"/>
  <c r="K69" i="13" a="1"/>
  <c r="W84" i="13" a="1"/>
  <c r="AC64" i="13" a="1"/>
  <c r="Z93" i="13" a="1"/>
  <c r="Z88" i="13" a="1"/>
  <c r="N75" i="13" a="1"/>
  <c r="E98" i="13" a="1"/>
  <c r="Q79" i="13" a="1"/>
  <c r="Z77" i="13" a="1"/>
  <c r="Q57" i="13" a="1"/>
  <c r="W56" i="13" a="1"/>
  <c r="H60" i="13" a="1"/>
  <c r="E84" i="13" a="1"/>
  <c r="W55" i="13" a="1"/>
  <c r="AC86" i="13" a="1"/>
  <c r="Q73" i="13" a="1"/>
  <c r="AC95" i="13" a="1"/>
  <c r="AC77" i="13" a="1"/>
  <c r="H69" i="13" a="1"/>
  <c r="H80" i="13" a="1"/>
  <c r="Z92" i="13" a="1"/>
  <c r="AC66" i="13" a="1"/>
  <c r="AC78" i="13" a="1"/>
  <c r="Q65" i="13" a="1"/>
  <c r="W79" i="13" a="1"/>
  <c r="E59" i="13" a="1"/>
  <c r="K91" i="13" a="1"/>
  <c r="T96" i="13" a="1"/>
  <c r="K67" i="13" a="1"/>
  <c r="AC74" i="13" a="1"/>
  <c r="H94" i="13" a="1"/>
  <c r="Z59" i="13" a="1"/>
  <c r="Q91" i="13" a="1"/>
  <c r="Q76" i="13" a="1"/>
  <c r="AC65" i="13" a="1"/>
  <c r="T59" i="13" a="1"/>
  <c r="E53" i="13" a="1"/>
  <c r="W75" i="13" a="1"/>
  <c r="K63" i="13" a="1"/>
  <c r="N72" i="13" a="1"/>
  <c r="K96" i="13" a="1"/>
  <c r="T70" i="13" a="1"/>
  <c r="T86" i="13" a="1"/>
  <c r="AC52" i="13" a="1"/>
  <c r="N95" i="13" a="1"/>
  <c r="E68" i="13" a="1"/>
  <c r="E56" i="13" a="1"/>
  <c r="T62" i="13" a="1"/>
  <c r="Q80" i="13" a="1"/>
  <c r="AC81" i="13" a="1"/>
  <c r="AC79" i="13" a="1"/>
  <c r="AC63" i="13" a="1"/>
  <c r="AC60" i="13" a="1"/>
  <c r="E63" i="13" a="1"/>
  <c r="H65" i="13" a="1"/>
  <c r="H77" i="13" a="1"/>
  <c r="Z79" i="13" a="1"/>
  <c r="AC70" i="13" a="1"/>
  <c r="Z94" i="13" a="1"/>
  <c r="Q69" i="13" a="1"/>
  <c r="K92" i="13" a="1"/>
  <c r="AC85" i="13" a="1"/>
  <c r="N85" i="13" a="1"/>
  <c r="Z52" i="13" a="1"/>
  <c r="Q95" i="13" a="1"/>
  <c r="H92" i="13" a="1"/>
  <c r="W77" i="13" a="1"/>
  <c r="T58" i="13" a="1"/>
  <c r="N82" i="13" a="1"/>
  <c r="Q98" i="13" a="1"/>
  <c r="E74" i="13" a="1"/>
  <c r="N73" i="13" a="1"/>
  <c r="N76" i="13" a="1"/>
  <c r="E70" i="13" a="1"/>
  <c r="AC92" i="13" a="1"/>
  <c r="Z66" i="13" a="1"/>
  <c r="H83" i="13" a="1"/>
  <c r="K86" i="13" a="1"/>
  <c r="K78" i="13" a="1"/>
  <c r="H76" i="13" a="1"/>
  <c r="W61" i="13" a="1"/>
  <c r="AC72" i="13" a="1"/>
  <c r="W68" i="13" a="1"/>
  <c r="H67" i="13" a="1"/>
  <c r="K82" i="13" a="1"/>
  <c r="Z67" i="13" a="1"/>
  <c r="Q83" i="13" a="1"/>
  <c r="N65" i="13" a="1"/>
  <c r="T95" i="13" a="1"/>
  <c r="AC83" i="13" a="1"/>
  <c r="N80" i="13" a="1"/>
  <c r="E80" i="13" a="1"/>
  <c r="E93" i="13" a="1"/>
  <c r="Z54" i="13" a="1"/>
  <c r="Z61" i="13" a="1"/>
  <c r="H88" i="13" a="1"/>
  <c r="N64" i="13" a="1"/>
  <c r="K88" i="13" a="1"/>
  <c r="E61" i="13" a="1"/>
  <c r="Q66" i="13" a="1"/>
  <c r="T64" i="13" a="1"/>
  <c r="Z69" i="13" a="1"/>
  <c r="W95" i="13" a="1"/>
  <c r="N81" i="13" a="1"/>
  <c r="T84" i="13" a="1"/>
  <c r="H71" i="13" a="1"/>
  <c r="AC90" i="13" a="1"/>
  <c r="K73" i="13" a="1"/>
  <c r="H53" i="13" a="1"/>
  <c r="T56" i="13" a="1"/>
  <c r="Q67" i="13" a="1"/>
  <c r="Q87" i="13" a="1"/>
  <c r="Q62" i="13" a="1"/>
  <c r="N86" i="13" a="1"/>
  <c r="Z58" i="13" a="1"/>
  <c r="E55" i="13" a="1"/>
  <c r="T69" i="13" a="1"/>
  <c r="K75" i="13" a="1"/>
  <c r="T68" i="13" a="1"/>
  <c r="Q92" i="13" a="1"/>
  <c r="E66" i="13" a="1"/>
  <c r="K62" i="13" a="1"/>
  <c r="E64" i="13" a="1"/>
  <c r="W74" i="13" a="1"/>
  <c r="T98" i="13" a="1"/>
  <c r="H72" i="13" a="1"/>
  <c r="W53" i="13" a="1"/>
  <c r="H93" i="13" a="1"/>
  <c r="H56" i="13" a="1"/>
  <c r="Q77" i="13" a="1"/>
  <c r="E89" i="13" a="1"/>
  <c r="AC68" i="13" a="1"/>
  <c r="Z53" i="13" a="1"/>
  <c r="Z72" i="13" a="1"/>
  <c r="W96" i="13" a="1"/>
  <c r="E71" i="13" a="1"/>
  <c r="W57" i="13" a="1"/>
  <c r="Z87" i="13" a="1"/>
  <c r="Q72" i="13" a="1"/>
  <c r="K54" i="13" a="1"/>
  <c r="H96" i="13" a="1"/>
  <c r="Z64" i="13" a="1"/>
  <c r="W88" i="13" a="1"/>
  <c r="T61" i="13" a="1"/>
  <c r="K70" i="13" a="1"/>
  <c r="W65" i="13" a="1"/>
  <c r="E87" i="13" a="1"/>
  <c r="E52" i="13" a="1"/>
  <c r="T54" i="13" a="1"/>
  <c r="Q54" i="13" a="1"/>
  <c r="E95" i="13" a="1"/>
  <c r="W83" i="13" a="1"/>
  <c r="H61" i="13" a="1"/>
  <c r="K84" i="13" a="1"/>
  <c r="H86" i="13" a="1"/>
  <c r="Z82" i="13" a="1"/>
  <c r="E97" i="13" a="1"/>
  <c r="K87" i="13" a="1"/>
  <c r="Z55" i="13" a="1"/>
  <c r="AC98" i="13" a="1"/>
  <c r="E76" i="13" a="1"/>
  <c r="AC87" i="13" a="1"/>
  <c r="Q64" i="13" a="1"/>
  <c r="H87" i="13" a="1"/>
  <c r="AC80" i="13" a="1"/>
  <c r="H64" i="13" a="1"/>
  <c r="W66" i="13" a="1"/>
  <c r="Q94" i="13" a="1"/>
  <c r="Q86" i="13" a="1"/>
  <c r="K65" i="13" a="1"/>
  <c r="H70" i="13" a="1"/>
  <c r="Z56" i="13" a="1"/>
  <c r="W80" i="13" a="1"/>
  <c r="E54" i="13" a="1"/>
  <c r="T94" i="13" a="1"/>
  <c r="E79" i="13" a="1"/>
  <c r="N53" i="13" a="1"/>
  <c r="T57" i="13" a="1"/>
  <c r="H62" i="13" a="1"/>
  <c r="E78" i="13" a="1"/>
  <c r="T63" i="13" a="1"/>
  <c r="Z76" i="13" a="1"/>
  <c r="AC56" i="13" a="1"/>
  <c r="H89" i="13" a="1"/>
  <c r="H75" i="13" a="1"/>
  <c r="K94" i="13" a="1"/>
  <c r="T53" i="13" a="1"/>
  <c r="AC97" i="13" a="1"/>
  <c r="Z78" i="13" a="1"/>
  <c r="N54" i="13" a="1"/>
  <c r="W91" i="13" a="1"/>
  <c r="W70" i="13" a="1"/>
  <c r="W54" i="13" a="1"/>
  <c r="E62" i="13" a="1"/>
  <c r="AC84" i="13" a="1"/>
  <c r="Z57" i="13" a="1"/>
  <c r="K61" i="13" a="1"/>
  <c r="N55" i="13" a="1"/>
  <c r="H68" i="13" a="1"/>
  <c r="E92" i="13" a="1"/>
  <c r="T65" i="13" a="1"/>
  <c r="H78" i="13" a="1"/>
  <c r="E69" i="13" a="1"/>
  <c r="Q58" i="13" a="1"/>
  <c r="N52" i="13" a="1"/>
  <c r="Q81" i="13" a="1"/>
  <c r="N62" i="13" a="1"/>
  <c r="N98" i="13" a="1"/>
  <c r="K66" i="13" a="1"/>
  <c r="H90" i="13" a="1"/>
  <c r="W62" i="13" a="1"/>
  <c r="Q71" i="13" a="1"/>
  <c r="N66" i="13" a="1"/>
  <c r="W97" i="13" a="1"/>
  <c r="H52" i="13" a="1"/>
  <c r="Z63" i="13" a="1"/>
  <c r="K58" i="13" a="1"/>
  <c r="H82" i="13" a="1"/>
  <c r="E57" i="13" a="1"/>
  <c r="K95" i="13" a="1"/>
  <c r="K93" i="13" a="1"/>
  <c r="H74" i="13" a="1"/>
  <c r="N74" i="13" a="1"/>
  <c r="T85" i="13" a="1"/>
  <c r="E96" i="13" a="1"/>
  <c r="N57" i="13" a="1"/>
  <c r="K89" i="13" a="1"/>
  <c r="AC59" i="13" a="1"/>
  <c r="Q70" i="13" a="1"/>
  <c r="N94" i="13" a="1"/>
  <c r="W67" i="13" a="1"/>
  <c r="N89" i="13" a="1"/>
  <c r="K79" i="13" a="1"/>
  <c r="E75" i="13" a="1"/>
  <c r="W52" i="13" a="1"/>
  <c r="W63" i="13" a="1"/>
  <c r="N91" i="13" a="1"/>
  <c r="K72" i="13" a="1"/>
  <c r="AC69" i="13" a="1"/>
  <c r="W81" i="13" a="1"/>
  <c r="T52" i="13" a="1"/>
  <c r="N93" i="13" a="1"/>
  <c r="Q97" i="13" a="1"/>
  <c r="N78" i="13" a="1"/>
  <c r="E91" i="13" a="1"/>
  <c r="AC88" i="13" a="1"/>
  <c r="T77" i="13" a="1"/>
  <c r="T60" i="13" a="1"/>
  <c r="Q84" i="13" a="1"/>
  <c r="Q56" i="13" a="1"/>
  <c r="AC96" i="13" a="1"/>
  <c r="W59" i="13" a="1"/>
  <c r="K81" i="13" a="1"/>
  <c r="N88" i="13" a="1"/>
  <c r="AC73" i="13" a="1"/>
  <c r="T97" i="13" a="1"/>
  <c r="H54" i="13" a="1"/>
  <c r="W58" i="13" a="1"/>
  <c r="T82" i="13" a="1"/>
  <c r="AC54" i="13" a="1"/>
  <c r="Z95" i="13" a="1"/>
  <c r="Q85" i="13" a="1"/>
  <c r="K71" i="13" a="1"/>
  <c r="H55" i="13" a="1"/>
  <c r="Z89" i="13" a="1"/>
  <c r="W93" i="13" a="1"/>
  <c r="T74" i="13" a="1"/>
  <c r="E77" i="13" a="1"/>
  <c r="W86" i="13" a="1"/>
  <c r="K59" i="13" a="1"/>
  <c r="N68" i="13" a="1"/>
  <c r="AC67" i="13" a="1"/>
  <c r="T89" i="13" a="1"/>
  <c r="Z83" i="13" a="1"/>
  <c r="K97" i="13" a="1"/>
  <c r="K52" i="13" a="1"/>
  <c r="AC89" i="13" a="1"/>
  <c r="Z70" i="13" a="1"/>
  <c r="Q59" i="13" a="1"/>
  <c r="Z97" i="13" a="1"/>
  <c r="AC76" i="13" a="1"/>
  <c r="E90" i="13" a="1"/>
  <c r="K55" i="13" a="1"/>
  <c r="Z80" i="13" a="1"/>
  <c r="N67" i="13" a="1"/>
  <c r="Z81" i="13" a="1"/>
  <c r="H95" i="13" a="1"/>
  <c r="N79" i="13" a="1"/>
  <c r="T78" i="13" a="1"/>
  <c r="W71" i="13" a="1"/>
  <c r="N58" i="13" a="1"/>
  <c r="Q82" i="13" a="1"/>
  <c r="E67" i="13" a="1"/>
  <c r="Z75" i="13" a="1"/>
  <c r="N96" i="13" a="1"/>
  <c r="T90" i="13" a="1"/>
  <c r="E73" i="13" a="1"/>
  <c r="K54" i="13" l="1"/>
  <c r="W63" i="13"/>
  <c r="Q77" i="13"/>
  <c r="AC88" i="13"/>
  <c r="W92" i="13"/>
  <c r="K94" i="13"/>
  <c r="N60" i="13"/>
  <c r="K67" i="13"/>
  <c r="W75" i="13"/>
  <c r="E83" i="13"/>
  <c r="Q91" i="13"/>
  <c r="T54" i="13"/>
  <c r="N58" i="13"/>
  <c r="Q67" i="13"/>
  <c r="AC75" i="13"/>
  <c r="Z79" i="13"/>
  <c r="Z92" i="13"/>
  <c r="AC98" i="13"/>
  <c r="W56" i="13"/>
  <c r="K61" i="13"/>
  <c r="AC67" i="13"/>
  <c r="N73" i="13"/>
  <c r="H85" i="13"/>
  <c r="E88" i="13"/>
  <c r="H65" i="13"/>
  <c r="N71" i="13"/>
  <c r="AC79" i="13"/>
  <c r="T83" i="13"/>
  <c r="Q87" i="13"/>
  <c r="AC57" i="13"/>
  <c r="N63" i="13"/>
  <c r="AC80" i="13"/>
  <c r="T81" i="13"/>
  <c r="Z82" i="13"/>
  <c r="W87" i="13"/>
  <c r="H88" i="13"/>
  <c r="K89" i="13"/>
  <c r="AC53" i="13"/>
  <c r="N57" i="13"/>
  <c r="N68" i="13"/>
  <c r="T78" i="13"/>
  <c r="N93" i="13"/>
  <c r="K55" i="13"/>
  <c r="AC59" i="13"/>
  <c r="N76" i="13"/>
  <c r="E82" i="13"/>
  <c r="N53" i="13"/>
  <c r="H61" i="13"/>
  <c r="K71" i="13"/>
  <c r="T77" i="13"/>
  <c r="K81" i="13"/>
  <c r="H97" i="13"/>
  <c r="T57" i="13"/>
  <c r="Z60" i="13"/>
  <c r="Z69" i="13"/>
  <c r="E87" i="13"/>
  <c r="W97" i="13"/>
  <c r="W54" i="13"/>
  <c r="Q58" i="13"/>
  <c r="H62" i="13"/>
  <c r="W70" i="13"/>
  <c r="E75" i="13"/>
  <c r="N85" i="13"/>
  <c r="Z61" i="13"/>
  <c r="Q72" i="13"/>
  <c r="H54" i="13"/>
  <c r="H56" i="13"/>
  <c r="K62" i="13"/>
  <c r="W73" i="13"/>
  <c r="H75" i="13"/>
  <c r="Z84" i="13"/>
  <c r="T96" i="13"/>
  <c r="E53" i="13"/>
  <c r="AC55" i="13"/>
  <c r="Z59" i="13"/>
  <c r="AC74" i="13"/>
  <c r="W95" i="13"/>
  <c r="T56" i="13"/>
  <c r="Z65" i="13"/>
  <c r="H70" i="13"/>
  <c r="H80" i="13"/>
  <c r="N98" i="13"/>
  <c r="Q57" i="13"/>
  <c r="AC66" i="13"/>
  <c r="T69" i="13"/>
  <c r="E74" i="13"/>
  <c r="W78" i="13"/>
  <c r="Q82" i="13"/>
  <c r="AC93" i="13"/>
  <c r="N55" i="13"/>
  <c r="H59" i="13"/>
  <c r="W68" i="13"/>
  <c r="K84" i="13"/>
  <c r="T91" i="13"/>
  <c r="Q53" i="13"/>
  <c r="E56" i="13"/>
  <c r="N61" i="13"/>
  <c r="E64" i="13"/>
  <c r="T73" i="13"/>
  <c r="N81" i="13"/>
  <c r="K86" i="13"/>
  <c r="Q90" i="13"/>
  <c r="E96" i="13"/>
  <c r="K59" i="13"/>
  <c r="Q64" i="13"/>
  <c r="Z53" i="13"/>
  <c r="Z55" i="13"/>
  <c r="AC58" i="13"/>
  <c r="N59" i="13"/>
  <c r="Z74" i="13"/>
  <c r="E79" i="13"/>
  <c r="W83" i="13"/>
  <c r="Q85" i="13"/>
  <c r="E57" i="13"/>
  <c r="W59" i="13"/>
  <c r="K60" i="13"/>
  <c r="AC61" i="13"/>
  <c r="Q63" i="13"/>
  <c r="T64" i="13"/>
  <c r="W65" i="13"/>
  <c r="N66" i="13"/>
  <c r="H67" i="13"/>
  <c r="E69" i="13"/>
  <c r="AC71" i="13"/>
  <c r="K76" i="13"/>
  <c r="K79" i="13"/>
  <c r="AC85" i="13"/>
  <c r="T86" i="13"/>
  <c r="Z87" i="13"/>
  <c r="Z89" i="13"/>
  <c r="H93" i="13"/>
  <c r="Q95" i="13"/>
  <c r="T88" i="13"/>
  <c r="H89" i="13"/>
  <c r="N90" i="13"/>
  <c r="K91" i="13"/>
  <c r="E93" i="13"/>
  <c r="Z93" i="13"/>
  <c r="H94" i="13"/>
  <c r="N95" i="13"/>
  <c r="Q96" i="13"/>
  <c r="H53" i="13"/>
  <c r="K56" i="13"/>
  <c r="K65" i="13"/>
  <c r="H69" i="13"/>
  <c r="T72" i="13"/>
  <c r="Z77" i="13"/>
  <c r="N84" i="13"/>
  <c r="K97" i="13"/>
  <c r="Q98" i="13"/>
  <c r="Q61" i="13"/>
  <c r="T62" i="13"/>
  <c r="E63" i="13"/>
  <c r="Z63" i="13"/>
  <c r="H64" i="13"/>
  <c r="AC64" i="13"/>
  <c r="T67" i="13"/>
  <c r="Z68" i="13"/>
  <c r="N69" i="13"/>
  <c r="W71" i="13"/>
  <c r="E72" i="13"/>
  <c r="Z73" i="13"/>
  <c r="Q75" i="13"/>
  <c r="W76" i="13"/>
  <c r="W81" i="13"/>
  <c r="AC82" i="13"/>
  <c r="T85" i="13"/>
  <c r="W86" i="13"/>
  <c r="AC87" i="13"/>
  <c r="T89" i="13"/>
  <c r="E90" i="13"/>
  <c r="Z90" i="13"/>
  <c r="W91" i="13"/>
  <c r="Q93" i="13"/>
  <c r="T94" i="13"/>
  <c r="E95" i="13"/>
  <c r="Z95" i="13"/>
  <c r="H96" i="13"/>
  <c r="AC96" i="13"/>
  <c r="T53" i="13"/>
  <c r="E55" i="13"/>
  <c r="H57" i="13"/>
  <c r="Q66" i="13"/>
  <c r="K70" i="13"/>
  <c r="Q71" i="13"/>
  <c r="K75" i="13"/>
  <c r="H78" i="13"/>
  <c r="Q80" i="13"/>
  <c r="H83" i="13"/>
  <c r="N89" i="13"/>
  <c r="K92" i="13"/>
  <c r="Z54" i="13"/>
  <c r="W57" i="13"/>
  <c r="K53" i="13"/>
  <c r="W53" i="13"/>
  <c r="H55" i="13"/>
  <c r="T55" i="13"/>
  <c r="AC56" i="13"/>
  <c r="K57" i="13"/>
  <c r="E59" i="13"/>
  <c r="T59" i="13"/>
  <c r="K63" i="13"/>
  <c r="N65" i="13"/>
  <c r="E67" i="13"/>
  <c r="K68" i="13"/>
  <c r="K73" i="13"/>
  <c r="Q74" i="13"/>
  <c r="H77" i="13"/>
  <c r="AC77" i="13"/>
  <c r="K78" i="13"/>
  <c r="Q79" i="13"/>
  <c r="T80" i="13"/>
  <c r="H81" i="13"/>
  <c r="N82" i="13"/>
  <c r="K83" i="13"/>
  <c r="E85" i="13"/>
  <c r="Z85" i="13"/>
  <c r="H86" i="13"/>
  <c r="N87" i="13"/>
  <c r="Q88" i="13"/>
  <c r="H91" i="13"/>
  <c r="AC91" i="13"/>
  <c r="N92" i="13"/>
  <c r="K95" i="13"/>
  <c r="N97" i="13"/>
  <c r="Z97" i="13"/>
  <c r="Q55" i="13"/>
  <c r="Q59" i="13"/>
  <c r="AC69" i="13"/>
  <c r="H73" i="13"/>
  <c r="N74" i="13"/>
  <c r="E77" i="13"/>
  <c r="N79" i="13"/>
  <c r="AC83" i="13"/>
  <c r="K87" i="13"/>
  <c r="E91" i="13"/>
  <c r="N54" i="13"/>
  <c r="E58" i="13"/>
  <c r="E54" i="13"/>
  <c r="Q54" i="13"/>
  <c r="AC54" i="13"/>
  <c r="W55" i="13"/>
  <c r="Q56" i="13"/>
  <c r="Z57" i="13"/>
  <c r="Z58" i="13"/>
  <c r="W60" i="13"/>
  <c r="E61" i="13"/>
  <c r="T61" i="13"/>
  <c r="W62" i="13"/>
  <c r="AC63" i="13"/>
  <c r="T65" i="13"/>
  <c r="E66" i="13"/>
  <c r="Z66" i="13"/>
  <c r="W67" i="13"/>
  <c r="Q69" i="13"/>
  <c r="T70" i="13"/>
  <c r="E71" i="13"/>
  <c r="Z71" i="13"/>
  <c r="H72" i="13"/>
  <c r="AC72" i="13"/>
  <c r="T75" i="13"/>
  <c r="Z76" i="13"/>
  <c r="N77" i="13"/>
  <c r="W79" i="13"/>
  <c r="E80" i="13"/>
  <c r="Z81" i="13"/>
  <c r="Q83" i="13"/>
  <c r="W84" i="13"/>
  <c r="W89" i="13"/>
  <c r="AC90" i="13"/>
  <c r="T93" i="13"/>
  <c r="W94" i="13"/>
  <c r="AC95" i="13"/>
  <c r="T97" i="13"/>
  <c r="E98" i="13"/>
  <c r="Z98" i="13"/>
  <c r="H58" i="13"/>
  <c r="T58" i="13"/>
  <c r="E60" i="13"/>
  <c r="Q60" i="13"/>
  <c r="AC60" i="13"/>
  <c r="N62" i="13"/>
  <c r="Z62" i="13"/>
  <c r="K64" i="13"/>
  <c r="W64" i="13"/>
  <c r="H66" i="13"/>
  <c r="T66" i="13"/>
  <c r="E68" i="13"/>
  <c r="Q68" i="13"/>
  <c r="AC68" i="13"/>
  <c r="N70" i="13"/>
  <c r="Z70" i="13"/>
  <c r="K72" i="13"/>
  <c r="W72" i="13"/>
  <c r="H74" i="13"/>
  <c r="T74" i="13"/>
  <c r="E76" i="13"/>
  <c r="Q76" i="13"/>
  <c r="AC76" i="13"/>
  <c r="N78" i="13"/>
  <c r="Z78" i="13"/>
  <c r="K80" i="13"/>
  <c r="W80" i="13"/>
  <c r="H82" i="13"/>
  <c r="T82" i="13"/>
  <c r="E84" i="13"/>
  <c r="Q84" i="13"/>
  <c r="AC84" i="13"/>
  <c r="N86" i="13"/>
  <c r="Z86" i="13"/>
  <c r="K88" i="13"/>
  <c r="W88" i="13"/>
  <c r="H90" i="13"/>
  <c r="T90" i="13"/>
  <c r="E92" i="13"/>
  <c r="Q92" i="13"/>
  <c r="AC92" i="13"/>
  <c r="N94" i="13"/>
  <c r="Z94" i="13"/>
  <c r="K96" i="13"/>
  <c r="W96" i="13"/>
  <c r="H98" i="13"/>
  <c r="T98" i="13"/>
  <c r="W61" i="13"/>
  <c r="H63" i="13"/>
  <c r="T63" i="13"/>
  <c r="E65" i="13"/>
  <c r="Q65" i="13"/>
  <c r="AC65" i="13"/>
  <c r="N67" i="13"/>
  <c r="Z67" i="13"/>
  <c r="K69" i="13"/>
  <c r="W69" i="13"/>
  <c r="H71" i="13"/>
  <c r="T71" i="13"/>
  <c r="E73" i="13"/>
  <c r="Q73" i="13"/>
  <c r="AC73" i="13"/>
  <c r="N75" i="13"/>
  <c r="Z75" i="13"/>
  <c r="K77" i="13"/>
  <c r="W77" i="13"/>
  <c r="H79" i="13"/>
  <c r="T79" i="13"/>
  <c r="E81" i="13"/>
  <c r="Q81" i="13"/>
  <c r="AC81" i="13"/>
  <c r="N83" i="13"/>
  <c r="Z83" i="13"/>
  <c r="K85" i="13"/>
  <c r="W85" i="13"/>
  <c r="H87" i="13"/>
  <c r="T87" i="13"/>
  <c r="E89" i="13"/>
  <c r="Q89" i="13"/>
  <c r="AC89" i="13"/>
  <c r="N91" i="13"/>
  <c r="Z91" i="13"/>
  <c r="K93" i="13"/>
  <c r="W93" i="13"/>
  <c r="H95" i="13"/>
  <c r="T95" i="13"/>
  <c r="E97" i="13"/>
  <c r="Q97" i="13"/>
  <c r="AC97" i="13"/>
  <c r="N56" i="13"/>
  <c r="Z56" i="13"/>
  <c r="K58" i="13"/>
  <c r="W58" i="13"/>
  <c r="H60" i="13"/>
  <c r="T60" i="13"/>
  <c r="E62" i="13"/>
  <c r="Q62" i="13"/>
  <c r="AC62" i="13"/>
  <c r="N64" i="13"/>
  <c r="Z64" i="13"/>
  <c r="K66" i="13"/>
  <c r="W66" i="13"/>
  <c r="H68" i="13"/>
  <c r="T68" i="13"/>
  <c r="E70" i="13"/>
  <c r="Q70" i="13"/>
  <c r="AC70" i="13"/>
  <c r="N72" i="13"/>
  <c r="Z72" i="13"/>
  <c r="K74" i="13"/>
  <c r="W74" i="13"/>
  <c r="H76" i="13"/>
  <c r="T76" i="13"/>
  <c r="E78" i="13"/>
  <c r="Q78" i="13"/>
  <c r="AC78" i="13"/>
  <c r="N80" i="13"/>
  <c r="Z80" i="13"/>
  <c r="K82" i="13"/>
  <c r="W82" i="13"/>
  <c r="H84" i="13"/>
  <c r="T84" i="13"/>
  <c r="E86" i="13"/>
  <c r="Q86" i="13"/>
  <c r="AC86" i="13"/>
  <c r="N88" i="13"/>
  <c r="Z88" i="13"/>
  <c r="K90" i="13"/>
  <c r="W90" i="13"/>
  <c r="H92" i="13"/>
  <c r="T92" i="13"/>
  <c r="E94" i="13"/>
  <c r="Q94" i="13"/>
  <c r="AC94" i="13"/>
  <c r="N96" i="13"/>
  <c r="Z96" i="13"/>
  <c r="K98" i="13"/>
  <c r="W98" i="13"/>
  <c r="AC52" i="13"/>
  <c r="Z52" i="13"/>
  <c r="W52" i="13"/>
  <c r="T52" i="13"/>
  <c r="Q52" i="13"/>
  <c r="N52" i="13"/>
  <c r="K52" i="13"/>
  <c r="H52" i="13"/>
  <c r="E52" i="13"/>
  <c r="AM91" i="13" a="1"/>
  <c r="AP59" i="13" a="1"/>
  <c r="AJ94" i="13" a="1"/>
  <c r="AL65" i="13" a="1"/>
  <c r="AM83" i="13" a="1"/>
  <c r="AP67" i="13" a="1"/>
  <c r="AN54" i="13" a="1"/>
  <c r="AQ74" i="13" a="1"/>
  <c r="AL95" i="13" a="1"/>
  <c r="AO92" i="13" a="1"/>
  <c r="AQ57" i="13" a="1"/>
  <c r="AN91" i="13" a="1"/>
  <c r="AP68" i="13" a="1"/>
  <c r="AQ75" i="13" a="1"/>
  <c r="AP65" i="13" a="1"/>
  <c r="AK56" i="13" a="1"/>
  <c r="AM74" i="13" a="1"/>
  <c r="AN93" i="13" a="1"/>
  <c r="AN71" i="13" a="1"/>
  <c r="AN80" i="13" a="1"/>
  <c r="AP98" i="13" a="1"/>
  <c r="AP75" i="13" a="1"/>
  <c r="AK90" i="13" a="1"/>
  <c r="AN69" i="13" a="1"/>
  <c r="AK97" i="13" a="1"/>
  <c r="AJ81" i="13" a="1"/>
  <c r="AJ58" i="13" a="1"/>
  <c r="AK77" i="13" a="1"/>
  <c r="AO90" i="13" a="1"/>
  <c r="AO67" i="13" a="1"/>
  <c r="AL94" i="13" a="1"/>
  <c r="AM70" i="13" a="1"/>
  <c r="AI86" i="13" a="1"/>
  <c r="AQ80" i="13" a="1"/>
  <c r="AI56" i="13" a="1"/>
  <c r="AO71" i="13" a="1"/>
  <c r="AK95" i="13" a="1"/>
  <c r="AI68" i="13" a="1"/>
  <c r="AJ87" i="13" a="1"/>
  <c r="AP52" i="13" a="1"/>
  <c r="AK71" i="13" a="1"/>
  <c r="AM85" i="13" a="1"/>
  <c r="AP95" i="13" a="1"/>
  <c r="AQ54" i="13" a="1"/>
  <c r="AN82" i="13" a="1"/>
  <c r="AO58" i="13" a="1"/>
  <c r="AO63" i="13" a="1"/>
  <c r="AJ54" i="13" a="1"/>
  <c r="AP89" i="13" a="1"/>
  <c r="AK53" i="13" a="1"/>
  <c r="AP71" i="13" a="1"/>
  <c r="AJ98" i="13" a="1"/>
  <c r="AK74" i="13" a="1"/>
  <c r="AO56" i="13" a="1"/>
  <c r="AM57" i="13" a="1"/>
  <c r="AP77" i="13" a="1"/>
  <c r="AM79" i="13" a="1"/>
  <c r="AI98" i="13" a="1"/>
  <c r="AL75" i="13" a="1"/>
  <c r="AK61" i="13" a="1"/>
  <c r="AQ66" i="13" a="1"/>
  <c r="AL84" i="13" a="1"/>
  <c r="AL58" i="13" a="1"/>
  <c r="AQ53" i="13" a="1"/>
  <c r="AM90" i="13" a="1"/>
  <c r="AQ82" i="13" a="1"/>
  <c r="AJ85" i="13" a="1"/>
  <c r="AO78" i="13" a="1"/>
  <c r="AM61" i="13" a="1"/>
  <c r="AK83" i="13" a="1"/>
  <c r="AI60" i="13" a="1"/>
  <c r="AJ79" i="13" a="1"/>
  <c r="AM88" i="13" a="1"/>
  <c r="AK64" i="13" a="1"/>
  <c r="AL83" i="13" a="1"/>
  <c r="AP96" i="13" a="1"/>
  <c r="AK84" i="13" a="1"/>
  <c r="AN67" i="13" a="1"/>
  <c r="AJ91" i="13" a="1"/>
  <c r="AO64" i="13" a="1"/>
  <c r="AP83" i="13" a="1"/>
  <c r="AK98" i="13" a="1"/>
  <c r="AP76" i="13" a="1"/>
  <c r="AN63" i="13" a="1"/>
  <c r="AI78" i="13" a="1"/>
  <c r="AN92" i="13" a="1"/>
  <c r="AL68" i="13" a="1"/>
  <c r="AK59" i="13" a="1"/>
  <c r="AO86" i="13" a="1"/>
  <c r="AI77" i="13" a="1"/>
  <c r="AN74" i="13" a="1"/>
  <c r="AO93" i="13" a="1"/>
  <c r="AP88" i="13" a="1"/>
  <c r="AO97" i="13" a="1"/>
  <c r="AL66" i="13" a="1"/>
  <c r="AM71" i="13" a="1"/>
  <c r="AO62" i="13" a="1"/>
  <c r="AJ90" i="13" a="1"/>
  <c r="AK66" i="13" a="1"/>
  <c r="AI83" i="13" a="1"/>
  <c r="AQ55" i="13" a="1"/>
  <c r="AP93" i="13" a="1"/>
  <c r="AK63" i="13" a="1"/>
  <c r="AP81" i="13" a="1"/>
  <c r="AL67" i="13" a="1"/>
  <c r="AP80" i="13" a="1"/>
  <c r="AM52" i="13" a="1"/>
  <c r="AQ79" i="13" a="1"/>
  <c r="AJ59" i="13" a="1"/>
  <c r="AJ64" i="13" a="1"/>
  <c r="AL87" i="13" a="1"/>
  <c r="AP62" i="13" a="1"/>
  <c r="AQ81" i="13" a="1"/>
  <c r="AN83" i="13" a="1"/>
  <c r="AO68" i="13" a="1"/>
  <c r="AQ64" i="13" a="1"/>
  <c r="AQ67" i="13" a="1"/>
  <c r="AI82" i="13" a="1"/>
  <c r="AP74" i="13" a="1"/>
  <c r="AM93" i="13" a="1"/>
  <c r="AL63" i="13" a="1"/>
  <c r="AM53" i="13" a="1"/>
  <c r="AL69" i="13" a="1"/>
  <c r="AL92" i="13" a="1"/>
  <c r="AN66" i="13" a="1"/>
  <c r="AO85" i="13" a="1"/>
  <c r="AM59" i="13" a="1"/>
  <c r="AP70" i="13" a="1"/>
  <c r="AQ89" i="13" a="1"/>
  <c r="AL52" i="13" a="1"/>
  <c r="AK86" i="13" a="1"/>
  <c r="AO81" i="13" a="1"/>
  <c r="AQ69" i="13" a="1"/>
  <c r="AK72" i="13" a="1"/>
  <c r="AL91" i="13" a="1"/>
  <c r="AK52" i="13" a="1"/>
  <c r="AQ90" i="13" a="1"/>
  <c r="AJ71" i="13" a="1"/>
  <c r="AN84" i="13" a="1"/>
  <c r="AQ52" i="13" a="1"/>
  <c r="AJ61" i="13" a="1"/>
  <c r="AO83" i="13" a="1"/>
  <c r="AI95" i="13" a="1"/>
  <c r="AM54" i="13" a="1"/>
  <c r="AJ82" i="13" a="1"/>
  <c r="AK58" i="13" a="1"/>
  <c r="AK54" i="13" a="1"/>
  <c r="AM72" i="13" a="1"/>
  <c r="AP87" i="13" a="1"/>
  <c r="AO57" i="13" a="1"/>
  <c r="AI71" i="13" a="1"/>
  <c r="AO96" i="13" a="1"/>
  <c r="AP72" i="13" a="1"/>
  <c r="AQ98" i="13" a="1"/>
  <c r="AL98" i="13" a="1"/>
  <c r="AN72" i="13" a="1"/>
  <c r="AK78" i="13" a="1"/>
  <c r="AN97" i="13" a="1"/>
  <c r="AQ73" i="13" a="1"/>
  <c r="AL88" i="13" a="1"/>
  <c r="AQ94" i="13" a="1"/>
  <c r="AO87" i="13" a="1"/>
  <c r="AN73" i="13" a="1"/>
  <c r="AM75" i="13" a="1"/>
  <c r="AM55" i="13" a="1"/>
  <c r="AL70" i="13" a="1"/>
  <c r="AM89" i="13" a="1"/>
  <c r="AJ88" i="13" a="1"/>
  <c r="AL81" i="13" a="1"/>
  <c r="AO76" i="13" a="1"/>
  <c r="AM87" i="13" a="1"/>
  <c r="AP60" i="13" a="1"/>
  <c r="AM63" i="13" a="1"/>
  <c r="AJ57" i="13" a="1"/>
  <c r="AL57" i="13" a="1"/>
  <c r="AI96" i="13" a="1"/>
  <c r="AN85" i="13" a="1"/>
  <c r="AL74" i="13" a="1"/>
  <c r="AJ74" i="13" a="1"/>
  <c r="AK93" i="13" a="1"/>
  <c r="AI91" i="13" a="1"/>
  <c r="AL78" i="13" a="1"/>
  <c r="AM97" i="13" a="1"/>
  <c r="AL76" i="13" a="1"/>
  <c r="AL59" i="13" a="1"/>
  <c r="AO91" i="13" a="1"/>
  <c r="AL54" i="13" a="1"/>
  <c r="AP78" i="13" a="1"/>
  <c r="AQ97" i="13" a="1"/>
  <c r="AL82" i="13" a="1"/>
  <c r="AN58" i="13" a="1"/>
  <c r="AO77" i="13" a="1"/>
  <c r="AJ92" i="13" a="1"/>
  <c r="AI52" i="13" a="1"/>
  <c r="AI87" i="13" a="1"/>
  <c r="AO65" i="13" a="1"/>
  <c r="AK70" i="13" a="1"/>
  <c r="AN61" i="13" a="1"/>
  <c r="AO88" i="13" a="1"/>
  <c r="AP64" i="13" a="1"/>
  <c r="AO75" i="13" a="1"/>
  <c r="AI53" i="13" a="1"/>
  <c r="AI93" i="13" a="1"/>
  <c r="AN59" i="13" a="1"/>
  <c r="AI80" i="13" a="1"/>
  <c r="AQ65" i="13" a="1"/>
  <c r="AL80" i="13" a="1"/>
  <c r="AL71" i="13" a="1"/>
  <c r="AL55" i="13" a="1"/>
  <c r="AP63" i="13" a="1"/>
  <c r="AJ86" i="13" a="1"/>
  <c r="AL62" i="13" a="1"/>
  <c r="AM81" i="13" a="1"/>
  <c r="AK55" i="13" a="1"/>
  <c r="AP55" i="13" a="1"/>
  <c r="AI90" i="13" a="1"/>
  <c r="AK87" i="13" a="1"/>
  <c r="AQ76" i="13" a="1"/>
  <c r="AI97" i="13" a="1"/>
  <c r="AQ59" i="13" a="1"/>
  <c r="AQ58" i="13" a="1"/>
  <c r="AP90" i="13" a="1"/>
  <c r="AK89" i="13" a="1"/>
  <c r="AI75" i="13" a="1"/>
  <c r="AK79" i="13" a="1"/>
  <c r="AL89" i="13" a="1"/>
  <c r="AL53" i="13" a="1"/>
  <c r="AI79" i="13" a="1"/>
  <c r="AN94" i="13" a="1"/>
  <c r="AI54" i="13" a="1"/>
  <c r="AO80" i="13" a="1"/>
  <c r="AP56" i="13" a="1"/>
  <c r="AP57" i="13" a="1"/>
  <c r="AQ84" i="13" a="1"/>
  <c r="AI62" i="13" a="1"/>
  <c r="AN57" i="13" a="1"/>
  <c r="AQ61" i="13" a="1"/>
  <c r="AI55" i="13" a="1"/>
  <c r="AP58" i="13" a="1"/>
  <c r="AL86" i="13" a="1"/>
  <c r="AM62" i="13" a="1"/>
  <c r="AQ91" i="13" a="1"/>
  <c r="AJ66" i="13" a="1"/>
  <c r="AK85" i="13" a="1"/>
  <c r="AO98" i="13" a="1"/>
  <c r="AO74" i="13" a="1"/>
  <c r="AP61" i="13" a="1"/>
  <c r="AN86" i="13" a="1"/>
  <c r="AP54" i="13" a="1"/>
  <c r="AN70" i="13" a="1"/>
  <c r="AK96" i="13" a="1"/>
  <c r="AL72" i="13" a="1"/>
  <c r="AP92" i="13" a="1"/>
  <c r="AJ80" i="13" a="1"/>
  <c r="AJ69" i="13" a="1"/>
  <c r="AQ77" i="13" a="1"/>
  <c r="AQ95" i="13" a="1"/>
  <c r="AM73" i="13" a="1"/>
  <c r="AQ86" i="13" a="1"/>
  <c r="AP82" i="13" a="1"/>
  <c r="AI64" i="13" a="1"/>
  <c r="AP73" i="13" a="1"/>
  <c r="AP97" i="13" a="1"/>
  <c r="AQ68" i="13" a="1"/>
  <c r="AI89" i="13" a="1"/>
  <c r="AN52" i="13" a="1"/>
  <c r="AK81" i="13" a="1"/>
  <c r="AO59" i="13" a="1"/>
  <c r="AQ96" i="13" a="1"/>
  <c r="AM56" i="13" a="1"/>
  <c r="AM84" i="13" a="1"/>
  <c r="AN60" i="13" a="1"/>
  <c r="AJ97" i="13" a="1"/>
  <c r="AK60" i="13" a="1"/>
  <c r="AN53" i="13" a="1"/>
  <c r="AK94" i="13" a="1"/>
  <c r="AJ75" i="13" a="1"/>
  <c r="AJ89" i="13" a="1"/>
  <c r="AQ56" i="13" a="1"/>
  <c r="AP69" i="13" a="1"/>
  <c r="AN64" i="13" a="1"/>
  <c r="AM66" i="13" a="1"/>
  <c r="AI61" i="13" a="1"/>
  <c r="AK88" i="13" a="1"/>
  <c r="AL64" i="13" a="1"/>
  <c r="AI66" i="13" a="1"/>
  <c r="AM92" i="13" a="1"/>
  <c r="AN68" i="13" a="1"/>
  <c r="AO70" i="13" a="1"/>
  <c r="AK76" i="13" a="1"/>
  <c r="AJ83" i="13" a="1"/>
  <c r="AP66" i="13" a="1"/>
  <c r="AQ92" i="13" a="1"/>
  <c r="AI70" i="13" a="1"/>
  <c r="AJ73" i="13" a="1"/>
  <c r="AO72" i="13" a="1"/>
  <c r="AP91" i="13" a="1"/>
  <c r="AJ52" i="13" a="1"/>
  <c r="AK67" i="13" a="1"/>
  <c r="AN96" i="13" a="1"/>
  <c r="AK91" i="13" a="1"/>
  <c r="AI59" i="13" a="1"/>
  <c r="AO79" i="13" a="1"/>
  <c r="AM65" i="13" a="1"/>
  <c r="AQ78" i="13" a="1"/>
  <c r="AJ65" i="13" a="1"/>
  <c r="AQ93" i="13" a="1"/>
  <c r="AI63" i="13" a="1"/>
  <c r="AP85" i="13" a="1"/>
  <c r="AQ60" i="13" a="1"/>
  <c r="AI81" i="13" a="1"/>
  <c r="AM94" i="13" a="1"/>
  <c r="AL93" i="13" a="1"/>
  <c r="AP53" i="13" a="1"/>
  <c r="AN89" i="13" a="1"/>
  <c r="AQ83" i="13" a="1"/>
  <c r="AM76" i="13" a="1"/>
  <c r="AN95" i="13" a="1"/>
  <c r="AM58" i="13" a="1"/>
  <c r="AI69" i="13" a="1"/>
  <c r="AJ78" i="13" a="1"/>
  <c r="AN65" i="13" a="1"/>
  <c r="AI92" i="13" a="1"/>
  <c r="AJ68" i="13" a="1"/>
  <c r="AJ62" i="13" a="1"/>
  <c r="AQ71" i="13" a="1"/>
  <c r="AM80" i="13" a="1"/>
  <c r="AM67" i="13" a="1"/>
  <c r="AN56" i="13" a="1"/>
  <c r="AJ53" i="13" a="1"/>
  <c r="AK73" i="13" a="1"/>
  <c r="AL85" i="13" a="1"/>
  <c r="AQ85" i="13" a="1"/>
  <c r="AK92" i="13" a="1"/>
  <c r="AM69" i="13" a="1"/>
  <c r="AP94" i="13" a="1"/>
  <c r="AQ70" i="13" a="1"/>
  <c r="AQ72" i="13" a="1"/>
  <c r="AO61" i="13" a="1"/>
  <c r="AJ76" i="13" a="1"/>
  <c r="AO73" i="13" a="1"/>
  <c r="AN88" i="13" a="1"/>
  <c r="AN55" i="13" a="1"/>
  <c r="AN75" i="13" a="1"/>
  <c r="AJ63" i="13" a="1"/>
  <c r="AN76" i="13" a="1"/>
  <c r="AI58" i="13" a="1"/>
  <c r="AK80" i="13" a="1"/>
  <c r="AL56" i="13" a="1"/>
  <c r="AK82" i="13" a="1"/>
  <c r="AP79" i="13" a="1"/>
  <c r="AJ70" i="13" a="1"/>
  <c r="AK65" i="13" a="1"/>
  <c r="AJ77" i="13" a="1"/>
  <c r="AO94" i="13" a="1"/>
  <c r="AI73" i="13" a="1"/>
  <c r="AM86" i="13" a="1"/>
  <c r="AN81" i="13" a="1"/>
  <c r="AL61" i="13" a="1"/>
  <c r="AI72" i="13" a="1"/>
  <c r="AL97" i="13" a="1"/>
  <c r="AM68" i="13" a="1"/>
  <c r="AN87" i="13" a="1"/>
  <c r="AO52" i="13" a="1"/>
  <c r="AN77" i="13" a="1"/>
  <c r="AI57" i="13" a="1"/>
  <c r="AJ96" i="13" a="1"/>
  <c r="AO55" i="13" a="1"/>
  <c r="AI84" i="13" a="1"/>
  <c r="AJ60" i="13" a="1"/>
  <c r="AM77" i="13" a="1"/>
  <c r="AJ56" i="13" a="1"/>
  <c r="AJ93" i="13" a="1"/>
  <c r="AO53" i="13" a="1"/>
  <c r="AJ72" i="13" a="1"/>
  <c r="AN98" i="13" a="1"/>
  <c r="AQ88" i="13" a="1"/>
  <c r="AK62" i="13" a="1"/>
  <c r="AM95" i="13" a="1"/>
  <c r="AJ55" i="13" a="1"/>
  <c r="AL73" i="13" a="1"/>
  <c r="AI74" i="13" a="1"/>
  <c r="AM98" i="13" a="1"/>
  <c r="AL60" i="13" a="1"/>
  <c r="AP84" i="13" a="1"/>
  <c r="AL90" i="13" a="1"/>
  <c r="AK57" i="13" a="1"/>
  <c r="AL77" i="13" a="1"/>
  <c r="AI65" i="13" a="1"/>
  <c r="AI67" i="13" a="1"/>
  <c r="AO84" i="13" a="1"/>
  <c r="AK69" i="13" a="1"/>
  <c r="AO82" i="13" a="1"/>
  <c r="AO95" i="13" a="1"/>
  <c r="AM96" i="13" a="1"/>
  <c r="AK68" i="13" a="1"/>
  <c r="AO89" i="13" a="1"/>
  <c r="AO69" i="13" a="1"/>
  <c r="AJ84" i="13" a="1"/>
  <c r="AO60" i="13" a="1"/>
  <c r="AP86" i="13" a="1"/>
  <c r="AQ62" i="13" a="1"/>
  <c r="AM78" i="13" a="1"/>
  <c r="AI88" i="13" a="1"/>
  <c r="AM82" i="13" a="1"/>
  <c r="AN62" i="13" a="1"/>
  <c r="AI85" i="13" a="1"/>
  <c r="AM60" i="13" a="1"/>
  <c r="AN79" i="13" a="1"/>
  <c r="AI94" i="13" a="1"/>
  <c r="AN78" i="13" a="1"/>
  <c r="AM64" i="13" a="1"/>
  <c r="AQ87" i="13" a="1"/>
  <c r="AL79" i="13" a="1"/>
  <c r="AI76" i="13" a="1"/>
  <c r="AJ95" i="13" a="1"/>
  <c r="AL96" i="13" a="1"/>
  <c r="AO54" i="13" a="1"/>
  <c r="AJ67" i="13" a="1"/>
  <c r="AK75" i="13" a="1"/>
  <c r="AQ63" i="13" a="1"/>
  <c r="AN90" i="13" a="1"/>
  <c r="AO66" i="13" a="1"/>
  <c r="AM52" i="13" l="1"/>
  <c r="AN52" i="13"/>
  <c r="AQ94" i="13"/>
  <c r="AL88" i="13"/>
  <c r="AP80" i="13"/>
  <c r="AK74" i="13"/>
  <c r="AO66" i="13"/>
  <c r="AJ60" i="13"/>
  <c r="AN95" i="13"/>
  <c r="AI89" i="13"/>
  <c r="AM81" i="13"/>
  <c r="AQ73" i="13"/>
  <c r="AL67" i="13"/>
  <c r="AJ98" i="13"/>
  <c r="AN90" i="13"/>
  <c r="AI84" i="13"/>
  <c r="AM76" i="13"/>
  <c r="AQ68" i="13"/>
  <c r="AL62" i="13"/>
  <c r="AN97" i="13"/>
  <c r="AP81" i="13"/>
  <c r="AP71" i="13"/>
  <c r="AQ63" i="13"/>
  <c r="AO55" i="13"/>
  <c r="AQ83" i="13"/>
  <c r="AP97" i="13"/>
  <c r="AJ86" i="13"/>
  <c r="AK78" i="13"/>
  <c r="AK63" i="13"/>
  <c r="AK53" i="13"/>
  <c r="AK75" i="13"/>
  <c r="AJ96" i="13"/>
  <c r="AN89" i="13"/>
  <c r="AP73" i="13"/>
  <c r="AP63" i="13"/>
  <c r="AN72" i="13"/>
  <c r="AP93" i="13"/>
  <c r="AP89" i="13"/>
  <c r="AJ67" i="13"/>
  <c r="AI57" i="13"/>
  <c r="AP53" i="13"/>
  <c r="AI64" i="13"/>
  <c r="AL55" i="13"/>
  <c r="AL98" i="13"/>
  <c r="AQ55" i="13"/>
  <c r="AJ54" i="13"/>
  <c r="AO54" i="13"/>
  <c r="AN77" i="13"/>
  <c r="AL93" i="13"/>
  <c r="AP82" i="13"/>
  <c r="AL71" i="13"/>
  <c r="AQ98" i="13"/>
  <c r="AI83" i="13"/>
  <c r="AO63" i="13"/>
  <c r="AL96" i="13"/>
  <c r="AO52" i="13"/>
  <c r="AM94" i="13"/>
  <c r="AQ86" i="13"/>
  <c r="AL80" i="13"/>
  <c r="AP72" i="13"/>
  <c r="AK66" i="13"/>
  <c r="AO58" i="13"/>
  <c r="AJ95" i="13"/>
  <c r="AN87" i="13"/>
  <c r="AI81" i="13"/>
  <c r="AM73" i="13"/>
  <c r="AQ65" i="13"/>
  <c r="AO96" i="13"/>
  <c r="AJ90" i="13"/>
  <c r="AN82" i="13"/>
  <c r="AI76" i="13"/>
  <c r="AM68" i="13"/>
  <c r="AQ60" i="13"/>
  <c r="AQ95" i="13"/>
  <c r="AI80" i="13"/>
  <c r="AI71" i="13"/>
  <c r="AO62" i="13"/>
  <c r="AQ54" i="13"/>
  <c r="AL79" i="13"/>
  <c r="AL97" i="13"/>
  <c r="AP85" i="13"/>
  <c r="AQ77" i="13"/>
  <c r="AN59" i="13"/>
  <c r="AO57" i="13"/>
  <c r="AM71" i="13"/>
  <c r="AP95" i="13"/>
  <c r="AQ87" i="13"/>
  <c r="AI72" i="13"/>
  <c r="AI63" i="13"/>
  <c r="AJ69" i="13"/>
  <c r="AI93" i="13"/>
  <c r="AP87" i="13"/>
  <c r="AL66" i="13"/>
  <c r="AM85" i="13"/>
  <c r="AM64" i="13"/>
  <c r="AL61" i="13"/>
  <c r="AQ93" i="13"/>
  <c r="AJ80" i="13"/>
  <c r="AI53" i="13"/>
  <c r="AM72" i="13"/>
  <c r="AO97" i="13"/>
  <c r="AK71" i="13"/>
  <c r="AN78" i="13"/>
  <c r="AN81" i="13"/>
  <c r="AJ65" i="13"/>
  <c r="AP92" i="13"/>
  <c r="AO75" i="13"/>
  <c r="AK54" i="13"/>
  <c r="AP88" i="13"/>
  <c r="AP52" i="13"/>
  <c r="AI94" i="13"/>
  <c r="AM86" i="13"/>
  <c r="AQ78" i="13"/>
  <c r="AL72" i="13"/>
  <c r="AP64" i="13"/>
  <c r="AK58" i="13"/>
  <c r="AO93" i="13"/>
  <c r="AJ87" i="13"/>
  <c r="AN79" i="13"/>
  <c r="AI73" i="13"/>
  <c r="AM65" i="13"/>
  <c r="AK96" i="13"/>
  <c r="AO88" i="13"/>
  <c r="AJ82" i="13"/>
  <c r="AN74" i="13"/>
  <c r="AI68" i="13"/>
  <c r="AM60" i="13"/>
  <c r="AO94" i="13"/>
  <c r="AO79" i="13"/>
  <c r="AN70" i="13"/>
  <c r="AN61" i="13"/>
  <c r="AM54" i="13"/>
  <c r="AI77" i="13"/>
  <c r="AK95" i="13"/>
  <c r="AI85" i="13"/>
  <c r="AJ77" i="13"/>
  <c r="AI59" i="13"/>
  <c r="AP54" i="13"/>
  <c r="AK70" i="13"/>
  <c r="AI95" i="13"/>
  <c r="AO86" i="13"/>
  <c r="AO71" i="13"/>
  <c r="AN62" i="13"/>
  <c r="AK65" i="13"/>
  <c r="AK91" i="13"/>
  <c r="AN86" i="13"/>
  <c r="AO65" i="13"/>
  <c r="AO83" i="13"/>
  <c r="AK59" i="13"/>
  <c r="AI56" i="13"/>
  <c r="AM82" i="13"/>
  <c r="AJ70" i="13"/>
  <c r="AN96" i="13"/>
  <c r="AP61" i="13"/>
  <c r="AI87" i="13"/>
  <c r="AJ61" i="13"/>
  <c r="AL68" i="13"/>
  <c r="AQ80" i="13"/>
  <c r="AI88" i="13"/>
  <c r="AP79" i="13"/>
  <c r="AK67" i="13"/>
  <c r="AO74" i="13"/>
  <c r="AI52" i="13"/>
  <c r="AQ52" i="13"/>
  <c r="AN92" i="13"/>
  <c r="AI86" i="13"/>
  <c r="AM78" i="13"/>
  <c r="AK82" i="13"/>
  <c r="AJ52" i="13"/>
  <c r="AO98" i="13"/>
  <c r="AJ92" i="13"/>
  <c r="AN84" i="13"/>
  <c r="AI78" i="13"/>
  <c r="AM70" i="13"/>
  <c r="AQ62" i="13"/>
  <c r="AL56" i="13"/>
  <c r="AP91" i="13"/>
  <c r="AK85" i="13"/>
  <c r="AO77" i="13"/>
  <c r="AJ71" i="13"/>
  <c r="AN63" i="13"/>
  <c r="AL94" i="13"/>
  <c r="AP86" i="13"/>
  <c r="AK80" i="13"/>
  <c r="AO72" i="13"/>
  <c r="AJ66" i="13"/>
  <c r="AN58" i="13"/>
  <c r="AQ90" i="13"/>
  <c r="AP76" i="13"/>
  <c r="AO67" i="13"/>
  <c r="AO60" i="13"/>
  <c r="AI58" i="13"/>
  <c r="AJ73" i="13"/>
  <c r="AQ91" i="13"/>
  <c r="AL82" i="13"/>
  <c r="AK52" i="13"/>
  <c r="AK98" i="13"/>
  <c r="AO90" i="13"/>
  <c r="AJ84" i="13"/>
  <c r="AN76" i="13"/>
  <c r="AI70" i="13"/>
  <c r="AM62" i="13"/>
  <c r="AQ97" i="13"/>
  <c r="AL91" i="13"/>
  <c r="AP83" i="13"/>
  <c r="AK77" i="13"/>
  <c r="AO69" i="13"/>
  <c r="AJ63" i="13"/>
  <c r="AQ92" i="13"/>
  <c r="AL86" i="13"/>
  <c r="AP78" i="13"/>
  <c r="AK72" i="13"/>
  <c r="AO64" i="13"/>
  <c r="AJ58" i="13"/>
  <c r="AO89" i="13"/>
  <c r="AN75" i="13"/>
  <c r="AP66" i="13"/>
  <c r="AP58" i="13"/>
  <c r="AL54" i="13"/>
  <c r="AQ69" i="13"/>
  <c r="AJ91" i="13"/>
  <c r="AJ81" i="13"/>
  <c r="AK68" i="13"/>
  <c r="AN55" i="13"/>
  <c r="AJ83" i="13"/>
  <c r="AI55" i="13"/>
  <c r="AO91" i="13"/>
  <c r="AO81" i="13"/>
  <c r="AN67" i="13"/>
  <c r="AK97" i="13"/>
  <c r="AM96" i="13"/>
  <c r="AN88" i="13"/>
  <c r="AK76" i="13"/>
  <c r="AQ61" i="13"/>
  <c r="AL59" i="13"/>
  <c r="AK86" i="13"/>
  <c r="AK84" i="13"/>
  <c r="AN69" i="13"/>
  <c r="AO95" i="13"/>
  <c r="AO73" i="13"/>
  <c r="AO70" i="13"/>
  <c r="AN57" i="13"/>
  <c r="AL76" i="13"/>
  <c r="AL52" i="13"/>
  <c r="AP96" i="13"/>
  <c r="AK90" i="13"/>
  <c r="AO82" i="13"/>
  <c r="AJ76" i="13"/>
  <c r="AN68" i="13"/>
  <c r="AI62" i="13"/>
  <c r="AM97" i="13"/>
  <c r="AQ89" i="13"/>
  <c r="AL83" i="13"/>
  <c r="AP75" i="13"/>
  <c r="AK69" i="13"/>
  <c r="AO61" i="13"/>
  <c r="AM92" i="13"/>
  <c r="AQ84" i="13"/>
  <c r="AL78" i="13"/>
  <c r="AP70" i="13"/>
  <c r="AK64" i="13"/>
  <c r="AP98" i="13"/>
  <c r="AO84" i="13"/>
  <c r="AQ72" i="13"/>
  <c r="AI66" i="13"/>
  <c r="AP57" i="13"/>
  <c r="AI91" i="13"/>
  <c r="AM59" i="13"/>
  <c r="AM88" i="13"/>
  <c r="AN80" i="13"/>
  <c r="AI67" i="13"/>
  <c r="AQ70" i="13"/>
  <c r="AL64" i="13"/>
  <c r="AP56" i="13"/>
  <c r="AK93" i="13"/>
  <c r="AO85" i="13"/>
  <c r="AJ79" i="13"/>
  <c r="AN71" i="13"/>
  <c r="AI65" i="13"/>
  <c r="AP94" i="13"/>
  <c r="AK88" i="13"/>
  <c r="AO80" i="13"/>
  <c r="AJ74" i="13"/>
  <c r="AN66" i="13"/>
  <c r="AI60" i="13"/>
  <c r="AN93" i="13"/>
  <c r="AL77" i="13"/>
  <c r="AM69" i="13"/>
  <c r="AI61" i="13"/>
  <c r="AI54" i="13"/>
  <c r="AL74" i="13"/>
  <c r="AL92" i="13"/>
  <c r="AK83" i="13"/>
  <c r="AM74" i="13"/>
  <c r="AK57" i="13"/>
  <c r="AK92" i="13"/>
  <c r="AM66" i="13"/>
  <c r="AN94" i="13"/>
  <c r="AN85" i="13"/>
  <c r="AL69" i="13"/>
  <c r="AM61" i="13"/>
  <c r="AK56" i="13"/>
  <c r="AL90" i="13"/>
  <c r="AQ85" i="13"/>
  <c r="AN64" i="13"/>
  <c r="AI79" i="13"/>
  <c r="AI96" i="13"/>
  <c r="AM53" i="13"/>
  <c r="AO78" i="13"/>
  <c r="AP65" i="13"/>
  <c r="AP84" i="13"/>
  <c r="AL85" i="13"/>
  <c r="AP69" i="13"/>
  <c r="AL53" i="13"/>
  <c r="AL57" i="13"/>
  <c r="AL63" i="13"/>
  <c r="AJ85" i="13"/>
  <c r="AQ75" i="13"/>
  <c r="AL60" i="13"/>
  <c r="AK73" i="13"/>
  <c r="AQ56" i="13"/>
  <c r="AL89" i="13"/>
  <c r="AJ57" i="13"/>
  <c r="AM93" i="13"/>
  <c r="AQ82" i="13"/>
  <c r="AP68" i="13"/>
  <c r="AM98" i="13"/>
  <c r="AJ53" i="13"/>
  <c r="AJ89" i="13"/>
  <c r="AK79" i="13"/>
  <c r="AM63" i="13"/>
  <c r="AP74" i="13"/>
  <c r="AM90" i="13"/>
  <c r="AN91" i="13"/>
  <c r="AI74" i="13"/>
  <c r="AN56" i="13"/>
  <c r="AJ75" i="13"/>
  <c r="AI75" i="13"/>
  <c r="AP60" i="13"/>
  <c r="AI82" i="13"/>
  <c r="AQ53" i="13"/>
  <c r="AQ57" i="13"/>
  <c r="AL73" i="13"/>
  <c r="AM67" i="13"/>
  <c r="AK94" i="13"/>
  <c r="AK89" i="13"/>
  <c r="AM87" i="13"/>
  <c r="AQ67" i="13"/>
  <c r="AL58" i="13"/>
  <c r="AO92" i="13"/>
  <c r="AJ55" i="13"/>
  <c r="AM80" i="13"/>
  <c r="AN53" i="13"/>
  <c r="AP90" i="13"/>
  <c r="AO76" i="13"/>
  <c r="AQ64" i="13"/>
  <c r="AL84" i="13"/>
  <c r="AL95" i="13"/>
  <c r="AM95" i="13"/>
  <c r="AQ71" i="13"/>
  <c r="AK60" i="13"/>
  <c r="AQ58" i="13"/>
  <c r="AL81" i="13"/>
  <c r="AO68" i="13"/>
  <c r="AQ66" i="13"/>
  <c r="AQ74" i="13"/>
  <c r="AK62" i="13"/>
  <c r="AJ62" i="13"/>
  <c r="AJ97" i="13"/>
  <c r="AQ59" i="13"/>
  <c r="AJ88" i="13"/>
  <c r="AN83" i="13"/>
  <c r="AK61" i="13"/>
  <c r="AN54" i="13"/>
  <c r="AQ88" i="13"/>
  <c r="AJ68" i="13"/>
  <c r="AN60" i="13"/>
  <c r="AI97" i="13"/>
  <c r="AM89" i="13"/>
  <c r="AQ81" i="13"/>
  <c r="AL75" i="13"/>
  <c r="AP67" i="13"/>
  <c r="AN98" i="13"/>
  <c r="AI92" i="13"/>
  <c r="AM84" i="13"/>
  <c r="AQ76" i="13"/>
  <c r="AL70" i="13"/>
  <c r="AP62" i="13"/>
  <c r="AI98" i="13"/>
  <c r="AM83" i="13"/>
  <c r="AJ72" i="13"/>
  <c r="AN65" i="13"/>
  <c r="AM56" i="13"/>
  <c r="AK87" i="13"/>
  <c r="AM55" i="13"/>
  <c r="AL87" i="13"/>
  <c r="AM79" i="13"/>
  <c r="AL65" i="13"/>
  <c r="AO53" i="13"/>
  <c r="AJ78" i="13"/>
  <c r="AQ96" i="13"/>
  <c r="AI90" i="13"/>
  <c r="AM75" i="13"/>
  <c r="AJ64" i="13"/>
  <c r="AP77" i="13"/>
  <c r="AJ94" i="13"/>
  <c r="AJ93" i="13"/>
  <c r="AI69" i="13"/>
  <c r="AO59" i="13"/>
  <c r="AP55" i="13"/>
  <c r="AN73" i="13"/>
  <c r="AJ59" i="13"/>
  <c r="AM57" i="13"/>
  <c r="AP59" i="13"/>
  <c r="AJ56" i="13"/>
  <c r="AM58" i="13"/>
  <c r="AK81" i="13"/>
  <c r="AK55" i="13"/>
  <c r="AO87" i="13"/>
  <c r="AQ79" i="13"/>
  <c r="AO56" i="13"/>
  <c r="AM91" i="13"/>
  <c r="AM7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tc={7AE12DE4-06AA-4877-AA7F-1905CA517DDF}</author>
  </authors>
  <commentList>
    <comment ref="C8" authorId="0" shapeId="0" xr:uid="{7AE12DE4-06AA-4877-AA7F-1905CA517DDF}">
      <text>
        <t>[Threaded comment]
Your version of Excel allows you to read this threaded comment; however, any edits to it will get removed if the file is opened in a newer version of Excel. Learn more: https://go.microsoft.com/fwlink/?linkid=870924
Comment:
    Possible tone at 50/100/200 Hz</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tc={36BE311D-56D6-4A7D-8C32-106DF7E31085}</author>
  </authors>
  <commentList>
    <comment ref="S11" authorId="0" shapeId="0" xr:uid="{36BE311D-56D6-4A7D-8C32-106DF7E31085}">
      <text>
        <t>[Threaded comment]
Your version of Excel allows you to read this threaded comment; however, any edits to it will get removed if the file is opened in a newer version of Excel. Learn more: https://go.microsoft.com/fwlink/?linkid=870924
Comment:
    The Grundfos CRIE 15-3 A-FGJ-A-E-HQQE (Model 99071547) is a vertical, multistage, E-pump with an integrated frequency converter (IE5 motor). Designed for 15  nominal flow and 3 stages, it features 316/304 stainless steel construction, DIN/ANSI/JIS flange connections, and EPDM rubber components, designed for high-efficiency, variable-speed pressure boosting.  
Detailed Code Breakdown
CRIE: Vertical multistage pump with an integrated frequency converter (E-pump) and stainless steel wetted parts (AISI 304/316).  
15: Rated Flow in m3/h. 
3: Number of Impellers / stages. 
A: Pump Version (A = Basic version).  
FGJ: Pipe Connection (DIN / ANSI / JIS flange, DN 50 / 2 inch).  
A: Materials (A = Stainless steel 1.4408/AISI 316 base, 1.4301/AISI 304 components).  
E: Rubber Material (EPDM - Ethylene Propylene Diene Monomer, suitable for water, not oil).  
HQQE: Shaft Seal (H = Silicon Carbide/Silicon Carbide seal face, Q = Silicon Carbide seat, E = EPDM rubber).  Grundfos Product Center
Key Technical Specifications
Performance: Nominal flow 15-21 m3/h, Maximum head approx. 46m - 61m.
Motor: 3-phase, 4.0 kW, 380-500 V, Integrated IE5 frequency converter.
Connections: DN50 / 2" flange, PN 25/300 lb.
Applications: Industrial water treatment, process water, pressure boosting, HVAC.
Seal &amp; Temp: HQQE seal, rated for liquid temperatures from -20 to 120C
Reply:
    Main noise source is understood to be the motor itself. Screenshot 16A taken from: https://product-selection.grundfos.com/content/dam/global/page-assets/products-and-services/products/documents/ind-mge-tech-brochure-gpu.pdf (highlighted value for the expected motor of this pump)</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<sst xmlns="http://schemas.openxmlformats.org/spreadsheetml/2006/main" count="721" uniqueCount="260">
  <si>
    <t>No.</t>
  </si>
  <si>
    <t>Start date &amp; time</t>
  </si>
  <si>
    <t>Duration</t>
  </si>
  <si>
    <t>Name</t>
  </si>
  <si>
    <t>L10</t>
  </si>
  <si>
    <t>L90</t>
  </si>
  <si>
    <t>LAFmax</t>
  </si>
  <si>
    <t>LAeq</t>
  </si>
  <si>
    <t>Date</t>
  </si>
  <si>
    <t>ID</t>
  </si>
  <si>
    <t>Time</t>
  </si>
  <si>
    <t>1 minute</t>
  </si>
  <si>
    <t>Notes / DNS</t>
  </si>
  <si>
    <t>Measurements across site</t>
  </si>
  <si>
    <t>Calibrator</t>
  </si>
  <si>
    <t>SLM</t>
  </si>
  <si>
    <t>Weather:</t>
  </si>
  <si>
    <t/>
  </si>
  <si>
    <t>00:01:00.000</t>
  </si>
  <si>
    <t>Integration period 1 m</t>
  </si>
  <si>
    <t>P1 (A, Fast)</t>
  </si>
  <si>
    <t>LAFmax (SR) [dB]</t>
  </si>
  <si>
    <t>P1 (A, Lin)</t>
  </si>
  <si>
    <t>LAeq (SR) [dB]</t>
  </si>
  <si>
    <t>LAeq Histogram (SR) [dB]</t>
  </si>
  <si>
    <t xml:space="preserve">26/03/2026 </t>
  </si>
  <si>
    <t>L620</t>
  </si>
  <si>
    <t>L621</t>
  </si>
  <si>
    <t>L622</t>
  </si>
  <si>
    <t>L623</t>
  </si>
  <si>
    <t>L624</t>
  </si>
  <si>
    <t>L625</t>
  </si>
  <si>
    <t>L626</t>
  </si>
  <si>
    <t>L627</t>
  </si>
  <si>
    <t>L628</t>
  </si>
  <si>
    <t>L629</t>
  </si>
  <si>
    <t>L630</t>
  </si>
  <si>
    <t>L631</t>
  </si>
  <si>
    <t>L632</t>
  </si>
  <si>
    <t>L633</t>
  </si>
  <si>
    <t>L634</t>
  </si>
  <si>
    <t>L636</t>
  </si>
  <si>
    <t>L638</t>
  </si>
  <si>
    <t>L639</t>
  </si>
  <si>
    <t>26/03/2026</t>
  </si>
  <si>
    <t xml:space="preserve"> 09:59</t>
  </si>
  <si>
    <t>Dominant noise source  - double door access - one door left open to simulate worst case</t>
  </si>
  <si>
    <t>Fire fighting water pumps - Electric pump (South)</t>
  </si>
  <si>
    <t>Fire fighting water pumps - Electric pump (West)</t>
  </si>
  <si>
    <t>Fire fighting water pumps - Electric pump (East)</t>
  </si>
  <si>
    <t>Dominant noise source  - one door left open  - measurement taken 1m from east louvre</t>
  </si>
  <si>
    <t>Dominant noise source  - one door left open  - measurement taken 1m from west louvre</t>
  </si>
  <si>
    <t>One pump in operation at one time - no access to north side of unit</t>
  </si>
  <si>
    <t>Fire fighting water pumps - Diesel pump (South)</t>
  </si>
  <si>
    <t>Fire fighting water pumps - Diesel pump (East)</t>
  </si>
  <si>
    <t>Fire fighting water pumps - Diesel pump (West)</t>
  </si>
  <si>
    <t>Diesel backup generator (West)</t>
  </si>
  <si>
    <t>Diesel backup generator (East)</t>
  </si>
  <si>
    <t>Diesel backup generator (North)</t>
  </si>
  <si>
    <t>Backup generator &amp; 
fire water pump area</t>
  </si>
  <si>
    <t>Dominant noise source  - measurement taken 1m from east louvre</t>
  </si>
  <si>
    <t>Dominant noise source  - measurement taken 1m from west louvres</t>
  </si>
  <si>
    <t>Dominant noise source  - measurement taken 1m from north louvres</t>
  </si>
  <si>
    <t>Only diesel generator running - no access to south side of unit</t>
  </si>
  <si>
    <t>Area</t>
  </si>
  <si>
    <t>Item</t>
  </si>
  <si>
    <t>1 &amp; 4</t>
  </si>
  <si>
    <t>2 &amp; 5</t>
  </si>
  <si>
    <t>3 &amp; 6</t>
  </si>
  <si>
    <t>Missing</t>
  </si>
  <si>
    <t>Northern Façade</t>
  </si>
  <si>
    <t>Transformer room (internal)</t>
  </si>
  <si>
    <t>Transformer room (external - 1m from door &amp; façade)</t>
  </si>
  <si>
    <t>LV Switch room (internal)</t>
  </si>
  <si>
    <t>LV Switch room (external - 1m from door &amp; façade)</t>
  </si>
  <si>
    <t>Compressor room (internal)</t>
  </si>
  <si>
    <t>Compressor room (external - 1m from louvres)</t>
  </si>
  <si>
    <t>Dominant noise source / some RTN from Cowpen Lane  - one door left open  - measurement taken 1m from west louvre</t>
  </si>
  <si>
    <t>Dominant noise source - reverberant level uniform throughout space</t>
  </si>
  <si>
    <t>Internal noise inaudible - road traffic noise from Cowpen Lane dominant</t>
  </si>
  <si>
    <t>Cold water distribution tanks &amp; pumps</t>
  </si>
  <si>
    <t>With no internal or external measurements done , photo of pump manufacturer taken</t>
  </si>
  <si>
    <t>634 : Total results</t>
  </si>
  <si>
    <t>26/03/2026 10:30:18.000</t>
  </si>
  <si>
    <t>Unable to be manually operated due to current operational condition</t>
  </si>
  <si>
    <t>Svantek 971 - SN: 111622</t>
  </si>
  <si>
    <t>SLM cal expiry: 23/05/2026</t>
  </si>
  <si>
    <t>Cert: UCRT24/1777</t>
  </si>
  <si>
    <t>11oC, sunny, clear, dry</t>
  </si>
  <si>
    <t>Rion NC-75 - SN: 34391438</t>
  </si>
  <si>
    <t>Cal cal expiry: 29/07/2026</t>
  </si>
  <si>
    <t>Cert: CE-REP-10992</t>
  </si>
  <si>
    <t>12oC, sunny, clear, dry</t>
  </si>
  <si>
    <t>Wind: up to 1.4ms in places</t>
  </si>
  <si>
    <t>Segregated Waste Pit</t>
  </si>
  <si>
    <t>Extract vents &amp; relief lines (west)</t>
  </si>
  <si>
    <t>Extract vents &amp; relief lines (north)</t>
  </si>
  <si>
    <t>Extract vent dominant with some external site noise present</t>
  </si>
  <si>
    <t>Only 1 vent measured. Unable to complete orientation of vent as platfom had wet paint. Other vent similar in noise character and amplitude. Relief line not audible (green curve)</t>
  </si>
  <si>
    <t>Liquid Waste Building</t>
  </si>
  <si>
    <t>AHU Exhaust</t>
  </si>
  <si>
    <t>L641</t>
  </si>
  <si>
    <t>L642</t>
  </si>
  <si>
    <t>L643</t>
  </si>
  <si>
    <t>Roof relief vents / extract fan discharge (10m away)</t>
  </si>
  <si>
    <t>Roof relief vents / extract fan discharge (5m away)</t>
  </si>
  <si>
    <t>DX cooling unit to rear</t>
  </si>
  <si>
    <t>Internal waste pumps</t>
  </si>
  <si>
    <t>No noise audible - road traffic noise from Cowpen Lane dominant</t>
  </si>
  <si>
    <t>Minimal noise - Road traffic noise from Cowpen Lane dominant</t>
  </si>
  <si>
    <t>AHU fresh air inlet &amp; vent / grille (external south façade)</t>
  </si>
  <si>
    <t>missing</t>
  </si>
  <si>
    <t>Nothing audible - site noise and RTN dominant</t>
  </si>
  <si>
    <t>No noise audible - site noise and road traffic noise from Cowpen Lane dominant</t>
  </si>
  <si>
    <t>Photo of unit manufacturer taken for source data - Daikin Sky Air R32 Alpha</t>
  </si>
  <si>
    <t>3B boom platform unable to track over north façade ground,
 therefore measurements taken from south roof area</t>
  </si>
  <si>
    <t>East Façade</t>
  </si>
  <si>
    <t>Room extract exhaust from Cryostore</t>
  </si>
  <si>
    <t>L644</t>
  </si>
  <si>
    <t>Room extract exhaust (north end)</t>
  </si>
  <si>
    <t>Supply air to cryostore AHU</t>
  </si>
  <si>
    <t>L645</t>
  </si>
  <si>
    <t>Unable to measure - 3b boom unable to reach area due to ground obtacles</t>
  </si>
  <si>
    <t>Unable to measure - 3b boom unable to reach area due to machine limitations</t>
  </si>
  <si>
    <t>N/A</t>
  </si>
  <si>
    <t>Extract noise audible - some extreneous noise from other site activities noted</t>
  </si>
  <si>
    <t>AHU extract from stair core</t>
  </si>
  <si>
    <t>No noise audible - extreneous noise from other site activities dominant</t>
  </si>
  <si>
    <t>L646</t>
  </si>
  <si>
    <t>L647</t>
  </si>
  <si>
    <t>L648</t>
  </si>
  <si>
    <t>L649</t>
  </si>
  <si>
    <t>L650</t>
  </si>
  <si>
    <t>L651</t>
  </si>
  <si>
    <t>L652</t>
  </si>
  <si>
    <t>L653</t>
  </si>
  <si>
    <t>L654</t>
  </si>
  <si>
    <t>Main Building - Roof</t>
  </si>
  <si>
    <t>Wind: up to 0.4ms in places</t>
  </si>
  <si>
    <t>Wind: up to 2.3ms in places</t>
  </si>
  <si>
    <t>Wind: up to 1.7ms in places</t>
  </si>
  <si>
    <t>Wind: up to 1.3ms in places</t>
  </si>
  <si>
    <t>Wind: up to 1.9ms in places</t>
  </si>
  <si>
    <t>All measurements 1 metre from source or weakest facade area (doors / shutters / windows / louvres etc) unless otherwise stated</t>
  </si>
  <si>
    <t>Penthouse louvre - HVAC exhaust (east)</t>
  </si>
  <si>
    <t>Penthouse louvre - HVAC exhaust (west)</t>
  </si>
  <si>
    <t>Penthouse louvre - HVAC exhaust (north)</t>
  </si>
  <si>
    <t>Penthouse louvre - HVAC exhaust (south)</t>
  </si>
  <si>
    <t>DX Cooling unit (East)</t>
  </si>
  <si>
    <t>DX Cooling unit (West)</t>
  </si>
  <si>
    <t>CO2 cold room cooling unit (east)</t>
  </si>
  <si>
    <t>CO2 cold room cooling unit (south)</t>
  </si>
  <si>
    <t>CO2 cold room cooling unit (north)</t>
  </si>
  <si>
    <t>Unable to access north and south side</t>
  </si>
  <si>
    <t>Noise source dominant - nearby RTN also noted - x4 on roof, only one measured</t>
  </si>
  <si>
    <t>Subjectively the noisiest plant item on the roof</t>
  </si>
  <si>
    <t>DX cooling to data centre</t>
  </si>
  <si>
    <t>Unable to be manually operated due to current operational building condition</t>
  </si>
  <si>
    <t>Same size, make and model as Plant no. 29/30 - Daikin Sky Air R32 Alpha</t>
  </si>
  <si>
    <t>Not running due to current operational building condition - x2 on roof</t>
  </si>
  <si>
    <t>Daikin Sky Air R32 Alpha</t>
  </si>
  <si>
    <t>PV Panel inverters</t>
  </si>
  <si>
    <t>Not running due to current operational building condition - x4 on roof</t>
  </si>
  <si>
    <t>Nitrogen safety valve exhaust</t>
  </si>
  <si>
    <t>VHP - HVAC exhaust</t>
  </si>
  <si>
    <t>WFI relief vent</t>
  </si>
  <si>
    <t>Process waste vent</t>
  </si>
  <si>
    <t>Not measured, no noise audible. RTN dominant from 1m away</t>
  </si>
  <si>
    <t>29&amp;30</t>
  </si>
  <si>
    <t>West side - No noise audible, RTN dominant</t>
  </si>
  <si>
    <t>42 &amp; 43</t>
  </si>
  <si>
    <t>Not measured, no noise audible. Just open vents to air - RTN dominant from 1m away</t>
  </si>
  <si>
    <t>Noise source dominant - x24 on roof, only one measured as only a couple running</t>
  </si>
  <si>
    <t>Noise source dominant - x14 on roof, only one measured as not all running</t>
  </si>
  <si>
    <t>West Façade</t>
  </si>
  <si>
    <t>HVAC fresh air intake louvres (2 intakes)</t>
  </si>
  <si>
    <t>L655</t>
  </si>
  <si>
    <t>L658</t>
  </si>
  <si>
    <t>HVAC fresh air intake louvre (1 intake)</t>
  </si>
  <si>
    <t>Measured from inside intake room - Plant running but RTN from Cowpen Lane also audible</t>
  </si>
  <si>
    <t>No access to external west façade for 3b boom</t>
  </si>
  <si>
    <t>L659</t>
  </si>
  <si>
    <t>L660</t>
  </si>
  <si>
    <t>L662</t>
  </si>
  <si>
    <t>L663</t>
  </si>
  <si>
    <t>L1 Roof</t>
  </si>
  <si>
    <t>DX cooling unit for comms room (east)</t>
  </si>
  <si>
    <t>DX cooling unit to L1 cold room (east)</t>
  </si>
  <si>
    <t>Air source heat pumps &amp; chiller (south)</t>
  </si>
  <si>
    <t>Air source heat pumps &amp; chiller (north)</t>
  </si>
  <si>
    <t>Air source heat pumps &amp; chiller (east)</t>
  </si>
  <si>
    <t>Wind: up to 1.1ms in places</t>
  </si>
  <si>
    <t>Engineer informed me that the roof plant items are designed
to be run at a whisper due to sensitive internal conditions.
Additionally, not all roof plant items are running as only one
pharmaceutical production lane is ready to go into operation. 
The plan eventually is to have 5 production lanes open and
the plant items reqiuired to support this are already in place.</t>
  </si>
  <si>
    <t>659 : Total results</t>
  </si>
  <si>
    <t>26/03/2026 14:35:28.000</t>
  </si>
  <si>
    <t>660 : Total results</t>
  </si>
  <si>
    <t>26/03/2026 14:37:42.000</t>
  </si>
  <si>
    <t>662 : Total results</t>
  </si>
  <si>
    <t>26/03/2026 14:46:30.000</t>
  </si>
  <si>
    <t>663 : Total results</t>
  </si>
  <si>
    <t>26/03/2026 14:47:52.000</t>
  </si>
  <si>
    <t>664 : Total results</t>
  </si>
  <si>
    <t>26/03/2026 14:49:22.000</t>
  </si>
  <si>
    <t>L664</t>
  </si>
  <si>
    <t>Only one live unit running - source dominant - unable to measure at west location</t>
  </si>
  <si>
    <t>Unable to measure at rear of units (west)</t>
  </si>
  <si>
    <t>Only one unit running - noise source dom but some intermittent site noise audible</t>
  </si>
  <si>
    <t>DX unit running at a whisper due to site conditions - noise source dom but some intermittent site noise audible</t>
  </si>
  <si>
    <t xml:space="preserve">Grundfos CRIE 15-3 A-FGJ-A-E-HQQE </t>
  </si>
  <si>
    <t>16A</t>
  </si>
  <si>
    <t>Panasonic R744</t>
  </si>
  <si>
    <t>Various</t>
  </si>
  <si>
    <t>Vent-Axia RCZ300</t>
  </si>
  <si>
    <t>1/3 Octave</t>
  </si>
  <si>
    <t>1/3 Oct Leq (SR) [dB]</t>
  </si>
  <si>
    <t>Events</t>
  </si>
  <si>
    <t>Filename</t>
  </si>
  <si>
    <t>Elapsed time</t>
  </si>
  <si>
    <t>Date &amp; time</t>
  </si>
  <si>
    <t>25 Hz</t>
  </si>
  <si>
    <t>31.5 Hz</t>
  </si>
  <si>
    <t>40 Hz</t>
  </si>
  <si>
    <t>50 Hz</t>
  </si>
  <si>
    <t>63 Hz</t>
  </si>
  <si>
    <t>80 Hz</t>
  </si>
  <si>
    <t>100 Hz</t>
  </si>
  <si>
    <t>125 Hz</t>
  </si>
  <si>
    <t>160 Hz</t>
  </si>
  <si>
    <t>200 Hz</t>
  </si>
  <si>
    <t>250 Hz</t>
  </si>
  <si>
    <t>315 Hz</t>
  </si>
  <si>
    <t>400 Hz</t>
  </si>
  <si>
    <t>500 Hz</t>
  </si>
  <si>
    <t>630 Hz</t>
  </si>
  <si>
    <t>800 Hz</t>
  </si>
  <si>
    <t>1000 Hz</t>
  </si>
  <si>
    <t>1250 Hz</t>
  </si>
  <si>
    <t>1600 Hz</t>
  </si>
  <si>
    <t>2000 Hz</t>
  </si>
  <si>
    <t>2500 Hz</t>
  </si>
  <si>
    <t>3150 Hz</t>
  </si>
  <si>
    <t>4000 Hz</t>
  </si>
  <si>
    <t>5000 Hz</t>
  </si>
  <si>
    <t>6300 Hz</t>
  </si>
  <si>
    <t>8000 Hz</t>
  </si>
  <si>
    <t>10000 Hz</t>
  </si>
  <si>
    <t>Total A</t>
  </si>
  <si>
    <t>[hh:mm:ss]</t>
  </si>
  <si>
    <t>E</t>
  </si>
  <si>
    <t>H</t>
  </si>
  <si>
    <t>K</t>
  </si>
  <si>
    <t>N</t>
  </si>
  <si>
    <t>Q</t>
  </si>
  <si>
    <t>T</t>
  </si>
  <si>
    <t>W</t>
  </si>
  <si>
    <t>Z</t>
  </si>
  <si>
    <t>AC</t>
  </si>
  <si>
    <t>Record</t>
  </si>
  <si>
    <t>Start Time</t>
  </si>
  <si>
    <t>Potential tonality check (at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</si>
</sst>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6" x14ac:knownFonts="1">
    <font>
      <sz val="11"/>
      <color theme="1"/>
      <name val="Aptos Narrow"/>
      <family val="2"/>
      <scheme val="minor"/>
    </font>
    <font>
      <sz val="8"/>
      <name val="Aptos Narrow"/>
      <family val="2"/>
      <scheme val="minor"/>
    </font>
    <font>
      <sz val="10"/>
      <color theme="1"/>
      <name val="Arial"/>
      <family val="2"/>
    </font>
    <font>
      <b/>
      <sz val="10"/>
      <color theme="1"/>
      <name val="Arial"/>
      <family val="2"/>
    </font>
    <font>
      <sz val="10"/>
      <color rgb="FFFF0000"/>
      <name val="Arial"/>
      <family val="2"/>
    </font>
    <font>
      <b/>
      <u/>
      <sz val="10"/>
      <color theme="1"/>
      <name val="Arial"/>
      <family val="2"/>
    </font>
  </fonts>
  <fills count="7">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9">
    <xf numFmtId="0" fontId="0" fillId="0" borderId="0" xfId="0"/>
    <xf numFmtId="0" fontId="2" fillId="0" borderId="0" xfId="0" applyFont="1"/>
    <xf numFmtId="0" fontId="3" fillId="0" borderId="0" xfId="0" applyFont="1"/>
    <xf numFmtId="0" fontId="3"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xf>
    <xf numFmtId="0" fontId="3" fillId="3" borderId="1" xfId="0" applyFont="1" applyFill="1" applyBorder="1" applyAlignment="1">
      <alignment horizontal="center"/>
    </xf>
    <xf numFmtId="0" fontId="3" fillId="0" borderId="1" xfId="0" applyFont="1" applyBorder="1" applyAlignment="1">
      <alignment horizontal="center"/>
    </xf>
    <xf numFmtId="0" fontId="2" fillId="0" borderId="0" xfId="0" quotePrefix="1" applyFont="1"/>
    <xf numFmtId="0" fontId="2" fillId="5" borderId="9"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1" xfId="0" applyFont="1" applyBorder="1" applyAlignment="1">
      <alignment horizontal="center"/>
    </xf>
    <xf numFmtId="0" fontId="3" fillId="0" borderId="1" xfId="0" quotePrefix="1" applyFont="1" applyBorder="1" applyAlignment="1">
      <alignment horizontal="center"/>
    </xf>
    <xf numFmtId="20" fontId="3" fillId="0" borderId="1" xfId="0" applyNumberFormat="1" applyFont="1" applyBorder="1" applyAlignment="1">
      <alignment horizont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0" fontId="2" fillId="5" borderId="0" xfId="0" applyFont="1" applyFill="1" applyAlignment="1">
      <alignment horizontal="center" vertical="center" wrapText="1"/>
    </xf>
    <xf numFmtId="0" fontId="2" fillId="0" borderId="10" xfId="0" quotePrefix="1" applyFont="1" applyBorder="1" applyAlignment="1">
      <alignment horizontal="center" vertical="center"/>
    </xf>
    <xf numFmtId="0" fontId="2" fillId="0" borderId="11" xfId="0" quotePrefix="1" applyFont="1" applyBorder="1" applyAlignment="1">
      <alignment horizontal="center" vertical="center"/>
    </xf>
    <xf numFmtId="20" fontId="3" fillId="0" borderId="1" xfId="0" quotePrefix="1" applyNumberFormat="1" applyFont="1" applyBorder="1" applyAlignment="1">
      <alignment horizontal="center"/>
    </xf>
    <xf numFmtId="0" fontId="2" fillId="0" borderId="8" xfId="0" quotePrefix="1" applyFont="1" applyBorder="1" applyAlignment="1">
      <alignment horizontal="center" vertical="center"/>
    </xf>
    <xf numFmtId="0" fontId="2" fillId="0" borderId="12" xfId="0" quotePrefix="1" applyFont="1" applyBorder="1" applyAlignment="1">
      <alignment horizontal="center" vertical="center"/>
    </xf>
    <xf numFmtId="0" fontId="2" fillId="0" borderId="13" xfId="0" quotePrefix="1" applyFont="1" applyBorder="1" applyAlignment="1">
      <alignment horizontal="center" vertical="center"/>
    </xf>
    <xf numFmtId="0" fontId="2" fillId="0" borderId="15" xfId="0" quotePrefix="1" applyFont="1" applyBorder="1" applyAlignment="1">
      <alignment horizontal="center" vertical="center"/>
    </xf>
    <xf numFmtId="0" fontId="2" fillId="0" borderId="0" xfId="0" applyFont="1" applyAlignment="1">
      <alignment horizontal="center" vertical="center"/>
    </xf>
    <xf numFmtId="0" fontId="2" fillId="5" borderId="1" xfId="0" applyFont="1" applyFill="1" applyBorder="1" applyAlignment="1">
      <alignment horizontal="center" vertical="center" wrapText="1"/>
    </xf>
    <xf numFmtId="0" fontId="2" fillId="0" borderId="1"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0" xfId="0" applyFont="1" applyAlignment="1">
      <alignment horizontal="right"/>
    </xf>
    <xf numFmtId="21" fontId="2" fillId="0" borderId="0" xfId="0" applyNumberFormat="1" applyFont="1"/>
    <xf numFmtId="47" fontId="2" fillId="0" borderId="0" xfId="0" applyNumberFormat="1" applyFont="1"/>
    <xf numFmtId="1" fontId="4" fillId="0" borderId="0" xfId="0" applyNumberFormat="1" applyFont="1"/>
    <xf numFmtId="0" fontId="4" fillId="0" borderId="0" xfId="0" applyFont="1"/>
    <xf numFmtId="21" fontId="4" fillId="0" borderId="0" xfId="0" applyNumberFormat="1" applyFont="1"/>
    <xf numFmtId="164" fontId="4" fillId="0" borderId="0" xfId="0" applyNumberFormat="1" applyFont="1"/>
    <xf numFmtId="164" fontId="2" fillId="0" borderId="0" xfId="0" applyNumberFormat="1" applyFont="1"/>
    <xf numFmtId="1" fontId="2" fillId="0" borderId="0" xfId="0" applyNumberFormat="1" applyFont="1"/>
    <xf numFmtId="0" fontId="5" fillId="0" borderId="0" xfId="0" applyFont="1"/>
    <xf numFmtId="0" fontId="2"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0" xfId="0" quotePrefix="1" applyFont="1" applyAlignment="1">
      <alignment horizontal="center"/>
    </xf>
    <xf numFmtId="20" fontId="2" fillId="0" borderId="1" xfId="0" applyNumberFormat="1" applyFont="1" applyBorder="1" applyAlignment="1">
      <alignment horizontal="center"/>
    </xf>
    <xf numFmtId="0" fontId="2" fillId="0" borderId="1" xfId="0" applyFont="1" applyBorder="1" applyAlignment="1">
      <alignment horizontal="center"/>
    </xf>
    <xf numFmtId="0" fontId="2" fillId="0" borderId="1" xfId="0" quotePrefix="1" applyFont="1" applyBorder="1" applyAlignment="1">
      <alignment horizontal="center" vertical="center"/>
    </xf>
    <xf numFmtId="0" fontId="2" fillId="4" borderId="4" xfId="0" applyFont="1" applyFill="1" applyBorder="1" applyAlignment="1">
      <alignment horizontal="center" vertical="center" wrapText="1"/>
    </xf>
    <xf numFmtId="0" fontId="2" fillId="0" borderId="1" xfId="0" quotePrefix="1" applyFont="1" applyBorder="1" applyAlignment="1">
      <alignment horizontal="center"/>
    </xf>
    <xf numFmtId="0" fontId="3" fillId="4" borderId="2" xfId="0" applyFont="1" applyFill="1" applyBorder="1" applyAlignment="1">
      <alignment horizontal="center" vertical="center" wrapText="1"/>
    </xf>
    <xf numFmtId="0" fontId="3" fillId="0" borderId="0" xfId="0" quotePrefix="1" applyFont="1" applyAlignment="1">
      <alignment horizontal="center"/>
    </xf>
    <xf numFmtId="0" fontId="3" fillId="0" borderId="0" xfId="0" quotePrefix="1" applyFont="1"/>
    <xf numFmtId="0" fontId="2" fillId="4" borderId="1" xfId="0" applyFont="1" applyFill="1" applyBorder="1" applyAlignment="1">
      <alignment horizontal="center" vertical="center" wrapText="1"/>
    </xf>
    <xf numFmtId="20" fontId="2" fillId="0" borderId="1" xfId="0" quotePrefix="1" applyNumberFormat="1" applyFont="1" applyBorder="1" applyAlignment="1">
      <alignment horizontal="center"/>
    </xf>
    <xf numFmtId="0" fontId="3"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3" fillId="6" borderId="1" xfId="0" applyFont="1" applyFill="1" applyBorder="1" applyAlignment="1">
      <alignment horizontal="center"/>
    </xf>
    <xf numFmtId="0" fontId="2" fillId="6" borderId="4" xfId="0" applyFont="1" applyFill="1" applyBorder="1" applyAlignment="1">
      <alignment horizontal="center" vertical="center" wrapText="1"/>
    </xf>
    <xf numFmtId="0" fontId="2" fillId="6" borderId="0" xfId="0" applyFont="1" applyFill="1" applyAlignment="1">
      <alignment horizontal="center"/>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 xfId="0" applyFont="1" applyFill="1" applyBorder="1" applyAlignment="1">
      <alignment vertical="center" wrapText="1"/>
    </xf>
    <xf numFmtId="0" fontId="3" fillId="6" borderId="1" xfId="0" applyFont="1" applyFill="1" applyBorder="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2" fillId="4" borderId="1" xfId="0" applyFont="1" applyFill="1" applyBorder="1" applyAlignment="1">
      <alignment horizontal="center" vertical="center" wrapText="1"/>
    </xf>
    <xf numFmtId="0" fontId="3" fillId="4" borderId="1" xfId="0" applyFont="1" applyFill="1" applyBorder="1" applyAlignment="1">
      <alignment horizontal="center"/>
    </xf>
    <xf numFmtId="0" fontId="2" fillId="4" borderId="1" xfId="0" applyFont="1" applyFill="1" applyBorder="1" applyAlignment="1">
      <alignment horizontal="center"/>
    </xf>
    <xf numFmtId="0" fontId="3" fillId="5" borderId="1" xfId="0" applyFont="1" applyFill="1" applyBorder="1" applyAlignment="1">
      <alignment horizontal="center"/>
    </xf>
    <xf numFmtId="0" fontId="2" fillId="5" borderId="1" xfId="0" applyFont="1" applyFill="1" applyBorder="1" applyAlignment="1">
      <alignment horizontal="center"/>
    </xf>
    <xf numFmtId="0" fontId="3" fillId="0" borderId="0" xfId="0" applyFont="1" applyAlignment="1">
      <alignment horizontal="right"/>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20" fontId="3" fillId="0" borderId="0" xfId="0" applyNumberFormat="1" applyFont="1" applyAlignment="1">
      <alignment horizont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4.jpeg"/><Relationship Id="rId3" Type="http://schemas.openxmlformats.org/officeDocument/2006/relationships/image" Target="../media/image9.jpeg"/><Relationship Id="rId7" Type="http://schemas.openxmlformats.org/officeDocument/2006/relationships/image" Target="../media/image13.jpeg"/><Relationship Id="rId2" Type="http://schemas.openxmlformats.org/officeDocument/2006/relationships/image" Target="../media/image8.jpeg"/><Relationship Id="rId1" Type="http://schemas.openxmlformats.org/officeDocument/2006/relationships/image" Target="../media/image7.png"/><Relationship Id="rId6" Type="http://schemas.openxmlformats.org/officeDocument/2006/relationships/image" Target="../media/image12.jpeg"/><Relationship Id="rId11" Type="http://schemas.openxmlformats.org/officeDocument/2006/relationships/image" Target="../media/image17.png"/><Relationship Id="rId5" Type="http://schemas.openxmlformats.org/officeDocument/2006/relationships/image" Target="../media/image11.jpeg"/><Relationship Id="rId10" Type="http://schemas.openxmlformats.org/officeDocument/2006/relationships/image" Target="../media/image16.jpeg"/><Relationship Id="rId4" Type="http://schemas.openxmlformats.org/officeDocument/2006/relationships/image" Target="../media/image10.jpeg"/><Relationship Id="rId9" Type="http://schemas.openxmlformats.org/officeDocument/2006/relationships/image" Target="../media/image1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19.jpeg"/><Relationship Id="rId1" Type="http://schemas.openxmlformats.org/officeDocument/2006/relationships/image" Target="../media/image18.png"/></Relationships>
</file>

<file path=xl/drawings/_rels/drawing4.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1.png"/><Relationship Id="rId5" Type="http://schemas.openxmlformats.org/officeDocument/2006/relationships/image" Target="../media/image25.jpeg"/><Relationship Id="rId4" Type="http://schemas.openxmlformats.org/officeDocument/2006/relationships/image" Target="../media/image24.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8.jpeg"/><Relationship Id="rId2" Type="http://schemas.openxmlformats.org/officeDocument/2006/relationships/image" Target="../media/image27.jpeg"/><Relationship Id="rId1" Type="http://schemas.openxmlformats.org/officeDocument/2006/relationships/image" Target="../media/image26.png"/><Relationship Id="rId4" Type="http://schemas.openxmlformats.org/officeDocument/2006/relationships/image" Target="../media/image29.jpeg"/></Relationships>
</file>

<file path=xl/drawings/_rels/drawing6.xml.rels><?xml version="1.0" encoding="UTF-8" standalone="yes"?>
<Relationships xmlns="http://schemas.openxmlformats.org/package/2006/relationships"><Relationship Id="rId8" Type="http://schemas.openxmlformats.org/officeDocument/2006/relationships/image" Target="../media/image37.jpeg"/><Relationship Id="rId3" Type="http://schemas.openxmlformats.org/officeDocument/2006/relationships/image" Target="../media/image32.jpeg"/><Relationship Id="rId7" Type="http://schemas.openxmlformats.org/officeDocument/2006/relationships/image" Target="../media/image36.jpeg"/><Relationship Id="rId12" Type="http://schemas.openxmlformats.org/officeDocument/2006/relationships/image" Target="../media/image41.png"/><Relationship Id="rId2" Type="http://schemas.openxmlformats.org/officeDocument/2006/relationships/image" Target="../media/image31.jpeg"/><Relationship Id="rId1" Type="http://schemas.openxmlformats.org/officeDocument/2006/relationships/image" Target="../media/image30.png"/><Relationship Id="rId6" Type="http://schemas.openxmlformats.org/officeDocument/2006/relationships/image" Target="../media/image35.jpeg"/><Relationship Id="rId11" Type="http://schemas.openxmlformats.org/officeDocument/2006/relationships/image" Target="../media/image40.jpeg"/><Relationship Id="rId5" Type="http://schemas.openxmlformats.org/officeDocument/2006/relationships/image" Target="../media/image34.jpeg"/><Relationship Id="rId10" Type="http://schemas.openxmlformats.org/officeDocument/2006/relationships/image" Target="../media/image39.png"/><Relationship Id="rId4" Type="http://schemas.openxmlformats.org/officeDocument/2006/relationships/image" Target="../media/image33.jpeg"/><Relationship Id="rId9" Type="http://schemas.openxmlformats.org/officeDocument/2006/relationships/image" Target="../media/image38.jpeg"/></Relationships>
</file>

<file path=xl/drawings/_rels/drawing7.xml.rels><?xml version="1.0" encoding="UTF-8" standalone="yes"?>
<Relationships xmlns="http://schemas.openxmlformats.org/package/2006/relationships"><Relationship Id="rId2" Type="http://schemas.openxmlformats.org/officeDocument/2006/relationships/image" Target="../media/image43.jpeg"/><Relationship Id="rId1" Type="http://schemas.openxmlformats.org/officeDocument/2006/relationships/image" Target="../media/image42.png"/></Relationships>
</file>

<file path=xl/drawings/_rels/drawing8.xml.rels><?xml version="1.0" encoding="UTF-8" standalone="yes"?>
<Relationships xmlns="http://schemas.openxmlformats.org/package/2006/relationships"><Relationship Id="rId3" Type="http://schemas.openxmlformats.org/officeDocument/2006/relationships/image" Target="../media/image46.jpeg"/><Relationship Id="rId7" Type="http://schemas.openxmlformats.org/officeDocument/2006/relationships/image" Target="../media/image50.png"/><Relationship Id="rId2" Type="http://schemas.openxmlformats.org/officeDocument/2006/relationships/image" Target="../media/image45.jpeg"/><Relationship Id="rId1" Type="http://schemas.openxmlformats.org/officeDocument/2006/relationships/image" Target="../media/image44.png"/><Relationship Id="rId6" Type="http://schemas.openxmlformats.org/officeDocument/2006/relationships/image" Target="../media/image49.jpeg"/><Relationship Id="rId5" Type="http://schemas.openxmlformats.org/officeDocument/2006/relationships/image" Target="../media/image48.jpeg"/><Relationship Id="rId4" Type="http://schemas.openxmlformats.org/officeDocument/2006/relationships/image" Target="../media/image47.jpeg"/></Relationships>
</file>

<file path=xl/drawings/drawing1.xml><?xml version="1.0" encoding="utf-8"?>
<xdr:wsDr xmlns:xdr="http://schemas.openxmlformats.org/drawingml/2006/spreadsheetDrawing" xmlns:a="http://schemas.openxmlformats.org/drawingml/2006/main">
  <xdr:twoCellAnchor editAs="oneCell">
    <xdr:from>
      <xdr:col>0</xdr:col>
      <xdr:colOff>291954</xdr:colOff>
      <xdr:row>13</xdr:row>
      <xdr:rowOff>58389</xdr:rowOff>
    </xdr:from>
    <xdr:to>
      <xdr:col>4</xdr:col>
      <xdr:colOff>766204</xdr:colOff>
      <xdr:row>42</xdr:row>
      <xdr:rowOff>37962</xdr:rowOff>
    </xdr:to>
    <xdr:pic>
      <xdr:nvPicPr>
        <xdr:cNvPr id="12" name="Picture 11">
          <a:extLst>
            <a:ext uri="{FF2B5EF4-FFF2-40B4-BE49-F238E27FC236}">
              <a16:creationId xmlns:a16="http://schemas.microsoft.com/office/drawing/2014/main" id="{F6FE0E46-A7D9-27C2-7A60-C5A7DB223F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1954" y="2452868"/>
          <a:ext cx="6248781" cy="4651195"/>
        </a:xfrm>
        <a:prstGeom prst="rect">
          <a:avLst/>
        </a:prstGeom>
      </xdr:spPr>
    </xdr:pic>
    <xdr:clientData/>
  </xdr:twoCellAnchor>
  <xdr:twoCellAnchor editAs="oneCell">
    <xdr:from>
      <xdr:col>6</xdr:col>
      <xdr:colOff>22489</xdr:colOff>
      <xdr:row>14</xdr:row>
      <xdr:rowOff>16697</xdr:rowOff>
    </xdr:from>
    <xdr:to>
      <xdr:col>9</xdr:col>
      <xdr:colOff>439764</xdr:colOff>
      <xdr:row>23</xdr:row>
      <xdr:rowOff>145580</xdr:rowOff>
    </xdr:to>
    <xdr:pic>
      <xdr:nvPicPr>
        <xdr:cNvPr id="14" name="Picture 13">
          <a:extLst>
            <a:ext uri="{FF2B5EF4-FFF2-40B4-BE49-F238E27FC236}">
              <a16:creationId xmlns:a16="http://schemas.microsoft.com/office/drawing/2014/main" id="{B210599A-FCD9-21E5-67DF-EDE5CF0E60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90354" y="2596385"/>
          <a:ext cx="2745608" cy="1577418"/>
        </a:xfrm>
        <a:prstGeom prst="rect">
          <a:avLst/>
        </a:prstGeom>
      </xdr:spPr>
    </xdr:pic>
    <xdr:clientData/>
  </xdr:twoCellAnchor>
  <xdr:twoCellAnchor editAs="oneCell">
    <xdr:from>
      <xdr:col>6</xdr:col>
      <xdr:colOff>0</xdr:colOff>
      <xdr:row>23</xdr:row>
      <xdr:rowOff>16507</xdr:rowOff>
    </xdr:from>
    <xdr:to>
      <xdr:col>9</xdr:col>
      <xdr:colOff>417275</xdr:colOff>
      <xdr:row>32</xdr:row>
      <xdr:rowOff>112375</xdr:rowOff>
    </xdr:to>
    <xdr:pic>
      <xdr:nvPicPr>
        <xdr:cNvPr id="15" name="Picture 14">
          <a:extLst>
            <a:ext uri="{FF2B5EF4-FFF2-40B4-BE49-F238E27FC236}">
              <a16:creationId xmlns:a16="http://schemas.microsoft.com/office/drawing/2014/main" id="{E6DE4488-DCA0-4B9E-B395-1B9E8DBFABD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7467865" y="4263070"/>
          <a:ext cx="2745608" cy="1544404"/>
        </a:xfrm>
        <a:prstGeom prst="rect">
          <a:avLst/>
        </a:prstGeom>
      </xdr:spPr>
    </xdr:pic>
    <xdr:clientData/>
  </xdr:twoCellAnchor>
  <xdr:twoCellAnchor editAs="oneCell">
    <xdr:from>
      <xdr:col>6</xdr:col>
      <xdr:colOff>0</xdr:colOff>
      <xdr:row>32</xdr:row>
      <xdr:rowOff>16507</xdr:rowOff>
    </xdr:from>
    <xdr:to>
      <xdr:col>9</xdr:col>
      <xdr:colOff>417275</xdr:colOff>
      <xdr:row>41</xdr:row>
      <xdr:rowOff>112376</xdr:rowOff>
    </xdr:to>
    <xdr:pic>
      <xdr:nvPicPr>
        <xdr:cNvPr id="16" name="Picture 15">
          <a:extLst>
            <a:ext uri="{FF2B5EF4-FFF2-40B4-BE49-F238E27FC236}">
              <a16:creationId xmlns:a16="http://schemas.microsoft.com/office/drawing/2014/main" id="{167D6AF8-A217-4A27-BB8C-F215550B9EA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7467865" y="5929945"/>
          <a:ext cx="2745608" cy="1544404"/>
        </a:xfrm>
        <a:prstGeom prst="rect">
          <a:avLst/>
        </a:prstGeom>
      </xdr:spPr>
    </xdr:pic>
    <xdr:clientData/>
  </xdr:twoCellAnchor>
  <xdr:twoCellAnchor editAs="oneCell">
    <xdr:from>
      <xdr:col>11</xdr:col>
      <xdr:colOff>0</xdr:colOff>
      <xdr:row>14</xdr:row>
      <xdr:rowOff>16507</xdr:rowOff>
    </xdr:from>
    <xdr:to>
      <xdr:col>13</xdr:col>
      <xdr:colOff>152691</xdr:colOff>
      <xdr:row>23</xdr:row>
      <xdr:rowOff>112376</xdr:rowOff>
    </xdr:to>
    <xdr:pic>
      <xdr:nvPicPr>
        <xdr:cNvPr id="17" name="Picture 16">
          <a:extLst>
            <a:ext uri="{FF2B5EF4-FFF2-40B4-BE49-F238E27FC236}">
              <a16:creationId xmlns:a16="http://schemas.microsoft.com/office/drawing/2014/main" id="{4CCB2E99-AC3B-4F19-A8F0-C864F545D77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1099271" y="2596195"/>
          <a:ext cx="2745608" cy="1544404"/>
        </a:xfrm>
        <a:prstGeom prst="rect">
          <a:avLst/>
        </a:prstGeom>
      </xdr:spPr>
    </xdr:pic>
    <xdr:clientData/>
  </xdr:twoCellAnchor>
  <xdr:twoCellAnchor editAs="oneCell">
    <xdr:from>
      <xdr:col>11</xdr:col>
      <xdr:colOff>19844</xdr:colOff>
      <xdr:row>25</xdr:row>
      <xdr:rowOff>16508</xdr:rowOff>
    </xdr:from>
    <xdr:to>
      <xdr:col>13</xdr:col>
      <xdr:colOff>172535</xdr:colOff>
      <xdr:row>34</xdr:row>
      <xdr:rowOff>112376</xdr:rowOff>
    </xdr:to>
    <xdr:pic>
      <xdr:nvPicPr>
        <xdr:cNvPr id="19" name="Picture 18">
          <a:extLst>
            <a:ext uri="{FF2B5EF4-FFF2-40B4-BE49-F238E27FC236}">
              <a16:creationId xmlns:a16="http://schemas.microsoft.com/office/drawing/2014/main" id="{718585F5-E268-40E8-8D39-BC156A8FC7B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1119115" y="4633487"/>
          <a:ext cx="2745608" cy="15444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7527</xdr:colOff>
      <xdr:row>11</xdr:row>
      <xdr:rowOff>145283</xdr:rowOff>
    </xdr:from>
    <xdr:to>
      <xdr:col>5</xdr:col>
      <xdr:colOff>127302</xdr:colOff>
      <xdr:row>28</xdr:row>
      <xdr:rowOff>60134</xdr:rowOff>
    </xdr:to>
    <xdr:pic>
      <xdr:nvPicPr>
        <xdr:cNvPr id="2" name="Picture 1">
          <a:extLst>
            <a:ext uri="{FF2B5EF4-FFF2-40B4-BE49-F238E27FC236}">
              <a16:creationId xmlns:a16="http://schemas.microsoft.com/office/drawing/2014/main" id="{5F1DCC73-FAB4-4C8E-916E-EDA0E2104F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527" y="2539762"/>
          <a:ext cx="7124619" cy="2579926"/>
        </a:xfrm>
        <a:prstGeom prst="rect">
          <a:avLst/>
        </a:prstGeom>
      </xdr:spPr>
    </xdr:pic>
    <xdr:clientData/>
  </xdr:twoCellAnchor>
  <xdr:twoCellAnchor editAs="oneCell">
    <xdr:from>
      <xdr:col>6</xdr:col>
      <xdr:colOff>22489</xdr:colOff>
      <xdr:row>12</xdr:row>
      <xdr:rowOff>33204</xdr:rowOff>
    </xdr:from>
    <xdr:to>
      <xdr:col>9</xdr:col>
      <xdr:colOff>439763</xdr:colOff>
      <xdr:row>22</xdr:row>
      <xdr:rowOff>9350</xdr:rowOff>
    </xdr:to>
    <xdr:pic>
      <xdr:nvPicPr>
        <xdr:cNvPr id="3" name="Picture 2">
          <a:extLst>
            <a:ext uri="{FF2B5EF4-FFF2-40B4-BE49-F238E27FC236}">
              <a16:creationId xmlns:a16="http://schemas.microsoft.com/office/drawing/2014/main" id="{7D2FCF90-1D20-4273-9849-6FDF987164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748322" y="2612892"/>
          <a:ext cx="2745608" cy="1544404"/>
        </a:xfrm>
        <a:prstGeom prst="rect">
          <a:avLst/>
        </a:prstGeom>
      </xdr:spPr>
    </xdr:pic>
    <xdr:clientData/>
  </xdr:twoCellAnchor>
  <xdr:twoCellAnchor editAs="oneCell">
    <xdr:from>
      <xdr:col>6</xdr:col>
      <xdr:colOff>0</xdr:colOff>
      <xdr:row>21</xdr:row>
      <xdr:rowOff>16507</xdr:rowOff>
    </xdr:from>
    <xdr:to>
      <xdr:col>9</xdr:col>
      <xdr:colOff>417273</xdr:colOff>
      <xdr:row>30</xdr:row>
      <xdr:rowOff>151403</xdr:rowOff>
    </xdr:to>
    <xdr:pic>
      <xdr:nvPicPr>
        <xdr:cNvPr id="4" name="Picture 3">
          <a:extLst>
            <a:ext uri="{FF2B5EF4-FFF2-40B4-BE49-F238E27FC236}">
              <a16:creationId xmlns:a16="http://schemas.microsoft.com/office/drawing/2014/main" id="{00BBBF62-052E-48E0-A075-78AEC955873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7725833" y="4263070"/>
          <a:ext cx="2745607" cy="1544404"/>
        </a:xfrm>
        <a:prstGeom prst="rect">
          <a:avLst/>
        </a:prstGeom>
      </xdr:spPr>
    </xdr:pic>
    <xdr:clientData/>
  </xdr:twoCellAnchor>
  <xdr:twoCellAnchor editAs="oneCell">
    <xdr:from>
      <xdr:col>6</xdr:col>
      <xdr:colOff>0</xdr:colOff>
      <xdr:row>30</xdr:row>
      <xdr:rowOff>16507</xdr:rowOff>
    </xdr:from>
    <xdr:to>
      <xdr:col>9</xdr:col>
      <xdr:colOff>417273</xdr:colOff>
      <xdr:row>39</xdr:row>
      <xdr:rowOff>151403</xdr:rowOff>
    </xdr:to>
    <xdr:pic>
      <xdr:nvPicPr>
        <xdr:cNvPr id="5" name="Picture 4">
          <a:extLst>
            <a:ext uri="{FF2B5EF4-FFF2-40B4-BE49-F238E27FC236}">
              <a16:creationId xmlns:a16="http://schemas.microsoft.com/office/drawing/2014/main" id="{672F01F0-45C2-481B-B3E6-67BC9F60B48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7725833" y="5929945"/>
          <a:ext cx="2745607" cy="1544404"/>
        </a:xfrm>
        <a:prstGeom prst="rect">
          <a:avLst/>
        </a:prstGeom>
      </xdr:spPr>
    </xdr:pic>
    <xdr:clientData/>
  </xdr:twoCellAnchor>
  <xdr:twoCellAnchor editAs="oneCell">
    <xdr:from>
      <xdr:col>11</xdr:col>
      <xdr:colOff>0</xdr:colOff>
      <xdr:row>12</xdr:row>
      <xdr:rowOff>16507</xdr:rowOff>
    </xdr:from>
    <xdr:to>
      <xdr:col>13</xdr:col>
      <xdr:colOff>152691</xdr:colOff>
      <xdr:row>21</xdr:row>
      <xdr:rowOff>151403</xdr:rowOff>
    </xdr:to>
    <xdr:pic>
      <xdr:nvPicPr>
        <xdr:cNvPr id="6" name="Picture 5">
          <a:extLst>
            <a:ext uri="{FF2B5EF4-FFF2-40B4-BE49-F238E27FC236}">
              <a16:creationId xmlns:a16="http://schemas.microsoft.com/office/drawing/2014/main" id="{D206BB38-1B1B-45AE-8C79-22737B44687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1357240" y="2596195"/>
          <a:ext cx="2745607" cy="1544404"/>
        </a:xfrm>
        <a:prstGeom prst="rect">
          <a:avLst/>
        </a:prstGeom>
      </xdr:spPr>
    </xdr:pic>
    <xdr:clientData/>
  </xdr:twoCellAnchor>
  <xdr:twoCellAnchor editAs="oneCell">
    <xdr:from>
      <xdr:col>11</xdr:col>
      <xdr:colOff>0</xdr:colOff>
      <xdr:row>21</xdr:row>
      <xdr:rowOff>9893</xdr:rowOff>
    </xdr:from>
    <xdr:to>
      <xdr:col>13</xdr:col>
      <xdr:colOff>152691</xdr:colOff>
      <xdr:row>30</xdr:row>
      <xdr:rowOff>144789</xdr:rowOff>
    </xdr:to>
    <xdr:pic>
      <xdr:nvPicPr>
        <xdr:cNvPr id="7" name="Picture 6">
          <a:extLst>
            <a:ext uri="{FF2B5EF4-FFF2-40B4-BE49-F238E27FC236}">
              <a16:creationId xmlns:a16="http://schemas.microsoft.com/office/drawing/2014/main" id="{391D594F-291B-4319-978B-CD2F4B13249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1357240" y="4256456"/>
          <a:ext cx="2745607" cy="1544404"/>
        </a:xfrm>
        <a:prstGeom prst="rect">
          <a:avLst/>
        </a:prstGeom>
      </xdr:spPr>
    </xdr:pic>
    <xdr:clientData/>
  </xdr:twoCellAnchor>
  <xdr:twoCellAnchor editAs="oneCell">
    <xdr:from>
      <xdr:col>11</xdr:col>
      <xdr:colOff>0</xdr:colOff>
      <xdr:row>30</xdr:row>
      <xdr:rowOff>0</xdr:rowOff>
    </xdr:from>
    <xdr:to>
      <xdr:col>13</xdr:col>
      <xdr:colOff>152691</xdr:colOff>
      <xdr:row>39</xdr:row>
      <xdr:rowOff>134896</xdr:rowOff>
    </xdr:to>
    <xdr:pic>
      <xdr:nvPicPr>
        <xdr:cNvPr id="8" name="Picture 7">
          <a:extLst>
            <a:ext uri="{FF2B5EF4-FFF2-40B4-BE49-F238E27FC236}">
              <a16:creationId xmlns:a16="http://schemas.microsoft.com/office/drawing/2014/main" id="{35F3E757-CBA5-4C38-8C0D-11C0C7CBF09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1357240" y="5913438"/>
          <a:ext cx="2745607" cy="1544404"/>
        </a:xfrm>
        <a:prstGeom prst="rect">
          <a:avLst/>
        </a:prstGeom>
      </xdr:spPr>
    </xdr:pic>
    <xdr:clientData/>
  </xdr:twoCellAnchor>
  <xdr:twoCellAnchor editAs="oneCell">
    <xdr:from>
      <xdr:col>15</xdr:col>
      <xdr:colOff>0</xdr:colOff>
      <xdr:row>12</xdr:row>
      <xdr:rowOff>0</xdr:rowOff>
    </xdr:from>
    <xdr:to>
      <xdr:col>20</xdr:col>
      <xdr:colOff>200195</xdr:colOff>
      <xdr:row>21</xdr:row>
      <xdr:rowOff>134895</xdr:rowOff>
    </xdr:to>
    <xdr:pic>
      <xdr:nvPicPr>
        <xdr:cNvPr id="9" name="Picture 8">
          <a:extLst>
            <a:ext uri="{FF2B5EF4-FFF2-40B4-BE49-F238E27FC236}">
              <a16:creationId xmlns:a16="http://schemas.microsoft.com/office/drawing/2014/main" id="{20630B96-18A5-4AC4-A32A-D6CC30A1567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5167240" y="2579688"/>
          <a:ext cx="2745607" cy="1544403"/>
        </a:xfrm>
        <a:prstGeom prst="rect">
          <a:avLst/>
        </a:prstGeom>
      </xdr:spPr>
    </xdr:pic>
    <xdr:clientData/>
  </xdr:twoCellAnchor>
  <xdr:twoCellAnchor editAs="oneCell">
    <xdr:from>
      <xdr:col>15</xdr:col>
      <xdr:colOff>1</xdr:colOff>
      <xdr:row>21</xdr:row>
      <xdr:rowOff>0</xdr:rowOff>
    </xdr:from>
    <xdr:to>
      <xdr:col>20</xdr:col>
      <xdr:colOff>200194</xdr:colOff>
      <xdr:row>30</xdr:row>
      <xdr:rowOff>134895</xdr:rowOff>
    </xdr:to>
    <xdr:pic>
      <xdr:nvPicPr>
        <xdr:cNvPr id="10" name="Picture 9">
          <a:extLst>
            <a:ext uri="{FF2B5EF4-FFF2-40B4-BE49-F238E27FC236}">
              <a16:creationId xmlns:a16="http://schemas.microsoft.com/office/drawing/2014/main" id="{C9097856-F752-4223-B4E8-5CA46B99F28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5167241" y="4246563"/>
          <a:ext cx="2745605" cy="1544403"/>
        </a:xfrm>
        <a:prstGeom prst="rect">
          <a:avLst/>
        </a:prstGeom>
      </xdr:spPr>
    </xdr:pic>
    <xdr:clientData/>
  </xdr:twoCellAnchor>
  <xdr:twoCellAnchor editAs="oneCell">
    <xdr:from>
      <xdr:col>15</xdr:col>
      <xdr:colOff>1</xdr:colOff>
      <xdr:row>30</xdr:row>
      <xdr:rowOff>0</xdr:rowOff>
    </xdr:from>
    <xdr:to>
      <xdr:col>20</xdr:col>
      <xdr:colOff>200194</xdr:colOff>
      <xdr:row>39</xdr:row>
      <xdr:rowOff>134895</xdr:rowOff>
    </xdr:to>
    <xdr:pic>
      <xdr:nvPicPr>
        <xdr:cNvPr id="11" name="Picture 10">
          <a:extLst>
            <a:ext uri="{FF2B5EF4-FFF2-40B4-BE49-F238E27FC236}">
              <a16:creationId xmlns:a16="http://schemas.microsoft.com/office/drawing/2014/main" id="{0B1465A1-A5BF-49A2-8E31-223FBBF078F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15167241" y="5913438"/>
          <a:ext cx="2745605" cy="1544403"/>
        </a:xfrm>
        <a:prstGeom prst="rect">
          <a:avLst/>
        </a:prstGeom>
      </xdr:spPr>
    </xdr:pic>
    <xdr:clientData/>
  </xdr:twoCellAnchor>
  <xdr:twoCellAnchor editAs="oneCell">
    <xdr:from>
      <xdr:col>15</xdr:col>
      <xdr:colOff>0</xdr:colOff>
      <xdr:row>39</xdr:row>
      <xdr:rowOff>0</xdr:rowOff>
    </xdr:from>
    <xdr:to>
      <xdr:col>29</xdr:col>
      <xdr:colOff>299360</xdr:colOff>
      <xdr:row>84</xdr:row>
      <xdr:rowOff>77208</xdr:rowOff>
    </xdr:to>
    <xdr:pic>
      <xdr:nvPicPr>
        <xdr:cNvPr id="12" name="Picture 11">
          <a:extLst>
            <a:ext uri="{FF2B5EF4-FFF2-40B4-BE49-F238E27FC236}">
              <a16:creationId xmlns:a16="http://schemas.microsoft.com/office/drawing/2014/main" id="{B0F5120F-A932-7C79-7892-E7292E0683B4}"/>
            </a:ext>
          </a:extLst>
        </xdr:cNvPr>
        <xdr:cNvPicPr>
          <a:picLocks noChangeAspect="1"/>
        </xdr:cNvPicPr>
      </xdr:nvPicPr>
      <xdr:blipFill>
        <a:blip xmlns:r="http://schemas.openxmlformats.org/officeDocument/2006/relationships" r:embed="rId11"/>
        <a:stretch>
          <a:fillRect/>
        </a:stretch>
      </xdr:blipFill>
      <xdr:spPr>
        <a:xfrm>
          <a:off x="14547273" y="7677727"/>
          <a:ext cx="8583223" cy="72209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342540</xdr:colOff>
      <xdr:row>6</xdr:row>
      <xdr:rowOff>65908</xdr:rowOff>
    </xdr:from>
    <xdr:to>
      <xdr:col>4</xdr:col>
      <xdr:colOff>773906</xdr:colOff>
      <xdr:row>32</xdr:row>
      <xdr:rowOff>159466</xdr:rowOff>
    </xdr:to>
    <xdr:pic>
      <xdr:nvPicPr>
        <xdr:cNvPr id="2" name="Picture 1">
          <a:extLst>
            <a:ext uri="{FF2B5EF4-FFF2-40B4-BE49-F238E27FC236}">
              <a16:creationId xmlns:a16="http://schemas.microsoft.com/office/drawing/2014/main" id="{2F286FB2-D364-4863-8795-348B731932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2540" y="1177158"/>
          <a:ext cx="6463866" cy="4217279"/>
        </a:xfrm>
        <a:prstGeom prst="rect">
          <a:avLst/>
        </a:prstGeom>
      </xdr:spPr>
    </xdr:pic>
    <xdr:clientData/>
  </xdr:twoCellAnchor>
  <xdr:twoCellAnchor editAs="oneCell">
    <xdr:from>
      <xdr:col>6</xdr:col>
      <xdr:colOff>22489</xdr:colOff>
      <xdr:row>7</xdr:row>
      <xdr:rowOff>33204</xdr:rowOff>
    </xdr:from>
    <xdr:to>
      <xdr:col>9</xdr:col>
      <xdr:colOff>439762</xdr:colOff>
      <xdr:row>16</xdr:row>
      <xdr:rowOff>150370</xdr:rowOff>
    </xdr:to>
    <xdr:pic>
      <xdr:nvPicPr>
        <xdr:cNvPr id="3" name="Picture 2">
          <a:extLst>
            <a:ext uri="{FF2B5EF4-FFF2-40B4-BE49-F238E27FC236}">
              <a16:creationId xmlns:a16="http://schemas.microsoft.com/office/drawing/2014/main" id="{A09DB1C5-8B29-467F-9F37-E2D090049C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748322" y="1329662"/>
          <a:ext cx="2745607" cy="1544404"/>
        </a:xfrm>
        <a:prstGeom prst="rect">
          <a:avLst/>
        </a:prstGeom>
      </xdr:spPr>
    </xdr:pic>
    <xdr:clientData/>
  </xdr:twoCellAnchor>
  <xdr:twoCellAnchor editAs="oneCell">
    <xdr:from>
      <xdr:col>6</xdr:col>
      <xdr:colOff>0</xdr:colOff>
      <xdr:row>16</xdr:row>
      <xdr:rowOff>16507</xdr:rowOff>
    </xdr:from>
    <xdr:to>
      <xdr:col>9</xdr:col>
      <xdr:colOff>417273</xdr:colOff>
      <xdr:row>25</xdr:row>
      <xdr:rowOff>133671</xdr:rowOff>
    </xdr:to>
    <xdr:pic>
      <xdr:nvPicPr>
        <xdr:cNvPr id="4" name="Picture 3">
          <a:extLst>
            <a:ext uri="{FF2B5EF4-FFF2-40B4-BE49-F238E27FC236}">
              <a16:creationId xmlns:a16="http://schemas.microsoft.com/office/drawing/2014/main" id="{9B3CBD8E-FD5A-46FE-AA5B-32D154B121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7725833" y="2979840"/>
          <a:ext cx="2745607" cy="15444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10</xdr:row>
      <xdr:rowOff>41028</xdr:rowOff>
    </xdr:from>
    <xdr:to>
      <xdr:col>5</xdr:col>
      <xdr:colOff>360149</xdr:colOff>
      <xdr:row>46</xdr:row>
      <xdr:rowOff>152704</xdr:rowOff>
    </xdr:to>
    <xdr:pic>
      <xdr:nvPicPr>
        <xdr:cNvPr id="2" name="Picture 1">
          <a:extLst>
            <a:ext uri="{FF2B5EF4-FFF2-40B4-BE49-F238E27FC236}">
              <a16:creationId xmlns:a16="http://schemas.microsoft.com/office/drawing/2014/main" id="{7DB2192A-D4CA-473B-BA24-FDC78075EE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1822819"/>
          <a:ext cx="7525224" cy="5617789"/>
        </a:xfrm>
        <a:prstGeom prst="rect">
          <a:avLst/>
        </a:prstGeom>
      </xdr:spPr>
    </xdr:pic>
    <xdr:clientData/>
  </xdr:twoCellAnchor>
  <xdr:twoCellAnchor editAs="oneCell">
    <xdr:from>
      <xdr:col>6</xdr:col>
      <xdr:colOff>60576</xdr:colOff>
      <xdr:row>11</xdr:row>
      <xdr:rowOff>33204</xdr:rowOff>
    </xdr:from>
    <xdr:to>
      <xdr:col>9</xdr:col>
      <xdr:colOff>401676</xdr:colOff>
      <xdr:row>21</xdr:row>
      <xdr:rowOff>691</xdr:rowOff>
    </xdr:to>
    <xdr:pic>
      <xdr:nvPicPr>
        <xdr:cNvPr id="3" name="Picture 2">
          <a:extLst>
            <a:ext uri="{FF2B5EF4-FFF2-40B4-BE49-F238E27FC236}">
              <a16:creationId xmlns:a16="http://schemas.microsoft.com/office/drawing/2014/main" id="{91C675E5-5699-4C9F-8303-C1D4CABBB3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945949" y="1995070"/>
          <a:ext cx="2672593" cy="1503334"/>
        </a:xfrm>
        <a:prstGeom prst="rect">
          <a:avLst/>
        </a:prstGeom>
      </xdr:spPr>
    </xdr:pic>
    <xdr:clientData/>
  </xdr:twoCellAnchor>
  <xdr:twoCellAnchor editAs="oneCell">
    <xdr:from>
      <xdr:col>6</xdr:col>
      <xdr:colOff>75997</xdr:colOff>
      <xdr:row>22</xdr:row>
      <xdr:rowOff>25984</xdr:rowOff>
    </xdr:from>
    <xdr:to>
      <xdr:col>9</xdr:col>
      <xdr:colOff>417096</xdr:colOff>
      <xdr:row>31</xdr:row>
      <xdr:rowOff>155395</xdr:rowOff>
    </xdr:to>
    <xdr:pic>
      <xdr:nvPicPr>
        <xdr:cNvPr id="5" name="Picture 4">
          <a:extLst>
            <a:ext uri="{FF2B5EF4-FFF2-40B4-BE49-F238E27FC236}">
              <a16:creationId xmlns:a16="http://schemas.microsoft.com/office/drawing/2014/main" id="{473F86F8-088C-40E5-A84A-E1D0CDE5A8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7961370" y="3968671"/>
          <a:ext cx="2672592" cy="1503333"/>
        </a:xfrm>
        <a:prstGeom prst="rect">
          <a:avLst/>
        </a:prstGeom>
      </xdr:spPr>
    </xdr:pic>
    <xdr:clientData/>
  </xdr:twoCellAnchor>
  <xdr:twoCellAnchor editAs="oneCell">
    <xdr:from>
      <xdr:col>11</xdr:col>
      <xdr:colOff>33742</xdr:colOff>
      <xdr:row>12</xdr:row>
      <xdr:rowOff>171013</xdr:rowOff>
    </xdr:from>
    <xdr:to>
      <xdr:col>13</xdr:col>
      <xdr:colOff>118949</xdr:colOff>
      <xdr:row>22</xdr:row>
      <xdr:rowOff>139401</xdr:rowOff>
    </xdr:to>
    <xdr:pic>
      <xdr:nvPicPr>
        <xdr:cNvPr id="7" name="Picture 6">
          <a:extLst>
            <a:ext uri="{FF2B5EF4-FFF2-40B4-BE49-F238E27FC236}">
              <a16:creationId xmlns:a16="http://schemas.microsoft.com/office/drawing/2014/main" id="{B1CE1389-4B11-4E10-9CB3-37ECA0D9AF1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1549041" y="2312953"/>
          <a:ext cx="2672595" cy="1503335"/>
        </a:xfrm>
        <a:prstGeom prst="rect">
          <a:avLst/>
        </a:prstGeom>
      </xdr:spPr>
    </xdr:pic>
    <xdr:clientData/>
  </xdr:twoCellAnchor>
  <xdr:twoCellAnchor editAs="oneCell">
    <xdr:from>
      <xdr:col>11</xdr:col>
      <xdr:colOff>24926</xdr:colOff>
      <xdr:row>22</xdr:row>
      <xdr:rowOff>14784</xdr:rowOff>
    </xdr:from>
    <xdr:to>
      <xdr:col>13</xdr:col>
      <xdr:colOff>110130</xdr:colOff>
      <xdr:row>31</xdr:row>
      <xdr:rowOff>144195</xdr:rowOff>
    </xdr:to>
    <xdr:pic>
      <xdr:nvPicPr>
        <xdr:cNvPr id="12" name="Picture 11">
          <a:extLst>
            <a:ext uri="{FF2B5EF4-FFF2-40B4-BE49-F238E27FC236}">
              <a16:creationId xmlns:a16="http://schemas.microsoft.com/office/drawing/2014/main" id="{0DEAAB07-1769-4B6A-AE1D-59D5FBC9FD3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1540225" y="3957471"/>
          <a:ext cx="2672592" cy="15033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47387</xdr:colOff>
      <xdr:row>8</xdr:row>
      <xdr:rowOff>148493</xdr:rowOff>
    </xdr:from>
    <xdr:to>
      <xdr:col>7</xdr:col>
      <xdr:colOff>611554</xdr:colOff>
      <xdr:row>23</xdr:row>
      <xdr:rowOff>18243</xdr:rowOff>
    </xdr:to>
    <xdr:pic>
      <xdr:nvPicPr>
        <xdr:cNvPr id="2" name="Picture 1">
          <a:extLst>
            <a:ext uri="{FF2B5EF4-FFF2-40B4-BE49-F238E27FC236}">
              <a16:creationId xmlns:a16="http://schemas.microsoft.com/office/drawing/2014/main" id="{BE979B8B-E47D-44F3-8678-CEE1701091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7387" y="1579612"/>
          <a:ext cx="9349913" cy="2173521"/>
        </a:xfrm>
        <a:prstGeom prst="rect">
          <a:avLst/>
        </a:prstGeom>
      </xdr:spPr>
    </xdr:pic>
    <xdr:clientData/>
  </xdr:twoCellAnchor>
  <xdr:twoCellAnchor editAs="oneCell">
    <xdr:from>
      <xdr:col>8</xdr:col>
      <xdr:colOff>60576</xdr:colOff>
      <xdr:row>9</xdr:row>
      <xdr:rowOff>33204</xdr:rowOff>
    </xdr:from>
    <xdr:to>
      <xdr:col>11</xdr:col>
      <xdr:colOff>723915</xdr:colOff>
      <xdr:row>19</xdr:row>
      <xdr:rowOff>690</xdr:rowOff>
    </xdr:to>
    <xdr:pic>
      <xdr:nvPicPr>
        <xdr:cNvPr id="3" name="Picture 2">
          <a:extLst>
            <a:ext uri="{FF2B5EF4-FFF2-40B4-BE49-F238E27FC236}">
              <a16:creationId xmlns:a16="http://schemas.microsoft.com/office/drawing/2014/main" id="{BCF41647-BA91-4C52-BF3F-58D02F20B9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945949" y="1644398"/>
          <a:ext cx="2672593" cy="1503333"/>
        </a:xfrm>
        <a:prstGeom prst="rect">
          <a:avLst/>
        </a:prstGeom>
      </xdr:spPr>
    </xdr:pic>
    <xdr:clientData/>
  </xdr:twoCellAnchor>
  <xdr:twoCellAnchor editAs="oneCell">
    <xdr:from>
      <xdr:col>8</xdr:col>
      <xdr:colOff>38087</xdr:colOff>
      <xdr:row>19</xdr:row>
      <xdr:rowOff>7029</xdr:rowOff>
    </xdr:from>
    <xdr:to>
      <xdr:col>11</xdr:col>
      <xdr:colOff>701425</xdr:colOff>
      <xdr:row>28</xdr:row>
      <xdr:rowOff>136440</xdr:rowOff>
    </xdr:to>
    <xdr:pic>
      <xdr:nvPicPr>
        <xdr:cNvPr id="4" name="Picture 3">
          <a:extLst>
            <a:ext uri="{FF2B5EF4-FFF2-40B4-BE49-F238E27FC236}">
              <a16:creationId xmlns:a16="http://schemas.microsoft.com/office/drawing/2014/main" id="{0FFC3CBE-1836-4FBC-AF0A-CE12D3A54FA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7923460" y="3418969"/>
          <a:ext cx="2672592" cy="1503333"/>
        </a:xfrm>
        <a:prstGeom prst="rect">
          <a:avLst/>
        </a:prstGeom>
      </xdr:spPr>
    </xdr:pic>
    <xdr:clientData/>
  </xdr:twoCellAnchor>
  <xdr:twoCellAnchor editAs="oneCell">
    <xdr:from>
      <xdr:col>13</xdr:col>
      <xdr:colOff>33742</xdr:colOff>
      <xdr:row>8</xdr:row>
      <xdr:rowOff>171013</xdr:rowOff>
    </xdr:from>
    <xdr:to>
      <xdr:col>18</xdr:col>
      <xdr:colOff>166337</xdr:colOff>
      <xdr:row>18</xdr:row>
      <xdr:rowOff>139400</xdr:rowOff>
    </xdr:to>
    <xdr:pic>
      <xdr:nvPicPr>
        <xdr:cNvPr id="5" name="Picture 4">
          <a:extLst>
            <a:ext uri="{FF2B5EF4-FFF2-40B4-BE49-F238E27FC236}">
              <a16:creationId xmlns:a16="http://schemas.microsoft.com/office/drawing/2014/main" id="{B95814E5-C809-4D08-B8CA-4247DBE822B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1549041" y="1602132"/>
          <a:ext cx="2672595" cy="150333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357984</xdr:colOff>
      <xdr:row>19</xdr:row>
      <xdr:rowOff>77934</xdr:rowOff>
    </xdr:from>
    <xdr:to>
      <xdr:col>6</xdr:col>
      <xdr:colOff>856384</xdr:colOff>
      <xdr:row>54</xdr:row>
      <xdr:rowOff>8984</xdr:rowOff>
    </xdr:to>
    <xdr:pic>
      <xdr:nvPicPr>
        <xdr:cNvPr id="2" name="Picture 1">
          <a:extLst>
            <a:ext uri="{FF2B5EF4-FFF2-40B4-BE49-F238E27FC236}">
              <a16:creationId xmlns:a16="http://schemas.microsoft.com/office/drawing/2014/main" id="{D7775653-997C-4350-A624-638B57445E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57984" y="3541570"/>
          <a:ext cx="8243380" cy="5206417"/>
        </a:xfrm>
        <a:prstGeom prst="rect">
          <a:avLst/>
        </a:prstGeom>
      </xdr:spPr>
    </xdr:pic>
    <xdr:clientData/>
  </xdr:twoCellAnchor>
  <xdr:twoCellAnchor editAs="oneCell">
    <xdr:from>
      <xdr:col>8</xdr:col>
      <xdr:colOff>44404</xdr:colOff>
      <xdr:row>20</xdr:row>
      <xdr:rowOff>33204</xdr:rowOff>
    </xdr:from>
    <xdr:to>
      <xdr:col>11</xdr:col>
      <xdr:colOff>744967</xdr:colOff>
      <xdr:row>30</xdr:row>
      <xdr:rowOff>51117</xdr:rowOff>
    </xdr:to>
    <xdr:pic>
      <xdr:nvPicPr>
        <xdr:cNvPr id="3" name="Picture 2">
          <a:extLst>
            <a:ext uri="{FF2B5EF4-FFF2-40B4-BE49-F238E27FC236}">
              <a16:creationId xmlns:a16="http://schemas.microsoft.com/office/drawing/2014/main" id="{26B23597-F69E-40E6-917D-A6CA02122A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779859" y="3679643"/>
          <a:ext cx="2711397" cy="1525161"/>
        </a:xfrm>
        <a:prstGeom prst="rect">
          <a:avLst/>
        </a:prstGeom>
      </xdr:spPr>
    </xdr:pic>
    <xdr:clientData/>
  </xdr:twoCellAnchor>
  <xdr:twoCellAnchor editAs="oneCell">
    <xdr:from>
      <xdr:col>8</xdr:col>
      <xdr:colOff>21914</xdr:colOff>
      <xdr:row>29</xdr:row>
      <xdr:rowOff>16507</xdr:rowOff>
    </xdr:from>
    <xdr:to>
      <xdr:col>11</xdr:col>
      <xdr:colOff>722479</xdr:colOff>
      <xdr:row>39</xdr:row>
      <xdr:rowOff>34421</xdr:rowOff>
    </xdr:to>
    <xdr:pic>
      <xdr:nvPicPr>
        <xdr:cNvPr id="4" name="Picture 3">
          <a:extLst>
            <a:ext uri="{FF2B5EF4-FFF2-40B4-BE49-F238E27FC236}">
              <a16:creationId xmlns:a16="http://schemas.microsoft.com/office/drawing/2014/main" id="{FB7EB6D3-31C2-4AE1-B10B-8781EB442C3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7757369" y="5308174"/>
          <a:ext cx="2711399" cy="1525162"/>
        </a:xfrm>
        <a:prstGeom prst="rect">
          <a:avLst/>
        </a:prstGeom>
      </xdr:spPr>
    </xdr:pic>
    <xdr:clientData/>
  </xdr:twoCellAnchor>
  <xdr:twoCellAnchor editAs="oneCell">
    <xdr:from>
      <xdr:col>8</xdr:col>
      <xdr:colOff>21915</xdr:colOff>
      <xdr:row>38</xdr:row>
      <xdr:rowOff>16507</xdr:rowOff>
    </xdr:from>
    <xdr:to>
      <xdr:col>11</xdr:col>
      <xdr:colOff>722478</xdr:colOff>
      <xdr:row>48</xdr:row>
      <xdr:rowOff>34420</xdr:rowOff>
    </xdr:to>
    <xdr:pic>
      <xdr:nvPicPr>
        <xdr:cNvPr id="5" name="Picture 4">
          <a:extLst>
            <a:ext uri="{FF2B5EF4-FFF2-40B4-BE49-F238E27FC236}">
              <a16:creationId xmlns:a16="http://schemas.microsoft.com/office/drawing/2014/main" id="{A36C61CC-820C-4E73-A1E0-A6B2AE9F988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7757370" y="6953401"/>
          <a:ext cx="2711397" cy="1525161"/>
        </a:xfrm>
        <a:prstGeom prst="rect">
          <a:avLst/>
        </a:prstGeom>
      </xdr:spPr>
    </xdr:pic>
    <xdr:clientData/>
  </xdr:twoCellAnchor>
  <xdr:twoCellAnchor editAs="oneCell">
    <xdr:from>
      <xdr:col>13</xdr:col>
      <xdr:colOff>14700</xdr:colOff>
      <xdr:row>20</xdr:row>
      <xdr:rowOff>16507</xdr:rowOff>
    </xdr:from>
    <xdr:to>
      <xdr:col>18</xdr:col>
      <xdr:colOff>186097</xdr:colOff>
      <xdr:row>30</xdr:row>
      <xdr:rowOff>34420</xdr:rowOff>
    </xdr:to>
    <xdr:pic>
      <xdr:nvPicPr>
        <xdr:cNvPr id="6" name="Picture 5">
          <a:extLst>
            <a:ext uri="{FF2B5EF4-FFF2-40B4-BE49-F238E27FC236}">
              <a16:creationId xmlns:a16="http://schemas.microsoft.com/office/drawing/2014/main" id="{A03BBE18-2A98-40A8-A2F5-AE5BA9BAC55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1386973" y="3662946"/>
          <a:ext cx="2711397" cy="1525161"/>
        </a:xfrm>
        <a:prstGeom prst="rect">
          <a:avLst/>
        </a:prstGeom>
      </xdr:spPr>
    </xdr:pic>
    <xdr:clientData/>
  </xdr:twoCellAnchor>
  <xdr:twoCellAnchor editAs="oneCell">
    <xdr:from>
      <xdr:col>13</xdr:col>
      <xdr:colOff>14699</xdr:colOff>
      <xdr:row>29</xdr:row>
      <xdr:rowOff>9893</xdr:rowOff>
    </xdr:from>
    <xdr:to>
      <xdr:col>18</xdr:col>
      <xdr:colOff>186098</xdr:colOff>
      <xdr:row>39</xdr:row>
      <xdr:rowOff>27807</xdr:rowOff>
    </xdr:to>
    <xdr:pic>
      <xdr:nvPicPr>
        <xdr:cNvPr id="7" name="Picture 6">
          <a:extLst>
            <a:ext uri="{FF2B5EF4-FFF2-40B4-BE49-F238E27FC236}">
              <a16:creationId xmlns:a16="http://schemas.microsoft.com/office/drawing/2014/main" id="{A4B2AC3D-EFA1-4646-A400-E7E9E67A2C9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1386972" y="5301560"/>
          <a:ext cx="2711399" cy="1525162"/>
        </a:xfrm>
        <a:prstGeom prst="rect">
          <a:avLst/>
        </a:prstGeom>
      </xdr:spPr>
    </xdr:pic>
    <xdr:clientData/>
  </xdr:twoCellAnchor>
  <xdr:twoCellAnchor editAs="oneCell">
    <xdr:from>
      <xdr:col>12</xdr:col>
      <xdr:colOff>601594</xdr:colOff>
      <xdr:row>38</xdr:row>
      <xdr:rowOff>1</xdr:rowOff>
    </xdr:from>
    <xdr:to>
      <xdr:col>18</xdr:col>
      <xdr:colOff>166854</xdr:colOff>
      <xdr:row>48</xdr:row>
      <xdr:rowOff>17914</xdr:rowOff>
    </xdr:to>
    <xdr:pic>
      <xdr:nvPicPr>
        <xdr:cNvPr id="8" name="Picture 7">
          <a:extLst>
            <a:ext uri="{FF2B5EF4-FFF2-40B4-BE49-F238E27FC236}">
              <a16:creationId xmlns:a16="http://schemas.microsoft.com/office/drawing/2014/main" id="{107A5D66-ED70-4C82-8C02-7EC13CE5986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3955836" y="6936895"/>
          <a:ext cx="2711397" cy="1525161"/>
        </a:xfrm>
        <a:prstGeom prst="rect">
          <a:avLst/>
        </a:prstGeom>
      </xdr:spPr>
    </xdr:pic>
    <xdr:clientData/>
  </xdr:twoCellAnchor>
  <xdr:twoCellAnchor editAs="oneCell">
    <xdr:from>
      <xdr:col>20</xdr:col>
      <xdr:colOff>52886</xdr:colOff>
      <xdr:row>20</xdr:row>
      <xdr:rowOff>28864</xdr:rowOff>
    </xdr:from>
    <xdr:to>
      <xdr:col>24</xdr:col>
      <xdr:colOff>1655</xdr:colOff>
      <xdr:row>30</xdr:row>
      <xdr:rowOff>46776</xdr:rowOff>
    </xdr:to>
    <xdr:pic>
      <xdr:nvPicPr>
        <xdr:cNvPr id="9" name="Picture 8">
          <a:extLst>
            <a:ext uri="{FF2B5EF4-FFF2-40B4-BE49-F238E27FC236}">
              <a16:creationId xmlns:a16="http://schemas.microsoft.com/office/drawing/2014/main" id="{8B0AA1E2-4411-4DAA-9177-BEF4C8C3A79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7765538" y="3675303"/>
          <a:ext cx="2711395" cy="1525160"/>
        </a:xfrm>
        <a:prstGeom prst="rect">
          <a:avLst/>
        </a:prstGeom>
      </xdr:spPr>
    </xdr:pic>
    <xdr:clientData/>
  </xdr:twoCellAnchor>
  <xdr:twoCellAnchor editAs="oneCell">
    <xdr:from>
      <xdr:col>20</xdr:col>
      <xdr:colOff>43263</xdr:colOff>
      <xdr:row>29</xdr:row>
      <xdr:rowOff>38484</xdr:rowOff>
    </xdr:from>
    <xdr:to>
      <xdr:col>23</xdr:col>
      <xdr:colOff>936251</xdr:colOff>
      <xdr:row>39</xdr:row>
      <xdr:rowOff>56397</xdr:rowOff>
    </xdr:to>
    <xdr:pic>
      <xdr:nvPicPr>
        <xdr:cNvPr id="10" name="Picture 9">
          <a:extLst>
            <a:ext uri="{FF2B5EF4-FFF2-40B4-BE49-F238E27FC236}">
              <a16:creationId xmlns:a16="http://schemas.microsoft.com/office/drawing/2014/main" id="{E6EB4A99-931F-4257-ABCB-2565ABD6E96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7755915" y="5330151"/>
          <a:ext cx="2711397" cy="1525161"/>
        </a:xfrm>
        <a:prstGeom prst="rect">
          <a:avLst/>
        </a:prstGeom>
      </xdr:spPr>
    </xdr:pic>
    <xdr:clientData/>
  </xdr:twoCellAnchor>
  <xdr:twoCellAnchor editAs="oneCell">
    <xdr:from>
      <xdr:col>0</xdr:col>
      <xdr:colOff>0</xdr:colOff>
      <xdr:row>48</xdr:row>
      <xdr:rowOff>96339</xdr:rowOff>
    </xdr:from>
    <xdr:to>
      <xdr:col>6</xdr:col>
      <xdr:colOff>817803</xdr:colOff>
      <xdr:row>82</xdr:row>
      <xdr:rowOff>68560</xdr:rowOff>
    </xdr:to>
    <xdr:pic>
      <xdr:nvPicPr>
        <xdr:cNvPr id="12" name="Picture 11">
          <a:extLst>
            <a:ext uri="{FF2B5EF4-FFF2-40B4-BE49-F238E27FC236}">
              <a16:creationId xmlns:a16="http://schemas.microsoft.com/office/drawing/2014/main" id="{E809AAC5-8B1B-42ED-89A2-44807EB391D5}"/>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xdr:blipFill>
      <xdr:spPr>
        <a:xfrm>
          <a:off x="0" y="8861263"/>
          <a:ext cx="8553258" cy="5090706"/>
        </a:xfrm>
        <a:prstGeom prst="rect">
          <a:avLst/>
        </a:prstGeom>
      </xdr:spPr>
    </xdr:pic>
    <xdr:clientData/>
  </xdr:twoCellAnchor>
  <xdr:twoCellAnchor editAs="oneCell">
    <xdr:from>
      <xdr:col>20</xdr:col>
      <xdr:colOff>41595</xdr:colOff>
      <xdr:row>43</xdr:row>
      <xdr:rowOff>0</xdr:rowOff>
    </xdr:from>
    <xdr:to>
      <xdr:col>23</xdr:col>
      <xdr:colOff>28862</xdr:colOff>
      <xdr:row>64</xdr:row>
      <xdr:rowOff>46410</xdr:rowOff>
    </xdr:to>
    <xdr:pic>
      <xdr:nvPicPr>
        <xdr:cNvPr id="13" name="Picture 12">
          <a:extLst>
            <a:ext uri="{FF2B5EF4-FFF2-40B4-BE49-F238E27FC236}">
              <a16:creationId xmlns:a16="http://schemas.microsoft.com/office/drawing/2014/main" id="{06C263A7-7F28-45FE-B983-11F84183615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rot="5400000">
          <a:off x="17052039" y="8553117"/>
          <a:ext cx="3210091" cy="1805676"/>
        </a:xfrm>
        <a:prstGeom prst="rect">
          <a:avLst/>
        </a:prstGeom>
      </xdr:spPr>
    </xdr:pic>
    <xdr:clientData/>
  </xdr:twoCellAnchor>
  <xdr:twoCellAnchor editAs="oneCell">
    <xdr:from>
      <xdr:col>0</xdr:col>
      <xdr:colOff>0</xdr:colOff>
      <xdr:row>77</xdr:row>
      <xdr:rowOff>0</xdr:rowOff>
    </xdr:from>
    <xdr:to>
      <xdr:col>7</xdr:col>
      <xdr:colOff>19242</xdr:colOff>
      <xdr:row>111</xdr:row>
      <xdr:rowOff>87929</xdr:rowOff>
    </xdr:to>
    <xdr:pic>
      <xdr:nvPicPr>
        <xdr:cNvPr id="14" name="Picture 13">
          <a:extLst>
            <a:ext uri="{FF2B5EF4-FFF2-40B4-BE49-F238E27FC236}">
              <a16:creationId xmlns:a16="http://schemas.microsoft.com/office/drawing/2014/main" id="{443189BF-6E32-48C6-9C63-39CF3E7B6F5A}"/>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xdr:blipFill>
      <xdr:spPr>
        <a:xfrm>
          <a:off x="0" y="14066212"/>
          <a:ext cx="8659090" cy="52064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43326</xdr:colOff>
      <xdr:row>6</xdr:row>
      <xdr:rowOff>44241</xdr:rowOff>
    </xdr:from>
    <xdr:to>
      <xdr:col>8</xdr:col>
      <xdr:colOff>521268</xdr:colOff>
      <xdr:row>41</xdr:row>
      <xdr:rowOff>75213</xdr:rowOff>
    </xdr:to>
    <xdr:pic>
      <xdr:nvPicPr>
        <xdr:cNvPr id="2" name="Picture 1">
          <a:extLst>
            <a:ext uri="{FF2B5EF4-FFF2-40B4-BE49-F238E27FC236}">
              <a16:creationId xmlns:a16="http://schemas.microsoft.com/office/drawing/2014/main" id="{4E8B066F-C7F1-4988-ADA7-EC058AE261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3326" y="1124689"/>
          <a:ext cx="9983987" cy="5385586"/>
        </a:xfrm>
        <a:prstGeom prst="rect">
          <a:avLst/>
        </a:prstGeom>
      </xdr:spPr>
    </xdr:pic>
    <xdr:clientData/>
  </xdr:twoCellAnchor>
  <xdr:twoCellAnchor editAs="oneCell">
    <xdr:from>
      <xdr:col>11</xdr:col>
      <xdr:colOff>32142</xdr:colOff>
      <xdr:row>7</xdr:row>
      <xdr:rowOff>4771</xdr:rowOff>
    </xdr:from>
    <xdr:to>
      <xdr:col>15</xdr:col>
      <xdr:colOff>300617</xdr:colOff>
      <xdr:row>21</xdr:row>
      <xdr:rowOff>151736</xdr:rowOff>
    </xdr:to>
    <xdr:pic>
      <xdr:nvPicPr>
        <xdr:cNvPr id="3" name="Picture 2">
          <a:extLst>
            <a:ext uri="{FF2B5EF4-FFF2-40B4-BE49-F238E27FC236}">
              <a16:creationId xmlns:a16="http://schemas.microsoft.com/office/drawing/2014/main" id="{FF74BAE8-1671-461C-A0E0-7D0C3C9CE2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1547441" y="1265293"/>
          <a:ext cx="4068997" cy="22888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92009</xdr:colOff>
      <xdr:row>9</xdr:row>
      <xdr:rowOff>44241</xdr:rowOff>
    </xdr:from>
    <xdr:to>
      <xdr:col>8</xdr:col>
      <xdr:colOff>472584</xdr:colOff>
      <xdr:row>44</xdr:row>
      <xdr:rowOff>75214</xdr:rowOff>
    </xdr:to>
    <xdr:pic>
      <xdr:nvPicPr>
        <xdr:cNvPr id="2" name="Picture 1">
          <a:extLst>
            <a:ext uri="{FF2B5EF4-FFF2-40B4-BE49-F238E27FC236}">
              <a16:creationId xmlns:a16="http://schemas.microsoft.com/office/drawing/2014/main" id="{11EA59F4-8EBE-46B0-80FA-BABE08E8FC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92009" y="1664913"/>
          <a:ext cx="9886620" cy="5385586"/>
        </a:xfrm>
        <a:prstGeom prst="rect">
          <a:avLst/>
        </a:prstGeom>
      </xdr:spPr>
    </xdr:pic>
    <xdr:clientData/>
  </xdr:twoCellAnchor>
  <xdr:twoCellAnchor editAs="oneCell">
    <xdr:from>
      <xdr:col>11</xdr:col>
      <xdr:colOff>32142</xdr:colOff>
      <xdr:row>10</xdr:row>
      <xdr:rowOff>4771</xdr:rowOff>
    </xdr:from>
    <xdr:to>
      <xdr:col>15</xdr:col>
      <xdr:colOff>300617</xdr:colOff>
      <xdr:row>24</xdr:row>
      <xdr:rowOff>151735</xdr:rowOff>
    </xdr:to>
    <xdr:pic>
      <xdr:nvPicPr>
        <xdr:cNvPr id="3" name="Picture 2">
          <a:extLst>
            <a:ext uri="{FF2B5EF4-FFF2-40B4-BE49-F238E27FC236}">
              <a16:creationId xmlns:a16="http://schemas.microsoft.com/office/drawing/2014/main" id="{036FEDA2-83A7-43A2-B1CD-702C4F36962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1547441" y="1805517"/>
          <a:ext cx="4068997" cy="2288810"/>
        </a:xfrm>
        <a:prstGeom prst="rect">
          <a:avLst/>
        </a:prstGeom>
      </xdr:spPr>
    </xdr:pic>
    <xdr:clientData/>
  </xdr:twoCellAnchor>
  <xdr:twoCellAnchor editAs="oneCell">
    <xdr:from>
      <xdr:col>11</xdr:col>
      <xdr:colOff>0</xdr:colOff>
      <xdr:row>25</xdr:row>
      <xdr:rowOff>0</xdr:rowOff>
    </xdr:from>
    <xdr:to>
      <xdr:col>15</xdr:col>
      <xdr:colOff>268475</xdr:colOff>
      <xdr:row>39</xdr:row>
      <xdr:rowOff>146965</xdr:rowOff>
    </xdr:to>
    <xdr:pic>
      <xdr:nvPicPr>
        <xdr:cNvPr id="4" name="Picture 3">
          <a:extLst>
            <a:ext uri="{FF2B5EF4-FFF2-40B4-BE49-F238E27FC236}">
              <a16:creationId xmlns:a16="http://schemas.microsoft.com/office/drawing/2014/main" id="{C20B8B57-8B4E-493D-AAF2-84B640248F8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1515299" y="4501866"/>
          <a:ext cx="4068997" cy="2288810"/>
        </a:xfrm>
        <a:prstGeom prst="rect">
          <a:avLst/>
        </a:prstGeom>
      </xdr:spPr>
    </xdr:pic>
    <xdr:clientData/>
  </xdr:twoCellAnchor>
  <xdr:twoCellAnchor editAs="oneCell">
    <xdr:from>
      <xdr:col>11</xdr:col>
      <xdr:colOff>0</xdr:colOff>
      <xdr:row>38</xdr:row>
      <xdr:rowOff>0</xdr:rowOff>
    </xdr:from>
    <xdr:to>
      <xdr:col>15</xdr:col>
      <xdr:colOff>268475</xdr:colOff>
      <xdr:row>52</xdr:row>
      <xdr:rowOff>146965</xdr:rowOff>
    </xdr:to>
    <xdr:pic>
      <xdr:nvPicPr>
        <xdr:cNvPr id="5" name="Picture 4">
          <a:extLst>
            <a:ext uri="{FF2B5EF4-FFF2-40B4-BE49-F238E27FC236}">
              <a16:creationId xmlns:a16="http://schemas.microsoft.com/office/drawing/2014/main" id="{516DE675-46A4-44DF-BD93-50B4E01D145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1515299" y="6842836"/>
          <a:ext cx="4068997" cy="2288810"/>
        </a:xfrm>
        <a:prstGeom prst="rect">
          <a:avLst/>
        </a:prstGeom>
      </xdr:spPr>
    </xdr:pic>
    <xdr:clientData/>
  </xdr:twoCellAnchor>
  <xdr:twoCellAnchor editAs="oneCell">
    <xdr:from>
      <xdr:col>17</xdr:col>
      <xdr:colOff>0</xdr:colOff>
      <xdr:row>10</xdr:row>
      <xdr:rowOff>0</xdr:rowOff>
    </xdr:from>
    <xdr:to>
      <xdr:col>21</xdr:col>
      <xdr:colOff>429594</xdr:colOff>
      <xdr:row>24</xdr:row>
      <xdr:rowOff>146964</xdr:rowOff>
    </xdr:to>
    <xdr:pic>
      <xdr:nvPicPr>
        <xdr:cNvPr id="6" name="Picture 5">
          <a:extLst>
            <a:ext uri="{FF2B5EF4-FFF2-40B4-BE49-F238E27FC236}">
              <a16:creationId xmlns:a16="http://schemas.microsoft.com/office/drawing/2014/main" id="{EE2ACF43-D6E0-4284-BAE7-91C95184D62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6263582" y="1800746"/>
          <a:ext cx="4068997" cy="2288810"/>
        </a:xfrm>
        <a:prstGeom prst="rect">
          <a:avLst/>
        </a:prstGeom>
      </xdr:spPr>
    </xdr:pic>
    <xdr:clientData/>
  </xdr:twoCellAnchor>
  <xdr:twoCellAnchor editAs="oneCell">
    <xdr:from>
      <xdr:col>17</xdr:col>
      <xdr:colOff>0</xdr:colOff>
      <xdr:row>25</xdr:row>
      <xdr:rowOff>0</xdr:rowOff>
    </xdr:from>
    <xdr:to>
      <xdr:col>21</xdr:col>
      <xdr:colOff>429594</xdr:colOff>
      <xdr:row>39</xdr:row>
      <xdr:rowOff>146965</xdr:rowOff>
    </xdr:to>
    <xdr:pic>
      <xdr:nvPicPr>
        <xdr:cNvPr id="7" name="Picture 6">
          <a:extLst>
            <a:ext uri="{FF2B5EF4-FFF2-40B4-BE49-F238E27FC236}">
              <a16:creationId xmlns:a16="http://schemas.microsoft.com/office/drawing/2014/main" id="{C8DBA293-03F6-484F-8CEF-85D690541AB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6263582" y="4501866"/>
          <a:ext cx="4068997" cy="2288810"/>
        </a:xfrm>
        <a:prstGeom prst="rect">
          <a:avLst/>
        </a:prstGeom>
      </xdr:spPr>
    </xdr:pic>
    <xdr:clientData/>
  </xdr:twoCellAnchor>
  <xdr:twoCellAnchor editAs="oneCell">
    <xdr:from>
      <xdr:col>0</xdr:col>
      <xdr:colOff>185250</xdr:colOff>
      <xdr:row>37</xdr:row>
      <xdr:rowOff>170597</xdr:rowOff>
    </xdr:from>
    <xdr:to>
      <xdr:col>8</xdr:col>
      <xdr:colOff>549701</xdr:colOff>
      <xdr:row>76</xdr:row>
      <xdr:rowOff>134548</xdr:rowOff>
    </xdr:to>
    <xdr:pic>
      <xdr:nvPicPr>
        <xdr:cNvPr id="9" name="Picture 8">
          <a:extLst>
            <a:ext uri="{FF2B5EF4-FFF2-40B4-BE49-F238E27FC236}">
              <a16:creationId xmlns:a16="http://schemas.microsoft.com/office/drawing/2014/main" id="{562849E0-3CDE-42BB-961B-91132DD8180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a:xfrm>
          <a:off x="185250" y="6833358"/>
          <a:ext cx="9870496" cy="59445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niel.vallis\AppData\Roaming\Microsoft\AddIns\RSK%20Acoustics%20-%20dBToolbox.xlam" TargetMode="External"/><Relationship Id="rId1" Type="http://schemas.openxmlformats.org/officeDocument/2006/relationships/externalLinkPath" Target="file:///C:\Users\daniel.vallis\AppData\Roaming\Microsoft\AddIns\RSK%20Acoustics%20-%20dBToolbox.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definedNames>
      <definedName name="dbsum"/>
    </defined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Daniel Vallis" id="{DB395DB6-E5CF-40D3-8EB9-CE78023D5778}" userId="S::Daniel.Vallis@rskacoustics.com::bb8b4fe2-7d3b-4832-98fb-ad8eaf11ff2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8" dT="2026-04-14T11:43:50.14" personId="{DB395DB6-E5CF-40D3-8EB9-CE78023D5778}" id="{7AE12DE4-06AA-4877-AA7F-1905CA517DDF}">
    <text>Possible tone at 50/100/200 Hz</text>
  </threadedComment>
</ThreadedComments>
</file>

<file path=xl/threadedComments/threadedComment2.xml><?xml version="1.0" encoding="utf-8"?>
<ThreadedComments xmlns="http://schemas.microsoft.com/office/spreadsheetml/2018/threadedcomments" xmlns:x="http://schemas.openxmlformats.org/spreadsheetml/2006/main">
  <threadedComment ref="S11" dT="2026-04-01T14:29:28.64" personId="{DB395DB6-E5CF-40D3-8EB9-CE78023D5778}" id="{36BE311D-56D6-4A7D-8C32-106DF7E31085}">
    <text>The Grundfos CRIE 15-3 A-FGJ-A-E-HQQE (Model 99071547) is a vertical, multistage, E-pump with an integrated frequency converter (IE5 motor). Designed for 15  nominal flow and 3 stages, it features 316/304 stainless steel construction, DIN/ANSI/JIS flange connections, and EPDM rubber components, designed for high-efficiency, variable-speed pressure boosting.  
Detailed Code Breakdown
CRIE: Vertical multistage pump with an integrated frequency converter (E-pump) and stainless steel wetted parts (AISI 304/316).  
15: Rated Flow in m3/h. 
3: Number of Impellers / stages. 
A: Pump Version (A = Basic version).  
FGJ: Pipe Connection (DIN / ANSI / JIS flange, DN 50 / 2 inch).  
A: Materials (A = Stainless steel 1.4408/AISI 316 base, 1.4301/AISI 304 components).  
E: Rubber Material (EPDM - Ethylene Propylene Diene Monomer, suitable for water, not oil).  
HQQE: Shaft Seal (H = Silicon Carbide/Silicon Carbide seal face, Q = Silicon Carbide seat, E = EPDM rubber).  Grundfos Product Center
Key Technical Specifications
Performance: Nominal flow 15-21 m3/h, Maximum head approx. 46m - 61m.
Motor: 3-phase, 4.0 kW, 380-500 V, Integrated IE5 frequency converter.
Connections: DN50 / 2" flange, PN 25/300 lb.
Applications: Industrial water treatment, process water, pressure boosting, HVAC.
Seal &amp; Temp: HQQE seal, rated for liquid temperatures from -20 to 120C</text>
    <extLst>
      <x:ext xmlns:xltc2="http://schemas.microsoft.com/office/spreadsheetml/2020/threadedcomments2" uri="{F7C98A9C-CBB3-438F-8F68-D28B6AF4A901}">
        <xltc2:checksum>279474506</xltc2:checksum>
        <xltc2:hyperlink startIndex="4" length="33" url="https://www.google.com/search?q=Grundfos+CRIE+15-3+A-FGJ-A-E-HQQE&amp;safe=active&amp;sca_esv=4fc16205ae347f9a&amp;rlz=1C1GCEU_enGB1003GB1003&amp;biw=1920&amp;bih=911&amp;sxsrf=ANbL-n7rd--dKqUINUTzYfLZAX-ELJSIKA%3A1775052818677&amp;ei=EijNadP_KPKghbIPlMiK-Aw&amp;ved=2ahUKEwii2Nf97MyTAxViXEEAHRBqMrcQgK4QegQIARAB&amp;uact=5&amp;oq=grundfos+CRIE+15-3+A-FGJ-A-E-HQQE+code+explained&amp;gs_lp=Egxnd3Mtd2l6LXNlcnAiMGdydW5kZm9zIENSSUUgMTUtMyBBLUZHSi1BLUUtSFFRRSBjb2RlIGV4cGxhaW5lZDIHECEYChigAUjhJVC4G1iAJXACeACQAQCYAc8BoAG9C6oBBTYuNi4xuAEDyAEA-AEBmAIPoAKVDMICCBAAGO8FGLADwgIFECEYnwXCAgUQABjvBcICBBAhGBWYAwCIBgGQBgWSBwU2LjguMaAH-B-yBwU0LjguMbgHggzCBwcwLjguNi4xyAczgAgB&amp;sclient=gws-wiz-serp&amp;mstk=AUtExfBEM1G9dtHnyuPeUrtYxGf4ZnQb0ZS_xoecAzZkyVuYJvlEy7-s61hr20N3QIpRJVHUArLU5dULr3o8T8Y2wHlQxEh_ldjuUOopQhoqsehO3PkRA8Tl_ddHOpU-pamrYhdKchbh4j8b0NnIE2jCy-n4Iir9-omDTTsU85BD-H8Y4g5PlyKx2khtntAt-RSXwgNvbsFh_p0ukXy31UCNLpXDOEaA_TLNpNMmmGjBW049lN5XTpEMJfXYLNdKgYZfSAE4qd0RiGxRCsWZKq2II8WF&amp;csui=3"/>
      </x:ext>
    </extLst>
  </threadedComment>
  <threadedComment ref="S11" dT="2026-04-01T14:30:50.62" personId="{DB395DB6-E5CF-40D3-8EB9-CE78023D5778}" id="{975AFF82-CB85-43BA-B0E5-6A91497091A1}" parentId="{36BE311D-56D6-4A7D-8C32-106DF7E31085}">
    <text>Main noise source is understood to be the motor itself. Screenshot 16A taken from: https://product-selection.grundfos.com/content/dam/global/page-assets/products-and-services/products/documents/ind-mge-tech-brochure-gpu.pdf (highlighted value for the expected motor of this pump)</text>
    <extLst>
      <x:ext xmlns:xltc2="http://schemas.microsoft.com/office/spreadsheetml/2020/threadedcomments2" uri="{F7C98A9C-CBB3-438F-8F68-D28B6AF4A901}">
        <xltc2:checksum>3014560736</xltc2:checksum>
        <xltc2:hyperlink startIndex="83" length="140" url="https://product-selection.grundfos.com/content/dam/global/page-assets/products-and-services/products/documents/ind-mge-tech-brochure-gpu.pdf"/>
      </x:ext>
    </extLs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B9133-77ED-462C-9F72-78AA571652E6}">
  <dimension ref="A1:AR147"/>
  <sheetViews>
    <sheetView zoomScale="55" zoomScaleNormal="55" workbookViewId="0">
      <selection activeCell="F13" sqref="F13"/>
    </sheetView>
  </sheetViews>
  <sheetFormatPr defaultRowHeight="12.75" x14ac:dyDescent="0.2"/>
  <cols>
    <col min="1" max="1" width="9.140625" style="1"/>
    <col min="2" max="2" width="12.28515625" style="1" bestFit="1" customWidth="1"/>
    <col min="3" max="3" width="11" style="1" bestFit="1" customWidth="1"/>
    <col min="4" max="31" width="18.7109375" style="1" bestFit="1" customWidth="1"/>
    <col min="32" max="32" width="6.5703125" style="1" bestFit="1" customWidth="1"/>
    <col min="33" max="33" width="9.140625" style="1"/>
    <col min="34" max="34" width="10.28515625" style="1" bestFit="1" customWidth="1"/>
    <col min="35" max="16384" width="9.140625" style="1"/>
  </cols>
  <sheetData>
    <row r="1" spans="1:32" x14ac:dyDescent="0.2">
      <c r="D1" s="1" t="s">
        <v>213</v>
      </c>
      <c r="E1" s="1" t="s">
        <v>213</v>
      </c>
      <c r="F1" s="1" t="s">
        <v>213</v>
      </c>
      <c r="G1" s="1" t="s">
        <v>213</v>
      </c>
      <c r="H1" s="1" t="s">
        <v>213</v>
      </c>
      <c r="I1" s="1" t="s">
        <v>213</v>
      </c>
      <c r="J1" s="1" t="s">
        <v>213</v>
      </c>
      <c r="K1" s="1" t="s">
        <v>213</v>
      </c>
      <c r="L1" s="1" t="s">
        <v>213</v>
      </c>
      <c r="M1" s="1" t="s">
        <v>213</v>
      </c>
      <c r="N1" s="1" t="s">
        <v>213</v>
      </c>
      <c r="O1" s="1" t="s">
        <v>213</v>
      </c>
      <c r="P1" s="1" t="s">
        <v>213</v>
      </c>
      <c r="Q1" s="1" t="s">
        <v>213</v>
      </c>
      <c r="R1" s="1" t="s">
        <v>213</v>
      </c>
      <c r="S1" s="1" t="s">
        <v>213</v>
      </c>
      <c r="T1" s="1" t="s">
        <v>213</v>
      </c>
      <c r="U1" s="1" t="s">
        <v>213</v>
      </c>
      <c r="V1" s="1" t="s">
        <v>213</v>
      </c>
      <c r="W1" s="1" t="s">
        <v>213</v>
      </c>
      <c r="X1" s="1" t="s">
        <v>213</v>
      </c>
      <c r="Y1" s="1" t="s">
        <v>213</v>
      </c>
      <c r="Z1" s="1" t="s">
        <v>213</v>
      </c>
      <c r="AA1" s="1" t="s">
        <v>213</v>
      </c>
      <c r="AB1" s="1" t="s">
        <v>213</v>
      </c>
      <c r="AC1" s="1" t="s">
        <v>213</v>
      </c>
      <c r="AD1" s="1" t="s">
        <v>213</v>
      </c>
      <c r="AE1" s="1" t="s">
        <v>213</v>
      </c>
    </row>
    <row r="2" spans="1:32" x14ac:dyDescent="0.2">
      <c r="A2" s="1" t="s">
        <v>216</v>
      </c>
      <c r="B2" s="1" t="s">
        <v>217</v>
      </c>
      <c r="D2" s="1" t="s">
        <v>214</v>
      </c>
      <c r="E2" s="1" t="s">
        <v>214</v>
      </c>
      <c r="F2" s="1" t="s">
        <v>214</v>
      </c>
      <c r="G2" s="1" t="s">
        <v>214</v>
      </c>
      <c r="H2" s="1" t="s">
        <v>214</v>
      </c>
      <c r="I2" s="1" t="s">
        <v>214</v>
      </c>
      <c r="J2" s="1" t="s">
        <v>214</v>
      </c>
      <c r="K2" s="1" t="s">
        <v>214</v>
      </c>
      <c r="L2" s="1" t="s">
        <v>214</v>
      </c>
      <c r="M2" s="1" t="s">
        <v>214</v>
      </c>
      <c r="N2" s="1" t="s">
        <v>214</v>
      </c>
      <c r="O2" s="1" t="s">
        <v>214</v>
      </c>
      <c r="P2" s="1" t="s">
        <v>214</v>
      </c>
      <c r="Q2" s="1" t="s">
        <v>214</v>
      </c>
      <c r="R2" s="1" t="s">
        <v>214</v>
      </c>
      <c r="S2" s="1" t="s">
        <v>214</v>
      </c>
      <c r="T2" s="1" t="s">
        <v>214</v>
      </c>
      <c r="U2" s="1" t="s">
        <v>214</v>
      </c>
      <c r="V2" s="1" t="s">
        <v>214</v>
      </c>
      <c r="W2" s="1" t="s">
        <v>214</v>
      </c>
      <c r="X2" s="1" t="s">
        <v>214</v>
      </c>
      <c r="Y2" s="1" t="s">
        <v>214</v>
      </c>
      <c r="Z2" s="1" t="s">
        <v>214</v>
      </c>
      <c r="AA2" s="1" t="s">
        <v>214</v>
      </c>
      <c r="AB2" s="1" t="s">
        <v>214</v>
      </c>
      <c r="AC2" s="1" t="s">
        <v>214</v>
      </c>
      <c r="AD2" s="1" t="s">
        <v>214</v>
      </c>
      <c r="AE2" s="1" t="s">
        <v>214</v>
      </c>
      <c r="AF2" s="1" t="s">
        <v>215</v>
      </c>
    </row>
    <row r="3" spans="1:32" x14ac:dyDescent="0.2">
      <c r="B3" s="1" t="s">
        <v>247</v>
      </c>
      <c r="C3" s="1" t="s">
        <v>218</v>
      </c>
      <c r="D3" s="1" t="s">
        <v>219</v>
      </c>
      <c r="E3" s="1" t="s">
        <v>220</v>
      </c>
      <c r="F3" s="1" t="s">
        <v>221</v>
      </c>
      <c r="G3" s="1" t="s">
        <v>222</v>
      </c>
      <c r="H3" s="1" t="s">
        <v>223</v>
      </c>
      <c r="I3" s="1" t="s">
        <v>224</v>
      </c>
      <c r="J3" s="1" t="s">
        <v>225</v>
      </c>
      <c r="K3" s="1" t="s">
        <v>226</v>
      </c>
      <c r="L3" s="1" t="s">
        <v>227</v>
      </c>
      <c r="M3" s="1" t="s">
        <v>228</v>
      </c>
      <c r="N3" s="1" t="s">
        <v>229</v>
      </c>
      <c r="O3" s="1" t="s">
        <v>230</v>
      </c>
      <c r="P3" s="1" t="s">
        <v>231</v>
      </c>
      <c r="Q3" s="1" t="s">
        <v>232</v>
      </c>
      <c r="R3" s="1" t="s">
        <v>233</v>
      </c>
      <c r="S3" s="1" t="s">
        <v>234</v>
      </c>
      <c r="T3" s="1" t="s">
        <v>235</v>
      </c>
      <c r="U3" s="1" t="s">
        <v>236</v>
      </c>
      <c r="V3" s="1" t="s">
        <v>237</v>
      </c>
      <c r="W3" s="1" t="s">
        <v>238</v>
      </c>
      <c r="X3" s="1" t="s">
        <v>239</v>
      </c>
      <c r="Y3" s="1" t="s">
        <v>240</v>
      </c>
      <c r="Z3" s="1" t="s">
        <v>241</v>
      </c>
      <c r="AA3" s="1" t="s">
        <v>242</v>
      </c>
      <c r="AB3" s="1" t="s">
        <v>243</v>
      </c>
      <c r="AC3" s="1" t="s">
        <v>244</v>
      </c>
      <c r="AD3" s="1" t="s">
        <v>245</v>
      </c>
      <c r="AE3" s="1" t="s">
        <v>246</v>
      </c>
    </row>
    <row r="4" spans="1:32" x14ac:dyDescent="0.2">
      <c r="A4" s="1">
        <v>619</v>
      </c>
      <c r="B4" s="32">
        <v>3.4722222222222222E-5</v>
      </c>
      <c r="C4" s="33">
        <v>46107.410219907404</v>
      </c>
      <c r="D4" s="1">
        <v>59.6</v>
      </c>
      <c r="E4" s="1">
        <v>55.8</v>
      </c>
      <c r="F4" s="1">
        <v>60.7</v>
      </c>
      <c r="G4" s="1">
        <v>76.099999999999994</v>
      </c>
      <c r="H4" s="1">
        <v>58.8</v>
      </c>
      <c r="I4" s="1">
        <v>58.8</v>
      </c>
      <c r="J4" s="1">
        <v>56.8</v>
      </c>
      <c r="K4" s="1">
        <v>55.8</v>
      </c>
      <c r="L4" s="1">
        <v>56.5</v>
      </c>
      <c r="M4" s="1">
        <v>55.7</v>
      </c>
      <c r="N4" s="1">
        <v>56.1</v>
      </c>
      <c r="O4" s="1">
        <v>52.7</v>
      </c>
      <c r="P4" s="1">
        <v>51.9</v>
      </c>
      <c r="Q4" s="1">
        <v>53.9</v>
      </c>
      <c r="R4" s="1">
        <v>55</v>
      </c>
      <c r="S4" s="1">
        <v>55.1</v>
      </c>
      <c r="T4" s="1">
        <v>55.1</v>
      </c>
      <c r="U4" s="1">
        <v>51.9</v>
      </c>
      <c r="V4" s="1">
        <v>52.2</v>
      </c>
      <c r="W4" s="1">
        <v>49.3</v>
      </c>
      <c r="X4" s="1">
        <v>55.5</v>
      </c>
      <c r="Y4" s="1">
        <v>46.8</v>
      </c>
      <c r="Z4" s="1">
        <v>44.6</v>
      </c>
      <c r="AA4" s="1">
        <v>45.3</v>
      </c>
      <c r="AB4" s="1">
        <v>38.200000000000003</v>
      </c>
      <c r="AC4" s="1">
        <v>35</v>
      </c>
      <c r="AD4" s="1">
        <v>31.8</v>
      </c>
      <c r="AE4" s="1">
        <v>63.5</v>
      </c>
      <c r="AF4" s="1">
        <v>1</v>
      </c>
    </row>
    <row r="5" spans="1:32" x14ac:dyDescent="0.2">
      <c r="A5" s="1">
        <v>620</v>
      </c>
      <c r="B5" s="32">
        <v>6.9444444444444447E-4</v>
      </c>
      <c r="C5" s="33">
        <v>46107.410995370374</v>
      </c>
      <c r="D5" s="1">
        <v>58.9</v>
      </c>
      <c r="E5" s="1">
        <v>63</v>
      </c>
      <c r="F5" s="1">
        <v>61.5</v>
      </c>
      <c r="G5" s="1">
        <v>75.3</v>
      </c>
      <c r="H5" s="1">
        <v>63.9</v>
      </c>
      <c r="I5" s="1">
        <v>67.3</v>
      </c>
      <c r="J5" s="1">
        <v>68.599999999999994</v>
      </c>
      <c r="K5" s="1">
        <v>65.7</v>
      </c>
      <c r="L5" s="1">
        <v>69</v>
      </c>
      <c r="M5" s="1">
        <v>71.3</v>
      </c>
      <c r="N5" s="1">
        <v>73.099999999999994</v>
      </c>
      <c r="O5" s="1">
        <v>71.099999999999994</v>
      </c>
      <c r="P5" s="1">
        <v>71.3</v>
      </c>
      <c r="Q5" s="1">
        <v>70.7</v>
      </c>
      <c r="R5" s="1">
        <v>69.2</v>
      </c>
      <c r="S5" s="1">
        <v>68.400000000000006</v>
      </c>
      <c r="T5" s="1">
        <v>68.7</v>
      </c>
      <c r="U5" s="1">
        <v>67</v>
      </c>
      <c r="V5" s="1">
        <v>68.400000000000006</v>
      </c>
      <c r="W5" s="1">
        <v>69</v>
      </c>
      <c r="X5" s="1">
        <v>66</v>
      </c>
      <c r="Y5" s="1">
        <v>64</v>
      </c>
      <c r="Z5" s="1">
        <v>64.2</v>
      </c>
      <c r="AA5" s="1">
        <v>62.5</v>
      </c>
      <c r="AB5" s="1">
        <v>60.5</v>
      </c>
      <c r="AC5" s="1">
        <v>58.2</v>
      </c>
      <c r="AD5" s="1">
        <v>55.9</v>
      </c>
      <c r="AE5" s="1">
        <v>78.7</v>
      </c>
      <c r="AF5" s="1">
        <v>1</v>
      </c>
    </row>
    <row r="6" spans="1:32" x14ac:dyDescent="0.2">
      <c r="A6" s="1">
        <v>621</v>
      </c>
      <c r="B6" s="32">
        <v>6.9444444444444447E-4</v>
      </c>
      <c r="C6" s="33">
        <v>46107.411851851852</v>
      </c>
      <c r="D6" s="1">
        <v>60.5</v>
      </c>
      <c r="E6" s="1">
        <v>61.2</v>
      </c>
      <c r="F6" s="1">
        <v>62.7</v>
      </c>
      <c r="G6" s="1">
        <v>63.6</v>
      </c>
      <c r="H6" s="1">
        <v>60.7</v>
      </c>
      <c r="I6" s="1">
        <v>64.099999999999994</v>
      </c>
      <c r="J6" s="1">
        <v>70.2</v>
      </c>
      <c r="K6" s="1">
        <v>63.4</v>
      </c>
      <c r="L6" s="1">
        <v>68.8</v>
      </c>
      <c r="M6" s="1">
        <v>64.900000000000006</v>
      </c>
      <c r="N6" s="1">
        <v>65.099999999999994</v>
      </c>
      <c r="O6" s="1">
        <v>68.900000000000006</v>
      </c>
      <c r="P6" s="1">
        <v>66.5</v>
      </c>
      <c r="Q6" s="1">
        <v>65.2</v>
      </c>
      <c r="R6" s="1">
        <v>62.6</v>
      </c>
      <c r="S6" s="1">
        <v>62.8</v>
      </c>
      <c r="T6" s="1">
        <v>63.9</v>
      </c>
      <c r="U6" s="1">
        <v>60.5</v>
      </c>
      <c r="V6" s="1">
        <v>62.1</v>
      </c>
      <c r="W6" s="1">
        <v>62.1</v>
      </c>
      <c r="X6" s="1">
        <v>59.7</v>
      </c>
      <c r="Y6" s="1">
        <v>58.7</v>
      </c>
      <c r="Z6" s="1">
        <v>58</v>
      </c>
      <c r="AA6" s="1">
        <v>56.1</v>
      </c>
      <c r="AB6" s="1">
        <v>55.2</v>
      </c>
      <c r="AC6" s="1">
        <v>49.6</v>
      </c>
      <c r="AD6" s="1">
        <v>46.3</v>
      </c>
      <c r="AE6" s="1">
        <v>73</v>
      </c>
      <c r="AF6" s="1">
        <v>1</v>
      </c>
    </row>
    <row r="7" spans="1:32" x14ac:dyDescent="0.2">
      <c r="A7" s="1">
        <v>622</v>
      </c>
      <c r="B7" s="32">
        <v>6.9444444444444447E-4</v>
      </c>
      <c r="C7" s="33">
        <v>46107.412754629629</v>
      </c>
      <c r="D7" s="1">
        <v>68.400000000000006</v>
      </c>
      <c r="E7" s="1">
        <v>66.8</v>
      </c>
      <c r="F7" s="1">
        <v>69.7</v>
      </c>
      <c r="G7" s="1">
        <v>78</v>
      </c>
      <c r="H7" s="1">
        <v>70.400000000000006</v>
      </c>
      <c r="I7" s="1">
        <v>67.7</v>
      </c>
      <c r="J7" s="1">
        <v>68.3</v>
      </c>
      <c r="K7" s="1">
        <v>65.5</v>
      </c>
      <c r="L7" s="1">
        <v>68.2</v>
      </c>
      <c r="M7" s="1">
        <v>67.400000000000006</v>
      </c>
      <c r="N7" s="1">
        <v>66.7</v>
      </c>
      <c r="O7" s="1">
        <v>71.2</v>
      </c>
      <c r="P7" s="1">
        <v>69.5</v>
      </c>
      <c r="Q7" s="1">
        <v>67.7</v>
      </c>
      <c r="R7" s="1">
        <v>65.3</v>
      </c>
      <c r="S7" s="1">
        <v>63.7</v>
      </c>
      <c r="T7" s="1">
        <v>63.4</v>
      </c>
      <c r="U7" s="1">
        <v>63</v>
      </c>
      <c r="V7" s="1">
        <v>63.2</v>
      </c>
      <c r="W7" s="1">
        <v>64.400000000000006</v>
      </c>
      <c r="X7" s="1">
        <v>61.1</v>
      </c>
      <c r="Y7" s="1">
        <v>59.3</v>
      </c>
      <c r="Z7" s="1">
        <v>58.4</v>
      </c>
      <c r="AA7" s="1">
        <v>57.8</v>
      </c>
      <c r="AB7" s="1">
        <v>56.8</v>
      </c>
      <c r="AC7" s="1">
        <v>52.8</v>
      </c>
      <c r="AD7" s="1">
        <v>49.9</v>
      </c>
      <c r="AE7" s="1">
        <v>74.7</v>
      </c>
      <c r="AF7" s="1">
        <v>1</v>
      </c>
    </row>
    <row r="8" spans="1:32" x14ac:dyDescent="0.2">
      <c r="A8" s="1">
        <v>623</v>
      </c>
      <c r="B8" s="32">
        <v>6.9444444444444447E-4</v>
      </c>
      <c r="C8" s="33">
        <v>46107.41511574074</v>
      </c>
      <c r="D8" s="1">
        <v>76.599999999999994</v>
      </c>
      <c r="E8" s="1">
        <v>76.7</v>
      </c>
      <c r="F8" s="1">
        <v>76.599999999999994</v>
      </c>
      <c r="G8" s="1">
        <v>91</v>
      </c>
      <c r="H8" s="1">
        <v>74.3</v>
      </c>
      <c r="I8" s="1">
        <v>76</v>
      </c>
      <c r="J8" s="1">
        <v>83.5</v>
      </c>
      <c r="K8" s="1">
        <v>78.5</v>
      </c>
      <c r="L8" s="1">
        <v>83.2</v>
      </c>
      <c r="M8" s="1">
        <v>96.9</v>
      </c>
      <c r="N8" s="1">
        <v>85.5</v>
      </c>
      <c r="O8" s="1">
        <v>88.1</v>
      </c>
      <c r="P8" s="1">
        <v>87.9</v>
      </c>
      <c r="Q8" s="1">
        <v>88.1</v>
      </c>
      <c r="R8" s="1">
        <v>82.4</v>
      </c>
      <c r="S8" s="1">
        <v>84.2</v>
      </c>
      <c r="T8" s="1">
        <v>81.900000000000006</v>
      </c>
      <c r="U8" s="1">
        <v>86.9</v>
      </c>
      <c r="V8" s="1">
        <v>84.5</v>
      </c>
      <c r="W8" s="1">
        <v>82.9</v>
      </c>
      <c r="X8" s="1">
        <v>82.9</v>
      </c>
      <c r="Y8" s="1">
        <v>81.8</v>
      </c>
      <c r="Z8" s="1">
        <v>79.3</v>
      </c>
      <c r="AA8" s="1">
        <v>77.3</v>
      </c>
      <c r="AB8" s="1">
        <v>76.400000000000006</v>
      </c>
      <c r="AC8" s="1">
        <v>75.2</v>
      </c>
      <c r="AD8" s="1">
        <v>74.400000000000006</v>
      </c>
      <c r="AE8" s="1">
        <v>95.3</v>
      </c>
      <c r="AF8" s="1">
        <v>1</v>
      </c>
    </row>
    <row r="9" spans="1:32" x14ac:dyDescent="0.2">
      <c r="A9" s="1">
        <v>624</v>
      </c>
      <c r="B9" s="32">
        <v>6.9444444444444447E-4</v>
      </c>
      <c r="C9" s="33">
        <v>46107.415902777779</v>
      </c>
      <c r="D9" s="1">
        <v>79.2</v>
      </c>
      <c r="E9" s="1">
        <v>78.900000000000006</v>
      </c>
      <c r="F9" s="1">
        <v>83.9</v>
      </c>
      <c r="G9" s="1">
        <v>101.8</v>
      </c>
      <c r="H9" s="1">
        <v>87.7</v>
      </c>
      <c r="I9" s="1">
        <v>81.7</v>
      </c>
      <c r="J9" s="1">
        <v>96</v>
      </c>
      <c r="K9" s="1">
        <v>83</v>
      </c>
      <c r="L9" s="1">
        <v>88.2</v>
      </c>
      <c r="M9" s="1">
        <v>92</v>
      </c>
      <c r="N9" s="1">
        <v>83.2</v>
      </c>
      <c r="O9" s="1">
        <v>86</v>
      </c>
      <c r="P9" s="1">
        <v>87.7</v>
      </c>
      <c r="Q9" s="1">
        <v>89.1</v>
      </c>
      <c r="R9" s="1">
        <v>86.4</v>
      </c>
      <c r="S9" s="1">
        <v>87.1</v>
      </c>
      <c r="T9" s="1">
        <v>86.1</v>
      </c>
      <c r="U9" s="1">
        <v>86</v>
      </c>
      <c r="V9" s="1">
        <v>85.5</v>
      </c>
      <c r="W9" s="1">
        <v>83.4</v>
      </c>
      <c r="X9" s="1">
        <v>84.6</v>
      </c>
      <c r="Y9" s="1">
        <v>85.3</v>
      </c>
      <c r="Z9" s="1">
        <v>81.5</v>
      </c>
      <c r="AA9" s="1">
        <v>79.5</v>
      </c>
      <c r="AB9" s="1">
        <v>80.5</v>
      </c>
      <c r="AC9" s="1">
        <v>81.599999999999994</v>
      </c>
      <c r="AD9" s="1">
        <v>78.400000000000006</v>
      </c>
      <c r="AE9" s="1">
        <v>96.6</v>
      </c>
      <c r="AF9" s="1">
        <v>1</v>
      </c>
    </row>
    <row r="10" spans="1:32" x14ac:dyDescent="0.2">
      <c r="A10" s="1">
        <v>625</v>
      </c>
      <c r="B10" s="32">
        <v>6.9444444444444447E-4</v>
      </c>
      <c r="C10" s="33">
        <v>46107.41678240741</v>
      </c>
      <c r="D10" s="1">
        <v>71.599999999999994</v>
      </c>
      <c r="E10" s="1">
        <v>69.3</v>
      </c>
      <c r="F10" s="1">
        <v>71.2</v>
      </c>
      <c r="G10" s="1">
        <v>79.900000000000006</v>
      </c>
      <c r="H10" s="1">
        <v>72.2</v>
      </c>
      <c r="I10" s="1">
        <v>71.2</v>
      </c>
      <c r="J10" s="1">
        <v>83.4</v>
      </c>
      <c r="K10" s="1">
        <v>71.900000000000006</v>
      </c>
      <c r="L10" s="1">
        <v>72</v>
      </c>
      <c r="M10" s="1">
        <v>77.2</v>
      </c>
      <c r="N10" s="1">
        <v>75.599999999999994</v>
      </c>
      <c r="O10" s="1">
        <v>85.5</v>
      </c>
      <c r="P10" s="1">
        <v>85.9</v>
      </c>
      <c r="Q10" s="1">
        <v>86.2</v>
      </c>
      <c r="R10" s="1">
        <v>81.7</v>
      </c>
      <c r="S10" s="1">
        <v>79.7</v>
      </c>
      <c r="T10" s="1">
        <v>78.8</v>
      </c>
      <c r="U10" s="1">
        <v>80.5</v>
      </c>
      <c r="V10" s="1">
        <v>79.599999999999994</v>
      </c>
      <c r="W10" s="1">
        <v>77.599999999999994</v>
      </c>
      <c r="X10" s="1">
        <v>77.5</v>
      </c>
      <c r="Y10" s="1">
        <v>76.900000000000006</v>
      </c>
      <c r="Z10" s="1">
        <v>73.7</v>
      </c>
      <c r="AA10" s="1">
        <v>72.5</v>
      </c>
      <c r="AB10" s="1">
        <v>72.5</v>
      </c>
      <c r="AC10" s="1">
        <v>70.400000000000006</v>
      </c>
      <c r="AD10" s="1">
        <v>68.8</v>
      </c>
      <c r="AE10" s="1">
        <v>90.7</v>
      </c>
      <c r="AF10" s="1">
        <v>1</v>
      </c>
    </row>
    <row r="11" spans="1:32" x14ac:dyDescent="0.2">
      <c r="A11" s="1">
        <v>626</v>
      </c>
      <c r="B11" s="32">
        <v>6.9444444444444447E-4</v>
      </c>
      <c r="C11" s="33">
        <v>46107.419444444444</v>
      </c>
      <c r="D11" s="1">
        <v>83.2</v>
      </c>
      <c r="E11" s="1">
        <v>80.400000000000006</v>
      </c>
      <c r="F11" s="1">
        <v>86.6</v>
      </c>
      <c r="G11" s="1">
        <v>96.5</v>
      </c>
      <c r="H11" s="1">
        <v>82.6</v>
      </c>
      <c r="I11" s="1">
        <v>81.099999999999994</v>
      </c>
      <c r="J11" s="1">
        <v>82.5</v>
      </c>
      <c r="K11" s="1">
        <v>84.1</v>
      </c>
      <c r="L11" s="1">
        <v>94.9</v>
      </c>
      <c r="M11" s="1">
        <v>84.8</v>
      </c>
      <c r="N11" s="1">
        <v>84.2</v>
      </c>
      <c r="O11" s="1">
        <v>87.1</v>
      </c>
      <c r="P11" s="1">
        <v>86.8</v>
      </c>
      <c r="Q11" s="1">
        <v>84.3</v>
      </c>
      <c r="R11" s="1">
        <v>79.900000000000006</v>
      </c>
      <c r="S11" s="1">
        <v>76.2</v>
      </c>
      <c r="T11" s="1">
        <v>76.3</v>
      </c>
      <c r="U11" s="1">
        <v>75.599999999999994</v>
      </c>
      <c r="V11" s="1">
        <v>72.3</v>
      </c>
      <c r="W11" s="1">
        <v>69.7</v>
      </c>
      <c r="X11" s="1">
        <v>67.099999999999994</v>
      </c>
      <c r="Y11" s="1">
        <v>64.5</v>
      </c>
      <c r="Z11" s="1">
        <v>62.9</v>
      </c>
      <c r="AA11" s="1">
        <v>62.5</v>
      </c>
      <c r="AB11" s="1">
        <v>62</v>
      </c>
      <c r="AC11" s="1">
        <v>59.9</v>
      </c>
      <c r="AD11" s="1">
        <v>55.9</v>
      </c>
      <c r="AE11" s="1">
        <v>89</v>
      </c>
      <c r="AF11" s="1">
        <v>1</v>
      </c>
    </row>
    <row r="12" spans="1:32" x14ac:dyDescent="0.2">
      <c r="A12" s="1">
        <v>627</v>
      </c>
      <c r="B12" s="32">
        <v>6.9444444444444447E-4</v>
      </c>
      <c r="C12" s="33">
        <v>46107.42046296296</v>
      </c>
      <c r="D12" s="1">
        <v>82.3</v>
      </c>
      <c r="E12" s="1">
        <v>82.5</v>
      </c>
      <c r="F12" s="1">
        <v>84.3</v>
      </c>
      <c r="G12" s="1">
        <v>99.9</v>
      </c>
      <c r="H12" s="1">
        <v>83</v>
      </c>
      <c r="I12" s="1">
        <v>83.2</v>
      </c>
      <c r="J12" s="1">
        <v>89.6</v>
      </c>
      <c r="K12" s="1">
        <v>87.9</v>
      </c>
      <c r="L12" s="1">
        <v>91.6</v>
      </c>
      <c r="M12" s="1">
        <v>86.6</v>
      </c>
      <c r="N12" s="1">
        <v>84.4</v>
      </c>
      <c r="O12" s="1">
        <v>83.6</v>
      </c>
      <c r="P12" s="1">
        <v>83.3</v>
      </c>
      <c r="Q12" s="1">
        <v>80.5</v>
      </c>
      <c r="R12" s="1">
        <v>78.3</v>
      </c>
      <c r="S12" s="1">
        <v>73.8</v>
      </c>
      <c r="T12" s="1">
        <v>72.900000000000006</v>
      </c>
      <c r="U12" s="1">
        <v>72.5</v>
      </c>
      <c r="V12" s="1">
        <v>71</v>
      </c>
      <c r="W12" s="1">
        <v>69.900000000000006</v>
      </c>
      <c r="X12" s="1">
        <v>68.2</v>
      </c>
      <c r="Y12" s="1">
        <v>66.099999999999994</v>
      </c>
      <c r="Z12" s="1">
        <v>65</v>
      </c>
      <c r="AA12" s="1">
        <v>62.5</v>
      </c>
      <c r="AB12" s="1">
        <v>61.1</v>
      </c>
      <c r="AC12" s="1">
        <v>60.8</v>
      </c>
      <c r="AD12" s="1">
        <v>58.6</v>
      </c>
      <c r="AE12" s="1">
        <v>86.9</v>
      </c>
      <c r="AF12" s="1">
        <v>1</v>
      </c>
    </row>
    <row r="13" spans="1:32" x14ac:dyDescent="0.2">
      <c r="A13" s="1">
        <v>628</v>
      </c>
      <c r="B13" s="32">
        <v>6.9444444444444447E-4</v>
      </c>
      <c r="C13" s="33">
        <v>46107.421666666669</v>
      </c>
      <c r="D13" s="1">
        <v>81.7</v>
      </c>
      <c r="E13" s="1">
        <v>76.8</v>
      </c>
      <c r="F13" s="1">
        <v>84.6</v>
      </c>
      <c r="G13" s="1">
        <v>93.4</v>
      </c>
      <c r="H13" s="1">
        <v>89.6</v>
      </c>
      <c r="I13" s="1">
        <v>86.2</v>
      </c>
      <c r="J13" s="1">
        <v>84.6</v>
      </c>
      <c r="K13" s="1">
        <v>85</v>
      </c>
      <c r="L13" s="1">
        <v>94.5</v>
      </c>
      <c r="M13" s="1">
        <v>84.2</v>
      </c>
      <c r="N13" s="1">
        <v>79</v>
      </c>
      <c r="O13" s="1">
        <v>71</v>
      </c>
      <c r="P13" s="1">
        <v>71.7</v>
      </c>
      <c r="Q13" s="1">
        <v>70.900000000000006</v>
      </c>
      <c r="R13" s="1">
        <v>69.8</v>
      </c>
      <c r="S13" s="1">
        <v>68.400000000000006</v>
      </c>
      <c r="T13" s="1">
        <v>64.599999999999994</v>
      </c>
      <c r="U13" s="1">
        <v>66.400000000000006</v>
      </c>
      <c r="V13" s="1">
        <v>60.4</v>
      </c>
      <c r="W13" s="1">
        <v>58.5</v>
      </c>
      <c r="X13" s="1">
        <v>58.5</v>
      </c>
      <c r="Y13" s="1">
        <v>58.2</v>
      </c>
      <c r="Z13" s="1">
        <v>55</v>
      </c>
      <c r="AA13" s="1">
        <v>53.3</v>
      </c>
      <c r="AB13" s="1">
        <v>51.9</v>
      </c>
      <c r="AC13" s="1">
        <v>50.3</v>
      </c>
      <c r="AD13" s="1">
        <v>47.8</v>
      </c>
      <c r="AE13" s="1">
        <v>83.1</v>
      </c>
      <c r="AF13" s="1">
        <v>1</v>
      </c>
    </row>
    <row r="14" spans="1:32" x14ac:dyDescent="0.2">
      <c r="A14" s="1">
        <v>629</v>
      </c>
      <c r="B14" s="32">
        <v>6.9444444444444447E-4</v>
      </c>
      <c r="C14" s="33">
        <v>46107.426087962966</v>
      </c>
      <c r="D14" s="1">
        <v>53</v>
      </c>
      <c r="E14" s="1">
        <v>50.4</v>
      </c>
      <c r="F14" s="1">
        <v>51</v>
      </c>
      <c r="G14" s="1">
        <v>53.9</v>
      </c>
      <c r="H14" s="1">
        <v>50.6</v>
      </c>
      <c r="I14" s="1">
        <v>47.4</v>
      </c>
      <c r="J14" s="1">
        <v>65</v>
      </c>
      <c r="K14" s="1">
        <v>49.3</v>
      </c>
      <c r="L14" s="1">
        <v>51.9</v>
      </c>
      <c r="M14" s="1">
        <v>63.5</v>
      </c>
      <c r="N14" s="1">
        <v>59.5</v>
      </c>
      <c r="O14" s="1">
        <v>59.5</v>
      </c>
      <c r="P14" s="1">
        <v>57.9</v>
      </c>
      <c r="Q14" s="1">
        <v>56.8</v>
      </c>
      <c r="R14" s="1">
        <v>58.6</v>
      </c>
      <c r="S14" s="1">
        <v>56.1</v>
      </c>
      <c r="T14" s="1">
        <v>53.8</v>
      </c>
      <c r="U14" s="1">
        <v>46.9</v>
      </c>
      <c r="V14" s="1">
        <v>41.8</v>
      </c>
      <c r="W14" s="1">
        <v>40.4</v>
      </c>
      <c r="X14" s="1">
        <v>39.6</v>
      </c>
      <c r="Y14" s="1">
        <v>38.299999999999997</v>
      </c>
      <c r="Z14" s="1">
        <v>36.799999999999997</v>
      </c>
      <c r="AA14" s="1">
        <v>35</v>
      </c>
      <c r="AB14" s="1">
        <v>34.700000000000003</v>
      </c>
      <c r="AC14" s="1">
        <v>35.5</v>
      </c>
      <c r="AD14" s="1">
        <v>34.299999999999997</v>
      </c>
      <c r="AE14" s="1">
        <v>63.2</v>
      </c>
      <c r="AF14" s="1">
        <v>1</v>
      </c>
    </row>
    <row r="15" spans="1:32" x14ac:dyDescent="0.2">
      <c r="A15" s="1">
        <v>630</v>
      </c>
      <c r="B15" s="32">
        <v>6.9444444444444447E-4</v>
      </c>
      <c r="C15" s="33">
        <v>46107.427916666667</v>
      </c>
      <c r="D15" s="1">
        <v>55.3</v>
      </c>
      <c r="E15" s="1">
        <v>58.5</v>
      </c>
      <c r="F15" s="1">
        <v>57.5</v>
      </c>
      <c r="G15" s="1">
        <v>59.7</v>
      </c>
      <c r="H15" s="1">
        <v>56.3</v>
      </c>
      <c r="I15" s="1">
        <v>54.5</v>
      </c>
      <c r="J15" s="1">
        <v>58.6</v>
      </c>
      <c r="K15" s="1">
        <v>53.8</v>
      </c>
      <c r="L15" s="1">
        <v>52.4</v>
      </c>
      <c r="M15" s="1">
        <v>61.1</v>
      </c>
      <c r="N15" s="1">
        <v>54.8</v>
      </c>
      <c r="O15" s="1">
        <v>54.7</v>
      </c>
      <c r="P15" s="1">
        <v>55.9</v>
      </c>
      <c r="Q15" s="1">
        <v>55.8</v>
      </c>
      <c r="R15" s="1">
        <v>56.5</v>
      </c>
      <c r="S15" s="1">
        <v>54.6</v>
      </c>
      <c r="T15" s="1">
        <v>52.5</v>
      </c>
      <c r="U15" s="1">
        <v>48.7</v>
      </c>
      <c r="V15" s="1">
        <v>46.1</v>
      </c>
      <c r="W15" s="1">
        <v>43.7</v>
      </c>
      <c r="X15" s="1">
        <v>42.6</v>
      </c>
      <c r="Y15" s="1">
        <v>42.3</v>
      </c>
      <c r="Z15" s="1">
        <v>43.3</v>
      </c>
      <c r="AA15" s="1">
        <v>41.3</v>
      </c>
      <c r="AB15" s="1">
        <v>35.9</v>
      </c>
      <c r="AC15" s="1">
        <v>33.6</v>
      </c>
      <c r="AD15" s="1">
        <v>30.3</v>
      </c>
      <c r="AE15" s="1">
        <v>61.7</v>
      </c>
      <c r="AF15" s="1">
        <v>1</v>
      </c>
    </row>
    <row r="16" spans="1:32" x14ac:dyDescent="0.2">
      <c r="A16" s="1">
        <v>631</v>
      </c>
      <c r="B16" s="32">
        <v>6.9444444444444447E-4</v>
      </c>
      <c r="C16" s="33">
        <v>46107.431435185186</v>
      </c>
      <c r="D16" s="1">
        <v>56.5</v>
      </c>
      <c r="E16" s="1">
        <v>53.9</v>
      </c>
      <c r="F16" s="1">
        <v>48.4</v>
      </c>
      <c r="G16" s="1">
        <v>48.8</v>
      </c>
      <c r="H16" s="1">
        <v>45.8</v>
      </c>
      <c r="I16" s="1">
        <v>45.4</v>
      </c>
      <c r="J16" s="1">
        <v>46.6</v>
      </c>
      <c r="K16" s="1">
        <v>46.1</v>
      </c>
      <c r="L16" s="1">
        <v>45.1</v>
      </c>
      <c r="M16" s="1">
        <v>45.5</v>
      </c>
      <c r="N16" s="1">
        <v>48.3</v>
      </c>
      <c r="O16" s="1">
        <v>47.8</v>
      </c>
      <c r="P16" s="1">
        <v>47.3</v>
      </c>
      <c r="Q16" s="1">
        <v>51</v>
      </c>
      <c r="R16" s="1">
        <v>47.3</v>
      </c>
      <c r="S16" s="1">
        <v>44.2</v>
      </c>
      <c r="T16" s="1">
        <v>43.2</v>
      </c>
      <c r="U16" s="1">
        <v>44.4</v>
      </c>
      <c r="V16" s="1">
        <v>45.7</v>
      </c>
      <c r="W16" s="1">
        <v>46.4</v>
      </c>
      <c r="X16" s="1">
        <v>47.5</v>
      </c>
      <c r="Y16" s="1">
        <v>44.2</v>
      </c>
      <c r="Z16" s="1">
        <v>42.3</v>
      </c>
      <c r="AA16" s="1">
        <v>39.9</v>
      </c>
      <c r="AB16" s="1">
        <v>35.799999999999997</v>
      </c>
      <c r="AC16" s="1">
        <v>33.4</v>
      </c>
      <c r="AD16" s="1">
        <v>30.8</v>
      </c>
      <c r="AE16" s="1">
        <v>56.6</v>
      </c>
      <c r="AF16" s="1">
        <v>1</v>
      </c>
    </row>
    <row r="17" spans="1:32" x14ac:dyDescent="0.2">
      <c r="A17" s="1">
        <v>632</v>
      </c>
      <c r="B17" s="32">
        <v>6.9444444444444447E-4</v>
      </c>
      <c r="C17" s="33">
        <v>46107.43273148148</v>
      </c>
      <c r="D17" s="1">
        <v>55.7</v>
      </c>
      <c r="E17" s="1">
        <v>53.4</v>
      </c>
      <c r="F17" s="1">
        <v>52</v>
      </c>
      <c r="G17" s="1">
        <v>54.1</v>
      </c>
      <c r="H17" s="1">
        <v>50.1</v>
      </c>
      <c r="I17" s="1">
        <v>49.7</v>
      </c>
      <c r="J17" s="1">
        <v>48.7</v>
      </c>
      <c r="K17" s="1">
        <v>47.4</v>
      </c>
      <c r="L17" s="1">
        <v>48.1</v>
      </c>
      <c r="M17" s="1">
        <v>49.2</v>
      </c>
      <c r="N17" s="1">
        <v>46.7</v>
      </c>
      <c r="O17" s="1">
        <v>44.1</v>
      </c>
      <c r="P17" s="1">
        <v>44.8</v>
      </c>
      <c r="Q17" s="1">
        <v>46.3</v>
      </c>
      <c r="R17" s="1">
        <v>45.2</v>
      </c>
      <c r="S17" s="1">
        <v>45.4</v>
      </c>
      <c r="T17" s="1">
        <v>46.3</v>
      </c>
      <c r="U17" s="1">
        <v>45.5</v>
      </c>
      <c r="V17" s="1">
        <v>45.9</v>
      </c>
      <c r="W17" s="1">
        <v>48.4</v>
      </c>
      <c r="X17" s="1">
        <v>46.3</v>
      </c>
      <c r="Y17" s="1">
        <v>47.9</v>
      </c>
      <c r="Z17" s="1">
        <v>42.5</v>
      </c>
      <c r="AA17" s="1">
        <v>41.5</v>
      </c>
      <c r="AB17" s="1">
        <v>38.799999999999997</v>
      </c>
      <c r="AC17" s="1">
        <v>38.5</v>
      </c>
      <c r="AD17" s="1">
        <v>36.700000000000003</v>
      </c>
      <c r="AE17" s="1">
        <v>57.1</v>
      </c>
      <c r="AF17" s="1">
        <v>1</v>
      </c>
    </row>
    <row r="18" spans="1:32" x14ac:dyDescent="0.2">
      <c r="A18" s="1">
        <v>633</v>
      </c>
      <c r="B18" s="32">
        <v>6.9444444444444447E-4</v>
      </c>
      <c r="C18" s="33">
        <v>46107.436249999999</v>
      </c>
      <c r="D18" s="1">
        <v>53.6</v>
      </c>
      <c r="E18" s="1">
        <v>53.6</v>
      </c>
      <c r="F18" s="1">
        <v>53.7</v>
      </c>
      <c r="G18" s="1">
        <v>53.1</v>
      </c>
      <c r="H18" s="1">
        <v>54.1</v>
      </c>
      <c r="I18" s="1">
        <v>51.1</v>
      </c>
      <c r="J18" s="1">
        <v>51.4</v>
      </c>
      <c r="K18" s="1">
        <v>51.8</v>
      </c>
      <c r="L18" s="1">
        <v>46.9</v>
      </c>
      <c r="M18" s="1">
        <v>45.9</v>
      </c>
      <c r="N18" s="1">
        <v>56.3</v>
      </c>
      <c r="O18" s="1">
        <v>52.1</v>
      </c>
      <c r="P18" s="1">
        <v>49.7</v>
      </c>
      <c r="Q18" s="1">
        <v>46.1</v>
      </c>
      <c r="R18" s="1">
        <v>47.1</v>
      </c>
      <c r="S18" s="1">
        <v>41</v>
      </c>
      <c r="T18" s="1">
        <v>39.9</v>
      </c>
      <c r="U18" s="1">
        <v>41.6</v>
      </c>
      <c r="V18" s="1">
        <v>39.5</v>
      </c>
      <c r="W18" s="1">
        <v>43.2</v>
      </c>
      <c r="X18" s="1">
        <v>38.299999999999997</v>
      </c>
      <c r="Y18" s="1">
        <v>37.5</v>
      </c>
      <c r="Z18" s="1">
        <v>36.4</v>
      </c>
      <c r="AA18" s="1">
        <v>33.5</v>
      </c>
      <c r="AB18" s="1">
        <v>31.6</v>
      </c>
      <c r="AC18" s="1">
        <v>28.2</v>
      </c>
      <c r="AD18" s="1">
        <v>26.1</v>
      </c>
      <c r="AE18" s="1">
        <v>54.6</v>
      </c>
      <c r="AF18" s="1">
        <v>1</v>
      </c>
    </row>
    <row r="19" spans="1:32" x14ac:dyDescent="0.2">
      <c r="A19" s="1">
        <v>634</v>
      </c>
      <c r="B19" s="32">
        <v>6.9444444444444447E-4</v>
      </c>
      <c r="C19" s="33">
        <v>46107.438402777778</v>
      </c>
      <c r="D19" s="1">
        <v>54</v>
      </c>
      <c r="E19" s="1">
        <v>52</v>
      </c>
      <c r="F19" s="1">
        <v>54.1</v>
      </c>
      <c r="G19" s="1">
        <v>52.6</v>
      </c>
      <c r="H19" s="1">
        <v>52.6</v>
      </c>
      <c r="I19" s="1">
        <v>51.7</v>
      </c>
      <c r="J19" s="1">
        <v>49.3</v>
      </c>
      <c r="K19" s="1">
        <v>51.9</v>
      </c>
      <c r="L19" s="1">
        <v>50.3</v>
      </c>
      <c r="M19" s="1">
        <v>48</v>
      </c>
      <c r="N19" s="1">
        <v>48.7</v>
      </c>
      <c r="O19" s="1">
        <v>45.4</v>
      </c>
      <c r="P19" s="1">
        <v>43</v>
      </c>
      <c r="Q19" s="1">
        <v>43.7</v>
      </c>
      <c r="R19" s="1">
        <v>42.7</v>
      </c>
      <c r="S19" s="1">
        <v>45.1</v>
      </c>
      <c r="T19" s="1">
        <v>46.5</v>
      </c>
      <c r="U19" s="1">
        <v>45.4</v>
      </c>
      <c r="V19" s="1">
        <v>43.7</v>
      </c>
      <c r="W19" s="1">
        <v>41</v>
      </c>
      <c r="X19" s="1">
        <v>38.5</v>
      </c>
      <c r="Y19" s="1">
        <v>35.9</v>
      </c>
      <c r="Z19" s="1">
        <v>34.700000000000003</v>
      </c>
      <c r="AA19" s="1">
        <v>34</v>
      </c>
      <c r="AB19" s="1">
        <v>30.9</v>
      </c>
      <c r="AC19" s="1">
        <v>27</v>
      </c>
      <c r="AD19" s="1">
        <v>26.3</v>
      </c>
      <c r="AE19" s="1">
        <v>53.8</v>
      </c>
      <c r="AF19" s="1">
        <v>1</v>
      </c>
    </row>
    <row r="20" spans="1:32" x14ac:dyDescent="0.2">
      <c r="A20" s="1">
        <v>635</v>
      </c>
      <c r="B20" s="32">
        <v>6.9444444444444447E-4</v>
      </c>
      <c r="C20" s="33">
        <v>46107.44939814815</v>
      </c>
      <c r="D20" s="1">
        <v>60.6</v>
      </c>
      <c r="E20" s="1">
        <v>57.3</v>
      </c>
      <c r="F20" s="1">
        <v>58.1</v>
      </c>
      <c r="G20" s="1">
        <v>57.7</v>
      </c>
      <c r="H20" s="1">
        <v>54.7</v>
      </c>
      <c r="I20" s="1">
        <v>47.5</v>
      </c>
      <c r="J20" s="1">
        <v>50</v>
      </c>
      <c r="K20" s="1">
        <v>51.9</v>
      </c>
      <c r="L20" s="1">
        <v>58.3</v>
      </c>
      <c r="M20" s="1">
        <v>77.099999999999994</v>
      </c>
      <c r="N20" s="1">
        <v>59.5</v>
      </c>
      <c r="O20" s="1">
        <v>55</v>
      </c>
      <c r="P20" s="1">
        <v>54.7</v>
      </c>
      <c r="Q20" s="1">
        <v>58.2</v>
      </c>
      <c r="R20" s="1">
        <v>58.9</v>
      </c>
      <c r="S20" s="1">
        <v>54.6</v>
      </c>
      <c r="T20" s="1">
        <v>53.5</v>
      </c>
      <c r="U20" s="1">
        <v>51.2</v>
      </c>
      <c r="V20" s="1">
        <v>50</v>
      </c>
      <c r="W20" s="1">
        <v>49.6</v>
      </c>
      <c r="X20" s="1">
        <v>50.9</v>
      </c>
      <c r="Y20" s="1">
        <v>49.5</v>
      </c>
      <c r="Z20" s="1">
        <v>53.1</v>
      </c>
      <c r="AA20" s="1">
        <v>49.3</v>
      </c>
      <c r="AB20" s="1">
        <v>51.1</v>
      </c>
      <c r="AC20" s="1">
        <v>58.3</v>
      </c>
      <c r="AD20" s="1">
        <v>47</v>
      </c>
      <c r="AE20" s="1">
        <v>68.5</v>
      </c>
      <c r="AF20" s="1">
        <v>1</v>
      </c>
    </row>
    <row r="21" spans="1:32" x14ac:dyDescent="0.2">
      <c r="A21" s="1">
        <v>636</v>
      </c>
      <c r="B21" s="32">
        <v>1.1574074074074073E-5</v>
      </c>
      <c r="C21" s="33">
        <v>46107.44940972222</v>
      </c>
      <c r="D21" s="1">
        <v>55.8</v>
      </c>
      <c r="E21" s="1">
        <v>55.1</v>
      </c>
      <c r="F21" s="1">
        <v>50</v>
      </c>
      <c r="G21" s="1">
        <v>55.7</v>
      </c>
      <c r="H21" s="1">
        <v>54</v>
      </c>
      <c r="I21" s="1">
        <v>46.6</v>
      </c>
      <c r="J21" s="1">
        <v>48.3</v>
      </c>
      <c r="K21" s="1">
        <v>47.7</v>
      </c>
      <c r="L21" s="1">
        <v>59.1</v>
      </c>
      <c r="M21" s="1">
        <v>78.599999999999994</v>
      </c>
      <c r="N21" s="1">
        <v>56.7</v>
      </c>
      <c r="O21" s="1">
        <v>53.7</v>
      </c>
      <c r="P21" s="1">
        <v>52.3</v>
      </c>
      <c r="Q21" s="1">
        <v>54.4</v>
      </c>
      <c r="R21" s="1">
        <v>54.3</v>
      </c>
      <c r="S21" s="1">
        <v>54</v>
      </c>
      <c r="T21" s="1">
        <v>53.5</v>
      </c>
      <c r="U21" s="1">
        <v>48.2</v>
      </c>
      <c r="V21" s="1">
        <v>46.9</v>
      </c>
      <c r="W21" s="1">
        <v>46.9</v>
      </c>
      <c r="X21" s="1">
        <v>48.8</v>
      </c>
      <c r="Y21" s="1">
        <v>48.3</v>
      </c>
      <c r="Z21" s="1">
        <v>51.8</v>
      </c>
      <c r="AA21" s="1">
        <v>47.5</v>
      </c>
      <c r="AB21" s="1">
        <v>48.7</v>
      </c>
      <c r="AC21" s="1">
        <v>53.8</v>
      </c>
      <c r="AD21" s="1">
        <v>42.7</v>
      </c>
      <c r="AE21" s="1">
        <v>68.400000000000006</v>
      </c>
      <c r="AF21" s="1">
        <v>0</v>
      </c>
    </row>
    <row r="22" spans="1:32" x14ac:dyDescent="0.2">
      <c r="A22" s="1">
        <v>637</v>
      </c>
      <c r="B22" s="32">
        <v>6.8287037037037036E-4</v>
      </c>
      <c r="C22" s="33">
        <v>46107.450127314813</v>
      </c>
      <c r="D22" s="1">
        <v>54</v>
      </c>
      <c r="E22" s="1">
        <v>53.3</v>
      </c>
      <c r="F22" s="1">
        <v>49.9</v>
      </c>
      <c r="G22" s="1">
        <v>54.2</v>
      </c>
      <c r="H22" s="1">
        <v>48.7</v>
      </c>
      <c r="I22" s="1">
        <v>48.7</v>
      </c>
      <c r="J22" s="1">
        <v>51.1</v>
      </c>
      <c r="K22" s="1">
        <v>53.7</v>
      </c>
      <c r="L22" s="1">
        <v>53.3</v>
      </c>
      <c r="M22" s="1">
        <v>52.9</v>
      </c>
      <c r="N22" s="1">
        <v>59.6</v>
      </c>
      <c r="O22" s="1">
        <v>60.5</v>
      </c>
      <c r="P22" s="1">
        <v>60</v>
      </c>
      <c r="Q22" s="1">
        <v>63.2</v>
      </c>
      <c r="R22" s="1">
        <v>63.6</v>
      </c>
      <c r="S22" s="1">
        <v>61.2</v>
      </c>
      <c r="T22" s="1">
        <v>55.4</v>
      </c>
      <c r="U22" s="1">
        <v>56.6</v>
      </c>
      <c r="V22" s="1">
        <v>55.6</v>
      </c>
      <c r="W22" s="1">
        <v>54.9</v>
      </c>
      <c r="X22" s="1">
        <v>54.8</v>
      </c>
      <c r="Y22" s="1">
        <v>53.2</v>
      </c>
      <c r="Z22" s="1">
        <v>53.2</v>
      </c>
      <c r="AA22" s="1">
        <v>49.4</v>
      </c>
      <c r="AB22" s="1">
        <v>47.8</v>
      </c>
      <c r="AC22" s="1">
        <v>47.3</v>
      </c>
      <c r="AD22" s="1">
        <v>42.7</v>
      </c>
      <c r="AE22" s="1">
        <v>68.5</v>
      </c>
      <c r="AF22" s="1">
        <v>1</v>
      </c>
    </row>
    <row r="23" spans="1:32" x14ac:dyDescent="0.2">
      <c r="A23" s="1">
        <v>638</v>
      </c>
      <c r="B23" s="32">
        <v>6.9444444444444447E-4</v>
      </c>
      <c r="C23" s="33">
        <v>46107.458981481483</v>
      </c>
      <c r="D23" s="1">
        <v>60.7</v>
      </c>
      <c r="E23" s="1">
        <v>58.8</v>
      </c>
      <c r="F23" s="1">
        <v>56.6</v>
      </c>
      <c r="G23" s="1">
        <v>56.8</v>
      </c>
      <c r="H23" s="1">
        <v>54</v>
      </c>
      <c r="I23" s="1">
        <v>55.2</v>
      </c>
      <c r="J23" s="1">
        <v>64.2</v>
      </c>
      <c r="K23" s="1">
        <v>63.5</v>
      </c>
      <c r="L23" s="1">
        <v>61.9</v>
      </c>
      <c r="M23" s="1">
        <v>60.7</v>
      </c>
      <c r="N23" s="1">
        <v>58.9</v>
      </c>
      <c r="O23" s="1">
        <v>58.5</v>
      </c>
      <c r="P23" s="1">
        <v>59</v>
      </c>
      <c r="Q23" s="1">
        <v>58.7</v>
      </c>
      <c r="R23" s="1">
        <v>60.1</v>
      </c>
      <c r="S23" s="1">
        <v>56.5</v>
      </c>
      <c r="T23" s="1">
        <v>56.9</v>
      </c>
      <c r="U23" s="1">
        <v>54.5</v>
      </c>
      <c r="V23" s="1">
        <v>54.4</v>
      </c>
      <c r="W23" s="1">
        <v>49.2</v>
      </c>
      <c r="X23" s="1">
        <v>45.3</v>
      </c>
      <c r="Y23" s="1">
        <v>41.8</v>
      </c>
      <c r="Z23" s="1">
        <v>40.200000000000003</v>
      </c>
      <c r="AA23" s="1">
        <v>39.200000000000003</v>
      </c>
      <c r="AB23" s="1">
        <v>36.1</v>
      </c>
      <c r="AC23" s="1">
        <v>33.1</v>
      </c>
      <c r="AD23" s="1">
        <v>31.1</v>
      </c>
      <c r="AE23" s="1">
        <v>65.400000000000006</v>
      </c>
      <c r="AF23" s="1">
        <v>1</v>
      </c>
    </row>
    <row r="24" spans="1:32" x14ac:dyDescent="0.2">
      <c r="A24" s="1">
        <v>639</v>
      </c>
      <c r="B24" s="32">
        <v>6.9444444444444447E-4</v>
      </c>
      <c r="C24" s="33">
        <v>46107.460115740738</v>
      </c>
      <c r="D24" s="1">
        <v>61.9</v>
      </c>
      <c r="E24" s="1">
        <v>58.5</v>
      </c>
      <c r="F24" s="1">
        <v>57</v>
      </c>
      <c r="G24" s="1">
        <v>56.9</v>
      </c>
      <c r="H24" s="1">
        <v>55</v>
      </c>
      <c r="I24" s="1">
        <v>57.6</v>
      </c>
      <c r="J24" s="1">
        <v>67.599999999999994</v>
      </c>
      <c r="K24" s="1">
        <v>67.8</v>
      </c>
      <c r="L24" s="1">
        <v>65.8</v>
      </c>
      <c r="M24" s="1">
        <v>64.400000000000006</v>
      </c>
      <c r="N24" s="1">
        <v>63.1</v>
      </c>
      <c r="O24" s="1">
        <v>61</v>
      </c>
      <c r="P24" s="1">
        <v>60.8</v>
      </c>
      <c r="Q24" s="1">
        <v>62.1</v>
      </c>
      <c r="R24" s="1">
        <v>62.6</v>
      </c>
      <c r="S24" s="1">
        <v>61.9</v>
      </c>
      <c r="T24" s="1">
        <v>57.4</v>
      </c>
      <c r="U24" s="1">
        <v>56.2</v>
      </c>
      <c r="V24" s="1">
        <v>54.2</v>
      </c>
      <c r="W24" s="1">
        <v>55.9</v>
      </c>
      <c r="X24" s="1">
        <v>53</v>
      </c>
      <c r="Y24" s="1">
        <v>49.1</v>
      </c>
      <c r="Z24" s="1">
        <v>46.8</v>
      </c>
      <c r="AA24" s="1">
        <v>44</v>
      </c>
      <c r="AB24" s="1">
        <v>40.6</v>
      </c>
      <c r="AC24" s="1">
        <v>37.6</v>
      </c>
      <c r="AD24" s="1">
        <v>35.200000000000003</v>
      </c>
      <c r="AE24" s="1">
        <v>68.400000000000006</v>
      </c>
      <c r="AF24" s="1">
        <v>1</v>
      </c>
    </row>
    <row r="25" spans="1:32" x14ac:dyDescent="0.2">
      <c r="A25" s="1">
        <v>640</v>
      </c>
      <c r="B25" s="32">
        <v>6.9444444444444447E-4</v>
      </c>
      <c r="C25" s="33">
        <v>46107.469166666669</v>
      </c>
      <c r="D25" s="1">
        <v>55</v>
      </c>
      <c r="E25" s="1">
        <v>55.8</v>
      </c>
      <c r="F25" s="1">
        <v>43.6</v>
      </c>
      <c r="G25" s="1">
        <v>45.2</v>
      </c>
      <c r="H25" s="1">
        <v>46.2</v>
      </c>
      <c r="I25" s="1">
        <v>50.5</v>
      </c>
      <c r="J25" s="1">
        <v>44.3</v>
      </c>
      <c r="K25" s="1">
        <v>44.5</v>
      </c>
      <c r="L25" s="1">
        <v>43.8</v>
      </c>
      <c r="M25" s="1">
        <v>45.3</v>
      </c>
      <c r="N25" s="1">
        <v>43.3</v>
      </c>
      <c r="O25" s="1">
        <v>43.2</v>
      </c>
      <c r="P25" s="1">
        <v>45.8</v>
      </c>
      <c r="Q25" s="1">
        <v>56</v>
      </c>
      <c r="R25" s="1">
        <v>46</v>
      </c>
      <c r="S25" s="1">
        <v>46.5</v>
      </c>
      <c r="T25" s="1">
        <v>47.5</v>
      </c>
      <c r="U25" s="1">
        <v>45.3</v>
      </c>
      <c r="V25" s="1">
        <v>47.8</v>
      </c>
      <c r="W25" s="1">
        <v>47.6</v>
      </c>
      <c r="X25" s="1">
        <v>47.1</v>
      </c>
      <c r="Y25" s="1">
        <v>46.4</v>
      </c>
      <c r="Z25" s="1">
        <v>41.8</v>
      </c>
      <c r="AA25" s="1">
        <v>40.299999999999997</v>
      </c>
      <c r="AB25" s="1">
        <v>34.4</v>
      </c>
      <c r="AC25" s="1">
        <v>31.6</v>
      </c>
      <c r="AD25" s="1">
        <v>28.6</v>
      </c>
      <c r="AE25" s="1">
        <v>58.3</v>
      </c>
      <c r="AF25" s="1">
        <v>1</v>
      </c>
    </row>
    <row r="26" spans="1:32" x14ac:dyDescent="0.2">
      <c r="A26" s="1">
        <v>641</v>
      </c>
      <c r="B26" s="32">
        <v>6.9444444444444447E-4</v>
      </c>
      <c r="C26" s="33">
        <v>46107.533148148148</v>
      </c>
      <c r="D26" s="1">
        <v>64.900000000000006</v>
      </c>
      <c r="E26" s="1">
        <v>63.5</v>
      </c>
      <c r="F26" s="1">
        <v>72.099999999999994</v>
      </c>
      <c r="G26" s="1">
        <v>56.6</v>
      </c>
      <c r="H26" s="1">
        <v>52.2</v>
      </c>
      <c r="I26" s="1">
        <v>52.8</v>
      </c>
      <c r="J26" s="1">
        <v>50.7</v>
      </c>
      <c r="K26" s="1">
        <v>50.3</v>
      </c>
      <c r="L26" s="1">
        <v>52.4</v>
      </c>
      <c r="M26" s="1">
        <v>52</v>
      </c>
      <c r="N26" s="1">
        <v>50.2</v>
      </c>
      <c r="O26" s="1">
        <v>51.6</v>
      </c>
      <c r="P26" s="1">
        <v>49.9</v>
      </c>
      <c r="Q26" s="1">
        <v>50</v>
      </c>
      <c r="R26" s="1">
        <v>49.1</v>
      </c>
      <c r="S26" s="1">
        <v>48.1</v>
      </c>
      <c r="T26" s="1">
        <v>47.3</v>
      </c>
      <c r="U26" s="1">
        <v>46.2</v>
      </c>
      <c r="V26" s="1">
        <v>44.9</v>
      </c>
      <c r="W26" s="1">
        <v>43.5</v>
      </c>
      <c r="X26" s="1">
        <v>40.6</v>
      </c>
      <c r="Y26" s="1">
        <v>37.5</v>
      </c>
      <c r="Z26" s="1">
        <v>33.4</v>
      </c>
      <c r="AA26" s="1">
        <v>31.5</v>
      </c>
      <c r="AB26" s="1">
        <v>29.3</v>
      </c>
      <c r="AC26" s="1">
        <v>26.2</v>
      </c>
      <c r="AD26" s="1">
        <v>23.3</v>
      </c>
      <c r="AE26" s="1">
        <v>56.5</v>
      </c>
      <c r="AF26" s="1">
        <v>1</v>
      </c>
    </row>
    <row r="27" spans="1:32" x14ac:dyDescent="0.2">
      <c r="A27" s="1">
        <v>642</v>
      </c>
      <c r="B27" s="32">
        <v>6.9444444444444447E-4</v>
      </c>
      <c r="C27" s="33">
        <v>46107.534097222226</v>
      </c>
      <c r="D27" s="1">
        <v>68.099999999999994</v>
      </c>
      <c r="E27" s="1">
        <v>65.7</v>
      </c>
      <c r="F27" s="1">
        <v>71.400000000000006</v>
      </c>
      <c r="G27" s="1">
        <v>60.7</v>
      </c>
      <c r="H27" s="1">
        <v>56.9</v>
      </c>
      <c r="I27" s="1">
        <v>56.7</v>
      </c>
      <c r="J27" s="1">
        <v>51</v>
      </c>
      <c r="K27" s="1">
        <v>49.6</v>
      </c>
      <c r="L27" s="1">
        <v>46.7</v>
      </c>
      <c r="M27" s="1">
        <v>48.8</v>
      </c>
      <c r="N27" s="1">
        <v>46.5</v>
      </c>
      <c r="O27" s="1">
        <v>46.9</v>
      </c>
      <c r="P27" s="1">
        <v>46.4</v>
      </c>
      <c r="Q27" s="1">
        <v>43.7</v>
      </c>
      <c r="R27" s="1">
        <v>44</v>
      </c>
      <c r="S27" s="1">
        <v>44.6</v>
      </c>
      <c r="T27" s="1">
        <v>45.1</v>
      </c>
      <c r="U27" s="1">
        <v>42.3</v>
      </c>
      <c r="V27" s="1">
        <v>40.9</v>
      </c>
      <c r="W27" s="1">
        <v>39</v>
      </c>
      <c r="X27" s="1">
        <v>36.299999999999997</v>
      </c>
      <c r="Y27" s="1">
        <v>36.9</v>
      </c>
      <c r="Z27" s="1">
        <v>33.299999999999997</v>
      </c>
      <c r="AA27" s="1">
        <v>29.1</v>
      </c>
      <c r="AB27" s="1">
        <v>26.6</v>
      </c>
      <c r="AC27" s="1">
        <v>22.7</v>
      </c>
      <c r="AD27" s="1">
        <v>20.3</v>
      </c>
      <c r="AE27" s="1">
        <v>52.9</v>
      </c>
      <c r="AF27" s="1">
        <v>1</v>
      </c>
    </row>
    <row r="28" spans="1:32" x14ac:dyDescent="0.2">
      <c r="A28" s="1">
        <v>643</v>
      </c>
      <c r="B28" s="32">
        <v>6.9444444444444447E-4</v>
      </c>
      <c r="C28" s="33">
        <v>46107.535138888888</v>
      </c>
      <c r="D28" s="1">
        <v>61.8</v>
      </c>
      <c r="E28" s="1">
        <v>59.7</v>
      </c>
      <c r="F28" s="1">
        <v>68.5</v>
      </c>
      <c r="G28" s="1">
        <v>53.1</v>
      </c>
      <c r="H28" s="1">
        <v>49.1</v>
      </c>
      <c r="I28" s="1">
        <v>55.5</v>
      </c>
      <c r="J28" s="1">
        <v>51.2</v>
      </c>
      <c r="K28" s="1">
        <v>49.5</v>
      </c>
      <c r="L28" s="1">
        <v>51.1</v>
      </c>
      <c r="M28" s="1">
        <v>48.8</v>
      </c>
      <c r="N28" s="1">
        <v>46</v>
      </c>
      <c r="O28" s="1">
        <v>47.4</v>
      </c>
      <c r="P28" s="1">
        <v>44.9</v>
      </c>
      <c r="Q28" s="1">
        <v>45.4</v>
      </c>
      <c r="R28" s="1">
        <v>47.1</v>
      </c>
      <c r="S28" s="1">
        <v>47.6</v>
      </c>
      <c r="T28" s="1">
        <v>49.3</v>
      </c>
      <c r="U28" s="1">
        <v>46.1</v>
      </c>
      <c r="V28" s="1">
        <v>45.3</v>
      </c>
      <c r="W28" s="1">
        <v>43.7</v>
      </c>
      <c r="X28" s="1">
        <v>39.200000000000003</v>
      </c>
      <c r="Y28" s="1">
        <v>38.6</v>
      </c>
      <c r="Z28" s="1">
        <v>35.200000000000003</v>
      </c>
      <c r="AA28" s="1">
        <v>33</v>
      </c>
      <c r="AB28" s="1">
        <v>31.6</v>
      </c>
      <c r="AC28" s="1">
        <v>28.9</v>
      </c>
      <c r="AD28" s="1">
        <v>26.3</v>
      </c>
      <c r="AE28" s="1">
        <v>55.7</v>
      </c>
      <c r="AF28" s="1">
        <v>1</v>
      </c>
    </row>
    <row r="29" spans="1:32" x14ac:dyDescent="0.2">
      <c r="A29" s="1">
        <v>644</v>
      </c>
      <c r="B29" s="32">
        <v>6.9444444444444447E-4</v>
      </c>
      <c r="C29" s="33">
        <v>46107.544374999998</v>
      </c>
      <c r="D29" s="1">
        <v>58.3</v>
      </c>
      <c r="E29" s="1">
        <v>57.9</v>
      </c>
      <c r="F29" s="1">
        <v>54.6</v>
      </c>
      <c r="G29" s="1">
        <v>54.1</v>
      </c>
      <c r="H29" s="1">
        <v>56.9</v>
      </c>
      <c r="I29" s="1">
        <v>62.1</v>
      </c>
      <c r="J29" s="1">
        <v>50.9</v>
      </c>
      <c r="K29" s="1">
        <v>52</v>
      </c>
      <c r="L29" s="1">
        <v>61.8</v>
      </c>
      <c r="M29" s="1">
        <v>65.099999999999994</v>
      </c>
      <c r="N29" s="1">
        <v>50.7</v>
      </c>
      <c r="O29" s="1">
        <v>51.2</v>
      </c>
      <c r="P29" s="1">
        <v>52.9</v>
      </c>
      <c r="Q29" s="1">
        <v>58.2</v>
      </c>
      <c r="R29" s="1">
        <v>54.7</v>
      </c>
      <c r="S29" s="1">
        <v>55.8</v>
      </c>
      <c r="T29" s="1">
        <v>56.3</v>
      </c>
      <c r="U29" s="1">
        <v>54.4</v>
      </c>
      <c r="V29" s="1">
        <v>53.8</v>
      </c>
      <c r="W29" s="1">
        <v>53.7</v>
      </c>
      <c r="X29" s="1">
        <v>51.9</v>
      </c>
      <c r="Y29" s="1">
        <v>51.2</v>
      </c>
      <c r="Z29" s="1">
        <v>48.7</v>
      </c>
      <c r="AA29" s="1">
        <v>41.8</v>
      </c>
      <c r="AB29" s="1">
        <v>37.4</v>
      </c>
      <c r="AC29" s="1">
        <v>34.1</v>
      </c>
      <c r="AD29" s="1">
        <v>29.6</v>
      </c>
      <c r="AE29" s="1">
        <v>64.8</v>
      </c>
      <c r="AF29" s="1">
        <v>1</v>
      </c>
    </row>
    <row r="30" spans="1:32" x14ac:dyDescent="0.2">
      <c r="A30" s="1">
        <v>645</v>
      </c>
      <c r="B30" s="32">
        <v>6.9444444444444447E-4</v>
      </c>
      <c r="C30" s="33">
        <v>46107.553333333337</v>
      </c>
      <c r="D30" s="1">
        <v>64.599999999999994</v>
      </c>
      <c r="E30" s="1">
        <v>62.4</v>
      </c>
      <c r="F30" s="1">
        <v>54.5</v>
      </c>
      <c r="G30" s="1">
        <v>58.6</v>
      </c>
      <c r="H30" s="1">
        <v>56.4</v>
      </c>
      <c r="I30" s="1">
        <v>55.2</v>
      </c>
      <c r="J30" s="1">
        <v>53</v>
      </c>
      <c r="K30" s="1">
        <v>50.5</v>
      </c>
      <c r="L30" s="1">
        <v>46.5</v>
      </c>
      <c r="M30" s="1">
        <v>46.5</v>
      </c>
      <c r="N30" s="1">
        <v>47.3</v>
      </c>
      <c r="O30" s="1">
        <v>46.1</v>
      </c>
      <c r="P30" s="1">
        <v>49.8</v>
      </c>
      <c r="Q30" s="1">
        <v>45.6</v>
      </c>
      <c r="R30" s="1">
        <v>43.8</v>
      </c>
      <c r="S30" s="1">
        <v>44.3</v>
      </c>
      <c r="T30" s="1">
        <v>42.2</v>
      </c>
      <c r="U30" s="1">
        <v>43.8</v>
      </c>
      <c r="V30" s="1">
        <v>40.6</v>
      </c>
      <c r="W30" s="1">
        <v>37.9</v>
      </c>
      <c r="X30" s="1">
        <v>37.1</v>
      </c>
      <c r="Y30" s="1">
        <v>36.6</v>
      </c>
      <c r="Z30" s="1">
        <v>32.200000000000003</v>
      </c>
      <c r="AA30" s="1">
        <v>29.9</v>
      </c>
      <c r="AB30" s="1">
        <v>29</v>
      </c>
      <c r="AC30" s="1">
        <v>24.3</v>
      </c>
      <c r="AD30" s="1">
        <v>21.1</v>
      </c>
      <c r="AE30" s="1">
        <v>52.9</v>
      </c>
      <c r="AF30" s="1">
        <v>1</v>
      </c>
    </row>
    <row r="31" spans="1:32" x14ac:dyDescent="0.2">
      <c r="A31" s="1">
        <v>646</v>
      </c>
      <c r="B31" s="32">
        <v>6.9444444444444447E-4</v>
      </c>
      <c r="C31" s="33">
        <v>46107.582291666666</v>
      </c>
      <c r="D31" s="1">
        <v>68.599999999999994</v>
      </c>
      <c r="E31" s="1">
        <v>64.599999999999994</v>
      </c>
      <c r="F31" s="1">
        <v>63.5</v>
      </c>
      <c r="G31" s="1">
        <v>62</v>
      </c>
      <c r="H31" s="1">
        <v>57.2</v>
      </c>
      <c r="I31" s="1">
        <v>54</v>
      </c>
      <c r="J31" s="1">
        <v>54.1</v>
      </c>
      <c r="K31" s="1">
        <v>51.3</v>
      </c>
      <c r="L31" s="1">
        <v>51.8</v>
      </c>
      <c r="M31" s="1">
        <v>48.5</v>
      </c>
      <c r="N31" s="1">
        <v>45</v>
      </c>
      <c r="O31" s="1">
        <v>48.4</v>
      </c>
      <c r="P31" s="1">
        <v>46.4</v>
      </c>
      <c r="Q31" s="1">
        <v>43.7</v>
      </c>
      <c r="R31" s="1">
        <v>42.9</v>
      </c>
      <c r="S31" s="1">
        <v>45.2</v>
      </c>
      <c r="T31" s="1">
        <v>44.7</v>
      </c>
      <c r="U31" s="1">
        <v>43.7</v>
      </c>
      <c r="V31" s="1">
        <v>45.1</v>
      </c>
      <c r="W31" s="1">
        <v>41.3</v>
      </c>
      <c r="X31" s="1">
        <v>40.700000000000003</v>
      </c>
      <c r="Y31" s="1">
        <v>40.700000000000003</v>
      </c>
      <c r="Z31" s="1">
        <v>40.200000000000003</v>
      </c>
      <c r="AA31" s="1">
        <v>38.799999999999997</v>
      </c>
      <c r="AB31" s="1">
        <v>38.1</v>
      </c>
      <c r="AC31" s="1">
        <v>39.6</v>
      </c>
      <c r="AD31" s="1">
        <v>34</v>
      </c>
      <c r="AE31" s="1">
        <v>54.6</v>
      </c>
      <c r="AF31" s="1">
        <v>1</v>
      </c>
    </row>
    <row r="32" spans="1:32" x14ac:dyDescent="0.2">
      <c r="A32" s="1">
        <v>647</v>
      </c>
      <c r="B32" s="32">
        <v>6.9444444444444447E-4</v>
      </c>
      <c r="C32" s="33">
        <v>46107.58384259259</v>
      </c>
      <c r="D32" s="1">
        <v>67</v>
      </c>
      <c r="E32" s="1">
        <v>63.2</v>
      </c>
      <c r="F32" s="1">
        <v>63.5</v>
      </c>
      <c r="G32" s="1">
        <v>57.8</v>
      </c>
      <c r="H32" s="1">
        <v>56.8</v>
      </c>
      <c r="I32" s="1">
        <v>57.6</v>
      </c>
      <c r="J32" s="1">
        <v>52.1</v>
      </c>
      <c r="K32" s="1">
        <v>50.5</v>
      </c>
      <c r="L32" s="1">
        <v>52.7</v>
      </c>
      <c r="M32" s="1">
        <v>48.6</v>
      </c>
      <c r="N32" s="1">
        <v>45.7</v>
      </c>
      <c r="O32" s="1">
        <v>45.4</v>
      </c>
      <c r="P32" s="1">
        <v>44.9</v>
      </c>
      <c r="Q32" s="1">
        <v>44.2</v>
      </c>
      <c r="R32" s="1">
        <v>43.7</v>
      </c>
      <c r="S32" s="1">
        <v>46.7</v>
      </c>
      <c r="T32" s="1">
        <v>46.7</v>
      </c>
      <c r="U32" s="1">
        <v>43.1</v>
      </c>
      <c r="V32" s="1">
        <v>42.5</v>
      </c>
      <c r="W32" s="1">
        <v>39.4</v>
      </c>
      <c r="X32" s="1">
        <v>38.200000000000003</v>
      </c>
      <c r="Y32" s="1">
        <v>37.9</v>
      </c>
      <c r="Z32" s="1">
        <v>37.700000000000003</v>
      </c>
      <c r="AA32" s="1">
        <v>35.9</v>
      </c>
      <c r="AB32" s="1">
        <v>34.6</v>
      </c>
      <c r="AC32" s="1">
        <v>34.6</v>
      </c>
      <c r="AD32" s="1">
        <v>34.700000000000003</v>
      </c>
      <c r="AE32" s="1">
        <v>54</v>
      </c>
      <c r="AF32" s="1">
        <v>1</v>
      </c>
    </row>
    <row r="33" spans="1:32" x14ac:dyDescent="0.2">
      <c r="A33" s="1">
        <v>648</v>
      </c>
      <c r="B33" s="32">
        <v>6.9444444444444447E-4</v>
      </c>
      <c r="C33" s="33">
        <v>46107.585185185184</v>
      </c>
      <c r="D33" s="1">
        <v>70.900000000000006</v>
      </c>
      <c r="E33" s="1">
        <v>68.599999999999994</v>
      </c>
      <c r="F33" s="1">
        <v>65.599999999999994</v>
      </c>
      <c r="G33" s="1">
        <v>62.6</v>
      </c>
      <c r="H33" s="1">
        <v>59.1</v>
      </c>
      <c r="I33" s="1">
        <v>56.4</v>
      </c>
      <c r="J33" s="1">
        <v>54.4</v>
      </c>
      <c r="K33" s="1">
        <v>52.1</v>
      </c>
      <c r="L33" s="1">
        <v>56.5</v>
      </c>
      <c r="M33" s="1">
        <v>56.1</v>
      </c>
      <c r="N33" s="1">
        <v>46.9</v>
      </c>
      <c r="O33" s="1">
        <v>50.4</v>
      </c>
      <c r="P33" s="1">
        <v>49.7</v>
      </c>
      <c r="Q33" s="1">
        <v>47.2</v>
      </c>
      <c r="R33" s="1">
        <v>49.1</v>
      </c>
      <c r="S33" s="1">
        <v>52.6</v>
      </c>
      <c r="T33" s="1">
        <v>49.1</v>
      </c>
      <c r="U33" s="1">
        <v>49.1</v>
      </c>
      <c r="V33" s="1">
        <v>48.8</v>
      </c>
      <c r="W33" s="1">
        <v>47.7</v>
      </c>
      <c r="X33" s="1">
        <v>48.1</v>
      </c>
      <c r="Y33" s="1">
        <v>46.3</v>
      </c>
      <c r="Z33" s="1">
        <v>44.3</v>
      </c>
      <c r="AA33" s="1">
        <v>45</v>
      </c>
      <c r="AB33" s="1">
        <v>42.8</v>
      </c>
      <c r="AC33" s="1">
        <v>41.4</v>
      </c>
      <c r="AD33" s="1">
        <v>37.4</v>
      </c>
      <c r="AE33" s="1">
        <v>59.7</v>
      </c>
      <c r="AF33" s="1">
        <v>1</v>
      </c>
    </row>
    <row r="34" spans="1:32" x14ac:dyDescent="0.2">
      <c r="A34" s="1">
        <v>649</v>
      </c>
      <c r="B34" s="32">
        <v>6.9444444444444447E-4</v>
      </c>
      <c r="C34" s="33">
        <v>46107.58625</v>
      </c>
      <c r="D34" s="1">
        <v>66.099999999999994</v>
      </c>
      <c r="E34" s="1">
        <v>63</v>
      </c>
      <c r="F34" s="1">
        <v>60.2</v>
      </c>
      <c r="G34" s="1">
        <v>57.4</v>
      </c>
      <c r="H34" s="1">
        <v>55.1</v>
      </c>
      <c r="I34" s="1">
        <v>53.5</v>
      </c>
      <c r="J34" s="1">
        <v>51.8</v>
      </c>
      <c r="K34" s="1">
        <v>49.8</v>
      </c>
      <c r="L34" s="1">
        <v>53.4</v>
      </c>
      <c r="M34" s="1">
        <v>51.2</v>
      </c>
      <c r="N34" s="1">
        <v>46.5</v>
      </c>
      <c r="O34" s="1">
        <v>49.3</v>
      </c>
      <c r="P34" s="1">
        <v>46.3</v>
      </c>
      <c r="Q34" s="1">
        <v>45.6</v>
      </c>
      <c r="R34" s="1">
        <v>45.5</v>
      </c>
      <c r="S34" s="1">
        <v>50.8</v>
      </c>
      <c r="T34" s="1">
        <v>47.7</v>
      </c>
      <c r="U34" s="1">
        <v>48.2</v>
      </c>
      <c r="V34" s="1">
        <v>46.2</v>
      </c>
      <c r="W34" s="1">
        <v>44.4</v>
      </c>
      <c r="X34" s="1">
        <v>45.8</v>
      </c>
      <c r="Y34" s="1">
        <v>44.5</v>
      </c>
      <c r="Z34" s="1">
        <v>41.5</v>
      </c>
      <c r="AA34" s="1">
        <v>41.4</v>
      </c>
      <c r="AB34" s="1">
        <v>41.1</v>
      </c>
      <c r="AC34" s="1">
        <v>40.6</v>
      </c>
      <c r="AD34" s="1">
        <v>35.6</v>
      </c>
      <c r="AE34" s="1">
        <v>57.5</v>
      </c>
      <c r="AF34" s="1">
        <v>1</v>
      </c>
    </row>
    <row r="35" spans="1:32" x14ac:dyDescent="0.2">
      <c r="A35" s="1">
        <v>650</v>
      </c>
      <c r="B35" s="32">
        <v>6.9444444444444447E-4</v>
      </c>
      <c r="C35" s="33">
        <v>46107.587129629632</v>
      </c>
      <c r="D35" s="1">
        <v>73.3</v>
      </c>
      <c r="E35" s="1">
        <v>71.400000000000006</v>
      </c>
      <c r="F35" s="1">
        <v>68.599999999999994</v>
      </c>
      <c r="G35" s="1">
        <v>66.3</v>
      </c>
      <c r="H35" s="1">
        <v>62.2</v>
      </c>
      <c r="I35" s="1">
        <v>59.3</v>
      </c>
      <c r="J35" s="1">
        <v>56.5</v>
      </c>
      <c r="K35" s="1">
        <v>56.2</v>
      </c>
      <c r="L35" s="1">
        <v>59.5</v>
      </c>
      <c r="M35" s="1">
        <v>59.7</v>
      </c>
      <c r="N35" s="1">
        <v>50.7</v>
      </c>
      <c r="O35" s="1">
        <v>51.6</v>
      </c>
      <c r="P35" s="1">
        <v>53.5</v>
      </c>
      <c r="Q35" s="1">
        <v>51.4</v>
      </c>
      <c r="R35" s="1">
        <v>51.6</v>
      </c>
      <c r="S35" s="1">
        <v>57</v>
      </c>
      <c r="T35" s="1">
        <v>53.6</v>
      </c>
      <c r="U35" s="1">
        <v>53.1</v>
      </c>
      <c r="V35" s="1">
        <v>52.5</v>
      </c>
      <c r="W35" s="1">
        <v>50</v>
      </c>
      <c r="X35" s="1">
        <v>49.8</v>
      </c>
      <c r="Y35" s="1">
        <v>48.4</v>
      </c>
      <c r="Z35" s="1">
        <v>44.3</v>
      </c>
      <c r="AA35" s="1">
        <v>42.9</v>
      </c>
      <c r="AB35" s="1">
        <v>40.799999999999997</v>
      </c>
      <c r="AC35" s="1">
        <v>40.5</v>
      </c>
      <c r="AD35" s="1">
        <v>37</v>
      </c>
      <c r="AE35" s="1">
        <v>62.8</v>
      </c>
      <c r="AF35" s="1">
        <v>1</v>
      </c>
    </row>
    <row r="36" spans="1:32" x14ac:dyDescent="0.2">
      <c r="A36" s="1">
        <v>651</v>
      </c>
      <c r="B36" s="32">
        <v>6.9444444444444447E-4</v>
      </c>
      <c r="C36" s="33">
        <v>46107.592638888891</v>
      </c>
      <c r="D36" s="1">
        <v>56.1</v>
      </c>
      <c r="E36" s="1">
        <v>55.5</v>
      </c>
      <c r="F36" s="1">
        <v>54.6</v>
      </c>
      <c r="G36" s="1">
        <v>54.6</v>
      </c>
      <c r="H36" s="1">
        <v>53.7</v>
      </c>
      <c r="I36" s="1">
        <v>51.9</v>
      </c>
      <c r="J36" s="1">
        <v>51</v>
      </c>
      <c r="K36" s="1">
        <v>49.3</v>
      </c>
      <c r="L36" s="1">
        <v>49.5</v>
      </c>
      <c r="M36" s="1">
        <v>49.2</v>
      </c>
      <c r="N36" s="1">
        <v>48</v>
      </c>
      <c r="O36" s="1">
        <v>45.9</v>
      </c>
      <c r="P36" s="1">
        <v>47.6</v>
      </c>
      <c r="Q36" s="1">
        <v>49.1</v>
      </c>
      <c r="R36" s="1">
        <v>49</v>
      </c>
      <c r="S36" s="1">
        <v>48.3</v>
      </c>
      <c r="T36" s="1">
        <v>50.4</v>
      </c>
      <c r="U36" s="1">
        <v>45.4</v>
      </c>
      <c r="V36" s="1">
        <v>45.5</v>
      </c>
      <c r="W36" s="1">
        <v>45.8</v>
      </c>
      <c r="X36" s="1">
        <v>44.8</v>
      </c>
      <c r="Y36" s="1">
        <v>43.1</v>
      </c>
      <c r="Z36" s="1">
        <v>41.9</v>
      </c>
      <c r="AA36" s="1">
        <v>41</v>
      </c>
      <c r="AB36" s="1">
        <v>37.9</v>
      </c>
      <c r="AC36" s="1">
        <v>36.200000000000003</v>
      </c>
      <c r="AD36" s="1">
        <v>34.700000000000003</v>
      </c>
      <c r="AE36" s="1">
        <v>57.3</v>
      </c>
      <c r="AF36" s="1">
        <v>1</v>
      </c>
    </row>
    <row r="37" spans="1:32" x14ac:dyDescent="0.2">
      <c r="A37" s="1">
        <v>652</v>
      </c>
      <c r="B37" s="32">
        <v>6.9444444444444447E-4</v>
      </c>
      <c r="C37" s="33">
        <v>46107.593611111108</v>
      </c>
      <c r="D37" s="1">
        <v>63</v>
      </c>
      <c r="E37" s="1">
        <v>61.1</v>
      </c>
      <c r="F37" s="1">
        <v>58.1</v>
      </c>
      <c r="G37" s="1">
        <v>55.8</v>
      </c>
      <c r="H37" s="1">
        <v>54.8</v>
      </c>
      <c r="I37" s="1">
        <v>51.9</v>
      </c>
      <c r="J37" s="1">
        <v>50.7</v>
      </c>
      <c r="K37" s="1">
        <v>48.6</v>
      </c>
      <c r="L37" s="1">
        <v>48.2</v>
      </c>
      <c r="M37" s="1">
        <v>51.9</v>
      </c>
      <c r="N37" s="1">
        <v>50.2</v>
      </c>
      <c r="O37" s="1">
        <v>46.5</v>
      </c>
      <c r="P37" s="1">
        <v>51.3</v>
      </c>
      <c r="Q37" s="1">
        <v>50.4</v>
      </c>
      <c r="R37" s="1">
        <v>47.4</v>
      </c>
      <c r="S37" s="1">
        <v>44</v>
      </c>
      <c r="T37" s="1">
        <v>44.4</v>
      </c>
      <c r="U37" s="1">
        <v>42.4</v>
      </c>
      <c r="V37" s="1">
        <v>40.700000000000003</v>
      </c>
      <c r="W37" s="1">
        <v>41.1</v>
      </c>
      <c r="X37" s="1">
        <v>41.8</v>
      </c>
      <c r="Y37" s="1">
        <v>41.3</v>
      </c>
      <c r="Z37" s="1">
        <v>39.4</v>
      </c>
      <c r="AA37" s="1">
        <v>39.299999999999997</v>
      </c>
      <c r="AB37" s="1">
        <v>37.6</v>
      </c>
      <c r="AC37" s="1">
        <v>35.299999999999997</v>
      </c>
      <c r="AD37" s="1">
        <v>36.200000000000003</v>
      </c>
      <c r="AE37" s="1">
        <v>55.3</v>
      </c>
      <c r="AF37" s="1">
        <v>1</v>
      </c>
    </row>
    <row r="38" spans="1:32" x14ac:dyDescent="0.2">
      <c r="A38" s="1">
        <v>653</v>
      </c>
      <c r="B38" s="32">
        <v>6.9444444444444447E-4</v>
      </c>
      <c r="C38" s="33">
        <v>46107.594513888886</v>
      </c>
      <c r="D38" s="1">
        <v>65.599999999999994</v>
      </c>
      <c r="E38" s="1">
        <v>68.599999999999994</v>
      </c>
      <c r="F38" s="1">
        <v>60.5</v>
      </c>
      <c r="G38" s="1">
        <v>58.6</v>
      </c>
      <c r="H38" s="1">
        <v>62.5</v>
      </c>
      <c r="I38" s="1">
        <v>56.7</v>
      </c>
      <c r="J38" s="1">
        <v>58.2</v>
      </c>
      <c r="K38" s="1">
        <v>55.9</v>
      </c>
      <c r="L38" s="1">
        <v>52.9</v>
      </c>
      <c r="M38" s="1">
        <v>49.6</v>
      </c>
      <c r="N38" s="1">
        <v>51.1</v>
      </c>
      <c r="O38" s="1">
        <v>47.7</v>
      </c>
      <c r="P38" s="1">
        <v>46.6</v>
      </c>
      <c r="Q38" s="1">
        <v>48.3</v>
      </c>
      <c r="R38" s="1">
        <v>48</v>
      </c>
      <c r="S38" s="1">
        <v>45.2</v>
      </c>
      <c r="T38" s="1">
        <v>44.2</v>
      </c>
      <c r="U38" s="1">
        <v>42.4</v>
      </c>
      <c r="V38" s="1">
        <v>41.8</v>
      </c>
      <c r="W38" s="1">
        <v>40.799999999999997</v>
      </c>
      <c r="X38" s="1">
        <v>40</v>
      </c>
      <c r="Y38" s="1">
        <v>38.299999999999997</v>
      </c>
      <c r="Z38" s="1">
        <v>38.1</v>
      </c>
      <c r="AA38" s="1">
        <v>37.9</v>
      </c>
      <c r="AB38" s="1">
        <v>35.200000000000003</v>
      </c>
      <c r="AC38" s="1">
        <v>44.7</v>
      </c>
      <c r="AD38" s="1">
        <v>39.6</v>
      </c>
      <c r="AE38" s="1">
        <v>55.2</v>
      </c>
      <c r="AF38" s="1">
        <v>1</v>
      </c>
    </row>
    <row r="39" spans="1:32" x14ac:dyDescent="0.2">
      <c r="A39" s="1">
        <v>654</v>
      </c>
      <c r="B39" s="32">
        <v>6.9444444444444447E-4</v>
      </c>
      <c r="C39" s="33">
        <v>46107.59578703704</v>
      </c>
      <c r="D39" s="1">
        <v>60.5</v>
      </c>
      <c r="E39" s="1">
        <v>57.6</v>
      </c>
      <c r="F39" s="1">
        <v>55.9</v>
      </c>
      <c r="G39" s="1">
        <v>56.6</v>
      </c>
      <c r="H39" s="1">
        <v>54.1</v>
      </c>
      <c r="I39" s="1">
        <v>50.4</v>
      </c>
      <c r="J39" s="1">
        <v>49.7</v>
      </c>
      <c r="K39" s="1">
        <v>48.2</v>
      </c>
      <c r="L39" s="1">
        <v>47.5</v>
      </c>
      <c r="M39" s="1">
        <v>43.3</v>
      </c>
      <c r="N39" s="1">
        <v>41.5</v>
      </c>
      <c r="O39" s="1">
        <v>42.9</v>
      </c>
      <c r="P39" s="1">
        <v>41.7</v>
      </c>
      <c r="Q39" s="1">
        <v>41.3</v>
      </c>
      <c r="R39" s="1">
        <v>44.7</v>
      </c>
      <c r="S39" s="1">
        <v>43.2</v>
      </c>
      <c r="T39" s="1">
        <v>42.9</v>
      </c>
      <c r="U39" s="1">
        <v>41.5</v>
      </c>
      <c r="V39" s="1">
        <v>40.1</v>
      </c>
      <c r="W39" s="1">
        <v>39.9</v>
      </c>
      <c r="X39" s="1">
        <v>39.9</v>
      </c>
      <c r="Y39" s="1">
        <v>39.4</v>
      </c>
      <c r="Z39" s="1">
        <v>39.200000000000003</v>
      </c>
      <c r="AA39" s="1">
        <v>38.299999999999997</v>
      </c>
      <c r="AB39" s="1">
        <v>36.4</v>
      </c>
      <c r="AC39" s="1">
        <v>35.1</v>
      </c>
      <c r="AD39" s="1">
        <v>31.5</v>
      </c>
      <c r="AE39" s="1">
        <v>52.3</v>
      </c>
      <c r="AF39" s="1">
        <v>1</v>
      </c>
    </row>
    <row r="40" spans="1:32" x14ac:dyDescent="0.2">
      <c r="A40" s="1">
        <v>655</v>
      </c>
      <c r="B40" s="32">
        <v>6.9444444444444447E-4</v>
      </c>
      <c r="C40" s="33">
        <v>46107.601944444446</v>
      </c>
      <c r="D40" s="1">
        <v>68.8</v>
      </c>
      <c r="E40" s="1">
        <v>62.7</v>
      </c>
      <c r="F40" s="1">
        <v>62.8</v>
      </c>
      <c r="G40" s="1">
        <v>61.6</v>
      </c>
      <c r="H40" s="1">
        <v>51.9</v>
      </c>
      <c r="I40" s="1">
        <v>56.7</v>
      </c>
      <c r="J40" s="1">
        <v>50.9</v>
      </c>
      <c r="K40" s="1">
        <v>60.7</v>
      </c>
      <c r="L40" s="1">
        <v>58.6</v>
      </c>
      <c r="M40" s="1">
        <v>54.8</v>
      </c>
      <c r="N40" s="1">
        <v>52.7</v>
      </c>
      <c r="O40" s="1">
        <v>58.2</v>
      </c>
      <c r="P40" s="1">
        <v>56.5</v>
      </c>
      <c r="Q40" s="1">
        <v>58.4</v>
      </c>
      <c r="R40" s="1">
        <v>56.6</v>
      </c>
      <c r="S40" s="1">
        <v>56</v>
      </c>
      <c r="T40" s="1">
        <v>55.7</v>
      </c>
      <c r="U40" s="1">
        <v>53.7</v>
      </c>
      <c r="V40" s="1">
        <v>51.4</v>
      </c>
      <c r="W40" s="1">
        <v>50.4</v>
      </c>
      <c r="X40" s="1">
        <v>46.6</v>
      </c>
      <c r="Y40" s="1">
        <v>45.1</v>
      </c>
      <c r="Z40" s="1">
        <v>44.8</v>
      </c>
      <c r="AA40" s="1">
        <v>37.299999999999997</v>
      </c>
      <c r="AB40" s="1">
        <v>36.9</v>
      </c>
      <c r="AC40" s="1">
        <v>35.6</v>
      </c>
      <c r="AD40" s="1">
        <v>32.4</v>
      </c>
      <c r="AE40" s="1">
        <v>63.9</v>
      </c>
      <c r="AF40" s="1">
        <v>1</v>
      </c>
    </row>
    <row r="41" spans="1:32" x14ac:dyDescent="0.2">
      <c r="A41" s="1">
        <v>656</v>
      </c>
      <c r="B41" s="32">
        <v>6.5972222222222224E-4</v>
      </c>
      <c r="C41" s="33">
        <v>46107.60392361111</v>
      </c>
      <c r="D41" s="1">
        <v>64.7</v>
      </c>
      <c r="E41" s="1">
        <v>66</v>
      </c>
      <c r="F41" s="1">
        <v>66</v>
      </c>
      <c r="G41" s="1">
        <v>60.5</v>
      </c>
      <c r="H41" s="1">
        <v>57.4</v>
      </c>
      <c r="I41" s="1">
        <v>53.8</v>
      </c>
      <c r="J41" s="1">
        <v>54.6</v>
      </c>
      <c r="K41" s="1">
        <v>57.6</v>
      </c>
      <c r="L41" s="1">
        <v>62.2</v>
      </c>
      <c r="M41" s="1">
        <v>53.2</v>
      </c>
      <c r="N41" s="1">
        <v>51.5</v>
      </c>
      <c r="O41" s="1">
        <v>51.2</v>
      </c>
      <c r="P41" s="1">
        <v>49.1</v>
      </c>
      <c r="Q41" s="1">
        <v>50.5</v>
      </c>
      <c r="R41" s="1">
        <v>51.2</v>
      </c>
      <c r="S41" s="1">
        <v>55.1</v>
      </c>
      <c r="T41" s="1">
        <v>58</v>
      </c>
      <c r="U41" s="1">
        <v>66.5</v>
      </c>
      <c r="V41" s="1">
        <v>69.8</v>
      </c>
      <c r="W41" s="1">
        <v>50.9</v>
      </c>
      <c r="X41" s="1">
        <v>45.3</v>
      </c>
      <c r="Y41" s="1">
        <v>48.3</v>
      </c>
      <c r="Z41" s="1">
        <v>37.799999999999997</v>
      </c>
      <c r="AA41" s="1">
        <v>34.5</v>
      </c>
      <c r="AB41" s="1">
        <v>31.8</v>
      </c>
      <c r="AC41" s="1">
        <v>30.1</v>
      </c>
      <c r="AD41" s="1">
        <v>28.4</v>
      </c>
      <c r="AE41" s="1">
        <v>72.599999999999994</v>
      </c>
      <c r="AF41" s="1">
        <v>1</v>
      </c>
    </row>
    <row r="42" spans="1:32" x14ac:dyDescent="0.2">
      <c r="A42" s="1">
        <v>657</v>
      </c>
      <c r="B42" s="32">
        <v>5.7870370370370373E-5</v>
      </c>
      <c r="C42" s="33">
        <v>46107.604155092595</v>
      </c>
      <c r="D42" s="1">
        <v>64.599999999999994</v>
      </c>
      <c r="E42" s="1">
        <v>66.599999999999994</v>
      </c>
      <c r="F42" s="1">
        <v>65.400000000000006</v>
      </c>
      <c r="G42" s="1">
        <v>59.7</v>
      </c>
      <c r="H42" s="1">
        <v>55.7</v>
      </c>
      <c r="I42" s="1">
        <v>53.8</v>
      </c>
      <c r="J42" s="1">
        <v>55.7</v>
      </c>
      <c r="K42" s="1">
        <v>58.8</v>
      </c>
      <c r="L42" s="1">
        <v>62.5</v>
      </c>
      <c r="M42" s="1">
        <v>52.9</v>
      </c>
      <c r="N42" s="1">
        <v>50.2</v>
      </c>
      <c r="O42" s="1">
        <v>49.9</v>
      </c>
      <c r="P42" s="1">
        <v>48.9</v>
      </c>
      <c r="Q42" s="1">
        <v>49.8</v>
      </c>
      <c r="R42" s="1">
        <v>49.6</v>
      </c>
      <c r="S42" s="1">
        <v>54.9</v>
      </c>
      <c r="T42" s="1">
        <v>57.9</v>
      </c>
      <c r="U42" s="1">
        <v>59</v>
      </c>
      <c r="V42" s="1">
        <v>57.5</v>
      </c>
      <c r="W42" s="1">
        <v>47.5</v>
      </c>
      <c r="X42" s="1">
        <v>44</v>
      </c>
      <c r="Y42" s="1">
        <v>41.2</v>
      </c>
      <c r="Z42" s="1">
        <v>36.9</v>
      </c>
      <c r="AA42" s="1">
        <v>32.200000000000003</v>
      </c>
      <c r="AB42" s="1">
        <v>29.2</v>
      </c>
      <c r="AC42" s="1">
        <v>27.7</v>
      </c>
      <c r="AD42" s="1">
        <v>26.4</v>
      </c>
      <c r="AE42" s="1">
        <v>64.599999999999994</v>
      </c>
      <c r="AF42" s="1">
        <v>1</v>
      </c>
    </row>
    <row r="43" spans="1:32" x14ac:dyDescent="0.2">
      <c r="A43" s="1">
        <v>658</v>
      </c>
      <c r="B43" s="32">
        <v>6.9444444444444447E-4</v>
      </c>
      <c r="C43" s="33">
        <v>46107.605069444442</v>
      </c>
      <c r="D43" s="1">
        <v>65.5</v>
      </c>
      <c r="E43" s="1">
        <v>65.400000000000006</v>
      </c>
      <c r="F43" s="1">
        <v>66.2</v>
      </c>
      <c r="G43" s="1">
        <v>61.7</v>
      </c>
      <c r="H43" s="1">
        <v>58.3</v>
      </c>
      <c r="I43" s="1">
        <v>55.2</v>
      </c>
      <c r="J43" s="1">
        <v>56.2</v>
      </c>
      <c r="K43" s="1">
        <v>58.3</v>
      </c>
      <c r="L43" s="1">
        <v>62.2</v>
      </c>
      <c r="M43" s="1">
        <v>54.1</v>
      </c>
      <c r="N43" s="1">
        <v>52</v>
      </c>
      <c r="O43" s="1">
        <v>53</v>
      </c>
      <c r="P43" s="1">
        <v>50.5</v>
      </c>
      <c r="Q43" s="1">
        <v>50.8</v>
      </c>
      <c r="R43" s="1">
        <v>51.7</v>
      </c>
      <c r="S43" s="1">
        <v>53.8</v>
      </c>
      <c r="T43" s="1">
        <v>53.5</v>
      </c>
      <c r="U43" s="1">
        <v>51.9</v>
      </c>
      <c r="V43" s="1">
        <v>50.3</v>
      </c>
      <c r="W43" s="1">
        <v>47</v>
      </c>
      <c r="X43" s="1">
        <v>43.5</v>
      </c>
      <c r="Y43" s="1">
        <v>41.1</v>
      </c>
      <c r="Z43" s="1">
        <v>37.6</v>
      </c>
      <c r="AA43" s="1">
        <v>35.1</v>
      </c>
      <c r="AB43" s="1">
        <v>33.5</v>
      </c>
      <c r="AC43" s="1">
        <v>32.1</v>
      </c>
      <c r="AD43" s="1">
        <v>30.1</v>
      </c>
      <c r="AE43" s="1">
        <v>60.9</v>
      </c>
      <c r="AF43" s="1">
        <v>1</v>
      </c>
    </row>
    <row r="44" spans="1:32" x14ac:dyDescent="0.2">
      <c r="A44" s="1">
        <v>659</v>
      </c>
      <c r="B44" s="32">
        <v>6.9444444444444447E-4</v>
      </c>
      <c r="C44" s="33">
        <v>46107.608657407407</v>
      </c>
      <c r="D44" s="1">
        <v>59.8</v>
      </c>
      <c r="E44" s="1">
        <v>59</v>
      </c>
      <c r="F44" s="1">
        <v>56.2</v>
      </c>
      <c r="G44" s="1">
        <v>52.5</v>
      </c>
      <c r="H44" s="1">
        <v>50.3</v>
      </c>
      <c r="I44" s="1">
        <v>57.9</v>
      </c>
      <c r="J44" s="1">
        <v>52.2</v>
      </c>
      <c r="K44" s="1">
        <v>50.3</v>
      </c>
      <c r="L44" s="1">
        <v>47.9</v>
      </c>
      <c r="M44" s="1">
        <v>46.9</v>
      </c>
      <c r="N44" s="1">
        <v>46.6</v>
      </c>
      <c r="O44" s="1">
        <v>52.4</v>
      </c>
      <c r="P44" s="1">
        <v>47.1</v>
      </c>
      <c r="Q44" s="1">
        <v>45.3</v>
      </c>
      <c r="R44" s="1">
        <v>46.5</v>
      </c>
      <c r="S44" s="1">
        <v>44</v>
      </c>
      <c r="T44" s="1">
        <v>41.8</v>
      </c>
      <c r="U44" s="1">
        <v>41.1</v>
      </c>
      <c r="V44" s="1">
        <v>40.9</v>
      </c>
      <c r="W44" s="1">
        <v>40.9</v>
      </c>
      <c r="X44" s="1">
        <v>40.4</v>
      </c>
      <c r="Y44" s="1">
        <v>39.9</v>
      </c>
      <c r="Z44" s="1">
        <v>39.9</v>
      </c>
      <c r="AA44" s="1">
        <v>39.4</v>
      </c>
      <c r="AB44" s="1">
        <v>38.299999999999997</v>
      </c>
      <c r="AC44" s="1">
        <v>36.700000000000003</v>
      </c>
      <c r="AD44" s="1">
        <v>34.799999999999997</v>
      </c>
      <c r="AE44" s="1">
        <v>54.2</v>
      </c>
      <c r="AF44" s="1">
        <v>1</v>
      </c>
    </row>
    <row r="45" spans="1:32" x14ac:dyDescent="0.2">
      <c r="A45" s="1">
        <v>660</v>
      </c>
      <c r="B45" s="32">
        <v>6.9444444444444447E-4</v>
      </c>
      <c r="C45" s="33">
        <v>46107.610208333332</v>
      </c>
      <c r="D45" s="1">
        <v>61.7</v>
      </c>
      <c r="E45" s="1">
        <v>60.2</v>
      </c>
      <c r="F45" s="1">
        <v>58</v>
      </c>
      <c r="G45" s="1">
        <v>54.8</v>
      </c>
      <c r="H45" s="1">
        <v>51.7</v>
      </c>
      <c r="I45" s="1">
        <v>60.1</v>
      </c>
      <c r="J45" s="1">
        <v>52.6</v>
      </c>
      <c r="K45" s="1">
        <v>48.5</v>
      </c>
      <c r="L45" s="1">
        <v>46.8</v>
      </c>
      <c r="M45" s="1">
        <v>44.8</v>
      </c>
      <c r="N45" s="1">
        <v>43.2</v>
      </c>
      <c r="O45" s="1">
        <v>43.8</v>
      </c>
      <c r="P45" s="1">
        <v>45.6</v>
      </c>
      <c r="Q45" s="1">
        <v>45.9</v>
      </c>
      <c r="R45" s="1">
        <v>44.9</v>
      </c>
      <c r="S45" s="1">
        <v>40.299999999999997</v>
      </c>
      <c r="T45" s="1">
        <v>39.4</v>
      </c>
      <c r="U45" s="1">
        <v>41.2</v>
      </c>
      <c r="V45" s="1">
        <v>40.5</v>
      </c>
      <c r="W45" s="1">
        <v>38.1</v>
      </c>
      <c r="X45" s="1">
        <v>37.6</v>
      </c>
      <c r="Y45" s="1">
        <v>36.5</v>
      </c>
      <c r="Z45" s="1">
        <v>33.700000000000003</v>
      </c>
      <c r="AA45" s="1">
        <v>32.9</v>
      </c>
      <c r="AB45" s="1">
        <v>31.7</v>
      </c>
      <c r="AC45" s="1">
        <v>29</v>
      </c>
      <c r="AD45" s="1">
        <v>26.8</v>
      </c>
      <c r="AE45" s="1">
        <v>51.6</v>
      </c>
      <c r="AF45" s="1">
        <v>1</v>
      </c>
    </row>
    <row r="46" spans="1:32" x14ac:dyDescent="0.2">
      <c r="A46" s="1">
        <v>661</v>
      </c>
      <c r="B46" s="32">
        <v>6.9444444444444447E-4</v>
      </c>
      <c r="C46" s="33">
        <v>46107.613425925927</v>
      </c>
      <c r="D46" s="1">
        <v>59.1</v>
      </c>
      <c r="E46" s="1">
        <v>67.2</v>
      </c>
      <c r="F46" s="1">
        <v>65.3</v>
      </c>
      <c r="G46" s="1">
        <v>61.8</v>
      </c>
      <c r="H46" s="1">
        <v>60.6</v>
      </c>
      <c r="I46" s="1">
        <v>63</v>
      </c>
      <c r="J46" s="1">
        <v>61.6</v>
      </c>
      <c r="K46" s="1">
        <v>65.900000000000006</v>
      </c>
      <c r="L46" s="1">
        <v>69</v>
      </c>
      <c r="M46" s="1">
        <v>81</v>
      </c>
      <c r="N46" s="1">
        <v>73.3</v>
      </c>
      <c r="O46" s="1">
        <v>71.099999999999994</v>
      </c>
      <c r="P46" s="1">
        <v>71.599999999999994</v>
      </c>
      <c r="Q46" s="1">
        <v>69.8</v>
      </c>
      <c r="R46" s="1">
        <v>68.900000000000006</v>
      </c>
      <c r="S46" s="1">
        <v>67.3</v>
      </c>
      <c r="T46" s="1">
        <v>69</v>
      </c>
      <c r="U46" s="1">
        <v>69.8</v>
      </c>
      <c r="V46" s="1">
        <v>69.5</v>
      </c>
      <c r="W46" s="1">
        <v>69.8</v>
      </c>
      <c r="X46" s="1">
        <v>69.7</v>
      </c>
      <c r="Y46" s="1">
        <v>68.8</v>
      </c>
      <c r="Z46" s="1">
        <v>67.599999999999994</v>
      </c>
      <c r="AA46" s="1">
        <v>65.7</v>
      </c>
      <c r="AB46" s="1">
        <v>63.4</v>
      </c>
      <c r="AC46" s="1">
        <v>62.9</v>
      </c>
      <c r="AD46" s="1">
        <v>58.1</v>
      </c>
      <c r="AE46" s="1">
        <v>80.599999999999994</v>
      </c>
      <c r="AF46" s="1">
        <v>1</v>
      </c>
    </row>
    <row r="47" spans="1:32" x14ac:dyDescent="0.2">
      <c r="A47" s="1">
        <v>662</v>
      </c>
      <c r="B47" s="32">
        <v>6.9444444444444447E-4</v>
      </c>
      <c r="C47" s="33">
        <v>46107.616319444445</v>
      </c>
      <c r="D47" s="1">
        <v>53.5</v>
      </c>
      <c r="E47" s="1">
        <v>53.6</v>
      </c>
      <c r="F47" s="1">
        <v>51.4</v>
      </c>
      <c r="G47" s="1">
        <v>50.4</v>
      </c>
      <c r="H47" s="1">
        <v>50.9</v>
      </c>
      <c r="I47" s="1">
        <v>51.8</v>
      </c>
      <c r="J47" s="1">
        <v>53.5</v>
      </c>
      <c r="K47" s="1">
        <v>50.2</v>
      </c>
      <c r="L47" s="1">
        <v>44.2</v>
      </c>
      <c r="M47" s="1">
        <v>43.5</v>
      </c>
      <c r="N47" s="1">
        <v>44</v>
      </c>
      <c r="O47" s="1">
        <v>46.1</v>
      </c>
      <c r="P47" s="1">
        <v>43.9</v>
      </c>
      <c r="Q47" s="1">
        <v>47.1</v>
      </c>
      <c r="R47" s="1">
        <v>41.2</v>
      </c>
      <c r="S47" s="1">
        <v>39.9</v>
      </c>
      <c r="T47" s="1">
        <v>38.9</v>
      </c>
      <c r="U47" s="1">
        <v>37.299999999999997</v>
      </c>
      <c r="V47" s="1">
        <v>37.200000000000003</v>
      </c>
      <c r="W47" s="1">
        <v>37.799999999999997</v>
      </c>
      <c r="X47" s="1">
        <v>37.700000000000003</v>
      </c>
      <c r="Y47" s="1">
        <v>37.1</v>
      </c>
      <c r="Z47" s="1">
        <v>36.700000000000003</v>
      </c>
      <c r="AA47" s="1">
        <v>35.799999999999997</v>
      </c>
      <c r="AB47" s="1">
        <v>33.799999999999997</v>
      </c>
      <c r="AC47" s="1">
        <v>29.9</v>
      </c>
      <c r="AD47" s="1">
        <v>25.7</v>
      </c>
      <c r="AE47" s="1">
        <v>50.9</v>
      </c>
      <c r="AF47" s="1">
        <v>1</v>
      </c>
    </row>
    <row r="48" spans="1:32" x14ac:dyDescent="0.2">
      <c r="A48" s="1">
        <v>663</v>
      </c>
      <c r="B48" s="32">
        <v>6.9444444444444447E-4</v>
      </c>
      <c r="C48" s="33">
        <v>46107.617268518516</v>
      </c>
      <c r="D48" s="1">
        <v>53.7</v>
      </c>
      <c r="E48" s="1">
        <v>54.7</v>
      </c>
      <c r="F48" s="1">
        <v>54</v>
      </c>
      <c r="G48" s="1">
        <v>55</v>
      </c>
      <c r="H48" s="1">
        <v>53.2</v>
      </c>
      <c r="I48" s="1">
        <v>53</v>
      </c>
      <c r="J48" s="1">
        <v>55.8</v>
      </c>
      <c r="K48" s="1">
        <v>52.6</v>
      </c>
      <c r="L48" s="1">
        <v>51</v>
      </c>
      <c r="M48" s="1">
        <v>49.3</v>
      </c>
      <c r="N48" s="1">
        <v>50.1</v>
      </c>
      <c r="O48" s="1">
        <v>46.8</v>
      </c>
      <c r="P48" s="1">
        <v>44.4</v>
      </c>
      <c r="Q48" s="1">
        <v>46.1</v>
      </c>
      <c r="R48" s="1">
        <v>44</v>
      </c>
      <c r="S48" s="1">
        <v>42</v>
      </c>
      <c r="T48" s="1">
        <v>41.7</v>
      </c>
      <c r="U48" s="1">
        <v>41.5</v>
      </c>
      <c r="V48" s="1">
        <v>42.2</v>
      </c>
      <c r="W48" s="1">
        <v>42.8</v>
      </c>
      <c r="X48" s="1">
        <v>44</v>
      </c>
      <c r="Y48" s="1">
        <v>43.2</v>
      </c>
      <c r="Z48" s="1">
        <v>42.8</v>
      </c>
      <c r="AA48" s="1">
        <v>42.7</v>
      </c>
      <c r="AB48" s="1">
        <v>40</v>
      </c>
      <c r="AC48" s="1">
        <v>33.5</v>
      </c>
      <c r="AD48" s="1">
        <v>27.6</v>
      </c>
      <c r="AE48" s="1">
        <v>54.7</v>
      </c>
      <c r="AF48" s="1">
        <v>1</v>
      </c>
    </row>
    <row r="49" spans="1:44" x14ac:dyDescent="0.2">
      <c r="A49" s="1">
        <v>664</v>
      </c>
      <c r="B49" s="32">
        <v>6.9444444444444447E-4</v>
      </c>
      <c r="C49" s="33">
        <v>46107.618310185186</v>
      </c>
      <c r="D49" s="1">
        <v>55.9</v>
      </c>
      <c r="E49" s="1">
        <v>55.4</v>
      </c>
      <c r="F49" s="1">
        <v>53.5</v>
      </c>
      <c r="G49" s="1">
        <v>54.5</v>
      </c>
      <c r="H49" s="1">
        <v>56.3</v>
      </c>
      <c r="I49" s="1">
        <v>52.8</v>
      </c>
      <c r="J49" s="1">
        <v>51.2</v>
      </c>
      <c r="K49" s="1">
        <v>47.2</v>
      </c>
      <c r="L49" s="1">
        <v>47</v>
      </c>
      <c r="M49" s="1">
        <v>45.4</v>
      </c>
      <c r="N49" s="1">
        <v>45.4</v>
      </c>
      <c r="O49" s="1">
        <v>45.8</v>
      </c>
      <c r="P49" s="1">
        <v>44</v>
      </c>
      <c r="Q49" s="1">
        <v>44.9</v>
      </c>
      <c r="R49" s="1">
        <v>42.5</v>
      </c>
      <c r="S49" s="1">
        <v>41.8</v>
      </c>
      <c r="T49" s="1">
        <v>39.9</v>
      </c>
      <c r="U49" s="1">
        <v>38.200000000000003</v>
      </c>
      <c r="V49" s="1">
        <v>37.799999999999997</v>
      </c>
      <c r="W49" s="1">
        <v>37.299999999999997</v>
      </c>
      <c r="X49" s="1">
        <v>36.4</v>
      </c>
      <c r="Y49" s="1">
        <v>35.299999999999997</v>
      </c>
      <c r="Z49" s="1">
        <v>34.6</v>
      </c>
      <c r="AA49" s="1">
        <v>33.799999999999997</v>
      </c>
      <c r="AB49" s="1">
        <v>31.9</v>
      </c>
      <c r="AC49" s="1">
        <v>29</v>
      </c>
      <c r="AD49" s="1">
        <v>26.2</v>
      </c>
      <c r="AE49" s="1">
        <v>50.7</v>
      </c>
      <c r="AF49" s="1">
        <v>1</v>
      </c>
    </row>
    <row r="50" spans="1:44" x14ac:dyDescent="0.2">
      <c r="A50" s="1">
        <v>666</v>
      </c>
      <c r="B50" s="32">
        <v>2.3148148148148149E-4</v>
      </c>
      <c r="C50" s="33">
        <v>46107.664861111109</v>
      </c>
      <c r="D50" s="1">
        <v>52.9</v>
      </c>
      <c r="E50" s="1">
        <v>40.200000000000003</v>
      </c>
      <c r="F50" s="1">
        <v>44.9</v>
      </c>
      <c r="G50" s="1">
        <v>36.700000000000003</v>
      </c>
      <c r="H50" s="1">
        <v>38.4</v>
      </c>
      <c r="I50" s="1">
        <v>38.1</v>
      </c>
      <c r="J50" s="1">
        <v>42.1</v>
      </c>
      <c r="K50" s="1">
        <v>36.200000000000003</v>
      </c>
      <c r="L50" s="1">
        <v>40.299999999999997</v>
      </c>
      <c r="M50" s="1">
        <v>41.2</v>
      </c>
      <c r="N50" s="1">
        <v>40.4</v>
      </c>
      <c r="O50" s="1">
        <v>35.700000000000003</v>
      </c>
      <c r="P50" s="1">
        <v>38.5</v>
      </c>
      <c r="Q50" s="1">
        <v>36.4</v>
      </c>
      <c r="R50" s="1">
        <v>33.9</v>
      </c>
      <c r="S50" s="1">
        <v>32.5</v>
      </c>
      <c r="T50" s="1">
        <v>32.4</v>
      </c>
      <c r="U50" s="1">
        <v>32.299999999999997</v>
      </c>
      <c r="V50" s="1">
        <v>32.299999999999997</v>
      </c>
      <c r="W50" s="1">
        <v>33.299999999999997</v>
      </c>
      <c r="X50" s="1">
        <v>31.8</v>
      </c>
      <c r="Y50" s="1">
        <v>30.8</v>
      </c>
      <c r="Z50" s="1">
        <v>30.1</v>
      </c>
      <c r="AA50" s="1">
        <v>28.4</v>
      </c>
      <c r="AB50" s="1">
        <v>26.8</v>
      </c>
      <c r="AC50" s="1">
        <v>24.9</v>
      </c>
      <c r="AD50" s="1">
        <v>22.8</v>
      </c>
      <c r="AE50" s="1">
        <v>44.2</v>
      </c>
      <c r="AF50" s="1">
        <v>1</v>
      </c>
      <c r="AI50" s="34"/>
    </row>
    <row r="51" spans="1:44" x14ac:dyDescent="0.2">
      <c r="AG51" s="1" t="s">
        <v>257</v>
      </c>
      <c r="AH51" s="1" t="s">
        <v>258</v>
      </c>
      <c r="AI51" s="1" t="s">
        <v>248</v>
      </c>
      <c r="AJ51" s="1" t="s">
        <v>249</v>
      </c>
      <c r="AK51" s="1" t="s">
        <v>250</v>
      </c>
      <c r="AL51" s="1" t="s">
        <v>251</v>
      </c>
      <c r="AM51" s="1" t="s">
        <v>252</v>
      </c>
      <c r="AN51" s="1" t="s">
        <v>253</v>
      </c>
      <c r="AO51" s="1" t="s">
        <v>254</v>
      </c>
      <c r="AP51" s="1" t="s">
        <v>255</v>
      </c>
      <c r="AQ51" s="1" t="s">
        <v>256</v>
      </c>
    </row>
    <row r="52" spans="1:44" s="35" customFormat="1" x14ac:dyDescent="0.2">
      <c r="A52" s="35" t="str">
        <f>"L"&amp;A4</f>
        <v>L619</v>
      </c>
      <c r="B52" s="36">
        <f>B4</f>
        <v>3.4722222222222222E-5</v>
      </c>
      <c r="C52" s="37">
        <f>C4-B4</f>
        <v>46107.410185185181</v>
      </c>
      <c r="E52" s="34" cm="1">
        <f t="array" ref="E52">[1]!dbsum(D4:F4)</f>
        <v>63.921863643592893</v>
      </c>
      <c r="F52" s="34"/>
      <c r="G52" s="34"/>
      <c r="H52" s="34" cm="1">
        <f t="array" ref="H52">[1]!dbsum(G4:I4)</f>
        <v>76.258799861863253</v>
      </c>
      <c r="I52" s="34"/>
      <c r="J52" s="34"/>
      <c r="K52" s="34" cm="1">
        <f t="array" ref="K52">[1]!dbsum(J4:L4)</f>
        <v>61.157779010309092</v>
      </c>
      <c r="L52" s="34"/>
      <c r="M52" s="34"/>
      <c r="N52" s="34" cm="1">
        <f t="array" ref="N52">[1]!dbsum(M4:O4)</f>
        <v>59.845832147272731</v>
      </c>
      <c r="O52" s="34"/>
      <c r="P52" s="34"/>
      <c r="Q52" s="34" cm="1">
        <f t="array" ref="Q52">[1]!dbsum(P4:R4)</f>
        <v>58.552648763111279</v>
      </c>
      <c r="R52" s="34"/>
      <c r="S52" s="34"/>
      <c r="T52" s="34" cm="1">
        <f t="array" ref="T52">[1]!dbsum(S4:U4)</f>
        <v>59.042117180344547</v>
      </c>
      <c r="U52" s="34"/>
      <c r="V52" s="34"/>
      <c r="W52" s="34" cm="1">
        <f t="array" ref="W52">[1]!dbsum(V4:X4)</f>
        <v>57.823908342257965</v>
      </c>
      <c r="X52" s="34"/>
      <c r="Y52" s="34"/>
      <c r="Z52" s="34" cm="1">
        <f t="array" ref="Z52">[1]!dbsum(Y4:AA4)</f>
        <v>50.437069823149173</v>
      </c>
      <c r="AA52" s="34"/>
      <c r="AB52" s="34"/>
      <c r="AC52" s="34" cm="1">
        <f t="array" ref="AC52">[1]!dbsum(AB4:AD4)</f>
        <v>40.524158655475475</v>
      </c>
      <c r="AD52" s="34"/>
      <c r="AE52" s="34">
        <f>AE4</f>
        <v>63.5</v>
      </c>
      <c r="AG52" s="35" t="str">
        <f>A52</f>
        <v>L619</v>
      </c>
      <c r="AH52" s="37">
        <f>C52</f>
        <v>46107.410185185181</v>
      </c>
      <c r="AI52" s="34" cm="1">
        <f t="array" aca="1" ref="AI52" ca="1">INDIRECT(AI$51&amp;ROW(AI52))</f>
        <v>63.921863643592893</v>
      </c>
      <c r="AJ52" s="34" cm="1">
        <f t="array" aca="1" ref="AJ52" ca="1">INDIRECT(AJ$51&amp;ROW(AJ52))</f>
        <v>76.258799861863253</v>
      </c>
      <c r="AK52" s="34" cm="1">
        <f t="array" aca="1" ref="AK52" ca="1">INDIRECT(AK$51&amp;ROW(AK52))</f>
        <v>61.157779010309092</v>
      </c>
      <c r="AL52" s="34" cm="1">
        <f t="array" aca="1" ref="AL52" ca="1">INDIRECT(AL$51&amp;ROW(AL52))</f>
        <v>59.845832147272731</v>
      </c>
      <c r="AM52" s="34" cm="1">
        <f t="array" aca="1" ref="AM52" ca="1">INDIRECT(AM$51&amp;ROW(AM52))</f>
        <v>58.552648763111279</v>
      </c>
      <c r="AN52" s="34" cm="1">
        <f t="array" aca="1" ref="AN52" ca="1">INDIRECT(AN$51&amp;ROW(AN52))</f>
        <v>59.042117180344547</v>
      </c>
      <c r="AO52" s="34" cm="1">
        <f t="array" aca="1" ref="AO52" ca="1">INDIRECT(AO$51&amp;ROW(AO52))</f>
        <v>57.823908342257965</v>
      </c>
      <c r="AP52" s="34" cm="1">
        <f t="array" aca="1" ref="AP52" ca="1">INDIRECT(AP$51&amp;ROW(AP52))</f>
        <v>50.437069823149173</v>
      </c>
      <c r="AQ52" s="34" cm="1">
        <f t="array" aca="1" ref="AQ52" ca="1">INDIRECT(AQ$51&amp;ROW(AQ52))</f>
        <v>40.524158655475475</v>
      </c>
      <c r="AR52" s="34">
        <f t="shared" ref="AR52:AR98" si="0">AE52</f>
        <v>63.5</v>
      </c>
    </row>
    <row r="53" spans="1:44" x14ac:dyDescent="0.2">
      <c r="A53" s="1" t="str">
        <f t="shared" ref="A53:A98" si="1">"L"&amp;A5</f>
        <v>L620</v>
      </c>
      <c r="B53" s="32">
        <f t="shared" ref="B53:B98" si="2">B5</f>
        <v>6.9444444444444447E-4</v>
      </c>
      <c r="C53" s="38">
        <f t="shared" ref="C53:C98" si="3">C5-B5</f>
        <v>46107.410300925927</v>
      </c>
      <c r="E53" s="39" cm="1">
        <f t="array" ref="E53">[1]!dbsum(D5:F5)</f>
        <v>66.21596551910541</v>
      </c>
      <c r="F53" s="39"/>
      <c r="G53" s="39"/>
      <c r="H53" s="39" cm="1">
        <f t="array" ref="H53">[1]!dbsum(G5:I5)</f>
        <v>76.202343849142025</v>
      </c>
      <c r="I53" s="39"/>
      <c r="J53" s="39"/>
      <c r="K53" s="39" cm="1">
        <f t="array" ref="K53">[1]!dbsum(J5:L5)</f>
        <v>72.765306019755684</v>
      </c>
      <c r="L53" s="39"/>
      <c r="M53" s="39"/>
      <c r="N53" s="39" cm="1">
        <f t="array" ref="N53">[1]!dbsum(M5:O5)</f>
        <v>76.701484394515077</v>
      </c>
      <c r="O53" s="39"/>
      <c r="P53" s="39"/>
      <c r="Q53" s="39" cm="1">
        <f t="array" ref="Q53">[1]!dbsum(P5:R5)</f>
        <v>75.257733188864549</v>
      </c>
      <c r="R53" s="39"/>
      <c r="S53" s="39"/>
      <c r="T53" s="39" cm="1">
        <f t="array" ref="T53">[1]!dbsum(S5:U5)</f>
        <v>72.865302185102266</v>
      </c>
      <c r="U53" s="39"/>
      <c r="V53" s="39"/>
      <c r="W53" s="39" cm="1">
        <f t="array" ref="W53">[1]!dbsum(V5:X5)</f>
        <v>72.751422984222458</v>
      </c>
      <c r="X53" s="39"/>
      <c r="Y53" s="39"/>
      <c r="Z53" s="39" cm="1">
        <f t="array" ref="Z53">[1]!dbsum(Y5:AA5)</f>
        <v>68.401333206944713</v>
      </c>
      <c r="AA53" s="39"/>
      <c r="AB53" s="39"/>
      <c r="AC53" s="39" cm="1">
        <f t="array" ref="AC53">[1]!dbsum(AB5:AD5)</f>
        <v>63.368112394633492</v>
      </c>
      <c r="AD53" s="39"/>
      <c r="AE53" s="39">
        <f t="shared" ref="AE53:AE98" si="4">AE5</f>
        <v>78.7</v>
      </c>
      <c r="AG53" s="1" t="str">
        <f t="shared" ref="AG53:AG98" si="5">A53</f>
        <v>L620</v>
      </c>
      <c r="AH53" s="38">
        <f t="shared" ref="AH53:AH98" si="6">C53</f>
        <v>46107.410300925927</v>
      </c>
      <c r="AI53" s="39" cm="1">
        <f t="array" aca="1" ref="AI53" ca="1">INDIRECT(AI$51&amp;ROW(AI53))</f>
        <v>66.21596551910541</v>
      </c>
      <c r="AJ53" s="39" cm="1">
        <f t="array" aca="1" ref="AJ53" ca="1">INDIRECT(AJ$51&amp;ROW(AJ53))</f>
        <v>76.202343849142025</v>
      </c>
      <c r="AK53" s="39" cm="1">
        <f t="array" aca="1" ref="AK53" ca="1">INDIRECT(AK$51&amp;ROW(AK53))</f>
        <v>72.765306019755684</v>
      </c>
      <c r="AL53" s="39" cm="1">
        <f t="array" aca="1" ref="AL53" ca="1">INDIRECT(AL$51&amp;ROW(AL53))</f>
        <v>76.701484394515077</v>
      </c>
      <c r="AM53" s="39" cm="1">
        <f t="array" aca="1" ref="AM53" ca="1">INDIRECT(AM$51&amp;ROW(AM53))</f>
        <v>75.257733188864549</v>
      </c>
      <c r="AN53" s="39" cm="1">
        <f t="array" aca="1" ref="AN53" ca="1">INDIRECT(AN$51&amp;ROW(AN53))</f>
        <v>72.865302185102266</v>
      </c>
      <c r="AO53" s="39" cm="1">
        <f t="array" aca="1" ref="AO53" ca="1">INDIRECT(AO$51&amp;ROW(AO53))</f>
        <v>72.751422984222458</v>
      </c>
      <c r="AP53" s="39" cm="1">
        <f t="array" aca="1" ref="AP53" ca="1">INDIRECT(AP$51&amp;ROW(AP53))</f>
        <v>68.401333206944713</v>
      </c>
      <c r="AQ53" s="39" cm="1">
        <f t="array" aca="1" ref="AQ53" ca="1">INDIRECT(AQ$51&amp;ROW(AQ53))</f>
        <v>63.368112394633492</v>
      </c>
      <c r="AR53" s="39">
        <f t="shared" si="0"/>
        <v>78.7</v>
      </c>
    </row>
    <row r="54" spans="1:44" x14ac:dyDescent="0.2">
      <c r="A54" s="1" t="str">
        <f t="shared" si="1"/>
        <v>L621</v>
      </c>
      <c r="B54" s="32">
        <f t="shared" si="2"/>
        <v>6.9444444444444447E-4</v>
      </c>
      <c r="C54" s="38">
        <f t="shared" si="3"/>
        <v>46107.411157407405</v>
      </c>
      <c r="E54" s="39" cm="1">
        <f t="array" ref="E54">[1]!dbsum(D6:F6)</f>
        <v>66.337069823149179</v>
      </c>
      <c r="F54" s="39"/>
      <c r="G54" s="39"/>
      <c r="H54" s="39" cm="1">
        <f t="array" ref="H54">[1]!dbsum(G6:I6)</f>
        <v>67.807608143280461</v>
      </c>
      <c r="I54" s="39"/>
      <c r="J54" s="39"/>
      <c r="K54" s="39" cm="1">
        <f t="array" ref="K54">[1]!dbsum(J6:L6)</f>
        <v>73.063139809789192</v>
      </c>
      <c r="L54" s="39"/>
      <c r="M54" s="39"/>
      <c r="N54" s="39" cm="1">
        <f t="array" ref="N54">[1]!dbsum(M6:O6)</f>
        <v>71.488710191661582</v>
      </c>
      <c r="O54" s="39"/>
      <c r="P54" s="39"/>
      <c r="Q54" s="39" cm="1">
        <f t="array" ref="Q54">[1]!dbsum(P6:R6)</f>
        <v>69.821738675510673</v>
      </c>
      <c r="R54" s="39"/>
      <c r="S54" s="39"/>
      <c r="T54" s="39" cm="1">
        <f t="array" ref="T54">[1]!dbsum(S6:U6)</f>
        <v>67.38953931633543</v>
      </c>
      <c r="U54" s="39"/>
      <c r="V54" s="39"/>
      <c r="W54" s="39" cm="1">
        <f t="array" ref="W54">[1]!dbsum(V6:X6)</f>
        <v>66.208514260134507</v>
      </c>
      <c r="X54" s="39"/>
      <c r="Y54" s="39"/>
      <c r="Z54" s="39" cm="1">
        <f t="array" ref="Z54">[1]!dbsum(Y6:AA6)</f>
        <v>62.503340775724169</v>
      </c>
      <c r="AA54" s="39"/>
      <c r="AB54" s="39"/>
      <c r="AC54" s="39" cm="1">
        <f t="array" ref="AC54">[1]!dbsum(AB6:AD6)</f>
        <v>56.674437600377843</v>
      </c>
      <c r="AD54" s="39"/>
      <c r="AE54" s="39">
        <f t="shared" si="4"/>
        <v>73</v>
      </c>
      <c r="AG54" s="1" t="str">
        <f t="shared" si="5"/>
        <v>L621</v>
      </c>
      <c r="AH54" s="38">
        <f t="shared" si="6"/>
        <v>46107.411157407405</v>
      </c>
      <c r="AI54" s="39" cm="1">
        <f t="array" aca="1" ref="AI54" ca="1">INDIRECT(AI$51&amp;ROW(AI54))</f>
        <v>66.337069823149179</v>
      </c>
      <c r="AJ54" s="39" cm="1">
        <f t="array" aca="1" ref="AJ54" ca="1">INDIRECT(AJ$51&amp;ROW(AJ54))</f>
        <v>67.807608143280461</v>
      </c>
      <c r="AK54" s="39" cm="1">
        <f t="array" aca="1" ref="AK54" ca="1">INDIRECT(AK$51&amp;ROW(AK54))</f>
        <v>73.063139809789192</v>
      </c>
      <c r="AL54" s="39" cm="1">
        <f t="array" aca="1" ref="AL54" ca="1">INDIRECT(AL$51&amp;ROW(AL54))</f>
        <v>71.488710191661582</v>
      </c>
      <c r="AM54" s="39" cm="1">
        <f t="array" aca="1" ref="AM54" ca="1">INDIRECT(AM$51&amp;ROW(AM54))</f>
        <v>69.821738675510673</v>
      </c>
      <c r="AN54" s="39" cm="1">
        <f t="array" aca="1" ref="AN54" ca="1">INDIRECT(AN$51&amp;ROW(AN54))</f>
        <v>67.38953931633543</v>
      </c>
      <c r="AO54" s="39" cm="1">
        <f t="array" aca="1" ref="AO54" ca="1">INDIRECT(AO$51&amp;ROW(AO54))</f>
        <v>66.208514260134507</v>
      </c>
      <c r="AP54" s="39" cm="1">
        <f t="array" aca="1" ref="AP54" ca="1">INDIRECT(AP$51&amp;ROW(AP54))</f>
        <v>62.503340775724169</v>
      </c>
      <c r="AQ54" s="39" cm="1">
        <f t="array" aca="1" ref="AQ54" ca="1">INDIRECT(AQ$51&amp;ROW(AQ54))</f>
        <v>56.674437600377843</v>
      </c>
      <c r="AR54" s="39">
        <f t="shared" si="0"/>
        <v>73</v>
      </c>
    </row>
    <row r="55" spans="1:44" x14ac:dyDescent="0.2">
      <c r="A55" s="1" t="str">
        <f t="shared" si="1"/>
        <v>L622</v>
      </c>
      <c r="B55" s="32">
        <f t="shared" si="2"/>
        <v>6.9444444444444447E-4</v>
      </c>
      <c r="C55" s="38">
        <f t="shared" si="3"/>
        <v>46107.412060185183</v>
      </c>
      <c r="E55" s="39" cm="1">
        <f t="array" ref="E55">[1]!dbsum(D7:F7)</f>
        <v>73.229869787375307</v>
      </c>
      <c r="F55" s="39"/>
      <c r="G55" s="39"/>
      <c r="H55" s="39" cm="1">
        <f t="array" ref="H55">[1]!dbsum(G7:I7)</f>
        <v>79.028127804604154</v>
      </c>
      <c r="I55" s="39"/>
      <c r="J55" s="39"/>
      <c r="K55" s="39" cm="1">
        <f t="array" ref="K55">[1]!dbsum(J7:L7)</f>
        <v>72.28295061003989</v>
      </c>
      <c r="L55" s="39"/>
      <c r="M55" s="39"/>
      <c r="N55" s="39" cm="1">
        <f t="array" ref="N55">[1]!dbsum(M7:O7)</f>
        <v>73.683859622476334</v>
      </c>
      <c r="O55" s="39"/>
      <c r="P55" s="39"/>
      <c r="Q55" s="39" cm="1">
        <f t="array" ref="Q55">[1]!dbsum(P7:R7)</f>
        <v>72.598180750138908</v>
      </c>
      <c r="R55" s="39"/>
      <c r="S55" s="39"/>
      <c r="T55" s="39" cm="1">
        <f t="array" ref="T55">[1]!dbsum(S7:U7)</f>
        <v>68.147304301688834</v>
      </c>
      <c r="U55" s="39"/>
      <c r="V55" s="39"/>
      <c r="W55" s="39" cm="1">
        <f t="array" ref="W55">[1]!dbsum(V7:X7)</f>
        <v>67.87586166931257</v>
      </c>
      <c r="X55" s="39"/>
      <c r="Y55" s="39"/>
      <c r="Z55" s="39" cm="1">
        <f t="array" ref="Z55">[1]!dbsum(Y7:AA7)</f>
        <v>63.315343071012379</v>
      </c>
      <c r="AA55" s="39"/>
      <c r="AB55" s="39"/>
      <c r="AC55" s="39" cm="1">
        <f t="array" ref="AC55">[1]!dbsum(AB7:AD7)</f>
        <v>58.847386733330687</v>
      </c>
      <c r="AD55" s="39"/>
      <c r="AE55" s="39">
        <f t="shared" si="4"/>
        <v>74.7</v>
      </c>
      <c r="AG55" s="1" t="str">
        <f t="shared" si="5"/>
        <v>L622</v>
      </c>
      <c r="AH55" s="38">
        <f t="shared" si="6"/>
        <v>46107.412060185183</v>
      </c>
      <c r="AI55" s="39" cm="1">
        <f t="array" aca="1" ref="AI55" ca="1">INDIRECT(AI$51&amp;ROW(AI55))</f>
        <v>73.229869787375307</v>
      </c>
      <c r="AJ55" s="39" cm="1">
        <f t="array" aca="1" ref="AJ55" ca="1">INDIRECT(AJ$51&amp;ROW(AJ55))</f>
        <v>79.028127804604154</v>
      </c>
      <c r="AK55" s="39" cm="1">
        <f t="array" aca="1" ref="AK55" ca="1">INDIRECT(AK$51&amp;ROW(AK55))</f>
        <v>72.28295061003989</v>
      </c>
      <c r="AL55" s="39" cm="1">
        <f t="array" aca="1" ref="AL55" ca="1">INDIRECT(AL$51&amp;ROW(AL55))</f>
        <v>73.683859622476334</v>
      </c>
      <c r="AM55" s="39" cm="1">
        <f t="array" aca="1" ref="AM55" ca="1">INDIRECT(AM$51&amp;ROW(AM55))</f>
        <v>72.598180750138908</v>
      </c>
      <c r="AN55" s="39" cm="1">
        <f t="array" aca="1" ref="AN55" ca="1">INDIRECT(AN$51&amp;ROW(AN55))</f>
        <v>68.147304301688834</v>
      </c>
      <c r="AO55" s="39" cm="1">
        <f t="array" aca="1" ref="AO55" ca="1">INDIRECT(AO$51&amp;ROW(AO55))</f>
        <v>67.87586166931257</v>
      </c>
      <c r="AP55" s="39" cm="1">
        <f t="array" aca="1" ref="AP55" ca="1">INDIRECT(AP$51&amp;ROW(AP55))</f>
        <v>63.315343071012379</v>
      </c>
      <c r="AQ55" s="39" cm="1">
        <f t="array" aca="1" ref="AQ55" ca="1">INDIRECT(AQ$51&amp;ROW(AQ55))</f>
        <v>58.847386733330687</v>
      </c>
      <c r="AR55" s="39">
        <f t="shared" si="0"/>
        <v>74.7</v>
      </c>
    </row>
    <row r="56" spans="1:44" x14ac:dyDescent="0.2">
      <c r="A56" s="1" t="str">
        <f t="shared" si="1"/>
        <v>L623</v>
      </c>
      <c r="B56" s="32">
        <f t="shared" si="2"/>
        <v>6.9444444444444447E-4</v>
      </c>
      <c r="C56" s="38">
        <f t="shared" si="3"/>
        <v>46107.414421296293</v>
      </c>
      <c r="E56" s="39" cm="1">
        <f t="array" ref="E56">[1]!dbsum(D8:F8)</f>
        <v>81.404802374076581</v>
      </c>
      <c r="F56" s="39"/>
      <c r="G56" s="39"/>
      <c r="H56" s="39" cm="1">
        <f t="array" ref="H56">[1]!dbsum(G8:I8)</f>
        <v>91.22429359996886</v>
      </c>
      <c r="I56" s="39"/>
      <c r="J56" s="39"/>
      <c r="K56" s="39" cm="1">
        <f t="array" ref="K56">[1]!dbsum(J8:L8)</f>
        <v>87.020825352589355</v>
      </c>
      <c r="L56" s="39"/>
      <c r="M56" s="39"/>
      <c r="N56" s="39" cm="1">
        <f t="array" ref="N56">[1]!dbsum(M8:O8)</f>
        <v>97.707236043144945</v>
      </c>
      <c r="O56" s="39"/>
      <c r="P56" s="39"/>
      <c r="Q56" s="39" cm="1">
        <f t="array" ref="Q56">[1]!dbsum(P8:R8)</f>
        <v>91.571633052816864</v>
      </c>
      <c r="R56" s="39"/>
      <c r="S56" s="39"/>
      <c r="T56" s="39" cm="1">
        <f t="array" ref="T56">[1]!dbsum(S8:U8)</f>
        <v>89.579362496577929</v>
      </c>
      <c r="U56" s="39"/>
      <c r="V56" s="39"/>
      <c r="W56" s="39" cm="1">
        <f t="array" ref="W56">[1]!dbsum(V8:X8)</f>
        <v>88.27244662475546</v>
      </c>
      <c r="X56" s="39"/>
      <c r="Y56" s="39"/>
      <c r="Z56" s="39" cm="1">
        <f t="array" ref="Z56">[1]!dbsum(Y8:AA8)</f>
        <v>84.626571618657124</v>
      </c>
      <c r="AA56" s="39"/>
      <c r="AB56" s="39"/>
      <c r="AC56" s="39" cm="1">
        <f t="array" ref="AC56">[1]!dbsum(AB8:AD8)</f>
        <v>80.183133814730169</v>
      </c>
      <c r="AD56" s="39"/>
      <c r="AE56" s="39">
        <f t="shared" si="4"/>
        <v>95.3</v>
      </c>
      <c r="AG56" s="1" t="str">
        <f t="shared" si="5"/>
        <v>L623</v>
      </c>
      <c r="AH56" s="38">
        <f t="shared" si="6"/>
        <v>46107.414421296293</v>
      </c>
      <c r="AI56" s="39" cm="1">
        <f t="array" aca="1" ref="AI56" ca="1">INDIRECT(AI$51&amp;ROW(AI56))</f>
        <v>81.404802374076581</v>
      </c>
      <c r="AJ56" s="39" cm="1">
        <f t="array" aca="1" ref="AJ56" ca="1">INDIRECT(AJ$51&amp;ROW(AJ56))</f>
        <v>91.22429359996886</v>
      </c>
      <c r="AK56" s="39" cm="1">
        <f t="array" aca="1" ref="AK56" ca="1">INDIRECT(AK$51&amp;ROW(AK56))</f>
        <v>87.020825352589355</v>
      </c>
      <c r="AL56" s="39" cm="1">
        <f t="array" aca="1" ref="AL56" ca="1">INDIRECT(AL$51&amp;ROW(AL56))</f>
        <v>97.707236043144945</v>
      </c>
      <c r="AM56" s="39" cm="1">
        <f t="array" aca="1" ref="AM56" ca="1">INDIRECT(AM$51&amp;ROW(AM56))</f>
        <v>91.571633052816864</v>
      </c>
      <c r="AN56" s="39" cm="1">
        <f t="array" aca="1" ref="AN56" ca="1">INDIRECT(AN$51&amp;ROW(AN56))</f>
        <v>89.579362496577929</v>
      </c>
      <c r="AO56" s="39" cm="1">
        <f t="array" aca="1" ref="AO56" ca="1">INDIRECT(AO$51&amp;ROW(AO56))</f>
        <v>88.27244662475546</v>
      </c>
      <c r="AP56" s="39" cm="1">
        <f t="array" aca="1" ref="AP56" ca="1">INDIRECT(AP$51&amp;ROW(AP56))</f>
        <v>84.626571618657124</v>
      </c>
      <c r="AQ56" s="39" cm="1">
        <f t="array" aca="1" ref="AQ56" ca="1">INDIRECT(AQ$51&amp;ROW(AQ56))</f>
        <v>80.183133814730169</v>
      </c>
      <c r="AR56" s="39">
        <f t="shared" si="0"/>
        <v>95.3</v>
      </c>
    </row>
    <row r="57" spans="1:44" x14ac:dyDescent="0.2">
      <c r="A57" s="1" t="str">
        <f t="shared" si="1"/>
        <v>L624</v>
      </c>
      <c r="B57" s="32">
        <f t="shared" si="2"/>
        <v>6.9444444444444447E-4</v>
      </c>
      <c r="C57" s="38">
        <f t="shared" si="3"/>
        <v>46107.415208333332</v>
      </c>
      <c r="E57" s="39" cm="1">
        <f t="array" ref="E57">[1]!dbsum(D9:F9)</f>
        <v>86.088168710524073</v>
      </c>
      <c r="F57" s="39"/>
      <c r="G57" s="39"/>
      <c r="H57" s="39" cm="1">
        <f t="array" ref="H57">[1]!dbsum(G9:I9)</f>
        <v>102.00641696072077</v>
      </c>
      <c r="I57" s="39"/>
      <c r="J57" s="39"/>
      <c r="K57" s="39" cm="1">
        <f t="array" ref="K57">[1]!dbsum(J9:L9)</f>
        <v>96.84961222510006</v>
      </c>
      <c r="L57" s="39"/>
      <c r="M57" s="39"/>
      <c r="N57" s="39" cm="1">
        <f t="array" ref="N57">[1]!dbsum(M9:O9)</f>
        <v>93.408266759623672</v>
      </c>
      <c r="O57" s="39"/>
      <c r="P57" s="39"/>
      <c r="Q57" s="39" cm="1">
        <f t="array" ref="Q57">[1]!dbsum(P9:R9)</f>
        <v>92.643904000422566</v>
      </c>
      <c r="R57" s="39"/>
      <c r="S57" s="39"/>
      <c r="T57" s="39" cm="1">
        <f t="array" ref="T57">[1]!dbsum(S9:U9)</f>
        <v>91.200303388769157</v>
      </c>
      <c r="U57" s="39"/>
      <c r="V57" s="39"/>
      <c r="W57" s="39" cm="1">
        <f t="array" ref="W57">[1]!dbsum(V9:X9)</f>
        <v>89.355035888872564</v>
      </c>
      <c r="X57" s="39"/>
      <c r="Y57" s="39"/>
      <c r="Z57" s="39" cm="1">
        <f t="array" ref="Z57">[1]!dbsum(Y9:AA9)</f>
        <v>87.552824432192494</v>
      </c>
      <c r="AA57" s="39"/>
      <c r="AB57" s="39"/>
      <c r="AC57" s="39" cm="1">
        <f t="array" ref="AC57">[1]!dbsum(AB9:AD9)</f>
        <v>85.131228970224782</v>
      </c>
      <c r="AD57" s="39"/>
      <c r="AE57" s="39">
        <f t="shared" si="4"/>
        <v>96.6</v>
      </c>
      <c r="AG57" s="1" t="str">
        <f t="shared" si="5"/>
        <v>L624</v>
      </c>
      <c r="AH57" s="38">
        <f t="shared" si="6"/>
        <v>46107.415208333332</v>
      </c>
      <c r="AI57" s="39" cm="1">
        <f t="array" aca="1" ref="AI57" ca="1">INDIRECT(AI$51&amp;ROW(AI57))</f>
        <v>86.088168710524073</v>
      </c>
      <c r="AJ57" s="39" cm="1">
        <f t="array" aca="1" ref="AJ57" ca="1">INDIRECT(AJ$51&amp;ROW(AJ57))</f>
        <v>102.00641696072077</v>
      </c>
      <c r="AK57" s="39" cm="1">
        <f t="array" aca="1" ref="AK57" ca="1">INDIRECT(AK$51&amp;ROW(AK57))</f>
        <v>96.84961222510006</v>
      </c>
      <c r="AL57" s="39" cm="1">
        <f t="array" aca="1" ref="AL57" ca="1">INDIRECT(AL$51&amp;ROW(AL57))</f>
        <v>93.408266759623672</v>
      </c>
      <c r="AM57" s="39" cm="1">
        <f t="array" aca="1" ref="AM57" ca="1">INDIRECT(AM$51&amp;ROW(AM57))</f>
        <v>92.643904000422566</v>
      </c>
      <c r="AN57" s="39" cm="1">
        <f t="array" aca="1" ref="AN57" ca="1">INDIRECT(AN$51&amp;ROW(AN57))</f>
        <v>91.200303388769157</v>
      </c>
      <c r="AO57" s="39" cm="1">
        <f t="array" aca="1" ref="AO57" ca="1">INDIRECT(AO$51&amp;ROW(AO57))</f>
        <v>89.355035888872564</v>
      </c>
      <c r="AP57" s="39" cm="1">
        <f t="array" aca="1" ref="AP57" ca="1">INDIRECT(AP$51&amp;ROW(AP57))</f>
        <v>87.552824432192494</v>
      </c>
      <c r="AQ57" s="39" cm="1">
        <f t="array" aca="1" ref="AQ57" ca="1">INDIRECT(AQ$51&amp;ROW(AQ57))</f>
        <v>85.131228970224782</v>
      </c>
      <c r="AR57" s="39">
        <f t="shared" si="0"/>
        <v>96.6</v>
      </c>
    </row>
    <row r="58" spans="1:44" x14ac:dyDescent="0.2">
      <c r="A58" s="1" t="str">
        <f t="shared" si="1"/>
        <v>L625</v>
      </c>
      <c r="B58" s="32">
        <f t="shared" si="2"/>
        <v>6.9444444444444447E-4</v>
      </c>
      <c r="C58" s="38">
        <f t="shared" si="3"/>
        <v>46107.416087962964</v>
      </c>
      <c r="E58" s="39" cm="1">
        <f t="array" ref="E58">[1]!dbsum(D10:F10)</f>
        <v>75.580884242446245</v>
      </c>
      <c r="F58" s="39"/>
      <c r="G58" s="39"/>
      <c r="H58" s="39" cm="1">
        <f t="array" ref="H58">[1]!dbsum(G10:I10)</f>
        <v>81.055175372469634</v>
      </c>
      <c r="I58" s="39"/>
      <c r="J58" s="39"/>
      <c r="K58" s="39" cm="1">
        <f t="array" ref="K58">[1]!dbsum(J10:L10)</f>
        <v>83.981367177724238</v>
      </c>
      <c r="L58" s="39"/>
      <c r="M58" s="39"/>
      <c r="N58" s="39" cm="1">
        <f t="array" ref="N58">[1]!dbsum(M10:O10)</f>
        <v>86.469934374971913</v>
      </c>
      <c r="O58" s="39"/>
      <c r="P58" s="39"/>
      <c r="Q58" s="39" cm="1">
        <f t="array" ref="Q58">[1]!dbsum(P10:R10)</f>
        <v>89.794688684478672</v>
      </c>
      <c r="R58" s="39"/>
      <c r="S58" s="39"/>
      <c r="T58" s="39" cm="1">
        <f t="array" ref="T58">[1]!dbsum(S10:U10)</f>
        <v>84.493009934085578</v>
      </c>
      <c r="U58" s="39"/>
      <c r="V58" s="39"/>
      <c r="W58" s="39" cm="1">
        <f t="array" ref="W58">[1]!dbsum(V10:X10)</f>
        <v>83.117098154053082</v>
      </c>
      <c r="X58" s="39"/>
      <c r="Y58" s="39"/>
      <c r="Z58" s="39" cm="1">
        <f t="array" ref="Z58">[1]!dbsum(Y10:AA10)</f>
        <v>79.552208092758264</v>
      </c>
      <c r="AA58" s="39"/>
      <c r="AB58" s="39"/>
      <c r="AC58" s="39" cm="1">
        <f t="array" ref="AC58">[1]!dbsum(AB10:AD10)</f>
        <v>75.603054640988489</v>
      </c>
      <c r="AD58" s="39"/>
      <c r="AE58" s="39">
        <f t="shared" si="4"/>
        <v>90.7</v>
      </c>
      <c r="AG58" s="1" t="str">
        <f t="shared" si="5"/>
        <v>L625</v>
      </c>
      <c r="AH58" s="38">
        <f t="shared" si="6"/>
        <v>46107.416087962964</v>
      </c>
      <c r="AI58" s="39" cm="1">
        <f t="array" aca="1" ref="AI58" ca="1">INDIRECT(AI$51&amp;ROW(AI58))</f>
        <v>75.580884242446245</v>
      </c>
      <c r="AJ58" s="39" cm="1">
        <f t="array" aca="1" ref="AJ58" ca="1">INDIRECT(AJ$51&amp;ROW(AJ58))</f>
        <v>81.055175372469634</v>
      </c>
      <c r="AK58" s="39" cm="1">
        <f t="array" aca="1" ref="AK58" ca="1">INDIRECT(AK$51&amp;ROW(AK58))</f>
        <v>83.981367177724238</v>
      </c>
      <c r="AL58" s="39" cm="1">
        <f t="array" aca="1" ref="AL58" ca="1">INDIRECT(AL$51&amp;ROW(AL58))</f>
        <v>86.469934374971913</v>
      </c>
      <c r="AM58" s="39" cm="1">
        <f t="array" aca="1" ref="AM58" ca="1">INDIRECT(AM$51&amp;ROW(AM58))</f>
        <v>89.794688684478672</v>
      </c>
      <c r="AN58" s="39" cm="1">
        <f t="array" aca="1" ref="AN58" ca="1">INDIRECT(AN$51&amp;ROW(AN58))</f>
        <v>84.493009934085578</v>
      </c>
      <c r="AO58" s="39" cm="1">
        <f t="array" aca="1" ref="AO58" ca="1">INDIRECT(AO$51&amp;ROW(AO58))</f>
        <v>83.117098154053082</v>
      </c>
      <c r="AP58" s="39" cm="1">
        <f t="array" aca="1" ref="AP58" ca="1">INDIRECT(AP$51&amp;ROW(AP58))</f>
        <v>79.552208092758264</v>
      </c>
      <c r="AQ58" s="39" cm="1">
        <f t="array" aca="1" ref="AQ58" ca="1">INDIRECT(AQ$51&amp;ROW(AQ58))</f>
        <v>75.603054640988489</v>
      </c>
      <c r="AR58" s="39">
        <f t="shared" si="0"/>
        <v>90.7</v>
      </c>
    </row>
    <row r="59" spans="1:44" x14ac:dyDescent="0.2">
      <c r="A59" s="1" t="str">
        <f t="shared" si="1"/>
        <v>L626</v>
      </c>
      <c r="B59" s="32">
        <f t="shared" si="2"/>
        <v>6.9444444444444447E-4</v>
      </c>
      <c r="C59" s="38">
        <f t="shared" si="3"/>
        <v>46107.418749999997</v>
      </c>
      <c r="E59" s="39" cm="1">
        <f t="array" ref="E59">[1]!dbsum(D11:F11)</f>
        <v>88.896745438356788</v>
      </c>
      <c r="F59" s="39"/>
      <c r="G59" s="39"/>
      <c r="H59" s="39" cm="1">
        <f t="array" ref="H59">[1]!dbsum(G11:I11)</f>
        <v>96.792126005996593</v>
      </c>
      <c r="I59" s="39"/>
      <c r="J59" s="39"/>
      <c r="K59" s="39" cm="1">
        <f t="array" ref="K59">[1]!dbsum(J11:L11)</f>
        <v>95.471791971939197</v>
      </c>
      <c r="L59" s="39"/>
      <c r="M59" s="39"/>
      <c r="N59" s="39" cm="1">
        <f t="array" ref="N59">[1]!dbsum(M11:O11)</f>
        <v>90.325717655587482</v>
      </c>
      <c r="O59" s="39"/>
      <c r="P59" s="39"/>
      <c r="Q59" s="39" cm="1">
        <f t="array" ref="Q59">[1]!dbsum(P11:R11)</f>
        <v>89.271173589266127</v>
      </c>
      <c r="R59" s="39"/>
      <c r="S59" s="39"/>
      <c r="T59" s="39" cm="1">
        <f t="array" ref="T59">[1]!dbsum(S11:U11)</f>
        <v>80.81537029654514</v>
      </c>
      <c r="U59" s="39"/>
      <c r="V59" s="39"/>
      <c r="W59" s="39" cm="1">
        <f t="array" ref="W59">[1]!dbsum(V11:X11)</f>
        <v>74.975321713582602</v>
      </c>
      <c r="X59" s="39"/>
      <c r="Y59" s="39"/>
      <c r="Z59" s="39" cm="1">
        <f t="array" ref="Z59">[1]!dbsum(Y11:AA11)</f>
        <v>68.160096326831194</v>
      </c>
      <c r="AA59" s="39"/>
      <c r="AB59" s="39"/>
      <c r="AC59" s="39" cm="1">
        <f t="array" ref="AC59">[1]!dbsum(AB11:AD11)</f>
        <v>64.699950454136854</v>
      </c>
      <c r="AD59" s="39"/>
      <c r="AE59" s="39">
        <f t="shared" si="4"/>
        <v>89</v>
      </c>
      <c r="AG59" s="1" t="str">
        <f t="shared" si="5"/>
        <v>L626</v>
      </c>
      <c r="AH59" s="38">
        <f t="shared" si="6"/>
        <v>46107.418749999997</v>
      </c>
      <c r="AI59" s="39" cm="1">
        <f t="array" aca="1" ref="AI59" ca="1">INDIRECT(AI$51&amp;ROW(AI59))</f>
        <v>88.896745438356788</v>
      </c>
      <c r="AJ59" s="39" cm="1">
        <f t="array" aca="1" ref="AJ59" ca="1">INDIRECT(AJ$51&amp;ROW(AJ59))</f>
        <v>96.792126005996593</v>
      </c>
      <c r="AK59" s="39" cm="1">
        <f t="array" aca="1" ref="AK59" ca="1">INDIRECT(AK$51&amp;ROW(AK59))</f>
        <v>95.471791971939197</v>
      </c>
      <c r="AL59" s="39" cm="1">
        <f t="array" aca="1" ref="AL59" ca="1">INDIRECT(AL$51&amp;ROW(AL59))</f>
        <v>90.325717655587482</v>
      </c>
      <c r="AM59" s="39" cm="1">
        <f t="array" aca="1" ref="AM59" ca="1">INDIRECT(AM$51&amp;ROW(AM59))</f>
        <v>89.271173589266127</v>
      </c>
      <c r="AN59" s="39" cm="1">
        <f t="array" aca="1" ref="AN59" ca="1">INDIRECT(AN$51&amp;ROW(AN59))</f>
        <v>80.81537029654514</v>
      </c>
      <c r="AO59" s="39" cm="1">
        <f t="array" aca="1" ref="AO59" ca="1">INDIRECT(AO$51&amp;ROW(AO59))</f>
        <v>74.975321713582602</v>
      </c>
      <c r="AP59" s="39" cm="1">
        <f t="array" aca="1" ref="AP59" ca="1">INDIRECT(AP$51&amp;ROW(AP59))</f>
        <v>68.160096326831194</v>
      </c>
      <c r="AQ59" s="39" cm="1">
        <f t="array" aca="1" ref="AQ59" ca="1">INDIRECT(AQ$51&amp;ROW(AQ59))</f>
        <v>64.699950454136854</v>
      </c>
      <c r="AR59" s="39">
        <f t="shared" si="0"/>
        <v>89</v>
      </c>
    </row>
    <row r="60" spans="1:44" x14ac:dyDescent="0.2">
      <c r="A60" s="1" t="str">
        <f t="shared" si="1"/>
        <v>L627</v>
      </c>
      <c r="B60" s="32">
        <f t="shared" si="2"/>
        <v>6.9444444444444447E-4</v>
      </c>
      <c r="C60" s="38">
        <f t="shared" si="3"/>
        <v>46107.419768518514</v>
      </c>
      <c r="E60" s="39" cm="1">
        <f t="array" ref="E60">[1]!dbsum(D12:F12)</f>
        <v>87.90148439451508</v>
      </c>
      <c r="F60" s="39"/>
      <c r="G60" s="39"/>
      <c r="H60" s="39" cm="1">
        <f t="array" ref="H60">[1]!dbsum(G12:I12)</f>
        <v>100.077831026293</v>
      </c>
      <c r="I60" s="39"/>
      <c r="J60" s="39"/>
      <c r="K60" s="39" cm="1">
        <f t="array" ref="K60">[1]!dbsum(J12:L12)</f>
        <v>94.733476248692156</v>
      </c>
      <c r="L60" s="39"/>
      <c r="M60" s="39"/>
      <c r="N60" s="39" cm="1">
        <f t="array" ref="N60">[1]!dbsum(M12:O12)</f>
        <v>89.829934724481333</v>
      </c>
      <c r="O60" s="39"/>
      <c r="P60" s="39"/>
      <c r="Q60" s="39" cm="1">
        <f t="array" ref="Q60">[1]!dbsum(P12:R12)</f>
        <v>85.950620983502091</v>
      </c>
      <c r="R60" s="39"/>
      <c r="S60" s="39"/>
      <c r="T60" s="39" cm="1">
        <f t="array" ref="T60">[1]!dbsum(S12:U12)</f>
        <v>77.872448273463007</v>
      </c>
      <c r="U60" s="39"/>
      <c r="V60" s="39"/>
      <c r="W60" s="39" cm="1">
        <f t="array" ref="W60">[1]!dbsum(V12:X12)</f>
        <v>74.619269194752775</v>
      </c>
      <c r="X60" s="39"/>
      <c r="Y60" s="39"/>
      <c r="Z60" s="39" cm="1">
        <f t="array" ref="Z60">[1]!dbsum(Y12:AA12)</f>
        <v>69.549348908759896</v>
      </c>
      <c r="AA60" s="39"/>
      <c r="AB60" s="39"/>
      <c r="AC60" s="39" cm="1">
        <f t="array" ref="AC60">[1]!dbsum(AB12:AD12)</f>
        <v>65.071742157741497</v>
      </c>
      <c r="AD60" s="39"/>
      <c r="AE60" s="39">
        <f t="shared" si="4"/>
        <v>86.9</v>
      </c>
      <c r="AG60" s="1" t="str">
        <f t="shared" si="5"/>
        <v>L627</v>
      </c>
      <c r="AH60" s="38">
        <f t="shared" si="6"/>
        <v>46107.419768518514</v>
      </c>
      <c r="AI60" s="39" cm="1">
        <f t="array" aca="1" ref="AI60" ca="1">INDIRECT(AI$51&amp;ROW(AI60))</f>
        <v>87.90148439451508</v>
      </c>
      <c r="AJ60" s="39" cm="1">
        <f t="array" aca="1" ref="AJ60" ca="1">INDIRECT(AJ$51&amp;ROW(AJ60))</f>
        <v>100.077831026293</v>
      </c>
      <c r="AK60" s="39" cm="1">
        <f t="array" aca="1" ref="AK60" ca="1">INDIRECT(AK$51&amp;ROW(AK60))</f>
        <v>94.733476248692156</v>
      </c>
      <c r="AL60" s="39" cm="1">
        <f t="array" aca="1" ref="AL60" ca="1">INDIRECT(AL$51&amp;ROW(AL60))</f>
        <v>89.829934724481333</v>
      </c>
      <c r="AM60" s="39" cm="1">
        <f t="array" aca="1" ref="AM60" ca="1">INDIRECT(AM$51&amp;ROW(AM60))</f>
        <v>85.950620983502091</v>
      </c>
      <c r="AN60" s="39" cm="1">
        <f t="array" aca="1" ref="AN60" ca="1">INDIRECT(AN$51&amp;ROW(AN60))</f>
        <v>77.872448273463007</v>
      </c>
      <c r="AO60" s="39" cm="1">
        <f t="array" aca="1" ref="AO60" ca="1">INDIRECT(AO$51&amp;ROW(AO60))</f>
        <v>74.619269194752775</v>
      </c>
      <c r="AP60" s="39" cm="1">
        <f t="array" aca="1" ref="AP60" ca="1">INDIRECT(AP$51&amp;ROW(AP60))</f>
        <v>69.549348908759896</v>
      </c>
      <c r="AQ60" s="39" cm="1">
        <f t="array" aca="1" ref="AQ60" ca="1">INDIRECT(AQ$51&amp;ROW(AQ60))</f>
        <v>65.071742157741497</v>
      </c>
      <c r="AR60" s="39">
        <f t="shared" si="0"/>
        <v>86.9</v>
      </c>
    </row>
    <row r="61" spans="1:44" x14ac:dyDescent="0.2">
      <c r="A61" s="1" t="str">
        <f t="shared" si="1"/>
        <v>L628</v>
      </c>
      <c r="B61" s="32">
        <f t="shared" si="2"/>
        <v>6.9444444444444447E-4</v>
      </c>
      <c r="C61" s="38">
        <f t="shared" si="3"/>
        <v>46107.420972222222</v>
      </c>
      <c r="E61" s="39" cm="1">
        <f t="array" ref="E61">[1]!dbsum(D13:F13)</f>
        <v>86.850041537099074</v>
      </c>
      <c r="F61" s="39"/>
      <c r="G61" s="39"/>
      <c r="H61" s="39" cm="1">
        <f t="array" ref="H61">[1]!dbsum(G13:I13)</f>
        <v>95.461281397444694</v>
      </c>
      <c r="I61" s="39"/>
      <c r="J61" s="39"/>
      <c r="K61" s="39" cm="1">
        <f t="array" ref="K61">[1]!dbsum(J13:L13)</f>
        <v>95.344086560532944</v>
      </c>
      <c r="L61" s="39"/>
      <c r="M61" s="39"/>
      <c r="N61" s="39" cm="1">
        <f t="array" ref="N61">[1]!dbsum(M13:O13)</f>
        <v>85.502881430682464</v>
      </c>
      <c r="O61" s="39"/>
      <c r="P61" s="39"/>
      <c r="Q61" s="39" cm="1">
        <f t="array" ref="Q61">[1]!dbsum(P13:R13)</f>
        <v>75.639992887164524</v>
      </c>
      <c r="R61" s="39"/>
      <c r="S61" s="39"/>
      <c r="T61" s="39" cm="1">
        <f t="array" ref="T61">[1]!dbsum(S13:U13)</f>
        <v>71.51293207050638</v>
      </c>
      <c r="U61" s="39"/>
      <c r="V61" s="39"/>
      <c r="W61" s="39" cm="1">
        <f t="array" ref="W61">[1]!dbsum(V13:X13)</f>
        <v>64.00083558250931</v>
      </c>
      <c r="X61" s="39"/>
      <c r="Y61" s="39"/>
      <c r="Z61" s="39" cm="1">
        <f t="array" ref="Z61">[1]!dbsum(Y13:AA13)</f>
        <v>60.758087084150944</v>
      </c>
      <c r="AA61" s="39"/>
      <c r="AB61" s="39"/>
      <c r="AC61" s="39" cm="1">
        <f t="array" ref="AC61">[1]!dbsum(AB13:AD13)</f>
        <v>55.082462254414203</v>
      </c>
      <c r="AD61" s="39"/>
      <c r="AE61" s="39">
        <f t="shared" si="4"/>
        <v>83.1</v>
      </c>
      <c r="AG61" s="1" t="str">
        <f t="shared" si="5"/>
        <v>L628</v>
      </c>
      <c r="AH61" s="38">
        <f t="shared" si="6"/>
        <v>46107.420972222222</v>
      </c>
      <c r="AI61" s="39" cm="1">
        <f t="array" aca="1" ref="AI61" ca="1">INDIRECT(AI$51&amp;ROW(AI61))</f>
        <v>86.850041537099074</v>
      </c>
      <c r="AJ61" s="39" cm="1">
        <f t="array" aca="1" ref="AJ61" ca="1">INDIRECT(AJ$51&amp;ROW(AJ61))</f>
        <v>95.461281397444694</v>
      </c>
      <c r="AK61" s="39" cm="1">
        <f t="array" aca="1" ref="AK61" ca="1">INDIRECT(AK$51&amp;ROW(AK61))</f>
        <v>95.344086560532944</v>
      </c>
      <c r="AL61" s="39" cm="1">
        <f t="array" aca="1" ref="AL61" ca="1">INDIRECT(AL$51&amp;ROW(AL61))</f>
        <v>85.502881430682464</v>
      </c>
      <c r="AM61" s="39" cm="1">
        <f t="array" aca="1" ref="AM61" ca="1">INDIRECT(AM$51&amp;ROW(AM61))</f>
        <v>75.639992887164524</v>
      </c>
      <c r="AN61" s="39" cm="1">
        <f t="array" aca="1" ref="AN61" ca="1">INDIRECT(AN$51&amp;ROW(AN61))</f>
        <v>71.51293207050638</v>
      </c>
      <c r="AO61" s="39" cm="1">
        <f t="array" aca="1" ref="AO61" ca="1">INDIRECT(AO$51&amp;ROW(AO61))</f>
        <v>64.00083558250931</v>
      </c>
      <c r="AP61" s="39" cm="1">
        <f t="array" aca="1" ref="AP61" ca="1">INDIRECT(AP$51&amp;ROW(AP61))</f>
        <v>60.758087084150944</v>
      </c>
      <c r="AQ61" s="39" cm="1">
        <f t="array" aca="1" ref="AQ61" ca="1">INDIRECT(AQ$51&amp;ROW(AQ61))</f>
        <v>55.082462254414203</v>
      </c>
      <c r="AR61" s="39">
        <f t="shared" si="0"/>
        <v>83.1</v>
      </c>
    </row>
    <row r="62" spans="1:44" x14ac:dyDescent="0.2">
      <c r="A62" s="1" t="str">
        <f t="shared" si="1"/>
        <v>L629</v>
      </c>
      <c r="B62" s="32">
        <f t="shared" si="2"/>
        <v>6.9444444444444447E-4</v>
      </c>
      <c r="C62" s="38">
        <f t="shared" si="3"/>
        <v>46107.425393518519</v>
      </c>
      <c r="E62" s="39" cm="1">
        <f t="array" ref="E62">[1]!dbsum(D14:F14)</f>
        <v>56.385557361521315</v>
      </c>
      <c r="F62" s="39"/>
      <c r="G62" s="39"/>
      <c r="H62" s="39" cm="1">
        <f t="array" ref="H62">[1]!dbsum(G14:I14)</f>
        <v>56.182995391269444</v>
      </c>
      <c r="I62" s="39"/>
      <c r="J62" s="39"/>
      <c r="K62" s="39" cm="1">
        <f t="array" ref="K62">[1]!dbsum(J14:L14)</f>
        <v>65.317691747384032</v>
      </c>
      <c r="L62" s="39"/>
      <c r="M62" s="39"/>
      <c r="N62" s="39" cm="1">
        <f t="array" ref="N62">[1]!dbsum(M14:O14)</f>
        <v>66.043581595059933</v>
      </c>
      <c r="O62" s="39"/>
      <c r="P62" s="39"/>
      <c r="Q62" s="39" cm="1">
        <f t="array" ref="Q62">[1]!dbsum(P14:R14)</f>
        <v>62.599905000874571</v>
      </c>
      <c r="R62" s="39"/>
      <c r="S62" s="39"/>
      <c r="T62" s="39" cm="1">
        <f t="array" ref="T62">[1]!dbsum(S14:U14)</f>
        <v>58.427598760064086</v>
      </c>
      <c r="U62" s="39"/>
      <c r="V62" s="39"/>
      <c r="W62" s="39" cm="1">
        <f t="array" ref="W62">[1]!dbsum(V14:X14)</f>
        <v>45.467955520513989</v>
      </c>
      <c r="X62" s="39"/>
      <c r="Y62" s="39"/>
      <c r="Z62" s="39" cm="1">
        <f t="array" ref="Z62">[1]!dbsum(Y14:AA14)</f>
        <v>41.675952042702093</v>
      </c>
      <c r="AA62" s="39"/>
      <c r="AB62" s="39"/>
      <c r="AC62" s="39" cm="1">
        <f t="array" ref="AC62">[1]!dbsum(AB14:AD14)</f>
        <v>39.633569976617402</v>
      </c>
      <c r="AD62" s="39"/>
      <c r="AE62" s="39">
        <f t="shared" si="4"/>
        <v>63.2</v>
      </c>
      <c r="AG62" s="1" t="str">
        <f t="shared" si="5"/>
        <v>L629</v>
      </c>
      <c r="AH62" s="38">
        <f t="shared" si="6"/>
        <v>46107.425393518519</v>
      </c>
      <c r="AI62" s="39" cm="1">
        <f t="array" aca="1" ref="AI62" ca="1">INDIRECT(AI$51&amp;ROW(AI62))</f>
        <v>56.385557361521315</v>
      </c>
      <c r="AJ62" s="39" cm="1">
        <f t="array" aca="1" ref="AJ62" ca="1">INDIRECT(AJ$51&amp;ROW(AJ62))</f>
        <v>56.182995391269444</v>
      </c>
      <c r="AK62" s="39" cm="1">
        <f t="array" aca="1" ref="AK62" ca="1">INDIRECT(AK$51&amp;ROW(AK62))</f>
        <v>65.317691747384032</v>
      </c>
      <c r="AL62" s="39" cm="1">
        <f t="array" aca="1" ref="AL62" ca="1">INDIRECT(AL$51&amp;ROW(AL62))</f>
        <v>66.043581595059933</v>
      </c>
      <c r="AM62" s="39" cm="1">
        <f t="array" aca="1" ref="AM62" ca="1">INDIRECT(AM$51&amp;ROW(AM62))</f>
        <v>62.599905000874571</v>
      </c>
      <c r="AN62" s="39" cm="1">
        <f t="array" aca="1" ref="AN62" ca="1">INDIRECT(AN$51&amp;ROW(AN62))</f>
        <v>58.427598760064086</v>
      </c>
      <c r="AO62" s="39" cm="1">
        <f t="array" aca="1" ref="AO62" ca="1">INDIRECT(AO$51&amp;ROW(AO62))</f>
        <v>45.467955520513989</v>
      </c>
      <c r="AP62" s="39" cm="1">
        <f t="array" aca="1" ref="AP62" ca="1">INDIRECT(AP$51&amp;ROW(AP62))</f>
        <v>41.675952042702093</v>
      </c>
      <c r="AQ62" s="39" cm="1">
        <f t="array" aca="1" ref="AQ62" ca="1">INDIRECT(AQ$51&amp;ROW(AQ62))</f>
        <v>39.633569976617402</v>
      </c>
      <c r="AR62" s="39">
        <f t="shared" si="0"/>
        <v>63.2</v>
      </c>
    </row>
    <row r="63" spans="1:44" x14ac:dyDescent="0.2">
      <c r="A63" s="1" t="str">
        <f t="shared" si="1"/>
        <v>L630</v>
      </c>
      <c r="B63" s="32">
        <f t="shared" si="2"/>
        <v>6.9444444444444447E-4</v>
      </c>
      <c r="C63" s="38">
        <f t="shared" si="3"/>
        <v>46107.427222222221</v>
      </c>
      <c r="E63" s="39" cm="1">
        <f t="array" ref="E63">[1]!dbsum(D15:F15)</f>
        <v>62.065914733406863</v>
      </c>
      <c r="F63" s="39"/>
      <c r="G63" s="39"/>
      <c r="H63" s="39" cm="1">
        <f t="array" ref="H63">[1]!dbsum(G15:I15)</f>
        <v>62.152864208383363</v>
      </c>
      <c r="I63" s="39"/>
      <c r="J63" s="39"/>
      <c r="K63" s="39" cm="1">
        <f t="array" ref="K63">[1]!dbsum(J15:L15)</f>
        <v>60.561801695241591</v>
      </c>
      <c r="L63" s="39"/>
      <c r="M63" s="39"/>
      <c r="N63" s="39" cm="1">
        <f t="array" ref="N63">[1]!dbsum(M15:O15)</f>
        <v>62.753955894565259</v>
      </c>
      <c r="O63" s="39"/>
      <c r="P63" s="39"/>
      <c r="Q63" s="39" cm="1">
        <f t="array" ref="Q63">[1]!dbsum(P15:R15)</f>
        <v>60.849043353142321</v>
      </c>
      <c r="R63" s="39"/>
      <c r="S63" s="39"/>
      <c r="T63" s="39" cm="1">
        <f t="array" ref="T63">[1]!dbsum(S15:U15)</f>
        <v>57.326848932196881</v>
      </c>
      <c r="U63" s="39"/>
      <c r="V63" s="39"/>
      <c r="W63" s="39" cm="1">
        <f t="array" ref="W63">[1]!dbsum(V15:X15)</f>
        <v>49.158076826775108</v>
      </c>
      <c r="X63" s="39"/>
      <c r="Y63" s="39"/>
      <c r="Z63" s="39" cm="1">
        <f t="array" ref="Z63">[1]!dbsum(Y15:AA15)</f>
        <v>47.147628844518145</v>
      </c>
      <c r="AA63" s="39"/>
      <c r="AB63" s="39"/>
      <c r="AC63" s="39" cm="1">
        <f t="array" ref="AC63">[1]!dbsum(AB15:AD15)</f>
        <v>38.605080015596094</v>
      </c>
      <c r="AD63" s="39"/>
      <c r="AE63" s="39">
        <f t="shared" si="4"/>
        <v>61.7</v>
      </c>
      <c r="AG63" s="1" t="str">
        <f t="shared" si="5"/>
        <v>L630</v>
      </c>
      <c r="AH63" s="38">
        <f t="shared" si="6"/>
        <v>46107.427222222221</v>
      </c>
      <c r="AI63" s="39" cm="1">
        <f t="array" aca="1" ref="AI63" ca="1">INDIRECT(AI$51&amp;ROW(AI63))</f>
        <v>62.065914733406863</v>
      </c>
      <c r="AJ63" s="39" cm="1">
        <f t="array" aca="1" ref="AJ63" ca="1">INDIRECT(AJ$51&amp;ROW(AJ63))</f>
        <v>62.152864208383363</v>
      </c>
      <c r="AK63" s="39" cm="1">
        <f t="array" aca="1" ref="AK63" ca="1">INDIRECT(AK$51&amp;ROW(AK63))</f>
        <v>60.561801695241591</v>
      </c>
      <c r="AL63" s="39" cm="1">
        <f t="array" aca="1" ref="AL63" ca="1">INDIRECT(AL$51&amp;ROW(AL63))</f>
        <v>62.753955894565259</v>
      </c>
      <c r="AM63" s="39" cm="1">
        <f t="array" aca="1" ref="AM63" ca="1">INDIRECT(AM$51&amp;ROW(AM63))</f>
        <v>60.849043353142321</v>
      </c>
      <c r="AN63" s="39" cm="1">
        <f t="array" aca="1" ref="AN63" ca="1">INDIRECT(AN$51&amp;ROW(AN63))</f>
        <v>57.326848932196881</v>
      </c>
      <c r="AO63" s="39" cm="1">
        <f t="array" aca="1" ref="AO63" ca="1">INDIRECT(AO$51&amp;ROW(AO63))</f>
        <v>49.158076826775108</v>
      </c>
      <c r="AP63" s="39" cm="1">
        <f t="array" aca="1" ref="AP63" ca="1">INDIRECT(AP$51&amp;ROW(AP63))</f>
        <v>47.147628844518145</v>
      </c>
      <c r="AQ63" s="39" cm="1">
        <f t="array" aca="1" ref="AQ63" ca="1">INDIRECT(AQ$51&amp;ROW(AQ63))</f>
        <v>38.605080015596094</v>
      </c>
      <c r="AR63" s="39">
        <f t="shared" si="0"/>
        <v>61.7</v>
      </c>
    </row>
    <row r="64" spans="1:44" x14ac:dyDescent="0.2">
      <c r="A64" s="1" t="str">
        <f t="shared" si="1"/>
        <v>L631</v>
      </c>
      <c r="B64" s="32">
        <f t="shared" si="2"/>
        <v>6.9444444444444447E-4</v>
      </c>
      <c r="C64" s="38">
        <f t="shared" si="3"/>
        <v>46107.43074074074</v>
      </c>
      <c r="E64" s="39" cm="1">
        <f t="array" ref="E64">[1]!dbsum(D16:F16)</f>
        <v>58.815772677759384</v>
      </c>
      <c r="F64" s="39"/>
      <c r="G64" s="39"/>
      <c r="H64" s="39" cm="1">
        <f t="array" ref="H64">[1]!dbsum(G16:I16)</f>
        <v>51.718737734641557</v>
      </c>
      <c r="I64" s="39"/>
      <c r="J64" s="39"/>
      <c r="K64" s="39" cm="1">
        <f t="array" ref="K64">[1]!dbsum(J16:L16)</f>
        <v>50.748391507094659</v>
      </c>
      <c r="L64" s="39"/>
      <c r="M64" s="39"/>
      <c r="N64" s="39" cm="1">
        <f t="array" ref="N64">[1]!dbsum(M16:O16)</f>
        <v>52.131074273783973</v>
      </c>
      <c r="O64" s="39"/>
      <c r="P64" s="39"/>
      <c r="Q64" s="39" cm="1">
        <f t="array" ref="Q64">[1]!dbsum(P16:R16)</f>
        <v>53.67912691952273</v>
      </c>
      <c r="R64" s="39"/>
      <c r="S64" s="39"/>
      <c r="T64" s="39" cm="1">
        <f t="array" ref="T64">[1]!dbsum(S16:U16)</f>
        <v>48.73541055015626</v>
      </c>
      <c r="U64" s="39"/>
      <c r="V64" s="39"/>
      <c r="W64" s="39" cm="1">
        <f t="array" ref="W64">[1]!dbsum(V16:X16)</f>
        <v>51.368449371595851</v>
      </c>
      <c r="X64" s="39"/>
      <c r="Y64" s="39"/>
      <c r="Z64" s="39" cm="1">
        <f t="array" ref="Z64">[1]!dbsum(Y16:AA16)</f>
        <v>47.247466898622989</v>
      </c>
      <c r="AA64" s="39"/>
      <c r="AB64" s="39"/>
      <c r="AC64" s="39" cm="1">
        <f t="array" ref="AC64">[1]!dbsum(AB16:AD16)</f>
        <v>38.568448491512044</v>
      </c>
      <c r="AD64" s="39"/>
      <c r="AE64" s="39">
        <f t="shared" si="4"/>
        <v>56.6</v>
      </c>
      <c r="AG64" s="1" t="str">
        <f t="shared" si="5"/>
        <v>L631</v>
      </c>
      <c r="AH64" s="38">
        <f t="shared" si="6"/>
        <v>46107.43074074074</v>
      </c>
      <c r="AI64" s="39" cm="1">
        <f t="array" aca="1" ref="AI64" ca="1">INDIRECT(AI$51&amp;ROW(AI64))</f>
        <v>58.815772677759384</v>
      </c>
      <c r="AJ64" s="39" cm="1">
        <f t="array" aca="1" ref="AJ64" ca="1">INDIRECT(AJ$51&amp;ROW(AJ64))</f>
        <v>51.718737734641557</v>
      </c>
      <c r="AK64" s="39" cm="1">
        <f t="array" aca="1" ref="AK64" ca="1">INDIRECT(AK$51&amp;ROW(AK64))</f>
        <v>50.748391507094659</v>
      </c>
      <c r="AL64" s="39" cm="1">
        <f t="array" aca="1" ref="AL64" ca="1">INDIRECT(AL$51&amp;ROW(AL64))</f>
        <v>52.131074273783973</v>
      </c>
      <c r="AM64" s="39" cm="1">
        <f t="array" aca="1" ref="AM64" ca="1">INDIRECT(AM$51&amp;ROW(AM64))</f>
        <v>53.67912691952273</v>
      </c>
      <c r="AN64" s="39" cm="1">
        <f t="array" aca="1" ref="AN64" ca="1">INDIRECT(AN$51&amp;ROW(AN64))</f>
        <v>48.73541055015626</v>
      </c>
      <c r="AO64" s="39" cm="1">
        <f t="array" aca="1" ref="AO64" ca="1">INDIRECT(AO$51&amp;ROW(AO64))</f>
        <v>51.368449371595851</v>
      </c>
      <c r="AP64" s="39" cm="1">
        <f t="array" aca="1" ref="AP64" ca="1">INDIRECT(AP$51&amp;ROW(AP64))</f>
        <v>47.247466898622989</v>
      </c>
      <c r="AQ64" s="39" cm="1">
        <f t="array" aca="1" ref="AQ64" ca="1">INDIRECT(AQ$51&amp;ROW(AQ64))</f>
        <v>38.568448491512044</v>
      </c>
      <c r="AR64" s="39">
        <f t="shared" si="0"/>
        <v>56.6</v>
      </c>
    </row>
    <row r="65" spans="1:44" x14ac:dyDescent="0.2">
      <c r="A65" s="1" t="str">
        <f t="shared" si="1"/>
        <v>L632</v>
      </c>
      <c r="B65" s="32">
        <f t="shared" si="2"/>
        <v>6.9444444444444447E-4</v>
      </c>
      <c r="C65" s="38">
        <f t="shared" si="3"/>
        <v>46107.432037037033</v>
      </c>
      <c r="E65" s="39" cm="1">
        <f t="array" ref="E65">[1]!dbsum(D17:F17)</f>
        <v>58.74366247948997</v>
      </c>
      <c r="F65" s="39"/>
      <c r="G65" s="39"/>
      <c r="H65" s="39" cm="1">
        <f t="array" ref="H65">[1]!dbsum(G17:I17)</f>
        <v>56.558050334832934</v>
      </c>
      <c r="I65" s="39"/>
      <c r="J65" s="39"/>
      <c r="K65" s="39" cm="1">
        <f t="array" ref="K65">[1]!dbsum(J17:L17)</f>
        <v>52.870186998505879</v>
      </c>
      <c r="L65" s="39"/>
      <c r="M65" s="39"/>
      <c r="N65" s="39" cm="1">
        <f t="array" ref="N65">[1]!dbsum(M17:O17)</f>
        <v>51.921598645479214</v>
      </c>
      <c r="O65" s="39"/>
      <c r="P65" s="39"/>
      <c r="Q65" s="39" cm="1">
        <f t="array" ref="Q65">[1]!dbsum(P17:R17)</f>
        <v>50.251853163808249</v>
      </c>
      <c r="R65" s="39"/>
      <c r="S65" s="39"/>
      <c r="T65" s="39" cm="1">
        <f t="array" ref="T65">[1]!dbsum(S17:U17)</f>
        <v>50.523590554577446</v>
      </c>
      <c r="U65" s="39"/>
      <c r="V65" s="39"/>
      <c r="W65" s="39" cm="1">
        <f t="array" ref="W65">[1]!dbsum(V17:X17)</f>
        <v>51.782445394642139</v>
      </c>
      <c r="X65" s="39"/>
      <c r="Y65" s="39"/>
      <c r="Z65" s="39" cm="1">
        <f t="array" ref="Z65">[1]!dbsum(Y17:AA17)</f>
        <v>49.711258136725583</v>
      </c>
      <c r="AA65" s="39"/>
      <c r="AB65" s="39"/>
      <c r="AC65" s="39" cm="1">
        <f t="array" ref="AC65">[1]!dbsum(AB17:AD17)</f>
        <v>42.865145141759939</v>
      </c>
      <c r="AD65" s="39"/>
      <c r="AE65" s="39">
        <f t="shared" si="4"/>
        <v>57.1</v>
      </c>
      <c r="AG65" s="1" t="str">
        <f t="shared" si="5"/>
        <v>L632</v>
      </c>
      <c r="AH65" s="38">
        <f t="shared" si="6"/>
        <v>46107.432037037033</v>
      </c>
      <c r="AI65" s="39" cm="1">
        <f t="array" aca="1" ref="AI65" ca="1">INDIRECT(AI$51&amp;ROW(AI65))</f>
        <v>58.74366247948997</v>
      </c>
      <c r="AJ65" s="39" cm="1">
        <f t="array" aca="1" ref="AJ65" ca="1">INDIRECT(AJ$51&amp;ROW(AJ65))</f>
        <v>56.558050334832934</v>
      </c>
      <c r="AK65" s="39" cm="1">
        <f t="array" aca="1" ref="AK65" ca="1">INDIRECT(AK$51&amp;ROW(AK65))</f>
        <v>52.870186998505879</v>
      </c>
      <c r="AL65" s="39" cm="1">
        <f t="array" aca="1" ref="AL65" ca="1">INDIRECT(AL$51&amp;ROW(AL65))</f>
        <v>51.921598645479214</v>
      </c>
      <c r="AM65" s="39" cm="1">
        <f t="array" aca="1" ref="AM65" ca="1">INDIRECT(AM$51&amp;ROW(AM65))</f>
        <v>50.251853163808249</v>
      </c>
      <c r="AN65" s="39" cm="1">
        <f t="array" aca="1" ref="AN65" ca="1">INDIRECT(AN$51&amp;ROW(AN65))</f>
        <v>50.523590554577446</v>
      </c>
      <c r="AO65" s="39" cm="1">
        <f t="array" aca="1" ref="AO65" ca="1">INDIRECT(AO$51&amp;ROW(AO65))</f>
        <v>51.782445394642139</v>
      </c>
      <c r="AP65" s="39" cm="1">
        <f t="array" aca="1" ref="AP65" ca="1">INDIRECT(AP$51&amp;ROW(AP65))</f>
        <v>49.711258136725583</v>
      </c>
      <c r="AQ65" s="39" cm="1">
        <f t="array" aca="1" ref="AQ65" ca="1">INDIRECT(AQ$51&amp;ROW(AQ65))</f>
        <v>42.865145141759939</v>
      </c>
      <c r="AR65" s="39">
        <f t="shared" si="0"/>
        <v>57.1</v>
      </c>
    </row>
    <row r="66" spans="1:44" x14ac:dyDescent="0.2">
      <c r="A66" s="1" t="str">
        <f t="shared" si="1"/>
        <v>L633</v>
      </c>
      <c r="B66" s="32">
        <f t="shared" si="2"/>
        <v>6.9444444444444447E-4</v>
      </c>
      <c r="C66" s="38">
        <f t="shared" si="3"/>
        <v>46107.435555555552</v>
      </c>
      <c r="E66" s="39" cm="1">
        <f t="array" ref="E66">[1]!dbsum(D18:F18)</f>
        <v>58.404802374076596</v>
      </c>
      <c r="F66" s="39"/>
      <c r="G66" s="39"/>
      <c r="H66" s="39" cm="1">
        <f t="array" ref="H66">[1]!dbsum(G18:I18)</f>
        <v>57.708802236091579</v>
      </c>
      <c r="I66" s="39"/>
      <c r="J66" s="39"/>
      <c r="K66" s="39" cm="1">
        <f t="array" ref="K66">[1]!dbsum(J18:L18)</f>
        <v>55.293949744051453</v>
      </c>
      <c r="L66" s="39"/>
      <c r="M66" s="39"/>
      <c r="N66" s="39" cm="1">
        <f t="array" ref="N66">[1]!dbsum(M18:O18)</f>
        <v>57.977279418753007</v>
      </c>
      <c r="O66" s="39"/>
      <c r="P66" s="39"/>
      <c r="Q66" s="39" cm="1">
        <f t="array" ref="Q66">[1]!dbsum(P18:R18)</f>
        <v>52.679916443576396</v>
      </c>
      <c r="R66" s="39"/>
      <c r="S66" s="39"/>
      <c r="T66" s="39" cm="1">
        <f t="array" ref="T66">[1]!dbsum(S18:U18)</f>
        <v>45.660368848493036</v>
      </c>
      <c r="U66" s="39"/>
      <c r="V66" s="39"/>
      <c r="W66" s="39" cm="1">
        <f t="array" ref="W66">[1]!dbsum(V18:X18)</f>
        <v>45.630810232825517</v>
      </c>
      <c r="X66" s="39"/>
      <c r="Y66" s="39"/>
      <c r="Z66" s="39" cm="1">
        <f t="array" ref="Z66">[1]!dbsum(Y18:AA18)</f>
        <v>40.873303090383381</v>
      </c>
      <c r="AA66" s="39"/>
      <c r="AB66" s="39"/>
      <c r="AC66" s="39" cm="1">
        <f t="array" ref="AC66">[1]!dbsum(AB18:AD18)</f>
        <v>34.002812215572384</v>
      </c>
      <c r="AD66" s="39"/>
      <c r="AE66" s="39">
        <f t="shared" si="4"/>
        <v>54.6</v>
      </c>
      <c r="AG66" s="1" t="str">
        <f t="shared" si="5"/>
        <v>L633</v>
      </c>
      <c r="AH66" s="38">
        <f t="shared" si="6"/>
        <v>46107.435555555552</v>
      </c>
      <c r="AI66" s="39" cm="1">
        <f t="array" aca="1" ref="AI66" ca="1">INDIRECT(AI$51&amp;ROW(AI66))</f>
        <v>58.404802374076596</v>
      </c>
      <c r="AJ66" s="39" cm="1">
        <f t="array" aca="1" ref="AJ66" ca="1">INDIRECT(AJ$51&amp;ROW(AJ66))</f>
        <v>57.708802236091579</v>
      </c>
      <c r="AK66" s="39" cm="1">
        <f t="array" aca="1" ref="AK66" ca="1">INDIRECT(AK$51&amp;ROW(AK66))</f>
        <v>55.293949744051453</v>
      </c>
      <c r="AL66" s="39" cm="1">
        <f t="array" aca="1" ref="AL66" ca="1">INDIRECT(AL$51&amp;ROW(AL66))</f>
        <v>57.977279418753007</v>
      </c>
      <c r="AM66" s="39" cm="1">
        <f t="array" aca="1" ref="AM66" ca="1">INDIRECT(AM$51&amp;ROW(AM66))</f>
        <v>52.679916443576396</v>
      </c>
      <c r="AN66" s="39" cm="1">
        <f t="array" aca="1" ref="AN66" ca="1">INDIRECT(AN$51&amp;ROW(AN66))</f>
        <v>45.660368848493036</v>
      </c>
      <c r="AO66" s="39" cm="1">
        <f t="array" aca="1" ref="AO66" ca="1">INDIRECT(AO$51&amp;ROW(AO66))</f>
        <v>45.630810232825517</v>
      </c>
      <c r="AP66" s="39" cm="1">
        <f t="array" aca="1" ref="AP66" ca="1">INDIRECT(AP$51&amp;ROW(AP66))</f>
        <v>40.873303090383381</v>
      </c>
      <c r="AQ66" s="39" cm="1">
        <f t="array" aca="1" ref="AQ66" ca="1">INDIRECT(AQ$51&amp;ROW(AQ66))</f>
        <v>34.002812215572384</v>
      </c>
      <c r="AR66" s="39">
        <f t="shared" si="0"/>
        <v>54.6</v>
      </c>
    </row>
    <row r="67" spans="1:44" x14ac:dyDescent="0.2">
      <c r="A67" s="1" t="str">
        <f t="shared" si="1"/>
        <v>L634</v>
      </c>
      <c r="B67" s="32">
        <f t="shared" si="2"/>
        <v>6.9444444444444447E-4</v>
      </c>
      <c r="C67" s="38">
        <f t="shared" si="3"/>
        <v>46107.437708333331</v>
      </c>
      <c r="E67" s="39" cm="1">
        <f t="array" ref="E67">[1]!dbsum(D19:F19)</f>
        <v>58.239418811308106</v>
      </c>
      <c r="F67" s="39"/>
      <c r="G67" s="39"/>
      <c r="H67" s="39" cm="1">
        <f t="array" ref="H67">[1]!dbsum(G19:I19)</f>
        <v>57.091435650439138</v>
      </c>
      <c r="I67" s="39"/>
      <c r="J67" s="39"/>
      <c r="K67" s="39" cm="1">
        <f t="array" ref="K67">[1]!dbsum(J19:L19)</f>
        <v>55.405139121969057</v>
      </c>
      <c r="L67" s="39"/>
      <c r="M67" s="39"/>
      <c r="N67" s="39" cm="1">
        <f t="array" ref="N67">[1]!dbsum(M19:O19)</f>
        <v>52.352769974719884</v>
      </c>
      <c r="O67" s="39"/>
      <c r="P67" s="39"/>
      <c r="Q67" s="39" cm="1">
        <f t="array" ref="Q67">[1]!dbsum(P19:R19)</f>
        <v>47.925022290791077</v>
      </c>
      <c r="R67" s="39"/>
      <c r="S67" s="39"/>
      <c r="T67" s="39" cm="1">
        <f t="array" ref="T67">[1]!dbsum(S19:U19)</f>
        <v>50.480586550411111</v>
      </c>
      <c r="U67" s="39"/>
      <c r="V67" s="39"/>
      <c r="W67" s="39" cm="1">
        <f t="array" ref="W67">[1]!dbsum(V19:X19)</f>
        <v>46.34588097996081</v>
      </c>
      <c r="X67" s="39"/>
      <c r="Y67" s="39"/>
      <c r="Z67" s="39" cm="1">
        <f t="array" ref="Z67">[1]!dbsum(Y19:AA19)</f>
        <v>39.709763378617097</v>
      </c>
      <c r="AA67" s="39"/>
      <c r="AB67" s="39"/>
      <c r="AC67" s="39" cm="1">
        <f t="array" ref="AC67">[1]!dbsum(AB19:AD19)</f>
        <v>33.340585892906709</v>
      </c>
      <c r="AD67" s="39"/>
      <c r="AE67" s="39">
        <f t="shared" si="4"/>
        <v>53.8</v>
      </c>
      <c r="AG67" s="1" t="str">
        <f t="shared" si="5"/>
        <v>L634</v>
      </c>
      <c r="AH67" s="38">
        <f t="shared" si="6"/>
        <v>46107.437708333331</v>
      </c>
      <c r="AI67" s="39" cm="1">
        <f t="array" aca="1" ref="AI67" ca="1">INDIRECT(AI$51&amp;ROW(AI67))</f>
        <v>58.239418811308106</v>
      </c>
      <c r="AJ67" s="39" cm="1">
        <f t="array" aca="1" ref="AJ67" ca="1">INDIRECT(AJ$51&amp;ROW(AJ67))</f>
        <v>57.091435650439138</v>
      </c>
      <c r="AK67" s="39" cm="1">
        <f t="array" aca="1" ref="AK67" ca="1">INDIRECT(AK$51&amp;ROW(AK67))</f>
        <v>55.405139121969057</v>
      </c>
      <c r="AL67" s="39" cm="1">
        <f t="array" aca="1" ref="AL67" ca="1">INDIRECT(AL$51&amp;ROW(AL67))</f>
        <v>52.352769974719884</v>
      </c>
      <c r="AM67" s="39" cm="1">
        <f t="array" aca="1" ref="AM67" ca="1">INDIRECT(AM$51&amp;ROW(AM67))</f>
        <v>47.925022290791077</v>
      </c>
      <c r="AN67" s="39" cm="1">
        <f t="array" aca="1" ref="AN67" ca="1">INDIRECT(AN$51&amp;ROW(AN67))</f>
        <v>50.480586550411111</v>
      </c>
      <c r="AO67" s="39" cm="1">
        <f t="array" aca="1" ref="AO67" ca="1">INDIRECT(AO$51&amp;ROW(AO67))</f>
        <v>46.34588097996081</v>
      </c>
      <c r="AP67" s="39" cm="1">
        <f t="array" aca="1" ref="AP67" ca="1">INDIRECT(AP$51&amp;ROW(AP67))</f>
        <v>39.709763378617097</v>
      </c>
      <c r="AQ67" s="39" cm="1">
        <f t="array" aca="1" ref="AQ67" ca="1">INDIRECT(AQ$51&amp;ROW(AQ67))</f>
        <v>33.340585892906709</v>
      </c>
      <c r="AR67" s="39">
        <f t="shared" si="0"/>
        <v>53.8</v>
      </c>
    </row>
    <row r="68" spans="1:44" x14ac:dyDescent="0.2">
      <c r="A68" s="1" t="str">
        <f t="shared" si="1"/>
        <v>L635</v>
      </c>
      <c r="B68" s="32">
        <f t="shared" si="2"/>
        <v>6.9444444444444447E-4</v>
      </c>
      <c r="C68" s="38">
        <f t="shared" si="3"/>
        <v>46107.448703703703</v>
      </c>
      <c r="E68" s="39" cm="1">
        <f t="array" ref="E68">[1]!dbsum(D20:F20)</f>
        <v>63.67512396703264</v>
      </c>
      <c r="F68" s="39"/>
      <c r="G68" s="39"/>
      <c r="H68" s="39" cm="1">
        <f t="array" ref="H68">[1]!dbsum(G20:I20)</f>
        <v>59.732196512287508</v>
      </c>
      <c r="I68" s="39"/>
      <c r="J68" s="39"/>
      <c r="K68" s="39" cm="1">
        <f t="array" ref="K68">[1]!dbsum(J20:L20)</f>
        <v>59.689331846070793</v>
      </c>
      <c r="L68" s="39"/>
      <c r="M68" s="39"/>
      <c r="N68" s="39" cm="1">
        <f t="array" ref="N68">[1]!dbsum(M20:O20)</f>
        <v>77.201064991136391</v>
      </c>
      <c r="O68" s="39"/>
      <c r="P68" s="39"/>
      <c r="Q68" s="39" cm="1">
        <f t="array" ref="Q68">[1]!dbsum(P20:R20)</f>
        <v>62.385633051884753</v>
      </c>
      <c r="R68" s="39"/>
      <c r="S68" s="39"/>
      <c r="T68" s="39" cm="1">
        <f t="array" ref="T68">[1]!dbsum(S20:U20)</f>
        <v>58.089539316335433</v>
      </c>
      <c r="U68" s="39"/>
      <c r="V68" s="39"/>
      <c r="W68" s="39" cm="1">
        <f t="array" ref="W68">[1]!dbsum(V20:X20)</f>
        <v>54.972448273463016</v>
      </c>
      <c r="X68" s="39"/>
      <c r="Y68" s="39"/>
      <c r="Z68" s="39" cm="1">
        <f t="array" ref="Z68">[1]!dbsum(Y20:AA20)</f>
        <v>55.779656943703451</v>
      </c>
      <c r="AA68" s="39"/>
      <c r="AB68" s="39"/>
      <c r="AC68" s="39" cm="1">
        <f t="array" ref="AC68">[1]!dbsum(AB20:AD20)</f>
        <v>59.319796532915603</v>
      </c>
      <c r="AD68" s="39"/>
      <c r="AE68" s="39">
        <f t="shared" si="4"/>
        <v>68.5</v>
      </c>
      <c r="AG68" s="1" t="str">
        <f t="shared" si="5"/>
        <v>L635</v>
      </c>
      <c r="AH68" s="38">
        <f t="shared" si="6"/>
        <v>46107.448703703703</v>
      </c>
      <c r="AI68" s="39" cm="1">
        <f t="array" aca="1" ref="AI68" ca="1">INDIRECT(AI$51&amp;ROW(AI68))</f>
        <v>63.67512396703264</v>
      </c>
      <c r="AJ68" s="39" cm="1">
        <f t="array" aca="1" ref="AJ68" ca="1">INDIRECT(AJ$51&amp;ROW(AJ68))</f>
        <v>59.732196512287508</v>
      </c>
      <c r="AK68" s="39" cm="1">
        <f t="array" aca="1" ref="AK68" ca="1">INDIRECT(AK$51&amp;ROW(AK68))</f>
        <v>59.689331846070793</v>
      </c>
      <c r="AL68" s="39" cm="1">
        <f t="array" aca="1" ref="AL68" ca="1">INDIRECT(AL$51&amp;ROW(AL68))</f>
        <v>77.201064991136391</v>
      </c>
      <c r="AM68" s="39" cm="1">
        <f t="array" aca="1" ref="AM68" ca="1">INDIRECT(AM$51&amp;ROW(AM68))</f>
        <v>62.385633051884753</v>
      </c>
      <c r="AN68" s="39" cm="1">
        <f t="array" aca="1" ref="AN68" ca="1">INDIRECT(AN$51&amp;ROW(AN68))</f>
        <v>58.089539316335433</v>
      </c>
      <c r="AO68" s="39" cm="1">
        <f t="array" aca="1" ref="AO68" ca="1">INDIRECT(AO$51&amp;ROW(AO68))</f>
        <v>54.972448273463016</v>
      </c>
      <c r="AP68" s="39" cm="1">
        <f t="array" aca="1" ref="AP68" ca="1">INDIRECT(AP$51&amp;ROW(AP68))</f>
        <v>55.779656943703451</v>
      </c>
      <c r="AQ68" s="39" cm="1">
        <f t="array" aca="1" ref="AQ68" ca="1">INDIRECT(AQ$51&amp;ROW(AQ68))</f>
        <v>59.319796532915603</v>
      </c>
      <c r="AR68" s="39">
        <f t="shared" si="0"/>
        <v>68.5</v>
      </c>
    </row>
    <row r="69" spans="1:44" x14ac:dyDescent="0.2">
      <c r="A69" s="1" t="str">
        <f t="shared" si="1"/>
        <v>L636</v>
      </c>
      <c r="B69" s="32">
        <f t="shared" si="2"/>
        <v>1.1574074074074073E-5</v>
      </c>
      <c r="C69" s="38">
        <f t="shared" si="3"/>
        <v>46107.449398148143</v>
      </c>
      <c r="E69" s="39" cm="1">
        <f t="array" ref="E69">[1]!dbsum(D21:F21)</f>
        <v>59.051388454022764</v>
      </c>
      <c r="F69" s="39"/>
      <c r="G69" s="39"/>
      <c r="H69" s="39" cm="1">
        <f t="array" ref="H69">[1]!dbsum(G21:I21)</f>
        <v>58.250576818927406</v>
      </c>
      <c r="I69" s="39"/>
      <c r="J69" s="39"/>
      <c r="K69" s="39" cm="1">
        <f t="array" ref="K69">[1]!dbsum(J21:L21)</f>
        <v>59.72815039350656</v>
      </c>
      <c r="L69" s="39"/>
      <c r="M69" s="39"/>
      <c r="N69" s="39" cm="1">
        <f t="array" ref="N69">[1]!dbsum(M21:O21)</f>
        <v>78.641891212375072</v>
      </c>
      <c r="O69" s="39"/>
      <c r="P69" s="39"/>
      <c r="Q69" s="39" cm="1">
        <f t="array" ref="Q69">[1]!dbsum(P21:R21)</f>
        <v>58.539418811308096</v>
      </c>
      <c r="R69" s="39"/>
      <c r="S69" s="39"/>
      <c r="T69" s="39" cm="1">
        <f t="array" ref="T69">[1]!dbsum(S21:U21)</f>
        <v>57.333016933961382</v>
      </c>
      <c r="U69" s="39"/>
      <c r="V69" s="39"/>
      <c r="W69" s="39" cm="1">
        <f t="array" ref="W69">[1]!dbsum(V21:X21)</f>
        <v>52.400835582509316</v>
      </c>
      <c r="X69" s="39"/>
      <c r="Y69" s="39"/>
      <c r="Z69" s="39" cm="1">
        <f t="array" ref="Z69">[1]!dbsum(Y21:AA21)</f>
        <v>54.396461490409493</v>
      </c>
      <c r="AA69" s="39"/>
      <c r="AB69" s="39"/>
      <c r="AC69" s="39" cm="1">
        <f t="array" ref="AC69">[1]!dbsum(AB21:AD21)</f>
        <v>55.21968188614013</v>
      </c>
      <c r="AD69" s="39"/>
      <c r="AE69" s="39">
        <f t="shared" si="4"/>
        <v>68.400000000000006</v>
      </c>
      <c r="AG69" s="1" t="str">
        <f t="shared" si="5"/>
        <v>L636</v>
      </c>
      <c r="AH69" s="38">
        <f t="shared" si="6"/>
        <v>46107.449398148143</v>
      </c>
      <c r="AI69" s="39" cm="1">
        <f t="array" aca="1" ref="AI69" ca="1">INDIRECT(AI$51&amp;ROW(AI69))</f>
        <v>59.051388454022764</v>
      </c>
      <c r="AJ69" s="39" cm="1">
        <f t="array" aca="1" ref="AJ69" ca="1">INDIRECT(AJ$51&amp;ROW(AJ69))</f>
        <v>58.250576818927406</v>
      </c>
      <c r="AK69" s="39" cm="1">
        <f t="array" aca="1" ref="AK69" ca="1">INDIRECT(AK$51&amp;ROW(AK69))</f>
        <v>59.72815039350656</v>
      </c>
      <c r="AL69" s="39" cm="1">
        <f t="array" aca="1" ref="AL69" ca="1">INDIRECT(AL$51&amp;ROW(AL69))</f>
        <v>78.641891212375072</v>
      </c>
      <c r="AM69" s="39" cm="1">
        <f t="array" aca="1" ref="AM69" ca="1">INDIRECT(AM$51&amp;ROW(AM69))</f>
        <v>58.539418811308096</v>
      </c>
      <c r="AN69" s="39" cm="1">
        <f t="array" aca="1" ref="AN69" ca="1">INDIRECT(AN$51&amp;ROW(AN69))</f>
        <v>57.333016933961382</v>
      </c>
      <c r="AO69" s="39" cm="1">
        <f t="array" aca="1" ref="AO69" ca="1">INDIRECT(AO$51&amp;ROW(AO69))</f>
        <v>52.400835582509316</v>
      </c>
      <c r="AP69" s="39" cm="1">
        <f t="array" aca="1" ref="AP69" ca="1">INDIRECT(AP$51&amp;ROW(AP69))</f>
        <v>54.396461490409493</v>
      </c>
      <c r="AQ69" s="39" cm="1">
        <f t="array" aca="1" ref="AQ69" ca="1">INDIRECT(AQ$51&amp;ROW(AQ69))</f>
        <v>55.21968188614013</v>
      </c>
      <c r="AR69" s="39">
        <f t="shared" si="0"/>
        <v>68.400000000000006</v>
      </c>
    </row>
    <row r="70" spans="1:44" x14ac:dyDescent="0.2">
      <c r="A70" s="1" t="str">
        <f t="shared" si="1"/>
        <v>L637</v>
      </c>
      <c r="B70" s="32">
        <f t="shared" si="2"/>
        <v>6.8287037037037036E-4</v>
      </c>
      <c r="C70" s="38">
        <f t="shared" si="3"/>
        <v>46107.449444444443</v>
      </c>
      <c r="E70" s="39" cm="1">
        <f t="array" ref="E70">[1]!dbsum(D22:F22)</f>
        <v>57.502835327085869</v>
      </c>
      <c r="F70" s="39"/>
      <c r="G70" s="39"/>
      <c r="H70" s="39" cm="1">
        <f t="array" ref="H70">[1]!dbsum(G22:I22)</f>
        <v>56.141469332954308</v>
      </c>
      <c r="I70" s="39"/>
      <c r="J70" s="39"/>
      <c r="K70" s="39" cm="1">
        <f t="array" ref="K70">[1]!dbsum(J22:L22)</f>
        <v>57.612089640280786</v>
      </c>
      <c r="L70" s="39"/>
      <c r="M70" s="39"/>
      <c r="N70" s="39" cm="1">
        <f t="array" ref="N70">[1]!dbsum(M22:O22)</f>
        <v>63.481127482060259</v>
      </c>
      <c r="O70" s="39"/>
      <c r="P70" s="39"/>
      <c r="Q70" s="39" cm="1">
        <f t="array" ref="Q70">[1]!dbsum(P22:R22)</f>
        <v>67.307954967148078</v>
      </c>
      <c r="R70" s="39"/>
      <c r="S70" s="39"/>
      <c r="T70" s="39" cm="1">
        <f t="array" ref="T70">[1]!dbsum(S22:U22)</f>
        <v>63.267621162857324</v>
      </c>
      <c r="U70" s="39"/>
      <c r="V70" s="39"/>
      <c r="W70" s="39" cm="1">
        <f t="array" ref="W70">[1]!dbsum(V22:X22)</f>
        <v>59.88604778353141</v>
      </c>
      <c r="X70" s="39"/>
      <c r="Y70" s="39"/>
      <c r="Z70" s="39" cm="1">
        <f t="array" ref="Z70">[1]!dbsum(Y22:AA22)</f>
        <v>57.03253180167313</v>
      </c>
      <c r="AA70" s="39"/>
      <c r="AB70" s="39"/>
      <c r="AC70" s="39" cm="1">
        <f t="array" ref="AC70">[1]!dbsum(AB22:AD22)</f>
        <v>51.224780461647136</v>
      </c>
      <c r="AD70" s="39"/>
      <c r="AE70" s="39">
        <f t="shared" si="4"/>
        <v>68.5</v>
      </c>
      <c r="AG70" s="1" t="str">
        <f t="shared" si="5"/>
        <v>L637</v>
      </c>
      <c r="AH70" s="38">
        <f t="shared" si="6"/>
        <v>46107.449444444443</v>
      </c>
      <c r="AI70" s="39" cm="1">
        <f t="array" aca="1" ref="AI70" ca="1">INDIRECT(AI$51&amp;ROW(AI70))</f>
        <v>57.502835327085869</v>
      </c>
      <c r="AJ70" s="39" cm="1">
        <f t="array" aca="1" ref="AJ70" ca="1">INDIRECT(AJ$51&amp;ROW(AJ70))</f>
        <v>56.141469332954308</v>
      </c>
      <c r="AK70" s="39" cm="1">
        <f t="array" aca="1" ref="AK70" ca="1">INDIRECT(AK$51&amp;ROW(AK70))</f>
        <v>57.612089640280786</v>
      </c>
      <c r="AL70" s="39" cm="1">
        <f t="array" aca="1" ref="AL70" ca="1">INDIRECT(AL$51&amp;ROW(AL70))</f>
        <v>63.481127482060259</v>
      </c>
      <c r="AM70" s="39" cm="1">
        <f t="array" aca="1" ref="AM70" ca="1">INDIRECT(AM$51&amp;ROW(AM70))</f>
        <v>67.307954967148078</v>
      </c>
      <c r="AN70" s="39" cm="1">
        <f t="array" aca="1" ref="AN70" ca="1">INDIRECT(AN$51&amp;ROW(AN70))</f>
        <v>63.267621162857324</v>
      </c>
      <c r="AO70" s="39" cm="1">
        <f t="array" aca="1" ref="AO70" ca="1">INDIRECT(AO$51&amp;ROW(AO70))</f>
        <v>59.88604778353141</v>
      </c>
      <c r="AP70" s="39" cm="1">
        <f t="array" aca="1" ref="AP70" ca="1">INDIRECT(AP$51&amp;ROW(AP70))</f>
        <v>57.03253180167313</v>
      </c>
      <c r="AQ70" s="39" cm="1">
        <f t="array" aca="1" ref="AQ70" ca="1">INDIRECT(AQ$51&amp;ROW(AQ70))</f>
        <v>51.224780461647136</v>
      </c>
      <c r="AR70" s="39">
        <f t="shared" si="0"/>
        <v>68.5</v>
      </c>
    </row>
    <row r="71" spans="1:44" x14ac:dyDescent="0.2">
      <c r="A71" s="1" t="str">
        <f t="shared" si="1"/>
        <v>L638</v>
      </c>
      <c r="B71" s="32">
        <f t="shared" si="2"/>
        <v>6.9444444444444447E-4</v>
      </c>
      <c r="C71" s="38">
        <f t="shared" si="3"/>
        <v>46107.458287037036</v>
      </c>
      <c r="E71" s="39" cm="1">
        <f t="array" ref="E71">[1]!dbsum(D23:F23)</f>
        <v>63.78500251475252</v>
      </c>
      <c r="F71" s="39"/>
      <c r="G71" s="39"/>
      <c r="H71" s="39" cm="1">
        <f t="array" ref="H71">[1]!dbsum(G23:I23)</f>
        <v>60.256948585838678</v>
      </c>
      <c r="I71" s="39"/>
      <c r="J71" s="39"/>
      <c r="K71" s="39" cm="1">
        <f t="array" ref="K71">[1]!dbsum(J23:L23)</f>
        <v>68.073865679712767</v>
      </c>
      <c r="L71" s="39"/>
      <c r="M71" s="39"/>
      <c r="N71" s="39" cm="1">
        <f t="array" ref="N71">[1]!dbsum(M23:O23)</f>
        <v>64.247331112513763</v>
      </c>
      <c r="O71" s="39"/>
      <c r="P71" s="39"/>
      <c r="Q71" s="39" cm="1">
        <f t="array" ref="Q71">[1]!dbsum(P23:R23)</f>
        <v>64.080586550411113</v>
      </c>
      <c r="R71" s="39"/>
      <c r="S71" s="39"/>
      <c r="T71" s="39" cm="1">
        <f t="array" ref="T71">[1]!dbsum(S23:U23)</f>
        <v>60.857544953988288</v>
      </c>
      <c r="U71" s="39"/>
      <c r="V71" s="39"/>
      <c r="W71" s="39" cm="1">
        <f t="array" ref="W71">[1]!dbsum(V23:X23)</f>
        <v>55.938215841604503</v>
      </c>
      <c r="X71" s="39"/>
      <c r="Y71" s="39"/>
      <c r="Z71" s="39" cm="1">
        <f t="array" ref="Z71">[1]!dbsum(Y23:AA23)</f>
        <v>45.305139121969063</v>
      </c>
      <c r="AA71" s="39"/>
      <c r="AB71" s="39"/>
      <c r="AC71" s="39" cm="1">
        <f t="array" ref="AC71">[1]!dbsum(AB23:AD23)</f>
        <v>38.694541080874608</v>
      </c>
      <c r="AD71" s="39"/>
      <c r="AE71" s="39">
        <f t="shared" si="4"/>
        <v>65.400000000000006</v>
      </c>
      <c r="AG71" s="1" t="str">
        <f t="shared" si="5"/>
        <v>L638</v>
      </c>
      <c r="AH71" s="38">
        <f t="shared" si="6"/>
        <v>46107.458287037036</v>
      </c>
      <c r="AI71" s="39" cm="1">
        <f t="array" aca="1" ref="AI71" ca="1">INDIRECT(AI$51&amp;ROW(AI71))</f>
        <v>63.78500251475252</v>
      </c>
      <c r="AJ71" s="39" cm="1">
        <f t="array" aca="1" ref="AJ71" ca="1">INDIRECT(AJ$51&amp;ROW(AJ71))</f>
        <v>60.256948585838678</v>
      </c>
      <c r="AK71" s="39" cm="1">
        <f t="array" aca="1" ref="AK71" ca="1">INDIRECT(AK$51&amp;ROW(AK71))</f>
        <v>68.073865679712767</v>
      </c>
      <c r="AL71" s="39" cm="1">
        <f t="array" aca="1" ref="AL71" ca="1">INDIRECT(AL$51&amp;ROW(AL71))</f>
        <v>64.247331112513763</v>
      </c>
      <c r="AM71" s="39" cm="1">
        <f t="array" aca="1" ref="AM71" ca="1">INDIRECT(AM$51&amp;ROW(AM71))</f>
        <v>64.080586550411113</v>
      </c>
      <c r="AN71" s="39" cm="1">
        <f t="array" aca="1" ref="AN71" ca="1">INDIRECT(AN$51&amp;ROW(AN71))</f>
        <v>60.857544953988288</v>
      </c>
      <c r="AO71" s="39" cm="1">
        <f t="array" aca="1" ref="AO71" ca="1">INDIRECT(AO$51&amp;ROW(AO71))</f>
        <v>55.938215841604503</v>
      </c>
      <c r="AP71" s="39" cm="1">
        <f t="array" aca="1" ref="AP71" ca="1">INDIRECT(AP$51&amp;ROW(AP71))</f>
        <v>45.305139121969063</v>
      </c>
      <c r="AQ71" s="39" cm="1">
        <f t="array" aca="1" ref="AQ71" ca="1">INDIRECT(AQ$51&amp;ROW(AQ71))</f>
        <v>38.694541080874608</v>
      </c>
      <c r="AR71" s="39">
        <f t="shared" si="0"/>
        <v>65.400000000000006</v>
      </c>
    </row>
    <row r="72" spans="1:44" x14ac:dyDescent="0.2">
      <c r="A72" s="1" t="str">
        <f t="shared" si="1"/>
        <v>L639</v>
      </c>
      <c r="B72" s="32">
        <f t="shared" si="2"/>
        <v>6.9444444444444447E-4</v>
      </c>
      <c r="C72" s="38">
        <f t="shared" si="3"/>
        <v>46107.459421296291</v>
      </c>
      <c r="E72" s="39" cm="1">
        <f t="array" ref="E72">[1]!dbsum(D24:F24)</f>
        <v>64.405863312358591</v>
      </c>
      <c r="F72" s="39"/>
      <c r="G72" s="39"/>
      <c r="H72" s="39" cm="1">
        <f t="array" ref="H72">[1]!dbsum(G24:I24)</f>
        <v>61.403340775724168</v>
      </c>
      <c r="I72" s="39"/>
      <c r="J72" s="39"/>
      <c r="K72" s="39" cm="1">
        <f t="array" ref="K72">[1]!dbsum(J24:L24)</f>
        <v>71.926201117596221</v>
      </c>
      <c r="L72" s="39"/>
      <c r="M72" s="39"/>
      <c r="N72" s="39" cm="1">
        <f t="array" ref="N72">[1]!dbsum(M24:O24)</f>
        <v>67.821064054063598</v>
      </c>
      <c r="O72" s="39"/>
      <c r="P72" s="39"/>
      <c r="Q72" s="39" cm="1">
        <f t="array" ref="Q72">[1]!dbsum(P24:R24)</f>
        <v>66.668712056858368</v>
      </c>
      <c r="R72" s="39"/>
      <c r="S72" s="39"/>
      <c r="T72" s="39" cm="1">
        <f t="array" ref="T72">[1]!dbsum(S24:U24)</f>
        <v>64.005771650004377</v>
      </c>
      <c r="U72" s="39"/>
      <c r="V72" s="39"/>
      <c r="W72" s="39" cm="1">
        <f t="array" ref="W72">[1]!dbsum(V24:X24)</f>
        <v>59.302347224085452</v>
      </c>
      <c r="X72" s="39"/>
      <c r="Y72" s="39"/>
      <c r="Z72" s="39" cm="1">
        <f t="array" ref="Z72">[1]!dbsum(Y24:AA24)</f>
        <v>51.882671928199834</v>
      </c>
      <c r="AA72" s="39"/>
      <c r="AB72" s="39"/>
      <c r="AC72" s="39" cm="1">
        <f t="array" ref="AC72">[1]!dbsum(AB24:AD24)</f>
        <v>43.127536374871845</v>
      </c>
      <c r="AD72" s="39"/>
      <c r="AE72" s="39">
        <f t="shared" si="4"/>
        <v>68.400000000000006</v>
      </c>
      <c r="AG72" s="1" t="str">
        <f t="shared" si="5"/>
        <v>L639</v>
      </c>
      <c r="AH72" s="38">
        <f t="shared" si="6"/>
        <v>46107.459421296291</v>
      </c>
      <c r="AI72" s="39" cm="1">
        <f t="array" aca="1" ref="AI72" ca="1">INDIRECT(AI$51&amp;ROW(AI72))</f>
        <v>64.405863312358591</v>
      </c>
      <c r="AJ72" s="39" cm="1">
        <f t="array" aca="1" ref="AJ72" ca="1">INDIRECT(AJ$51&amp;ROW(AJ72))</f>
        <v>61.403340775724168</v>
      </c>
      <c r="AK72" s="39" cm="1">
        <f t="array" aca="1" ref="AK72" ca="1">INDIRECT(AK$51&amp;ROW(AK72))</f>
        <v>71.926201117596221</v>
      </c>
      <c r="AL72" s="39" cm="1">
        <f t="array" aca="1" ref="AL72" ca="1">INDIRECT(AL$51&amp;ROW(AL72))</f>
        <v>67.821064054063598</v>
      </c>
      <c r="AM72" s="39" cm="1">
        <f t="array" aca="1" ref="AM72" ca="1">INDIRECT(AM$51&amp;ROW(AM72))</f>
        <v>66.668712056858368</v>
      </c>
      <c r="AN72" s="39" cm="1">
        <f t="array" aca="1" ref="AN72" ca="1">INDIRECT(AN$51&amp;ROW(AN72))</f>
        <v>64.005771650004377</v>
      </c>
      <c r="AO72" s="39" cm="1">
        <f t="array" aca="1" ref="AO72" ca="1">INDIRECT(AO$51&amp;ROW(AO72))</f>
        <v>59.302347224085452</v>
      </c>
      <c r="AP72" s="39" cm="1">
        <f t="array" aca="1" ref="AP72" ca="1">INDIRECT(AP$51&amp;ROW(AP72))</f>
        <v>51.882671928199834</v>
      </c>
      <c r="AQ72" s="39" cm="1">
        <f t="array" aca="1" ref="AQ72" ca="1">INDIRECT(AQ$51&amp;ROW(AQ72))</f>
        <v>43.127536374871845</v>
      </c>
      <c r="AR72" s="39">
        <f t="shared" si="0"/>
        <v>68.400000000000006</v>
      </c>
    </row>
    <row r="73" spans="1:44" x14ac:dyDescent="0.2">
      <c r="A73" s="1" t="str">
        <f t="shared" si="1"/>
        <v>L640</v>
      </c>
      <c r="B73" s="32">
        <f t="shared" si="2"/>
        <v>6.9444444444444447E-4</v>
      </c>
      <c r="C73" s="38">
        <f t="shared" si="3"/>
        <v>46107.468472222223</v>
      </c>
      <c r="E73" s="39" cm="1">
        <f t="array" ref="E73">[1]!dbsum(D25:F25)</f>
        <v>58.569256608498925</v>
      </c>
      <c r="F73" s="39"/>
      <c r="G73" s="39"/>
      <c r="H73" s="39" cm="1">
        <f t="array" ref="H73">[1]!dbsum(G25:I25)</f>
        <v>52.718460096691402</v>
      </c>
      <c r="I73" s="39"/>
      <c r="J73" s="39"/>
      <c r="K73" s="39" cm="1">
        <f t="array" ref="K73">[1]!dbsum(J25:L25)</f>
        <v>48.981078833919909</v>
      </c>
      <c r="L73" s="39"/>
      <c r="M73" s="39"/>
      <c r="N73" s="39" cm="1">
        <f t="array" ref="N73">[1]!dbsum(M25:O25)</f>
        <v>48.817098154053092</v>
      </c>
      <c r="O73" s="39"/>
      <c r="P73" s="39"/>
      <c r="Q73" s="39" cm="1">
        <f t="array" ref="Q73">[1]!dbsum(P25:R25)</f>
        <v>56.775493111208874</v>
      </c>
      <c r="R73" s="39"/>
      <c r="S73" s="39"/>
      <c r="T73" s="39" cm="1">
        <f t="array" ref="T73">[1]!dbsum(S25:U25)</f>
        <v>51.296477086485105</v>
      </c>
      <c r="U73" s="39"/>
      <c r="V73" s="39"/>
      <c r="W73" s="39" cm="1">
        <f t="array" ref="W73">[1]!dbsum(V25:X25)</f>
        <v>52.281078833919914</v>
      </c>
      <c r="X73" s="39"/>
      <c r="Y73" s="39"/>
      <c r="Z73" s="39" cm="1">
        <f t="array" ref="Z73">[1]!dbsum(Y25:AA25)</f>
        <v>48.419997313208512</v>
      </c>
      <c r="AA73" s="39"/>
      <c r="AB73" s="39"/>
      <c r="AC73" s="39" cm="1">
        <f t="array" ref="AC73">[1]!dbsum(AB25:AD25)</f>
        <v>36.923272552052666</v>
      </c>
      <c r="AD73" s="39"/>
      <c r="AE73" s="39">
        <f t="shared" si="4"/>
        <v>58.3</v>
      </c>
      <c r="AG73" s="1" t="str">
        <f t="shared" si="5"/>
        <v>L640</v>
      </c>
      <c r="AH73" s="38">
        <f t="shared" si="6"/>
        <v>46107.468472222223</v>
      </c>
      <c r="AI73" s="39" cm="1">
        <f t="array" aca="1" ref="AI73" ca="1">INDIRECT(AI$51&amp;ROW(AI73))</f>
        <v>58.569256608498925</v>
      </c>
      <c r="AJ73" s="39" cm="1">
        <f t="array" aca="1" ref="AJ73" ca="1">INDIRECT(AJ$51&amp;ROW(AJ73))</f>
        <v>52.718460096691402</v>
      </c>
      <c r="AK73" s="39" cm="1">
        <f t="array" aca="1" ref="AK73" ca="1">INDIRECT(AK$51&amp;ROW(AK73))</f>
        <v>48.981078833919909</v>
      </c>
      <c r="AL73" s="39" cm="1">
        <f t="array" aca="1" ref="AL73" ca="1">INDIRECT(AL$51&amp;ROW(AL73))</f>
        <v>48.817098154053092</v>
      </c>
      <c r="AM73" s="39" cm="1">
        <f t="array" aca="1" ref="AM73" ca="1">INDIRECT(AM$51&amp;ROW(AM73))</f>
        <v>56.775493111208874</v>
      </c>
      <c r="AN73" s="39" cm="1">
        <f t="array" aca="1" ref="AN73" ca="1">INDIRECT(AN$51&amp;ROW(AN73))</f>
        <v>51.296477086485105</v>
      </c>
      <c r="AO73" s="39" cm="1">
        <f t="array" aca="1" ref="AO73" ca="1">INDIRECT(AO$51&amp;ROW(AO73))</f>
        <v>52.281078833919914</v>
      </c>
      <c r="AP73" s="39" cm="1">
        <f t="array" aca="1" ref="AP73" ca="1">INDIRECT(AP$51&amp;ROW(AP73))</f>
        <v>48.419997313208512</v>
      </c>
      <c r="AQ73" s="39" cm="1">
        <f t="array" aca="1" ref="AQ73" ca="1">INDIRECT(AQ$51&amp;ROW(AQ73))</f>
        <v>36.923272552052666</v>
      </c>
      <c r="AR73" s="39">
        <f t="shared" si="0"/>
        <v>58.3</v>
      </c>
    </row>
    <row r="74" spans="1:44" x14ac:dyDescent="0.2">
      <c r="A74" s="1" t="str">
        <f t="shared" si="1"/>
        <v>L641</v>
      </c>
      <c r="B74" s="32">
        <f t="shared" si="2"/>
        <v>6.9444444444444447E-4</v>
      </c>
      <c r="C74" s="38">
        <f t="shared" si="3"/>
        <v>46107.532453703701</v>
      </c>
      <c r="E74" s="39" cm="1">
        <f t="array" ref="E74">[1]!dbsum(D26:F26)</f>
        <v>73.333891808460919</v>
      </c>
      <c r="F74" s="39"/>
      <c r="G74" s="39"/>
      <c r="H74" s="39" cm="1">
        <f t="array" ref="H74">[1]!dbsum(G26:I26)</f>
        <v>59.104071778037373</v>
      </c>
      <c r="I74" s="39"/>
      <c r="J74" s="39"/>
      <c r="K74" s="39" cm="1">
        <f t="array" ref="K74">[1]!dbsum(J26:L26)</f>
        <v>56.003430592990377</v>
      </c>
      <c r="L74" s="39"/>
      <c r="M74" s="39"/>
      <c r="N74" s="39" cm="1">
        <f t="array" ref="N74">[1]!dbsum(M26:O26)</f>
        <v>56.103898702574554</v>
      </c>
      <c r="O74" s="39"/>
      <c r="P74" s="39"/>
      <c r="Q74" s="39" cm="1">
        <f t="array" ref="Q74">[1]!dbsum(P26:R26)</f>
        <v>54.456147471805117</v>
      </c>
      <c r="R74" s="39"/>
      <c r="S74" s="39"/>
      <c r="T74" s="39" cm="1">
        <f t="array" ref="T74">[1]!dbsum(S26:U26)</f>
        <v>52.039992887164523</v>
      </c>
      <c r="U74" s="39"/>
      <c r="V74" s="39"/>
      <c r="W74" s="39" cm="1">
        <f t="array" ref="W74">[1]!dbsum(V26:X26)</f>
        <v>48.11385308622021</v>
      </c>
      <c r="X74" s="39"/>
      <c r="Y74" s="39"/>
      <c r="Z74" s="39" cm="1">
        <f t="array" ref="Z74">[1]!dbsum(Y26:AA26)</f>
        <v>39.649057539410826</v>
      </c>
      <c r="AA74" s="39"/>
      <c r="AB74" s="39"/>
      <c r="AC74" s="39" cm="1">
        <f t="array" ref="AC74">[1]!dbsum(AB26:AD26)</f>
        <v>31.707906545289767</v>
      </c>
      <c r="AD74" s="39"/>
      <c r="AE74" s="39">
        <f t="shared" si="4"/>
        <v>56.5</v>
      </c>
      <c r="AG74" s="1" t="str">
        <f t="shared" si="5"/>
        <v>L641</v>
      </c>
      <c r="AH74" s="38">
        <f t="shared" si="6"/>
        <v>46107.532453703701</v>
      </c>
      <c r="AI74" s="39" cm="1">
        <f t="array" aca="1" ref="AI74" ca="1">INDIRECT(AI$51&amp;ROW(AI74))</f>
        <v>73.333891808460919</v>
      </c>
      <c r="AJ74" s="39" cm="1">
        <f t="array" aca="1" ref="AJ74" ca="1">INDIRECT(AJ$51&amp;ROW(AJ74))</f>
        <v>59.104071778037373</v>
      </c>
      <c r="AK74" s="39" cm="1">
        <f t="array" aca="1" ref="AK74" ca="1">INDIRECT(AK$51&amp;ROW(AK74))</f>
        <v>56.003430592990377</v>
      </c>
      <c r="AL74" s="39" cm="1">
        <f t="array" aca="1" ref="AL74" ca="1">INDIRECT(AL$51&amp;ROW(AL74))</f>
        <v>56.103898702574554</v>
      </c>
      <c r="AM74" s="39" cm="1">
        <f t="array" aca="1" ref="AM74" ca="1">INDIRECT(AM$51&amp;ROW(AM74))</f>
        <v>54.456147471805117</v>
      </c>
      <c r="AN74" s="39" cm="1">
        <f t="array" aca="1" ref="AN74" ca="1">INDIRECT(AN$51&amp;ROW(AN74))</f>
        <v>52.039992887164523</v>
      </c>
      <c r="AO74" s="39" cm="1">
        <f t="array" aca="1" ref="AO74" ca="1">INDIRECT(AO$51&amp;ROW(AO74))</f>
        <v>48.11385308622021</v>
      </c>
      <c r="AP74" s="39" cm="1">
        <f t="array" aca="1" ref="AP74" ca="1">INDIRECT(AP$51&amp;ROW(AP74))</f>
        <v>39.649057539410826</v>
      </c>
      <c r="AQ74" s="39" cm="1">
        <f t="array" aca="1" ref="AQ74" ca="1">INDIRECT(AQ$51&amp;ROW(AQ74))</f>
        <v>31.707906545289767</v>
      </c>
      <c r="AR74" s="39">
        <f t="shared" si="0"/>
        <v>56.5</v>
      </c>
    </row>
    <row r="75" spans="1:44" x14ac:dyDescent="0.2">
      <c r="A75" s="1" t="str">
        <f t="shared" si="1"/>
        <v>L642</v>
      </c>
      <c r="B75" s="32">
        <f t="shared" si="2"/>
        <v>6.9444444444444447E-4</v>
      </c>
      <c r="C75" s="38">
        <f t="shared" si="3"/>
        <v>46107.533402777779</v>
      </c>
      <c r="E75" s="39" cm="1">
        <f t="array" ref="E75">[1]!dbsum(D27:F27)</f>
        <v>73.797719701220004</v>
      </c>
      <c r="F75" s="39"/>
      <c r="G75" s="39"/>
      <c r="H75" s="39" cm="1">
        <f t="array" ref="H75">[1]!dbsum(G27:I27)</f>
        <v>63.288710191661579</v>
      </c>
      <c r="I75" s="39"/>
      <c r="J75" s="39"/>
      <c r="K75" s="39" cm="1">
        <f t="array" ref="K75">[1]!dbsum(J27:L27)</f>
        <v>54.213853086220197</v>
      </c>
      <c r="L75" s="39"/>
      <c r="M75" s="39"/>
      <c r="N75" s="39" cm="1">
        <f t="array" ref="N75">[1]!dbsum(M27:O27)</f>
        <v>52.291799478090525</v>
      </c>
      <c r="O75" s="39"/>
      <c r="P75" s="39"/>
      <c r="Q75" s="39" cm="1">
        <f t="array" ref="Q75">[1]!dbsum(P27:R27)</f>
        <v>49.647909065083446</v>
      </c>
      <c r="R75" s="39"/>
      <c r="S75" s="39"/>
      <c r="T75" s="39" cm="1">
        <f t="array" ref="T75">[1]!dbsum(S27:U27)</f>
        <v>48.931074273783977</v>
      </c>
      <c r="U75" s="39"/>
      <c r="V75" s="39"/>
      <c r="W75" s="39" cm="1">
        <f t="array" ref="W75">[1]!dbsum(V27:X27)</f>
        <v>43.893745886023233</v>
      </c>
      <c r="X75" s="39"/>
      <c r="Y75" s="39"/>
      <c r="Z75" s="39" cm="1">
        <f t="array" ref="Z75">[1]!dbsum(Y27:AA27)</f>
        <v>38.947911335946287</v>
      </c>
      <c r="AA75" s="39"/>
      <c r="AB75" s="39"/>
      <c r="AC75" s="39" cm="1">
        <f t="array" ref="AC75">[1]!dbsum(AB27:AD27)</f>
        <v>28.753210870473843</v>
      </c>
      <c r="AD75" s="39"/>
      <c r="AE75" s="39">
        <f t="shared" si="4"/>
        <v>52.9</v>
      </c>
      <c r="AG75" s="1" t="str">
        <f t="shared" si="5"/>
        <v>L642</v>
      </c>
      <c r="AH75" s="38">
        <f t="shared" si="6"/>
        <v>46107.533402777779</v>
      </c>
      <c r="AI75" s="39" cm="1">
        <f t="array" aca="1" ref="AI75" ca="1">INDIRECT(AI$51&amp;ROW(AI75))</f>
        <v>73.797719701220004</v>
      </c>
      <c r="AJ75" s="39" cm="1">
        <f t="array" aca="1" ref="AJ75" ca="1">INDIRECT(AJ$51&amp;ROW(AJ75))</f>
        <v>63.288710191661579</v>
      </c>
      <c r="AK75" s="39" cm="1">
        <f t="array" aca="1" ref="AK75" ca="1">INDIRECT(AK$51&amp;ROW(AK75))</f>
        <v>54.213853086220197</v>
      </c>
      <c r="AL75" s="39" cm="1">
        <f t="array" aca="1" ref="AL75" ca="1">INDIRECT(AL$51&amp;ROW(AL75))</f>
        <v>52.291799478090525</v>
      </c>
      <c r="AM75" s="39" cm="1">
        <f t="array" aca="1" ref="AM75" ca="1">INDIRECT(AM$51&amp;ROW(AM75))</f>
        <v>49.647909065083446</v>
      </c>
      <c r="AN75" s="39" cm="1">
        <f t="array" aca="1" ref="AN75" ca="1">INDIRECT(AN$51&amp;ROW(AN75))</f>
        <v>48.931074273783977</v>
      </c>
      <c r="AO75" s="39" cm="1">
        <f t="array" aca="1" ref="AO75" ca="1">INDIRECT(AO$51&amp;ROW(AO75))</f>
        <v>43.893745886023233</v>
      </c>
      <c r="AP75" s="39" cm="1">
        <f t="array" aca="1" ref="AP75" ca="1">INDIRECT(AP$51&amp;ROW(AP75))</f>
        <v>38.947911335946287</v>
      </c>
      <c r="AQ75" s="39" cm="1">
        <f t="array" aca="1" ref="AQ75" ca="1">INDIRECT(AQ$51&amp;ROW(AQ75))</f>
        <v>28.753210870473843</v>
      </c>
      <c r="AR75" s="39">
        <f t="shared" si="0"/>
        <v>52.9</v>
      </c>
    </row>
    <row r="76" spans="1:44" x14ac:dyDescent="0.2">
      <c r="A76" s="1" t="str">
        <f t="shared" si="1"/>
        <v>L643</v>
      </c>
      <c r="B76" s="32">
        <f t="shared" si="2"/>
        <v>6.9444444444444447E-4</v>
      </c>
      <c r="C76" s="38">
        <f t="shared" si="3"/>
        <v>46107.534444444442</v>
      </c>
      <c r="E76" s="39" cm="1">
        <f t="array" ref="E76">[1]!dbsum(D28:F28)</f>
        <v>69.789230411058583</v>
      </c>
      <c r="F76" s="39"/>
      <c r="G76" s="39"/>
      <c r="H76" s="39" cm="1">
        <f t="array" ref="H76">[1]!dbsum(G28:I28)</f>
        <v>58.0636331294697</v>
      </c>
      <c r="I76" s="39"/>
      <c r="J76" s="39"/>
      <c r="K76" s="39" cm="1">
        <f t="array" ref="K76">[1]!dbsum(J28:L28)</f>
        <v>55.437896627663278</v>
      </c>
      <c r="L76" s="39"/>
      <c r="M76" s="39"/>
      <c r="N76" s="39" cm="1">
        <f t="array" ref="N76">[1]!dbsum(M28:O28)</f>
        <v>52.320364587184919</v>
      </c>
      <c r="O76" s="39"/>
      <c r="P76" s="39"/>
      <c r="Q76" s="39" cm="1">
        <f t="array" ref="Q76">[1]!dbsum(P28:R28)</f>
        <v>50.676762050586177</v>
      </c>
      <c r="R76" s="39"/>
      <c r="S76" s="39"/>
      <c r="T76" s="39" cm="1">
        <f t="array" ref="T76">[1]!dbsum(S28:U28)</f>
        <v>52.63389445538558</v>
      </c>
      <c r="U76" s="39"/>
      <c r="V76" s="39"/>
      <c r="W76" s="39" cm="1">
        <f t="array" ref="W76">[1]!dbsum(V28:X28)</f>
        <v>48.171972959893949</v>
      </c>
      <c r="X76" s="39"/>
      <c r="Y76" s="39"/>
      <c r="Z76" s="39" cm="1">
        <f t="array" ref="Z76">[1]!dbsum(Y28:AA28)</f>
        <v>40.986760157279164</v>
      </c>
      <c r="AA76" s="39"/>
      <c r="AB76" s="39"/>
      <c r="AC76" s="39" cm="1">
        <f t="array" ref="AC76">[1]!dbsum(AB28:AD28)</f>
        <v>34.229616714446401</v>
      </c>
      <c r="AD76" s="39"/>
      <c r="AE76" s="39">
        <f t="shared" si="4"/>
        <v>55.7</v>
      </c>
      <c r="AG76" s="1" t="str">
        <f t="shared" si="5"/>
        <v>L643</v>
      </c>
      <c r="AH76" s="38">
        <f t="shared" si="6"/>
        <v>46107.534444444442</v>
      </c>
      <c r="AI76" s="39" cm="1">
        <f t="array" aca="1" ref="AI76" ca="1">INDIRECT(AI$51&amp;ROW(AI76))</f>
        <v>69.789230411058583</v>
      </c>
      <c r="AJ76" s="39" cm="1">
        <f t="array" aca="1" ref="AJ76" ca="1">INDIRECT(AJ$51&amp;ROW(AJ76))</f>
        <v>58.0636331294697</v>
      </c>
      <c r="AK76" s="39" cm="1">
        <f t="array" aca="1" ref="AK76" ca="1">INDIRECT(AK$51&amp;ROW(AK76))</f>
        <v>55.437896627663278</v>
      </c>
      <c r="AL76" s="39" cm="1">
        <f t="array" aca="1" ref="AL76" ca="1">INDIRECT(AL$51&amp;ROW(AL76))</f>
        <v>52.320364587184919</v>
      </c>
      <c r="AM76" s="39" cm="1">
        <f t="array" aca="1" ref="AM76" ca="1">INDIRECT(AM$51&amp;ROW(AM76))</f>
        <v>50.676762050586177</v>
      </c>
      <c r="AN76" s="39" cm="1">
        <f t="array" aca="1" ref="AN76" ca="1">INDIRECT(AN$51&amp;ROW(AN76))</f>
        <v>52.63389445538558</v>
      </c>
      <c r="AO76" s="39" cm="1">
        <f t="array" aca="1" ref="AO76" ca="1">INDIRECT(AO$51&amp;ROW(AO76))</f>
        <v>48.171972959893949</v>
      </c>
      <c r="AP76" s="39" cm="1">
        <f t="array" aca="1" ref="AP76" ca="1">INDIRECT(AP$51&amp;ROW(AP76))</f>
        <v>40.986760157279164</v>
      </c>
      <c r="AQ76" s="39" cm="1">
        <f t="array" aca="1" ref="AQ76" ca="1">INDIRECT(AQ$51&amp;ROW(AQ76))</f>
        <v>34.229616714446401</v>
      </c>
      <c r="AR76" s="39">
        <f t="shared" si="0"/>
        <v>55.7</v>
      </c>
    </row>
    <row r="77" spans="1:44" x14ac:dyDescent="0.2">
      <c r="A77" s="1" t="str">
        <f t="shared" si="1"/>
        <v>L644</v>
      </c>
      <c r="B77" s="32">
        <f t="shared" si="2"/>
        <v>6.9444444444444447E-4</v>
      </c>
      <c r="C77" s="38">
        <f t="shared" si="3"/>
        <v>46107.543680555551</v>
      </c>
      <c r="E77" s="39" cm="1">
        <f t="array" ref="E77">[1]!dbsum(D29:F29)</f>
        <v>61.989541547837888</v>
      </c>
      <c r="F77" s="39"/>
      <c r="G77" s="39"/>
      <c r="H77" s="39" cm="1">
        <f t="array" ref="H77">[1]!dbsum(G29:I29)</f>
        <v>63.744969496118365</v>
      </c>
      <c r="I77" s="39"/>
      <c r="J77" s="39"/>
      <c r="K77" s="39" cm="1">
        <f t="array" ref="K77">[1]!dbsum(J29:L29)</f>
        <v>62.540831900218166</v>
      </c>
      <c r="L77" s="39"/>
      <c r="M77" s="39"/>
      <c r="N77" s="39" cm="1">
        <f t="array" ref="N77">[1]!dbsum(M29:O29)</f>
        <v>65.422341849203136</v>
      </c>
      <c r="O77" s="39"/>
      <c r="P77" s="39"/>
      <c r="Q77" s="39" cm="1">
        <f t="array" ref="Q77">[1]!dbsum(P29:R29)</f>
        <v>60.609994119231082</v>
      </c>
      <c r="R77" s="39"/>
      <c r="S77" s="39"/>
      <c r="T77" s="39" cm="1">
        <f t="array" ref="T77">[1]!dbsum(S29:U29)</f>
        <v>60.343042330296768</v>
      </c>
      <c r="U77" s="39"/>
      <c r="V77" s="39"/>
      <c r="W77" s="39" cm="1">
        <f t="array" ref="W77">[1]!dbsum(V29:X29)</f>
        <v>57.987803174124444</v>
      </c>
      <c r="X77" s="39"/>
      <c r="Y77" s="39"/>
      <c r="Z77" s="39" cm="1">
        <f t="array" ref="Z77">[1]!dbsum(Y29:AA29)</f>
        <v>53.445736381984347</v>
      </c>
      <c r="AA77" s="39"/>
      <c r="AB77" s="39"/>
      <c r="AC77" s="39" cm="1">
        <f t="array" ref="AC77">[1]!dbsum(AB29:AD29)</f>
        <v>39.531706693822677</v>
      </c>
      <c r="AD77" s="39"/>
      <c r="AE77" s="39">
        <f t="shared" si="4"/>
        <v>64.8</v>
      </c>
      <c r="AG77" s="1" t="str">
        <f t="shared" si="5"/>
        <v>L644</v>
      </c>
      <c r="AH77" s="38">
        <f t="shared" si="6"/>
        <v>46107.543680555551</v>
      </c>
      <c r="AI77" s="39" cm="1">
        <f t="array" aca="1" ref="AI77" ca="1">INDIRECT(AI$51&amp;ROW(AI77))</f>
        <v>61.989541547837888</v>
      </c>
      <c r="AJ77" s="39" cm="1">
        <f t="array" aca="1" ref="AJ77" ca="1">INDIRECT(AJ$51&amp;ROW(AJ77))</f>
        <v>63.744969496118365</v>
      </c>
      <c r="AK77" s="39" cm="1">
        <f t="array" aca="1" ref="AK77" ca="1">INDIRECT(AK$51&amp;ROW(AK77))</f>
        <v>62.540831900218166</v>
      </c>
      <c r="AL77" s="39" cm="1">
        <f t="array" aca="1" ref="AL77" ca="1">INDIRECT(AL$51&amp;ROW(AL77))</f>
        <v>65.422341849203136</v>
      </c>
      <c r="AM77" s="39" cm="1">
        <f t="array" aca="1" ref="AM77" ca="1">INDIRECT(AM$51&amp;ROW(AM77))</f>
        <v>60.609994119231082</v>
      </c>
      <c r="AN77" s="39" cm="1">
        <f t="array" aca="1" ref="AN77" ca="1">INDIRECT(AN$51&amp;ROW(AN77))</f>
        <v>60.343042330296768</v>
      </c>
      <c r="AO77" s="39" cm="1">
        <f t="array" aca="1" ref="AO77" ca="1">INDIRECT(AO$51&amp;ROW(AO77))</f>
        <v>57.987803174124444</v>
      </c>
      <c r="AP77" s="39" cm="1">
        <f t="array" aca="1" ref="AP77" ca="1">INDIRECT(AP$51&amp;ROW(AP77))</f>
        <v>53.445736381984347</v>
      </c>
      <c r="AQ77" s="39" cm="1">
        <f t="array" aca="1" ref="AQ77" ca="1">INDIRECT(AQ$51&amp;ROW(AQ77))</f>
        <v>39.531706693822677</v>
      </c>
      <c r="AR77" s="39">
        <f t="shared" si="0"/>
        <v>64.8</v>
      </c>
    </row>
    <row r="78" spans="1:44" x14ac:dyDescent="0.2">
      <c r="A78" s="1" t="str">
        <f t="shared" si="1"/>
        <v>L645</v>
      </c>
      <c r="B78" s="32">
        <f t="shared" si="2"/>
        <v>6.9444444444444447E-4</v>
      </c>
      <c r="C78" s="38">
        <f t="shared" si="3"/>
        <v>46107.55263888889</v>
      </c>
      <c r="E78" s="39" cm="1">
        <f t="array" ref="E78">[1]!dbsum(D30:F30)</f>
        <v>66.905212913333713</v>
      </c>
      <c r="F78" s="39"/>
      <c r="G78" s="39"/>
      <c r="H78" s="39" cm="1">
        <f t="array" ref="H78">[1]!dbsum(G30:I30)</f>
        <v>61.737929571878027</v>
      </c>
      <c r="I78" s="39"/>
      <c r="J78" s="39"/>
      <c r="K78" s="39" cm="1">
        <f t="array" ref="K78">[1]!dbsum(J30:L30)</f>
        <v>55.519333525715602</v>
      </c>
      <c r="L78" s="39"/>
      <c r="M78" s="39"/>
      <c r="N78" s="39" cm="1">
        <f t="array" ref="N78">[1]!dbsum(M30:O30)</f>
        <v>51.433569976617406</v>
      </c>
      <c r="O78" s="39"/>
      <c r="P78" s="39"/>
      <c r="Q78" s="39" cm="1">
        <f t="array" ref="Q78">[1]!dbsum(P30:R30)</f>
        <v>51.925546118264016</v>
      </c>
      <c r="R78" s="39"/>
      <c r="S78" s="39"/>
      <c r="T78" s="39" cm="1">
        <f t="array" ref="T78">[1]!dbsum(S30:U30)</f>
        <v>48.293008537436009</v>
      </c>
      <c r="U78" s="39"/>
      <c r="V78" s="39"/>
      <c r="W78" s="39" cm="1">
        <f t="array" ref="W78">[1]!dbsum(V30:X30)</f>
        <v>43.574793623436832</v>
      </c>
      <c r="X78" s="39"/>
      <c r="Y78" s="39"/>
      <c r="Z78" s="39" cm="1">
        <f t="array" ref="Z78">[1]!dbsum(Y30:AA30)</f>
        <v>38.577970650793908</v>
      </c>
      <c r="AA78" s="39"/>
      <c r="AB78" s="39"/>
      <c r="AC78" s="39" cm="1">
        <f t="array" ref="AC78">[1]!dbsum(AB30:AD30)</f>
        <v>30.763879735950795</v>
      </c>
      <c r="AD78" s="39"/>
      <c r="AE78" s="39">
        <f t="shared" si="4"/>
        <v>52.9</v>
      </c>
      <c r="AG78" s="1" t="str">
        <f t="shared" si="5"/>
        <v>L645</v>
      </c>
      <c r="AH78" s="38">
        <f t="shared" si="6"/>
        <v>46107.55263888889</v>
      </c>
      <c r="AI78" s="39" cm="1">
        <f t="array" aca="1" ref="AI78" ca="1">INDIRECT(AI$51&amp;ROW(AI78))</f>
        <v>66.905212913333713</v>
      </c>
      <c r="AJ78" s="39" cm="1">
        <f t="array" aca="1" ref="AJ78" ca="1">INDIRECT(AJ$51&amp;ROW(AJ78))</f>
        <v>61.737929571878027</v>
      </c>
      <c r="AK78" s="39" cm="1">
        <f t="array" aca="1" ref="AK78" ca="1">INDIRECT(AK$51&amp;ROW(AK78))</f>
        <v>55.519333525715602</v>
      </c>
      <c r="AL78" s="39" cm="1">
        <f t="array" aca="1" ref="AL78" ca="1">INDIRECT(AL$51&amp;ROW(AL78))</f>
        <v>51.433569976617406</v>
      </c>
      <c r="AM78" s="39" cm="1">
        <f t="array" aca="1" ref="AM78" ca="1">INDIRECT(AM$51&amp;ROW(AM78))</f>
        <v>51.925546118264016</v>
      </c>
      <c r="AN78" s="39" cm="1">
        <f t="array" aca="1" ref="AN78" ca="1">INDIRECT(AN$51&amp;ROW(AN78))</f>
        <v>48.293008537436009</v>
      </c>
      <c r="AO78" s="39" cm="1">
        <f t="array" aca="1" ref="AO78" ca="1">INDIRECT(AO$51&amp;ROW(AO78))</f>
        <v>43.574793623436832</v>
      </c>
      <c r="AP78" s="39" cm="1">
        <f t="array" aca="1" ref="AP78" ca="1">INDIRECT(AP$51&amp;ROW(AP78))</f>
        <v>38.577970650793908</v>
      </c>
      <c r="AQ78" s="39" cm="1">
        <f t="array" aca="1" ref="AQ78" ca="1">INDIRECT(AQ$51&amp;ROW(AQ78))</f>
        <v>30.763879735950795</v>
      </c>
      <c r="AR78" s="39">
        <f t="shared" si="0"/>
        <v>52.9</v>
      </c>
    </row>
    <row r="79" spans="1:44" x14ac:dyDescent="0.2">
      <c r="A79" s="1" t="str">
        <f t="shared" si="1"/>
        <v>L646</v>
      </c>
      <c r="B79" s="32">
        <f t="shared" si="2"/>
        <v>6.9444444444444447E-4</v>
      </c>
      <c r="C79" s="38">
        <f t="shared" si="3"/>
        <v>46107.581597222219</v>
      </c>
      <c r="E79" s="39" cm="1">
        <f t="array" ref="E79">[1]!dbsum(D31:F31)</f>
        <v>70.922683024114747</v>
      </c>
      <c r="F79" s="39"/>
      <c r="G79" s="39"/>
      <c r="H79" s="39" cm="1">
        <f t="array" ref="H79">[1]!dbsum(G31:I31)</f>
        <v>63.730756231128133</v>
      </c>
      <c r="I79" s="39"/>
      <c r="J79" s="39"/>
      <c r="K79" s="39" cm="1">
        <f t="array" ref="K79">[1]!dbsum(J31:L31)</f>
        <v>57.350333031834516</v>
      </c>
      <c r="L79" s="39"/>
      <c r="M79" s="39"/>
      <c r="N79" s="39" cm="1">
        <f t="array" ref="N79">[1]!dbsum(M31:O31)</f>
        <v>52.345184277910668</v>
      </c>
      <c r="O79" s="39"/>
      <c r="P79" s="39"/>
      <c r="Q79" s="39" cm="1">
        <f t="array" ref="Q79">[1]!dbsum(P31:R31)</f>
        <v>49.37479362343683</v>
      </c>
      <c r="R79" s="39"/>
      <c r="S79" s="39"/>
      <c r="T79" s="39" cm="1">
        <f t="array" ref="T79">[1]!dbsum(S31:U31)</f>
        <v>49.348391507094661</v>
      </c>
      <c r="U79" s="39"/>
      <c r="V79" s="39"/>
      <c r="W79" s="39" cm="1">
        <f t="array" ref="W79">[1]!dbsum(V31:X31)</f>
        <v>47.604071778037365</v>
      </c>
      <c r="X79" s="39"/>
      <c r="Y79" s="39"/>
      <c r="Z79" s="39" cm="1">
        <f t="array" ref="Z79">[1]!dbsum(Y31:AA31)</f>
        <v>44.743042330296774</v>
      </c>
      <c r="AA79" s="39"/>
      <c r="AB79" s="39"/>
      <c r="AC79" s="39" cm="1">
        <f t="array" ref="AC79">[1]!dbsum(AB31:AD31)</f>
        <v>42.574034453345206</v>
      </c>
      <c r="AD79" s="39"/>
      <c r="AE79" s="39">
        <f t="shared" si="4"/>
        <v>54.6</v>
      </c>
      <c r="AG79" s="1" t="str">
        <f t="shared" si="5"/>
        <v>L646</v>
      </c>
      <c r="AH79" s="38">
        <f t="shared" si="6"/>
        <v>46107.581597222219</v>
      </c>
      <c r="AI79" s="39" cm="1">
        <f t="array" aca="1" ref="AI79" ca="1">INDIRECT(AI$51&amp;ROW(AI79))</f>
        <v>70.922683024114747</v>
      </c>
      <c r="AJ79" s="39" cm="1">
        <f t="array" aca="1" ref="AJ79" ca="1">INDIRECT(AJ$51&amp;ROW(AJ79))</f>
        <v>63.730756231128133</v>
      </c>
      <c r="AK79" s="39" cm="1">
        <f t="array" aca="1" ref="AK79" ca="1">INDIRECT(AK$51&amp;ROW(AK79))</f>
        <v>57.350333031834516</v>
      </c>
      <c r="AL79" s="39" cm="1">
        <f t="array" aca="1" ref="AL79" ca="1">INDIRECT(AL$51&amp;ROW(AL79))</f>
        <v>52.345184277910668</v>
      </c>
      <c r="AM79" s="39" cm="1">
        <f t="array" aca="1" ref="AM79" ca="1">INDIRECT(AM$51&amp;ROW(AM79))</f>
        <v>49.37479362343683</v>
      </c>
      <c r="AN79" s="39" cm="1">
        <f t="array" aca="1" ref="AN79" ca="1">INDIRECT(AN$51&amp;ROW(AN79))</f>
        <v>49.348391507094661</v>
      </c>
      <c r="AO79" s="39" cm="1">
        <f t="array" aca="1" ref="AO79" ca="1">INDIRECT(AO$51&amp;ROW(AO79))</f>
        <v>47.604071778037365</v>
      </c>
      <c r="AP79" s="39" cm="1">
        <f t="array" aca="1" ref="AP79" ca="1">INDIRECT(AP$51&amp;ROW(AP79))</f>
        <v>44.743042330296774</v>
      </c>
      <c r="AQ79" s="39" cm="1">
        <f t="array" aca="1" ref="AQ79" ca="1">INDIRECT(AQ$51&amp;ROW(AQ79))</f>
        <v>42.574034453345206</v>
      </c>
      <c r="AR79" s="39">
        <f t="shared" si="0"/>
        <v>54.6</v>
      </c>
    </row>
    <row r="80" spans="1:44" x14ac:dyDescent="0.2">
      <c r="A80" s="1" t="str">
        <f t="shared" si="1"/>
        <v>L647</v>
      </c>
      <c r="B80" s="32">
        <f t="shared" si="2"/>
        <v>6.9444444444444447E-4</v>
      </c>
      <c r="C80" s="38">
        <f t="shared" si="3"/>
        <v>46107.583148148144</v>
      </c>
      <c r="E80" s="39" cm="1">
        <f t="array" ref="E80">[1]!dbsum(D32:F32)</f>
        <v>69.703417430479945</v>
      </c>
      <c r="F80" s="39"/>
      <c r="G80" s="39"/>
      <c r="H80" s="39" cm="1">
        <f t="array" ref="H80">[1]!dbsum(G32:I32)</f>
        <v>62.192254210184096</v>
      </c>
      <c r="I80" s="39"/>
      <c r="J80" s="39"/>
      <c r="K80" s="39" cm="1">
        <f t="array" ref="K80">[1]!dbsum(J32:L32)</f>
        <v>56.633159839037482</v>
      </c>
      <c r="L80" s="39"/>
      <c r="M80" s="39"/>
      <c r="N80" s="39" cm="1">
        <f t="array" ref="N80">[1]!dbsum(M32:O32)</f>
        <v>51.591784519465939</v>
      </c>
      <c r="O80" s="39"/>
      <c r="P80" s="39"/>
      <c r="Q80" s="39" cm="1">
        <f t="array" ref="Q80">[1]!dbsum(P32:R32)</f>
        <v>49.065931838388664</v>
      </c>
      <c r="R80" s="39"/>
      <c r="S80" s="39"/>
      <c r="T80" s="39" cm="1">
        <f t="array" ref="T80">[1]!dbsum(S32:U32)</f>
        <v>50.567692377292978</v>
      </c>
      <c r="U80" s="39"/>
      <c r="V80" s="39"/>
      <c r="W80" s="39" cm="1">
        <f t="array" ref="W80">[1]!dbsum(V32:X32)</f>
        <v>45.198196552419567</v>
      </c>
      <c r="X80" s="39"/>
      <c r="Y80" s="39"/>
      <c r="Z80" s="39" cm="1">
        <f t="array" ref="Z80">[1]!dbsum(Y32:AA32)</f>
        <v>42.026201117596237</v>
      </c>
      <c r="AA80" s="39"/>
      <c r="AB80" s="39"/>
      <c r="AC80" s="39" cm="1">
        <f t="array" ref="AC80">[1]!dbsum(AB32:AD32)</f>
        <v>39.404802374076596</v>
      </c>
      <c r="AD80" s="39"/>
      <c r="AE80" s="39">
        <f t="shared" si="4"/>
        <v>54</v>
      </c>
      <c r="AG80" s="1" t="str">
        <f t="shared" si="5"/>
        <v>L647</v>
      </c>
      <c r="AH80" s="38">
        <f t="shared" si="6"/>
        <v>46107.583148148144</v>
      </c>
      <c r="AI80" s="39" cm="1">
        <f t="array" aca="1" ref="AI80" ca="1">INDIRECT(AI$51&amp;ROW(AI80))</f>
        <v>69.703417430479945</v>
      </c>
      <c r="AJ80" s="39" cm="1">
        <f t="array" aca="1" ref="AJ80" ca="1">INDIRECT(AJ$51&amp;ROW(AJ80))</f>
        <v>62.192254210184096</v>
      </c>
      <c r="AK80" s="39" cm="1">
        <f t="array" aca="1" ref="AK80" ca="1">INDIRECT(AK$51&amp;ROW(AK80))</f>
        <v>56.633159839037482</v>
      </c>
      <c r="AL80" s="39" cm="1">
        <f t="array" aca="1" ref="AL80" ca="1">INDIRECT(AL$51&amp;ROW(AL80))</f>
        <v>51.591784519465939</v>
      </c>
      <c r="AM80" s="39" cm="1">
        <f t="array" aca="1" ref="AM80" ca="1">INDIRECT(AM$51&amp;ROW(AM80))</f>
        <v>49.065931838388664</v>
      </c>
      <c r="AN80" s="39" cm="1">
        <f t="array" aca="1" ref="AN80" ca="1">INDIRECT(AN$51&amp;ROW(AN80))</f>
        <v>50.567692377292978</v>
      </c>
      <c r="AO80" s="39" cm="1">
        <f t="array" aca="1" ref="AO80" ca="1">INDIRECT(AO$51&amp;ROW(AO80))</f>
        <v>45.198196552419567</v>
      </c>
      <c r="AP80" s="39" cm="1">
        <f t="array" aca="1" ref="AP80" ca="1">INDIRECT(AP$51&amp;ROW(AP80))</f>
        <v>42.026201117596237</v>
      </c>
      <c r="AQ80" s="39" cm="1">
        <f t="array" aca="1" ref="AQ80" ca="1">INDIRECT(AQ$51&amp;ROW(AQ80))</f>
        <v>39.404802374076596</v>
      </c>
      <c r="AR80" s="39">
        <f t="shared" si="0"/>
        <v>54</v>
      </c>
    </row>
    <row r="81" spans="1:44" x14ac:dyDescent="0.2">
      <c r="A81" s="1" t="str">
        <f t="shared" si="1"/>
        <v>L648</v>
      </c>
      <c r="B81" s="32">
        <f t="shared" si="2"/>
        <v>6.9444444444444447E-4</v>
      </c>
      <c r="C81" s="38">
        <f t="shared" si="3"/>
        <v>46107.584490740737</v>
      </c>
      <c r="E81" s="39" cm="1">
        <f t="array" ref="E81">[1]!dbsum(D33:F33)</f>
        <v>73.650727330035124</v>
      </c>
      <c r="F81" s="39"/>
      <c r="G81" s="39"/>
      <c r="H81" s="39" cm="1">
        <f t="array" ref="H81">[1]!dbsum(G33:I33)</f>
        <v>64.870035686495214</v>
      </c>
      <c r="I81" s="39"/>
      <c r="J81" s="39"/>
      <c r="K81" s="39" cm="1">
        <f t="array" ref="K81">[1]!dbsum(J33:L33)</f>
        <v>59.465934723701338</v>
      </c>
      <c r="L81" s="39"/>
      <c r="M81" s="39"/>
      <c r="N81" s="39" cm="1">
        <f t="array" ref="N81">[1]!dbsum(M33:O33)</f>
        <v>57.52821019151672</v>
      </c>
      <c r="O81" s="39"/>
      <c r="P81" s="39"/>
      <c r="Q81" s="39" cm="1">
        <f t="array" ref="Q81">[1]!dbsum(P33:R33)</f>
        <v>53.561965333731933</v>
      </c>
      <c r="R81" s="39"/>
      <c r="S81" s="39"/>
      <c r="T81" s="39" cm="1">
        <f t="array" ref="T81">[1]!dbsum(S33:U33)</f>
        <v>55.372348456871897</v>
      </c>
      <c r="U81" s="39"/>
      <c r="V81" s="39"/>
      <c r="W81" s="39" cm="1">
        <f t="array" ref="W81">[1]!dbsum(V33:X33)</f>
        <v>52.995237417456849</v>
      </c>
      <c r="X81" s="39"/>
      <c r="Y81" s="39"/>
      <c r="Z81" s="39" cm="1">
        <f t="array" ref="Z81">[1]!dbsum(Y33:AA33)</f>
        <v>50.051636747739153</v>
      </c>
      <c r="AA81" s="39"/>
      <c r="AB81" s="39"/>
      <c r="AC81" s="39" cm="1">
        <f t="array" ref="AC81">[1]!dbsum(AB33:AD33)</f>
        <v>45.838090623882486</v>
      </c>
      <c r="AD81" s="39"/>
      <c r="AE81" s="39">
        <f t="shared" si="4"/>
        <v>59.7</v>
      </c>
      <c r="AG81" s="1" t="str">
        <f t="shared" si="5"/>
        <v>L648</v>
      </c>
      <c r="AH81" s="38">
        <f t="shared" si="6"/>
        <v>46107.584490740737</v>
      </c>
      <c r="AI81" s="39" cm="1">
        <f t="array" aca="1" ref="AI81" ca="1">INDIRECT(AI$51&amp;ROW(AI81))</f>
        <v>73.650727330035124</v>
      </c>
      <c r="AJ81" s="39" cm="1">
        <f t="array" aca="1" ref="AJ81" ca="1">INDIRECT(AJ$51&amp;ROW(AJ81))</f>
        <v>64.870035686495214</v>
      </c>
      <c r="AK81" s="39" cm="1">
        <f t="array" aca="1" ref="AK81" ca="1">INDIRECT(AK$51&amp;ROW(AK81))</f>
        <v>59.465934723701338</v>
      </c>
      <c r="AL81" s="39" cm="1">
        <f t="array" aca="1" ref="AL81" ca="1">INDIRECT(AL$51&amp;ROW(AL81))</f>
        <v>57.52821019151672</v>
      </c>
      <c r="AM81" s="39" cm="1">
        <f t="array" aca="1" ref="AM81" ca="1">INDIRECT(AM$51&amp;ROW(AM81))</f>
        <v>53.561965333731933</v>
      </c>
      <c r="AN81" s="39" cm="1">
        <f t="array" aca="1" ref="AN81" ca="1">INDIRECT(AN$51&amp;ROW(AN81))</f>
        <v>55.372348456871897</v>
      </c>
      <c r="AO81" s="39" cm="1">
        <f t="array" aca="1" ref="AO81" ca="1">INDIRECT(AO$51&amp;ROW(AO81))</f>
        <v>52.995237417456849</v>
      </c>
      <c r="AP81" s="39" cm="1">
        <f t="array" aca="1" ref="AP81" ca="1">INDIRECT(AP$51&amp;ROW(AP81))</f>
        <v>50.051636747739153</v>
      </c>
      <c r="AQ81" s="39" cm="1">
        <f t="array" aca="1" ref="AQ81" ca="1">INDIRECT(AQ$51&amp;ROW(AQ81))</f>
        <v>45.838090623882486</v>
      </c>
      <c r="AR81" s="39">
        <f t="shared" si="0"/>
        <v>59.7</v>
      </c>
    </row>
    <row r="82" spans="1:44" x14ac:dyDescent="0.2">
      <c r="A82" s="1" t="str">
        <f t="shared" si="1"/>
        <v>L649</v>
      </c>
      <c r="B82" s="32">
        <f t="shared" si="2"/>
        <v>6.9444444444444447E-4</v>
      </c>
      <c r="C82" s="38">
        <f t="shared" si="3"/>
        <v>46107.585555555554</v>
      </c>
      <c r="E82" s="39" cm="1">
        <f t="array" ref="E82">[1]!dbsum(D34:F34)</f>
        <v>68.522477573011514</v>
      </c>
      <c r="F82" s="39"/>
      <c r="G82" s="39"/>
      <c r="H82" s="39" cm="1">
        <f t="array" ref="H82">[1]!dbsum(G34:I34)</f>
        <v>60.402092581339829</v>
      </c>
      <c r="I82" s="39"/>
      <c r="J82" s="39"/>
      <c r="K82" s="39" cm="1">
        <f t="array" ref="K82">[1]!dbsum(J34:L34)</f>
        <v>56.680423954400652</v>
      </c>
      <c r="L82" s="39"/>
      <c r="M82" s="39"/>
      <c r="N82" s="39" cm="1">
        <f t="array" ref="N82">[1]!dbsum(M34:O34)</f>
        <v>54.176507498491944</v>
      </c>
      <c r="O82" s="39"/>
      <c r="P82" s="39"/>
      <c r="Q82" s="39" cm="1">
        <f t="array" ref="Q82">[1]!dbsum(P34:R34)</f>
        <v>50.586047783531406</v>
      </c>
      <c r="R82" s="39"/>
      <c r="S82" s="39"/>
      <c r="T82" s="39" cm="1">
        <f t="array" ref="T82">[1]!dbsum(S34:U34)</f>
        <v>53.89485313135048</v>
      </c>
      <c r="U82" s="39"/>
      <c r="V82" s="39"/>
      <c r="W82" s="39" cm="1">
        <f t="array" ref="W82">[1]!dbsum(V34:X34)</f>
        <v>50.30389870257455</v>
      </c>
      <c r="X82" s="39"/>
      <c r="Y82" s="39"/>
      <c r="Z82" s="39" cm="1">
        <f t="array" ref="Z82">[1]!dbsum(Y34:AA34)</f>
        <v>47.490638551442736</v>
      </c>
      <c r="AA82" s="39"/>
      <c r="AB82" s="39"/>
      <c r="AC82" s="39" cm="1">
        <f t="array" ref="AC82">[1]!dbsum(AB34:AD34)</f>
        <v>44.470775596607339</v>
      </c>
      <c r="AD82" s="39"/>
      <c r="AE82" s="39">
        <f t="shared" si="4"/>
        <v>57.5</v>
      </c>
      <c r="AG82" s="1" t="str">
        <f t="shared" si="5"/>
        <v>L649</v>
      </c>
      <c r="AH82" s="38">
        <f t="shared" si="6"/>
        <v>46107.585555555554</v>
      </c>
      <c r="AI82" s="39" cm="1">
        <f t="array" aca="1" ref="AI82" ca="1">INDIRECT(AI$51&amp;ROW(AI82))</f>
        <v>68.522477573011514</v>
      </c>
      <c r="AJ82" s="39" cm="1">
        <f t="array" aca="1" ref="AJ82" ca="1">INDIRECT(AJ$51&amp;ROW(AJ82))</f>
        <v>60.402092581339829</v>
      </c>
      <c r="AK82" s="39" cm="1">
        <f t="array" aca="1" ref="AK82" ca="1">INDIRECT(AK$51&amp;ROW(AK82))</f>
        <v>56.680423954400652</v>
      </c>
      <c r="AL82" s="39" cm="1">
        <f t="array" aca="1" ref="AL82" ca="1">INDIRECT(AL$51&amp;ROW(AL82))</f>
        <v>54.176507498491944</v>
      </c>
      <c r="AM82" s="39" cm="1">
        <f t="array" aca="1" ref="AM82" ca="1">INDIRECT(AM$51&amp;ROW(AM82))</f>
        <v>50.586047783531406</v>
      </c>
      <c r="AN82" s="39" cm="1">
        <f t="array" aca="1" ref="AN82" ca="1">INDIRECT(AN$51&amp;ROW(AN82))</f>
        <v>53.89485313135048</v>
      </c>
      <c r="AO82" s="39" cm="1">
        <f t="array" aca="1" ref="AO82" ca="1">INDIRECT(AO$51&amp;ROW(AO82))</f>
        <v>50.30389870257455</v>
      </c>
      <c r="AP82" s="39" cm="1">
        <f t="array" aca="1" ref="AP82" ca="1">INDIRECT(AP$51&amp;ROW(AP82))</f>
        <v>47.490638551442736</v>
      </c>
      <c r="AQ82" s="39" cm="1">
        <f t="array" aca="1" ref="AQ82" ca="1">INDIRECT(AQ$51&amp;ROW(AQ82))</f>
        <v>44.470775596607339</v>
      </c>
      <c r="AR82" s="39">
        <f t="shared" si="0"/>
        <v>57.5</v>
      </c>
    </row>
    <row r="83" spans="1:44" x14ac:dyDescent="0.2">
      <c r="A83" s="1" t="str">
        <f t="shared" si="1"/>
        <v>L650</v>
      </c>
      <c r="B83" s="32">
        <f t="shared" si="2"/>
        <v>6.9444444444444447E-4</v>
      </c>
      <c r="C83" s="38">
        <f t="shared" si="3"/>
        <v>46107.586435185185</v>
      </c>
      <c r="E83" s="39" cm="1">
        <f t="array" ref="E83">[1]!dbsum(D35:F35)</f>
        <v>76.276507498491952</v>
      </c>
      <c r="F83" s="39"/>
      <c r="G83" s="39"/>
      <c r="H83" s="39" cm="1">
        <f t="array" ref="H83">[1]!dbsum(G35:I35)</f>
        <v>68.31006732993724</v>
      </c>
      <c r="I83" s="39"/>
      <c r="J83" s="39"/>
      <c r="K83" s="39" cm="1">
        <f t="array" ref="K83">[1]!dbsum(J35:L35)</f>
        <v>62.442285943448994</v>
      </c>
      <c r="L83" s="39"/>
      <c r="M83" s="39"/>
      <c r="N83" s="39" cm="1">
        <f t="array" ref="N83">[1]!dbsum(M35:O35)</f>
        <v>60.774725715838791</v>
      </c>
      <c r="O83" s="39"/>
      <c r="P83" s="39"/>
      <c r="Q83" s="39" cm="1">
        <f t="array" ref="Q83">[1]!dbsum(P35:R35)</f>
        <v>57.045404492368014</v>
      </c>
      <c r="R83" s="39"/>
      <c r="S83" s="39"/>
      <c r="T83" s="39" cm="1">
        <f t="array" ref="T83">[1]!dbsum(S35:U35)</f>
        <v>59.705550428103663</v>
      </c>
      <c r="U83" s="39"/>
      <c r="V83" s="39"/>
      <c r="W83" s="39" cm="1">
        <f t="array" ref="W83">[1]!dbsum(V35:X35)</f>
        <v>55.720896325956915</v>
      </c>
      <c r="X83" s="39"/>
      <c r="Y83" s="39"/>
      <c r="Z83" s="39" cm="1">
        <f t="array" ref="Z83">[1]!dbsum(Y35:AA35)</f>
        <v>50.629461542939616</v>
      </c>
      <c r="AA83" s="39"/>
      <c r="AB83" s="39"/>
      <c r="AC83" s="39" cm="1">
        <f t="array" ref="AC83">[1]!dbsum(AB35:AD35)</f>
        <v>44.510907192850482</v>
      </c>
      <c r="AD83" s="39"/>
      <c r="AE83" s="39">
        <f t="shared" si="4"/>
        <v>62.8</v>
      </c>
      <c r="AG83" s="1" t="str">
        <f t="shared" si="5"/>
        <v>L650</v>
      </c>
      <c r="AH83" s="38">
        <f t="shared" si="6"/>
        <v>46107.586435185185</v>
      </c>
      <c r="AI83" s="39" cm="1">
        <f t="array" aca="1" ref="AI83" ca="1">INDIRECT(AI$51&amp;ROW(AI83))</f>
        <v>76.276507498491952</v>
      </c>
      <c r="AJ83" s="39" cm="1">
        <f t="array" aca="1" ref="AJ83" ca="1">INDIRECT(AJ$51&amp;ROW(AJ83))</f>
        <v>68.31006732993724</v>
      </c>
      <c r="AK83" s="39" cm="1">
        <f t="array" aca="1" ref="AK83" ca="1">INDIRECT(AK$51&amp;ROW(AK83))</f>
        <v>62.442285943448994</v>
      </c>
      <c r="AL83" s="39" cm="1">
        <f t="array" aca="1" ref="AL83" ca="1">INDIRECT(AL$51&amp;ROW(AL83))</f>
        <v>60.774725715838791</v>
      </c>
      <c r="AM83" s="39" cm="1">
        <f t="array" aca="1" ref="AM83" ca="1">INDIRECT(AM$51&amp;ROW(AM83))</f>
        <v>57.045404492368014</v>
      </c>
      <c r="AN83" s="39" cm="1">
        <f t="array" aca="1" ref="AN83" ca="1">INDIRECT(AN$51&amp;ROW(AN83))</f>
        <v>59.705550428103663</v>
      </c>
      <c r="AO83" s="39" cm="1">
        <f t="array" aca="1" ref="AO83" ca="1">INDIRECT(AO$51&amp;ROW(AO83))</f>
        <v>55.720896325956915</v>
      </c>
      <c r="AP83" s="39" cm="1">
        <f t="array" aca="1" ref="AP83" ca="1">INDIRECT(AP$51&amp;ROW(AP83))</f>
        <v>50.629461542939616</v>
      </c>
      <c r="AQ83" s="39" cm="1">
        <f t="array" aca="1" ref="AQ83" ca="1">INDIRECT(AQ$51&amp;ROW(AQ83))</f>
        <v>44.510907192850482</v>
      </c>
      <c r="AR83" s="39">
        <f t="shared" si="0"/>
        <v>62.8</v>
      </c>
    </row>
    <row r="84" spans="1:44" x14ac:dyDescent="0.2">
      <c r="A84" s="1" t="str">
        <f t="shared" si="1"/>
        <v>L651</v>
      </c>
      <c r="B84" s="32">
        <f t="shared" si="2"/>
        <v>6.9444444444444447E-4</v>
      </c>
      <c r="C84" s="38">
        <f t="shared" si="3"/>
        <v>46107.591944444444</v>
      </c>
      <c r="E84" s="39" cm="1">
        <f t="array" ref="E84">[1]!dbsum(D36:F36)</f>
        <v>60.214360808290962</v>
      </c>
      <c r="F84" s="39"/>
      <c r="G84" s="39"/>
      <c r="H84" s="39" cm="1">
        <f t="array" ref="H84">[1]!dbsum(G36:I36)</f>
        <v>58.310424160341228</v>
      </c>
      <c r="I84" s="39"/>
      <c r="J84" s="39"/>
      <c r="K84" s="39" cm="1">
        <f t="array" ref="K84">[1]!dbsum(J36:L36)</f>
        <v>54.773114902195118</v>
      </c>
      <c r="L84" s="39"/>
      <c r="M84" s="39"/>
      <c r="N84" s="39" cm="1">
        <f t="array" ref="N84">[1]!dbsum(M36:O36)</f>
        <v>52.675861669312575</v>
      </c>
      <c r="O84" s="39"/>
      <c r="P84" s="39"/>
      <c r="Q84" s="39" cm="1">
        <f t="array" ref="Q84">[1]!dbsum(P36:R36)</f>
        <v>53.389738898496773</v>
      </c>
      <c r="R84" s="39"/>
      <c r="S84" s="39"/>
      <c r="T84" s="39" cm="1">
        <f t="array" ref="T84">[1]!dbsum(S36:U36)</f>
        <v>53.261920327862775</v>
      </c>
      <c r="U84" s="39"/>
      <c r="V84" s="39"/>
      <c r="W84" s="39" cm="1">
        <f t="array" ref="W84">[1]!dbsum(V36:X36)</f>
        <v>50.157779010309092</v>
      </c>
      <c r="X84" s="39"/>
      <c r="Y84" s="39"/>
      <c r="Z84" s="39" cm="1">
        <f t="array" ref="Z84">[1]!dbsum(Y36:AA36)</f>
        <v>46.85695170368632</v>
      </c>
      <c r="AA84" s="39"/>
      <c r="AB84" s="39"/>
      <c r="AC84" s="39" cm="1">
        <f t="array" ref="AC84">[1]!dbsum(AB36:AD36)</f>
        <v>41.233894455385588</v>
      </c>
      <c r="AD84" s="39"/>
      <c r="AE84" s="39">
        <f t="shared" si="4"/>
        <v>57.3</v>
      </c>
      <c r="AG84" s="1" t="str">
        <f t="shared" si="5"/>
        <v>L651</v>
      </c>
      <c r="AH84" s="38">
        <f t="shared" si="6"/>
        <v>46107.591944444444</v>
      </c>
      <c r="AI84" s="39" cm="1">
        <f t="array" aca="1" ref="AI84" ca="1">INDIRECT(AI$51&amp;ROW(AI84))</f>
        <v>60.214360808290962</v>
      </c>
      <c r="AJ84" s="39" cm="1">
        <f t="array" aca="1" ref="AJ84" ca="1">INDIRECT(AJ$51&amp;ROW(AJ84))</f>
        <v>58.310424160341228</v>
      </c>
      <c r="AK84" s="39" cm="1">
        <f t="array" aca="1" ref="AK84" ca="1">INDIRECT(AK$51&amp;ROW(AK84))</f>
        <v>54.773114902195118</v>
      </c>
      <c r="AL84" s="39" cm="1">
        <f t="array" aca="1" ref="AL84" ca="1">INDIRECT(AL$51&amp;ROW(AL84))</f>
        <v>52.675861669312575</v>
      </c>
      <c r="AM84" s="39" cm="1">
        <f t="array" aca="1" ref="AM84" ca="1">INDIRECT(AM$51&amp;ROW(AM84))</f>
        <v>53.389738898496773</v>
      </c>
      <c r="AN84" s="39" cm="1">
        <f t="array" aca="1" ref="AN84" ca="1">INDIRECT(AN$51&amp;ROW(AN84))</f>
        <v>53.261920327862775</v>
      </c>
      <c r="AO84" s="39" cm="1">
        <f t="array" aca="1" ref="AO84" ca="1">INDIRECT(AO$51&amp;ROW(AO84))</f>
        <v>50.157779010309092</v>
      </c>
      <c r="AP84" s="39" cm="1">
        <f t="array" aca="1" ref="AP84" ca="1">INDIRECT(AP$51&amp;ROW(AP84))</f>
        <v>46.85695170368632</v>
      </c>
      <c r="AQ84" s="39" cm="1">
        <f t="array" aca="1" ref="AQ84" ca="1">INDIRECT(AQ$51&amp;ROW(AQ84))</f>
        <v>41.233894455385588</v>
      </c>
      <c r="AR84" s="39">
        <f t="shared" si="0"/>
        <v>57.3</v>
      </c>
    </row>
    <row r="85" spans="1:44" x14ac:dyDescent="0.2">
      <c r="A85" s="1" t="str">
        <f t="shared" si="1"/>
        <v>L652</v>
      </c>
      <c r="B85" s="32">
        <f t="shared" si="2"/>
        <v>6.9444444444444447E-4</v>
      </c>
      <c r="C85" s="38">
        <f t="shared" si="3"/>
        <v>46107.592916666661</v>
      </c>
      <c r="E85" s="39" cm="1">
        <f t="array" ref="E85">[1]!dbsum(D37:F37)</f>
        <v>65.943003879158667</v>
      </c>
      <c r="F85" s="39"/>
      <c r="G85" s="39"/>
      <c r="H85" s="39" cm="1">
        <f t="array" ref="H85">[1]!dbsum(G37:I37)</f>
        <v>59.227598215476739</v>
      </c>
      <c r="I85" s="39"/>
      <c r="J85" s="39"/>
      <c r="K85" s="39" cm="1">
        <f t="array" ref="K85">[1]!dbsum(J37:L37)</f>
        <v>54.082445394642143</v>
      </c>
      <c r="L85" s="39"/>
      <c r="M85" s="39"/>
      <c r="N85" s="39" cm="1">
        <f t="array" ref="N85">[1]!dbsum(M37:O37)</f>
        <v>54.832489659290957</v>
      </c>
      <c r="O85" s="39"/>
      <c r="P85" s="39"/>
      <c r="Q85" s="39" cm="1">
        <f t="array" ref="Q85">[1]!dbsum(P37:R37)</f>
        <v>54.763942097259573</v>
      </c>
      <c r="R85" s="39"/>
      <c r="S85" s="39"/>
      <c r="T85" s="39" cm="1">
        <f t="array" ref="T85">[1]!dbsum(S37:U37)</f>
        <v>48.453409265654628</v>
      </c>
      <c r="U85" s="39"/>
      <c r="V85" s="39"/>
      <c r="W85" s="39" cm="1">
        <f t="array" ref="W85">[1]!dbsum(V37:X37)</f>
        <v>45.995237417456849</v>
      </c>
      <c r="X85" s="39"/>
      <c r="Y85" s="39"/>
      <c r="Z85" s="39" cm="1">
        <f t="array" ref="Z85">[1]!dbsum(Y37:AA37)</f>
        <v>44.872889393243888</v>
      </c>
      <c r="AA85" s="39"/>
      <c r="AB85" s="39"/>
      <c r="AC85" s="39" cm="1">
        <f t="array" ref="AC85">[1]!dbsum(AB37:AD37)</f>
        <v>41.242281308679232</v>
      </c>
      <c r="AD85" s="39"/>
      <c r="AE85" s="39">
        <f t="shared" si="4"/>
        <v>55.3</v>
      </c>
      <c r="AG85" s="1" t="str">
        <f t="shared" si="5"/>
        <v>L652</v>
      </c>
      <c r="AH85" s="38">
        <f t="shared" si="6"/>
        <v>46107.592916666661</v>
      </c>
      <c r="AI85" s="39" cm="1">
        <f t="array" aca="1" ref="AI85" ca="1">INDIRECT(AI$51&amp;ROW(AI85))</f>
        <v>65.943003879158667</v>
      </c>
      <c r="AJ85" s="39" cm="1">
        <f t="array" aca="1" ref="AJ85" ca="1">INDIRECT(AJ$51&amp;ROW(AJ85))</f>
        <v>59.227598215476739</v>
      </c>
      <c r="AK85" s="39" cm="1">
        <f t="array" aca="1" ref="AK85" ca="1">INDIRECT(AK$51&amp;ROW(AK85))</f>
        <v>54.082445394642143</v>
      </c>
      <c r="AL85" s="39" cm="1">
        <f t="array" aca="1" ref="AL85" ca="1">INDIRECT(AL$51&amp;ROW(AL85))</f>
        <v>54.832489659290957</v>
      </c>
      <c r="AM85" s="39" cm="1">
        <f t="array" aca="1" ref="AM85" ca="1">INDIRECT(AM$51&amp;ROW(AM85))</f>
        <v>54.763942097259573</v>
      </c>
      <c r="AN85" s="39" cm="1">
        <f t="array" aca="1" ref="AN85" ca="1">INDIRECT(AN$51&amp;ROW(AN85))</f>
        <v>48.453409265654628</v>
      </c>
      <c r="AO85" s="39" cm="1">
        <f t="array" aca="1" ref="AO85" ca="1">INDIRECT(AO$51&amp;ROW(AO85))</f>
        <v>45.995237417456849</v>
      </c>
      <c r="AP85" s="39" cm="1">
        <f t="array" aca="1" ref="AP85" ca="1">INDIRECT(AP$51&amp;ROW(AP85))</f>
        <v>44.872889393243888</v>
      </c>
      <c r="AQ85" s="39" cm="1">
        <f t="array" aca="1" ref="AQ85" ca="1">INDIRECT(AQ$51&amp;ROW(AQ85))</f>
        <v>41.242281308679232</v>
      </c>
      <c r="AR85" s="39">
        <f t="shared" si="0"/>
        <v>55.3</v>
      </c>
    </row>
    <row r="86" spans="1:44" x14ac:dyDescent="0.2">
      <c r="A86" s="1" t="str">
        <f t="shared" si="1"/>
        <v>L653</v>
      </c>
      <c r="B86" s="32">
        <f t="shared" si="2"/>
        <v>6.9444444444444447E-4</v>
      </c>
      <c r="C86" s="38">
        <f t="shared" si="3"/>
        <v>46107.593819444439</v>
      </c>
      <c r="E86" s="39" cm="1">
        <f t="array" ref="E86">[1]!dbsum(D38:F38)</f>
        <v>70.790784002756297</v>
      </c>
      <c r="F86" s="39"/>
      <c r="G86" s="39"/>
      <c r="H86" s="39" cm="1">
        <f t="array" ref="H86">[1]!dbsum(G38:I38)</f>
        <v>64.728223212962945</v>
      </c>
      <c r="I86" s="39"/>
      <c r="J86" s="39"/>
      <c r="K86" s="39" cm="1">
        <f t="array" ref="K86">[1]!dbsum(J38:L38)</f>
        <v>60.950727330035129</v>
      </c>
      <c r="L86" s="39"/>
      <c r="M86" s="39"/>
      <c r="N86" s="39" cm="1">
        <f t="array" ref="N86">[1]!dbsum(M38:O38)</f>
        <v>54.45464715749214</v>
      </c>
      <c r="O86" s="39"/>
      <c r="P86" s="39"/>
      <c r="Q86" s="39" cm="1">
        <f t="array" ref="Q86">[1]!dbsum(P38:R38)</f>
        <v>52.465302185102274</v>
      </c>
      <c r="R86" s="39"/>
      <c r="S86" s="39"/>
      <c r="T86" s="39" cm="1">
        <f t="array" ref="T86">[1]!dbsum(S38:U38)</f>
        <v>48.853261603906162</v>
      </c>
      <c r="U86" s="39"/>
      <c r="V86" s="39"/>
      <c r="W86" s="39" cm="1">
        <f t="array" ref="W86">[1]!dbsum(V38:X38)</f>
        <v>45.700553321613178</v>
      </c>
      <c r="X86" s="39"/>
      <c r="Y86" s="39"/>
      <c r="Z86" s="39" cm="1">
        <f t="array" ref="Z86">[1]!dbsum(Y38:AA38)</f>
        <v>42.874282118239144</v>
      </c>
      <c r="AA86" s="39"/>
      <c r="AB86" s="39"/>
      <c r="AC86" s="39" cm="1">
        <f t="array" ref="AC86">[1]!dbsum(AB38:AD38)</f>
        <v>46.226647905571284</v>
      </c>
      <c r="AD86" s="39"/>
      <c r="AE86" s="39">
        <f t="shared" si="4"/>
        <v>55.2</v>
      </c>
      <c r="AG86" s="1" t="str">
        <f t="shared" si="5"/>
        <v>L653</v>
      </c>
      <c r="AH86" s="38">
        <f t="shared" si="6"/>
        <v>46107.593819444439</v>
      </c>
      <c r="AI86" s="39" cm="1">
        <f t="array" aca="1" ref="AI86" ca="1">INDIRECT(AI$51&amp;ROW(AI86))</f>
        <v>70.790784002756297</v>
      </c>
      <c r="AJ86" s="39" cm="1">
        <f t="array" aca="1" ref="AJ86" ca="1">INDIRECT(AJ$51&amp;ROW(AJ86))</f>
        <v>64.728223212962945</v>
      </c>
      <c r="AK86" s="39" cm="1">
        <f t="array" aca="1" ref="AK86" ca="1">INDIRECT(AK$51&amp;ROW(AK86))</f>
        <v>60.950727330035129</v>
      </c>
      <c r="AL86" s="39" cm="1">
        <f t="array" aca="1" ref="AL86" ca="1">INDIRECT(AL$51&amp;ROW(AL86))</f>
        <v>54.45464715749214</v>
      </c>
      <c r="AM86" s="39" cm="1">
        <f t="array" aca="1" ref="AM86" ca="1">INDIRECT(AM$51&amp;ROW(AM86))</f>
        <v>52.465302185102274</v>
      </c>
      <c r="AN86" s="39" cm="1">
        <f t="array" aca="1" ref="AN86" ca="1">INDIRECT(AN$51&amp;ROW(AN86))</f>
        <v>48.853261603906162</v>
      </c>
      <c r="AO86" s="39" cm="1">
        <f t="array" aca="1" ref="AO86" ca="1">INDIRECT(AO$51&amp;ROW(AO86))</f>
        <v>45.700553321613178</v>
      </c>
      <c r="AP86" s="39" cm="1">
        <f t="array" aca="1" ref="AP86" ca="1">INDIRECT(AP$51&amp;ROW(AP86))</f>
        <v>42.874282118239144</v>
      </c>
      <c r="AQ86" s="39" cm="1">
        <f t="array" aca="1" ref="AQ86" ca="1">INDIRECT(AQ$51&amp;ROW(AQ86))</f>
        <v>46.226647905571284</v>
      </c>
      <c r="AR86" s="39">
        <f t="shared" si="0"/>
        <v>55.2</v>
      </c>
    </row>
    <row r="87" spans="1:44" x14ac:dyDescent="0.2">
      <c r="A87" s="1" t="str">
        <f t="shared" si="1"/>
        <v>L654</v>
      </c>
      <c r="B87" s="32">
        <f t="shared" si="2"/>
        <v>6.9444444444444447E-4</v>
      </c>
      <c r="C87" s="38">
        <f t="shared" si="3"/>
        <v>46107.595092592594</v>
      </c>
      <c r="E87" s="39" cm="1">
        <f t="array" ref="E87">[1]!dbsum(D39:F39)</f>
        <v>63.194191251795594</v>
      </c>
      <c r="F87" s="39"/>
      <c r="G87" s="39"/>
      <c r="H87" s="39" cm="1">
        <f t="array" ref="H87">[1]!dbsum(G39:I39)</f>
        <v>59.158089175445369</v>
      </c>
      <c r="I87" s="39"/>
      <c r="J87" s="39"/>
      <c r="K87" s="39" cm="1">
        <f t="array" ref="K87">[1]!dbsum(J39:L39)</f>
        <v>53.337069823149179</v>
      </c>
      <c r="L87" s="39"/>
      <c r="M87" s="39"/>
      <c r="N87" s="39" cm="1">
        <f t="array" ref="N87">[1]!dbsum(M39:O39)</f>
        <v>47.403898702574551</v>
      </c>
      <c r="O87" s="39"/>
      <c r="P87" s="39"/>
      <c r="Q87" s="39" cm="1">
        <f t="array" ref="Q87">[1]!dbsum(P39:R39)</f>
        <v>47.618737734641556</v>
      </c>
      <c r="R87" s="39"/>
      <c r="S87" s="39"/>
      <c r="T87" s="39" cm="1">
        <f t="array" ref="T87">[1]!dbsum(S39:U39)</f>
        <v>47.36530218510228</v>
      </c>
      <c r="U87" s="39"/>
      <c r="V87" s="39"/>
      <c r="W87" s="39" cm="1">
        <f t="array" ref="W87">[1]!dbsum(V39:X39)</f>
        <v>44.73890776024956</v>
      </c>
      <c r="X87" s="39"/>
      <c r="Y87" s="39"/>
      <c r="Z87" s="39" cm="1">
        <f t="array" ref="Z87">[1]!dbsum(Y39:AA39)</f>
        <v>43.763598169357664</v>
      </c>
      <c r="AA87" s="39"/>
      <c r="AB87" s="39"/>
      <c r="AC87" s="39" cm="1">
        <f t="array" ref="AC87">[1]!dbsum(AB39:AD39)</f>
        <v>39.548998441573687</v>
      </c>
      <c r="AD87" s="39"/>
      <c r="AE87" s="39">
        <f t="shared" si="4"/>
        <v>52.3</v>
      </c>
      <c r="AG87" s="1" t="str">
        <f t="shared" si="5"/>
        <v>L654</v>
      </c>
      <c r="AH87" s="38">
        <f t="shared" si="6"/>
        <v>46107.595092592594</v>
      </c>
      <c r="AI87" s="39" cm="1">
        <f t="array" aca="1" ref="AI87" ca="1">INDIRECT(AI$51&amp;ROW(AI87))</f>
        <v>63.194191251795594</v>
      </c>
      <c r="AJ87" s="39" cm="1">
        <f t="array" aca="1" ref="AJ87" ca="1">INDIRECT(AJ$51&amp;ROW(AJ87))</f>
        <v>59.158089175445369</v>
      </c>
      <c r="AK87" s="39" cm="1">
        <f t="array" aca="1" ref="AK87" ca="1">INDIRECT(AK$51&amp;ROW(AK87))</f>
        <v>53.337069823149179</v>
      </c>
      <c r="AL87" s="39" cm="1">
        <f t="array" aca="1" ref="AL87" ca="1">INDIRECT(AL$51&amp;ROW(AL87))</f>
        <v>47.403898702574551</v>
      </c>
      <c r="AM87" s="39" cm="1">
        <f t="array" aca="1" ref="AM87" ca="1">INDIRECT(AM$51&amp;ROW(AM87))</f>
        <v>47.618737734641556</v>
      </c>
      <c r="AN87" s="39" cm="1">
        <f t="array" aca="1" ref="AN87" ca="1">INDIRECT(AN$51&amp;ROW(AN87))</f>
        <v>47.36530218510228</v>
      </c>
      <c r="AO87" s="39" cm="1">
        <f t="array" aca="1" ref="AO87" ca="1">INDIRECT(AO$51&amp;ROW(AO87))</f>
        <v>44.73890776024956</v>
      </c>
      <c r="AP87" s="39" cm="1">
        <f t="array" aca="1" ref="AP87" ca="1">INDIRECT(AP$51&amp;ROW(AP87))</f>
        <v>43.763598169357664</v>
      </c>
      <c r="AQ87" s="39" cm="1">
        <f t="array" aca="1" ref="AQ87" ca="1">INDIRECT(AQ$51&amp;ROW(AQ87))</f>
        <v>39.548998441573687</v>
      </c>
      <c r="AR87" s="39">
        <f t="shared" si="0"/>
        <v>52.3</v>
      </c>
    </row>
    <row r="88" spans="1:44" x14ac:dyDescent="0.2">
      <c r="A88" s="1" t="str">
        <f t="shared" si="1"/>
        <v>L655</v>
      </c>
      <c r="B88" s="32">
        <f t="shared" si="2"/>
        <v>6.9444444444444447E-4</v>
      </c>
      <c r="C88" s="38">
        <f t="shared" si="3"/>
        <v>46107.60125</v>
      </c>
      <c r="E88" s="39" cm="1">
        <f t="array" ref="E88">[1]!dbsum(D40:F40)</f>
        <v>70.55123016769609</v>
      </c>
      <c r="F88" s="39"/>
      <c r="G88" s="39"/>
      <c r="H88" s="39" cm="1">
        <f t="array" ref="H88">[1]!dbsum(G40:I40)</f>
        <v>63.155624151796928</v>
      </c>
      <c r="I88" s="39"/>
      <c r="J88" s="39"/>
      <c r="K88" s="39" cm="1">
        <f t="array" ref="K88">[1]!dbsum(J40:L40)</f>
        <v>63.058585510333153</v>
      </c>
      <c r="L88" s="39"/>
      <c r="M88" s="39"/>
      <c r="N88" s="39" cm="1">
        <f t="array" ref="N88">[1]!dbsum(M40:O40)</f>
        <v>60.602812215572385</v>
      </c>
      <c r="O88" s="39"/>
      <c r="P88" s="39"/>
      <c r="Q88" s="39" cm="1">
        <f t="array" ref="Q88">[1]!dbsum(P40:R40)</f>
        <v>62.02924776869925</v>
      </c>
      <c r="R88" s="39"/>
      <c r="S88" s="39"/>
      <c r="T88" s="39" cm="1">
        <f t="array" ref="T88">[1]!dbsum(S40:U40)</f>
        <v>60.017619501951827</v>
      </c>
      <c r="U88" s="39"/>
      <c r="V88" s="39"/>
      <c r="W88" s="39" cm="1">
        <f t="array" ref="W88">[1]!dbsum(V40:X40)</f>
        <v>54.67452804648309</v>
      </c>
      <c r="X88" s="39"/>
      <c r="Y88" s="39"/>
      <c r="Z88" s="39" cm="1">
        <f t="array" ref="Z88">[1]!dbsum(Y40:AA40)</f>
        <v>48.320565054513764</v>
      </c>
      <c r="AA88" s="39"/>
      <c r="AB88" s="39"/>
      <c r="AC88" s="39" cm="1">
        <f t="array" ref="AC88">[1]!dbsum(AB40:AD40)</f>
        <v>40.114168939965651</v>
      </c>
      <c r="AD88" s="39"/>
      <c r="AE88" s="39">
        <f t="shared" si="4"/>
        <v>63.9</v>
      </c>
      <c r="AG88" s="1" t="str">
        <f t="shared" si="5"/>
        <v>L655</v>
      </c>
      <c r="AH88" s="38">
        <f t="shared" si="6"/>
        <v>46107.60125</v>
      </c>
      <c r="AI88" s="39" cm="1">
        <f t="array" aca="1" ref="AI88" ca="1">INDIRECT(AI$51&amp;ROW(AI88))</f>
        <v>70.55123016769609</v>
      </c>
      <c r="AJ88" s="39" cm="1">
        <f t="array" aca="1" ref="AJ88" ca="1">INDIRECT(AJ$51&amp;ROW(AJ88))</f>
        <v>63.155624151796928</v>
      </c>
      <c r="AK88" s="39" cm="1">
        <f t="array" aca="1" ref="AK88" ca="1">INDIRECT(AK$51&amp;ROW(AK88))</f>
        <v>63.058585510333153</v>
      </c>
      <c r="AL88" s="39" cm="1">
        <f t="array" aca="1" ref="AL88" ca="1">INDIRECT(AL$51&amp;ROW(AL88))</f>
        <v>60.602812215572385</v>
      </c>
      <c r="AM88" s="39" cm="1">
        <f t="array" aca="1" ref="AM88" ca="1">INDIRECT(AM$51&amp;ROW(AM88))</f>
        <v>62.02924776869925</v>
      </c>
      <c r="AN88" s="39" cm="1">
        <f t="array" aca="1" ref="AN88" ca="1">INDIRECT(AN$51&amp;ROW(AN88))</f>
        <v>60.017619501951827</v>
      </c>
      <c r="AO88" s="39" cm="1">
        <f t="array" aca="1" ref="AO88" ca="1">INDIRECT(AO$51&amp;ROW(AO88))</f>
        <v>54.67452804648309</v>
      </c>
      <c r="AP88" s="39" cm="1">
        <f t="array" aca="1" ref="AP88" ca="1">INDIRECT(AP$51&amp;ROW(AP88))</f>
        <v>48.320565054513764</v>
      </c>
      <c r="AQ88" s="39" cm="1">
        <f t="array" aca="1" ref="AQ88" ca="1">INDIRECT(AQ$51&amp;ROW(AQ88))</f>
        <v>40.114168939965651</v>
      </c>
      <c r="AR88" s="39">
        <f t="shared" si="0"/>
        <v>63.9</v>
      </c>
    </row>
    <row r="89" spans="1:44" x14ac:dyDescent="0.2">
      <c r="A89" s="1" t="str">
        <f t="shared" si="1"/>
        <v>L656</v>
      </c>
      <c r="B89" s="32">
        <f t="shared" si="2"/>
        <v>6.5972222222222224E-4</v>
      </c>
      <c r="C89" s="38">
        <f t="shared" si="3"/>
        <v>46107.603263888886</v>
      </c>
      <c r="E89" s="39" cm="1">
        <f t="array" ref="E89">[1]!dbsum(D41:F41)</f>
        <v>70.379581885714359</v>
      </c>
      <c r="F89" s="39"/>
      <c r="G89" s="39"/>
      <c r="H89" s="39" cm="1">
        <f t="array" ref="H89">[1]!dbsum(G41:I41)</f>
        <v>62.813612653868653</v>
      </c>
      <c r="I89" s="39"/>
      <c r="J89" s="39"/>
      <c r="K89" s="39" cm="1">
        <f t="array" ref="K89">[1]!dbsum(J41:L41)</f>
        <v>64.019912610534689</v>
      </c>
      <c r="L89" s="39"/>
      <c r="M89" s="39"/>
      <c r="N89" s="39" cm="1">
        <f t="array" ref="N89">[1]!dbsum(M41:O41)</f>
        <v>56.830551847009716</v>
      </c>
      <c r="O89" s="39"/>
      <c r="P89" s="39"/>
      <c r="Q89" s="39" cm="1">
        <f t="array" ref="Q89">[1]!dbsum(P41:R41)</f>
        <v>55.122981758238879</v>
      </c>
      <c r="R89" s="39"/>
      <c r="S89" s="39"/>
      <c r="T89" s="39" cm="1">
        <f t="array" ref="T89">[1]!dbsum(S41:U41)</f>
        <v>67.341104038665136</v>
      </c>
      <c r="U89" s="39"/>
      <c r="V89" s="39"/>
      <c r="W89" s="39" cm="1">
        <f t="array" ref="W89">[1]!dbsum(V41:X41)</f>
        <v>69.870777437287828</v>
      </c>
      <c r="X89" s="39"/>
      <c r="Y89" s="39"/>
      <c r="Z89" s="39" cm="1">
        <f t="array" ref="Z89">[1]!dbsum(Y41:AA41)</f>
        <v>48.833904208583995</v>
      </c>
      <c r="AA89" s="39"/>
      <c r="AB89" s="39"/>
      <c r="AC89" s="39" cm="1">
        <f t="array" ref="AC89">[1]!dbsum(AB41:AD41)</f>
        <v>35.090257045050045</v>
      </c>
      <c r="AD89" s="39"/>
      <c r="AE89" s="39">
        <f t="shared" si="4"/>
        <v>72.599999999999994</v>
      </c>
      <c r="AG89" s="1" t="str">
        <f t="shared" si="5"/>
        <v>L656</v>
      </c>
      <c r="AH89" s="38">
        <f t="shared" si="6"/>
        <v>46107.603263888886</v>
      </c>
      <c r="AI89" s="39" cm="1">
        <f t="array" aca="1" ref="AI89" ca="1">INDIRECT(AI$51&amp;ROW(AI89))</f>
        <v>70.379581885714359</v>
      </c>
      <c r="AJ89" s="39" cm="1">
        <f t="array" aca="1" ref="AJ89" ca="1">INDIRECT(AJ$51&amp;ROW(AJ89))</f>
        <v>62.813612653868653</v>
      </c>
      <c r="AK89" s="39" cm="1">
        <f t="array" aca="1" ref="AK89" ca="1">INDIRECT(AK$51&amp;ROW(AK89))</f>
        <v>64.019912610534689</v>
      </c>
      <c r="AL89" s="39" cm="1">
        <f t="array" aca="1" ref="AL89" ca="1">INDIRECT(AL$51&amp;ROW(AL89))</f>
        <v>56.830551847009716</v>
      </c>
      <c r="AM89" s="39" cm="1">
        <f t="array" aca="1" ref="AM89" ca="1">INDIRECT(AM$51&amp;ROW(AM89))</f>
        <v>55.122981758238879</v>
      </c>
      <c r="AN89" s="39" cm="1">
        <f t="array" aca="1" ref="AN89" ca="1">INDIRECT(AN$51&amp;ROW(AN89))</f>
        <v>67.341104038665136</v>
      </c>
      <c r="AO89" s="39" cm="1">
        <f t="array" aca="1" ref="AO89" ca="1">INDIRECT(AO$51&amp;ROW(AO89))</f>
        <v>69.870777437287828</v>
      </c>
      <c r="AP89" s="39" cm="1">
        <f t="array" aca="1" ref="AP89" ca="1">INDIRECT(AP$51&amp;ROW(AP89))</f>
        <v>48.833904208583995</v>
      </c>
      <c r="AQ89" s="39" cm="1">
        <f t="array" aca="1" ref="AQ89" ca="1">INDIRECT(AQ$51&amp;ROW(AQ89))</f>
        <v>35.090257045050045</v>
      </c>
      <c r="AR89" s="39">
        <f t="shared" si="0"/>
        <v>72.599999999999994</v>
      </c>
    </row>
    <row r="90" spans="1:44" s="35" customFormat="1" x14ac:dyDescent="0.2">
      <c r="A90" s="35" t="str">
        <f t="shared" si="1"/>
        <v>L657</v>
      </c>
      <c r="B90" s="36">
        <f t="shared" si="2"/>
        <v>5.7870370370370373E-5</v>
      </c>
      <c r="C90" s="37">
        <f t="shared" si="3"/>
        <v>46107.604097222225</v>
      </c>
      <c r="E90" s="34" cm="1">
        <f t="array" ref="E90">[1]!dbsum(D42:F42)</f>
        <v>70.383133814730172</v>
      </c>
      <c r="F90" s="34"/>
      <c r="G90" s="34"/>
      <c r="H90" s="34" cm="1">
        <f t="array" ref="H90">[1]!dbsum(G42:I42)</f>
        <v>61.888365052911098</v>
      </c>
      <c r="I90" s="34"/>
      <c r="J90" s="34"/>
      <c r="K90" s="34" cm="1">
        <f t="array" ref="K90">[1]!dbsum(J42:L42)</f>
        <v>64.636529733567869</v>
      </c>
      <c r="L90" s="34"/>
      <c r="M90" s="34"/>
      <c r="N90" s="34" cm="1">
        <f t="array" ref="N90">[1]!dbsum(M42:O42)</f>
        <v>55.992508520983058</v>
      </c>
      <c r="O90" s="34"/>
      <c r="P90" s="34"/>
      <c r="Q90" s="34" cm="1">
        <f t="array" ref="Q90">[1]!dbsum(P42:R42)</f>
        <v>54.221383299322326</v>
      </c>
      <c r="R90" s="34"/>
      <c r="S90" s="34"/>
      <c r="T90" s="34" cm="1">
        <f t="array" ref="T90">[1]!dbsum(S42:U42)</f>
        <v>62.355165238042467</v>
      </c>
      <c r="U90" s="34"/>
      <c r="V90" s="34"/>
      <c r="W90" s="34" cm="1">
        <f t="array" ref="W90">[1]!dbsum(V42:X42)</f>
        <v>58.086796782693874</v>
      </c>
      <c r="X90" s="34"/>
      <c r="Y90" s="34"/>
      <c r="Z90" s="34" cm="1">
        <f t="array" ref="Z90">[1]!dbsum(Y42:AA42)</f>
        <v>42.953458829966742</v>
      </c>
      <c r="AA90" s="34"/>
      <c r="AB90" s="34"/>
      <c r="AC90" s="34" cm="1">
        <f t="array" ref="AC90">[1]!dbsum(AB42:AD42)</f>
        <v>32.688407291550206</v>
      </c>
      <c r="AD90" s="34"/>
      <c r="AE90" s="34">
        <f t="shared" si="4"/>
        <v>64.599999999999994</v>
      </c>
      <c r="AG90" s="35" t="str">
        <f t="shared" si="5"/>
        <v>L657</v>
      </c>
      <c r="AH90" s="37">
        <f t="shared" si="6"/>
        <v>46107.604097222225</v>
      </c>
      <c r="AI90" s="34" cm="1">
        <f t="array" aca="1" ref="AI90" ca="1">INDIRECT(AI$51&amp;ROW(AI90))</f>
        <v>70.383133814730172</v>
      </c>
      <c r="AJ90" s="34" cm="1">
        <f t="array" aca="1" ref="AJ90" ca="1">INDIRECT(AJ$51&amp;ROW(AJ90))</f>
        <v>61.888365052911098</v>
      </c>
      <c r="AK90" s="34" cm="1">
        <f t="array" aca="1" ref="AK90" ca="1">INDIRECT(AK$51&amp;ROW(AK90))</f>
        <v>64.636529733567869</v>
      </c>
      <c r="AL90" s="34" cm="1">
        <f t="array" aca="1" ref="AL90" ca="1">INDIRECT(AL$51&amp;ROW(AL90))</f>
        <v>55.992508520983058</v>
      </c>
      <c r="AM90" s="34" cm="1">
        <f t="array" aca="1" ref="AM90" ca="1">INDIRECT(AM$51&amp;ROW(AM90))</f>
        <v>54.221383299322326</v>
      </c>
      <c r="AN90" s="34" cm="1">
        <f t="array" aca="1" ref="AN90" ca="1">INDIRECT(AN$51&amp;ROW(AN90))</f>
        <v>62.355165238042467</v>
      </c>
      <c r="AO90" s="34" cm="1">
        <f t="array" aca="1" ref="AO90" ca="1">INDIRECT(AO$51&amp;ROW(AO90))</f>
        <v>58.086796782693874</v>
      </c>
      <c r="AP90" s="34" cm="1">
        <f t="array" aca="1" ref="AP90" ca="1">INDIRECT(AP$51&amp;ROW(AP90))</f>
        <v>42.953458829966742</v>
      </c>
      <c r="AQ90" s="34" cm="1">
        <f t="array" aca="1" ref="AQ90" ca="1">INDIRECT(AQ$51&amp;ROW(AQ90))</f>
        <v>32.688407291550206</v>
      </c>
      <c r="AR90" s="34">
        <f t="shared" si="0"/>
        <v>64.599999999999994</v>
      </c>
    </row>
    <row r="91" spans="1:44" x14ac:dyDescent="0.2">
      <c r="A91" s="1" t="str">
        <f t="shared" si="1"/>
        <v>L658</v>
      </c>
      <c r="B91" s="32">
        <f t="shared" si="2"/>
        <v>6.9444444444444447E-4</v>
      </c>
      <c r="C91" s="38">
        <f t="shared" si="3"/>
        <v>46107.604374999995</v>
      </c>
      <c r="E91" s="39" cm="1">
        <f t="array" ref="E91">[1]!dbsum(D43:F43)</f>
        <v>70.486047783531419</v>
      </c>
      <c r="F91" s="39"/>
      <c r="G91" s="39"/>
      <c r="H91" s="39" cm="1">
        <f t="array" ref="H91">[1]!dbsum(G43:I43)</f>
        <v>63.955574575282569</v>
      </c>
      <c r="I91" s="39"/>
      <c r="J91" s="39"/>
      <c r="K91" s="39" cm="1">
        <f t="array" ref="K91">[1]!dbsum(J43:L43)</f>
        <v>64.397335231081755</v>
      </c>
      <c r="L91" s="39"/>
      <c r="M91" s="39"/>
      <c r="N91" s="39" cm="1">
        <f t="array" ref="N91">[1]!dbsum(M43:O43)</f>
        <v>57.889140444845133</v>
      </c>
      <c r="O91" s="39"/>
      <c r="P91" s="39"/>
      <c r="Q91" s="39" cm="1">
        <f t="array" ref="Q91">[1]!dbsum(P43:R43)</f>
        <v>55.801710061212624</v>
      </c>
      <c r="R91" s="39"/>
      <c r="S91" s="39"/>
      <c r="T91" s="39" cm="1">
        <f t="array" ref="T91">[1]!dbsum(S43:U43)</f>
        <v>57.914359386118178</v>
      </c>
      <c r="U91" s="39"/>
      <c r="V91" s="39"/>
      <c r="W91" s="39" cm="1">
        <f t="array" ref="W91">[1]!dbsum(V43:X43)</f>
        <v>52.544462350086896</v>
      </c>
      <c r="X91" s="39"/>
      <c r="Y91" s="39"/>
      <c r="Z91" s="39" cm="1">
        <f t="array" ref="Z91">[1]!dbsum(Y43:AA43)</f>
        <v>43.399050065257079</v>
      </c>
      <c r="AA91" s="39"/>
      <c r="AB91" s="39"/>
      <c r="AC91" s="39" cm="1">
        <f t="array" ref="AC91">[1]!dbsum(AB43:AD43)</f>
        <v>36.887600250326692</v>
      </c>
      <c r="AD91" s="39"/>
      <c r="AE91" s="39">
        <f t="shared" si="4"/>
        <v>60.9</v>
      </c>
      <c r="AG91" s="1" t="str">
        <f t="shared" si="5"/>
        <v>L658</v>
      </c>
      <c r="AH91" s="38">
        <f t="shared" si="6"/>
        <v>46107.604374999995</v>
      </c>
      <c r="AI91" s="39" cm="1">
        <f t="array" aca="1" ref="AI91" ca="1">INDIRECT(AI$51&amp;ROW(AI91))</f>
        <v>70.486047783531419</v>
      </c>
      <c r="AJ91" s="39" cm="1">
        <f t="array" aca="1" ref="AJ91" ca="1">INDIRECT(AJ$51&amp;ROW(AJ91))</f>
        <v>63.955574575282569</v>
      </c>
      <c r="AK91" s="39" cm="1">
        <f t="array" aca="1" ref="AK91" ca="1">INDIRECT(AK$51&amp;ROW(AK91))</f>
        <v>64.397335231081755</v>
      </c>
      <c r="AL91" s="39" cm="1">
        <f t="array" aca="1" ref="AL91" ca="1">INDIRECT(AL$51&amp;ROW(AL91))</f>
        <v>57.889140444845133</v>
      </c>
      <c r="AM91" s="39" cm="1">
        <f t="array" aca="1" ref="AM91" ca="1">INDIRECT(AM$51&amp;ROW(AM91))</f>
        <v>55.801710061212624</v>
      </c>
      <c r="AN91" s="39" cm="1">
        <f t="array" aca="1" ref="AN91" ca="1">INDIRECT(AN$51&amp;ROW(AN91))</f>
        <v>57.914359386118178</v>
      </c>
      <c r="AO91" s="39" cm="1">
        <f t="array" aca="1" ref="AO91" ca="1">INDIRECT(AO$51&amp;ROW(AO91))</f>
        <v>52.544462350086896</v>
      </c>
      <c r="AP91" s="39" cm="1">
        <f t="array" aca="1" ref="AP91" ca="1">INDIRECT(AP$51&amp;ROW(AP91))</f>
        <v>43.399050065257079</v>
      </c>
      <c r="AQ91" s="39" cm="1">
        <f t="array" aca="1" ref="AQ91" ca="1">INDIRECT(AQ$51&amp;ROW(AQ91))</f>
        <v>36.887600250326692</v>
      </c>
      <c r="AR91" s="39">
        <f t="shared" si="0"/>
        <v>60.9</v>
      </c>
    </row>
    <row r="92" spans="1:44" x14ac:dyDescent="0.2">
      <c r="A92" s="1" t="str">
        <f t="shared" si="1"/>
        <v>L659</v>
      </c>
      <c r="B92" s="32">
        <f t="shared" si="2"/>
        <v>6.9444444444444447E-4</v>
      </c>
      <c r="C92" s="38">
        <f t="shared" si="3"/>
        <v>46107.60796296296</v>
      </c>
      <c r="E92" s="39" cm="1">
        <f t="array" ref="E92">[1]!dbsum(D44:F44)</f>
        <v>63.356965875685134</v>
      </c>
      <c r="F92" s="39"/>
      <c r="G92" s="39"/>
      <c r="H92" s="39" cm="1">
        <f t="array" ref="H92">[1]!dbsum(G44:I44)</f>
        <v>59.550017995547883</v>
      </c>
      <c r="I92" s="39"/>
      <c r="J92" s="39"/>
      <c r="K92" s="39" cm="1">
        <f t="array" ref="K92">[1]!dbsum(J44:L44)</f>
        <v>55.247466898622989</v>
      </c>
      <c r="L92" s="39"/>
      <c r="M92" s="39"/>
      <c r="N92" s="39" cm="1">
        <f t="array" ref="N92">[1]!dbsum(M44:O44)</f>
        <v>54.288905599932953</v>
      </c>
      <c r="O92" s="39"/>
      <c r="P92" s="39"/>
      <c r="Q92" s="39" cm="1">
        <f t="array" ref="Q92">[1]!dbsum(P44:R44)</f>
        <v>51.134048717211982</v>
      </c>
      <c r="R92" s="39"/>
      <c r="S92" s="39"/>
      <c r="T92" s="39" cm="1">
        <f t="array" ref="T92">[1]!dbsum(S44:U44)</f>
        <v>47.253968051787879</v>
      </c>
      <c r="U92" s="39"/>
      <c r="V92" s="39"/>
      <c r="W92" s="39" cm="1">
        <f t="array" ref="W92">[1]!dbsum(V44:X44)</f>
        <v>45.510857866956634</v>
      </c>
      <c r="X92" s="39"/>
      <c r="Y92" s="39"/>
      <c r="Z92" s="39" cm="1">
        <f t="array" ref="Z92">[1]!dbsum(Y44:AA44)</f>
        <v>44.510857866956641</v>
      </c>
      <c r="AA92" s="39"/>
      <c r="AB92" s="39"/>
      <c r="AC92" s="39" cm="1">
        <f t="array" ref="AC92">[1]!dbsum(AB44:AD44)</f>
        <v>41.601122121048057</v>
      </c>
      <c r="AD92" s="39"/>
      <c r="AE92" s="39">
        <f t="shared" si="4"/>
        <v>54.2</v>
      </c>
      <c r="AG92" s="1" t="str">
        <f t="shared" si="5"/>
        <v>L659</v>
      </c>
      <c r="AH92" s="38">
        <f t="shared" si="6"/>
        <v>46107.60796296296</v>
      </c>
      <c r="AI92" s="39" cm="1">
        <f t="array" aca="1" ref="AI92" ca="1">INDIRECT(AI$51&amp;ROW(AI92))</f>
        <v>63.356965875685134</v>
      </c>
      <c r="AJ92" s="39" cm="1">
        <f t="array" aca="1" ref="AJ92" ca="1">INDIRECT(AJ$51&amp;ROW(AJ92))</f>
        <v>59.550017995547883</v>
      </c>
      <c r="AK92" s="39" cm="1">
        <f t="array" aca="1" ref="AK92" ca="1">INDIRECT(AK$51&amp;ROW(AK92))</f>
        <v>55.247466898622989</v>
      </c>
      <c r="AL92" s="39" cm="1">
        <f t="array" aca="1" ref="AL92" ca="1">INDIRECT(AL$51&amp;ROW(AL92))</f>
        <v>54.288905599932953</v>
      </c>
      <c r="AM92" s="39" cm="1">
        <f t="array" aca="1" ref="AM92" ca="1">INDIRECT(AM$51&amp;ROW(AM92))</f>
        <v>51.134048717211982</v>
      </c>
      <c r="AN92" s="39" cm="1">
        <f t="array" aca="1" ref="AN92" ca="1">INDIRECT(AN$51&amp;ROW(AN92))</f>
        <v>47.253968051787879</v>
      </c>
      <c r="AO92" s="39" cm="1">
        <f t="array" aca="1" ref="AO92" ca="1">INDIRECT(AO$51&amp;ROW(AO92))</f>
        <v>45.510857866956634</v>
      </c>
      <c r="AP92" s="39" cm="1">
        <f t="array" aca="1" ref="AP92" ca="1">INDIRECT(AP$51&amp;ROW(AP92))</f>
        <v>44.510857866956641</v>
      </c>
      <c r="AQ92" s="39" cm="1">
        <f t="array" aca="1" ref="AQ92" ca="1">INDIRECT(AQ$51&amp;ROW(AQ92))</f>
        <v>41.601122121048057</v>
      </c>
      <c r="AR92" s="39">
        <f t="shared" si="0"/>
        <v>54.2</v>
      </c>
    </row>
    <row r="93" spans="1:44" x14ac:dyDescent="0.2">
      <c r="A93" s="1" t="str">
        <f t="shared" si="1"/>
        <v>L660</v>
      </c>
      <c r="B93" s="32">
        <f t="shared" si="2"/>
        <v>6.9444444444444447E-4</v>
      </c>
      <c r="C93" s="38">
        <f t="shared" si="3"/>
        <v>46107.609513888885</v>
      </c>
      <c r="E93" s="39" cm="1">
        <f t="array" ref="E93">[1]!dbsum(D45:F45)</f>
        <v>64.993013074036355</v>
      </c>
      <c r="F93" s="39"/>
      <c r="G93" s="39"/>
      <c r="H93" s="39" cm="1">
        <f t="array" ref="H93">[1]!dbsum(G45:I45)</f>
        <v>61.682614163110927</v>
      </c>
      <c r="I93" s="39"/>
      <c r="J93" s="39"/>
      <c r="K93" s="39" cm="1">
        <f t="array" ref="K93">[1]!dbsum(J45:L45)</f>
        <v>54.780289559878142</v>
      </c>
      <c r="L93" s="39"/>
      <c r="M93" s="39"/>
      <c r="N93" s="39" cm="1">
        <f t="array" ref="N93">[1]!dbsum(M45:O45)</f>
        <v>48.755289360186062</v>
      </c>
      <c r="O93" s="39"/>
      <c r="P93" s="39"/>
      <c r="Q93" s="39" cm="1">
        <f t="array" ref="Q93">[1]!dbsum(P45:R45)</f>
        <v>50.257779010309093</v>
      </c>
      <c r="R93" s="39"/>
      <c r="S93" s="39"/>
      <c r="T93" s="39" cm="1">
        <f t="array" ref="T93">[1]!dbsum(S45:U45)</f>
        <v>45.133161222834275</v>
      </c>
      <c r="U93" s="39"/>
      <c r="V93" s="39"/>
      <c r="W93" s="39" cm="1">
        <f t="array" ref="W93">[1]!dbsum(V45:X45)</f>
        <v>43.697931632711914</v>
      </c>
      <c r="X93" s="39"/>
      <c r="Y93" s="39"/>
      <c r="Z93" s="39" cm="1">
        <f t="array" ref="Z93">[1]!dbsum(Y45:AA45)</f>
        <v>39.425491860044012</v>
      </c>
      <c r="AA93" s="39"/>
      <c r="AB93" s="39"/>
      <c r="AC93" s="39" cm="1">
        <f t="array" ref="AC93">[1]!dbsum(AB45:AD45)</f>
        <v>34.396589577969742</v>
      </c>
      <c r="AD93" s="39"/>
      <c r="AE93" s="39">
        <f t="shared" si="4"/>
        <v>51.6</v>
      </c>
      <c r="AG93" s="1" t="str">
        <f t="shared" si="5"/>
        <v>L660</v>
      </c>
      <c r="AH93" s="38">
        <f t="shared" si="6"/>
        <v>46107.609513888885</v>
      </c>
      <c r="AI93" s="39" cm="1">
        <f t="array" aca="1" ref="AI93" ca="1">INDIRECT(AI$51&amp;ROW(AI93))</f>
        <v>64.993013074036355</v>
      </c>
      <c r="AJ93" s="39" cm="1">
        <f t="array" aca="1" ref="AJ93" ca="1">INDIRECT(AJ$51&amp;ROW(AJ93))</f>
        <v>61.682614163110927</v>
      </c>
      <c r="AK93" s="39" cm="1">
        <f t="array" aca="1" ref="AK93" ca="1">INDIRECT(AK$51&amp;ROW(AK93))</f>
        <v>54.780289559878142</v>
      </c>
      <c r="AL93" s="39" cm="1">
        <f t="array" aca="1" ref="AL93" ca="1">INDIRECT(AL$51&amp;ROW(AL93))</f>
        <v>48.755289360186062</v>
      </c>
      <c r="AM93" s="39" cm="1">
        <f t="array" aca="1" ref="AM93" ca="1">INDIRECT(AM$51&amp;ROW(AM93))</f>
        <v>50.257779010309093</v>
      </c>
      <c r="AN93" s="39" cm="1">
        <f t="array" aca="1" ref="AN93" ca="1">INDIRECT(AN$51&amp;ROW(AN93))</f>
        <v>45.133161222834275</v>
      </c>
      <c r="AO93" s="39" cm="1">
        <f t="array" aca="1" ref="AO93" ca="1">INDIRECT(AO$51&amp;ROW(AO93))</f>
        <v>43.697931632711914</v>
      </c>
      <c r="AP93" s="39" cm="1">
        <f t="array" aca="1" ref="AP93" ca="1">INDIRECT(AP$51&amp;ROW(AP93))</f>
        <v>39.425491860044012</v>
      </c>
      <c r="AQ93" s="39" cm="1">
        <f t="array" aca="1" ref="AQ93" ca="1">INDIRECT(AQ$51&amp;ROW(AQ93))</f>
        <v>34.396589577969742</v>
      </c>
      <c r="AR93" s="39">
        <f t="shared" si="0"/>
        <v>51.6</v>
      </c>
    </row>
    <row r="94" spans="1:44" x14ac:dyDescent="0.2">
      <c r="A94" s="1" t="str">
        <f t="shared" si="1"/>
        <v>L661</v>
      </c>
      <c r="B94" s="32">
        <f t="shared" si="2"/>
        <v>6.9444444444444447E-4</v>
      </c>
      <c r="C94" s="38">
        <f t="shared" si="3"/>
        <v>46107.61273148148</v>
      </c>
      <c r="E94" s="39" cm="1">
        <f t="array" ref="E94">[1]!dbsum(D46:F46)</f>
        <v>69.754017827890678</v>
      </c>
      <c r="F94" s="39"/>
      <c r="G94" s="39"/>
      <c r="H94" s="39" cm="1">
        <f t="array" ref="H94">[1]!dbsum(G46:I46)</f>
        <v>66.681041102764169</v>
      </c>
      <c r="I94" s="39"/>
      <c r="J94" s="39"/>
      <c r="K94" s="39" cm="1">
        <f t="array" ref="K94">[1]!dbsum(J46:L46)</f>
        <v>71.231710474675907</v>
      </c>
      <c r="L94" s="39"/>
      <c r="M94" s="39"/>
      <c r="N94" s="39" cm="1">
        <f t="array" ref="N94">[1]!dbsum(M46:O46)</f>
        <v>82.045395732640799</v>
      </c>
      <c r="O94" s="39"/>
      <c r="P94" s="39"/>
      <c r="Q94" s="39" cm="1">
        <f t="array" ref="Q94">[1]!dbsum(P46:R46)</f>
        <v>75.019733967730261</v>
      </c>
      <c r="R94" s="39"/>
      <c r="S94" s="39"/>
      <c r="T94" s="39" cm="1">
        <f t="array" ref="T94">[1]!dbsum(S46:U46)</f>
        <v>73.59143211123984</v>
      </c>
      <c r="U94" s="39"/>
      <c r="V94" s="39"/>
      <c r="W94" s="39" cm="1">
        <f t="array" ref="W94">[1]!dbsum(V46:X46)</f>
        <v>74.439663385250952</v>
      </c>
      <c r="X94" s="39"/>
      <c r="Y94" s="39"/>
      <c r="Z94" s="39" cm="1">
        <f t="array" ref="Z94">[1]!dbsum(Y46:AA46)</f>
        <v>72.318651538063946</v>
      </c>
      <c r="AA94" s="39"/>
      <c r="AB94" s="39"/>
      <c r="AC94" s="39" cm="1">
        <f t="array" ref="AC94">[1]!dbsum(AB46:AD46)</f>
        <v>66.797240292326464</v>
      </c>
      <c r="AD94" s="39"/>
      <c r="AE94" s="39">
        <f t="shared" si="4"/>
        <v>80.599999999999994</v>
      </c>
      <c r="AG94" s="1" t="str">
        <f t="shared" si="5"/>
        <v>L661</v>
      </c>
      <c r="AH94" s="38">
        <f t="shared" si="6"/>
        <v>46107.61273148148</v>
      </c>
      <c r="AI94" s="39" cm="1">
        <f t="array" aca="1" ref="AI94" ca="1">INDIRECT(AI$51&amp;ROW(AI94))</f>
        <v>69.754017827890678</v>
      </c>
      <c r="AJ94" s="39" cm="1">
        <f t="array" aca="1" ref="AJ94" ca="1">INDIRECT(AJ$51&amp;ROW(AJ94))</f>
        <v>66.681041102764169</v>
      </c>
      <c r="AK94" s="39" cm="1">
        <f t="array" aca="1" ref="AK94" ca="1">INDIRECT(AK$51&amp;ROW(AK94))</f>
        <v>71.231710474675907</v>
      </c>
      <c r="AL94" s="39" cm="1">
        <f t="array" aca="1" ref="AL94" ca="1">INDIRECT(AL$51&amp;ROW(AL94))</f>
        <v>82.045395732640799</v>
      </c>
      <c r="AM94" s="39" cm="1">
        <f t="array" aca="1" ref="AM94" ca="1">INDIRECT(AM$51&amp;ROW(AM94))</f>
        <v>75.019733967730261</v>
      </c>
      <c r="AN94" s="39" cm="1">
        <f t="array" aca="1" ref="AN94" ca="1">INDIRECT(AN$51&amp;ROW(AN94))</f>
        <v>73.59143211123984</v>
      </c>
      <c r="AO94" s="39" cm="1">
        <f t="array" aca="1" ref="AO94" ca="1">INDIRECT(AO$51&amp;ROW(AO94))</f>
        <v>74.439663385250952</v>
      </c>
      <c r="AP94" s="39" cm="1">
        <f t="array" aca="1" ref="AP94" ca="1">INDIRECT(AP$51&amp;ROW(AP94))</f>
        <v>72.318651538063946</v>
      </c>
      <c r="AQ94" s="39" cm="1">
        <f t="array" aca="1" ref="AQ94" ca="1">INDIRECT(AQ$51&amp;ROW(AQ94))</f>
        <v>66.797240292326464</v>
      </c>
      <c r="AR94" s="39">
        <f t="shared" si="0"/>
        <v>80.599999999999994</v>
      </c>
    </row>
    <row r="95" spans="1:44" x14ac:dyDescent="0.2">
      <c r="A95" s="1" t="str">
        <f t="shared" si="1"/>
        <v>L662</v>
      </c>
      <c r="B95" s="32">
        <f t="shared" si="2"/>
        <v>6.9444444444444447E-4</v>
      </c>
      <c r="C95" s="38">
        <f t="shared" si="3"/>
        <v>46107.615624999999</v>
      </c>
      <c r="E95" s="39" cm="1">
        <f t="array" ref="E95">[1]!dbsum(D47:F47)</f>
        <v>57.715855009009353</v>
      </c>
      <c r="F95" s="39"/>
      <c r="G95" s="39"/>
      <c r="H95" s="39" cm="1">
        <f t="array" ref="H95">[1]!dbsum(G47:I47)</f>
        <v>55.843660813655056</v>
      </c>
      <c r="I95" s="39"/>
      <c r="J95" s="39"/>
      <c r="K95" s="39" cm="1">
        <f t="array" ref="K95">[1]!dbsum(J47:L47)</f>
        <v>55.500908845363391</v>
      </c>
      <c r="L95" s="39"/>
      <c r="M95" s="39"/>
      <c r="N95" s="39" cm="1">
        <f t="array" ref="N95">[1]!dbsum(M47:O47)</f>
        <v>49.45685695236773</v>
      </c>
      <c r="O95" s="39"/>
      <c r="P95" s="39"/>
      <c r="Q95" s="39" cm="1">
        <f t="array" ref="Q95">[1]!dbsum(P47:R47)</f>
        <v>49.494670745924815</v>
      </c>
      <c r="R95" s="39"/>
      <c r="S95" s="39"/>
      <c r="T95" s="39" cm="1">
        <f t="array" ref="T95">[1]!dbsum(S47:U47)</f>
        <v>43.599333552096105</v>
      </c>
      <c r="U95" s="39"/>
      <c r="V95" s="39"/>
      <c r="W95" s="39" cm="1">
        <f t="array" ref="W95">[1]!dbsum(V47:X47)</f>
        <v>42.345706057500998</v>
      </c>
      <c r="X95" s="39"/>
      <c r="Y95" s="39"/>
      <c r="Z95" s="39" cm="1">
        <f t="array" ref="Z95">[1]!dbsum(Y47:AA47)</f>
        <v>41.337898075096845</v>
      </c>
      <c r="AA95" s="39"/>
      <c r="AB95" s="39"/>
      <c r="AC95" s="39" cm="1">
        <f t="array" ref="AC95">[1]!dbsum(AB47:AD47)</f>
        <v>35.737538524778657</v>
      </c>
      <c r="AD95" s="39"/>
      <c r="AE95" s="39">
        <f t="shared" si="4"/>
        <v>50.9</v>
      </c>
      <c r="AG95" s="1" t="str">
        <f t="shared" si="5"/>
        <v>L662</v>
      </c>
      <c r="AH95" s="38">
        <f t="shared" si="6"/>
        <v>46107.615624999999</v>
      </c>
      <c r="AI95" s="39" cm="1">
        <f t="array" aca="1" ref="AI95" ca="1">INDIRECT(AI$51&amp;ROW(AI95))</f>
        <v>57.715855009009353</v>
      </c>
      <c r="AJ95" s="39" cm="1">
        <f t="array" aca="1" ref="AJ95" ca="1">INDIRECT(AJ$51&amp;ROW(AJ95))</f>
        <v>55.843660813655056</v>
      </c>
      <c r="AK95" s="39" cm="1">
        <f t="array" aca="1" ref="AK95" ca="1">INDIRECT(AK$51&amp;ROW(AK95))</f>
        <v>55.500908845363391</v>
      </c>
      <c r="AL95" s="39" cm="1">
        <f t="array" aca="1" ref="AL95" ca="1">INDIRECT(AL$51&amp;ROW(AL95))</f>
        <v>49.45685695236773</v>
      </c>
      <c r="AM95" s="39" cm="1">
        <f t="array" aca="1" ref="AM95" ca="1">INDIRECT(AM$51&amp;ROW(AM95))</f>
        <v>49.494670745924815</v>
      </c>
      <c r="AN95" s="39" cm="1">
        <f t="array" aca="1" ref="AN95" ca="1">INDIRECT(AN$51&amp;ROW(AN95))</f>
        <v>43.599333552096105</v>
      </c>
      <c r="AO95" s="39" cm="1">
        <f t="array" aca="1" ref="AO95" ca="1">INDIRECT(AO$51&amp;ROW(AO95))</f>
        <v>42.345706057500998</v>
      </c>
      <c r="AP95" s="39" cm="1">
        <f t="array" aca="1" ref="AP95" ca="1">INDIRECT(AP$51&amp;ROW(AP95))</f>
        <v>41.337898075096845</v>
      </c>
      <c r="AQ95" s="39" cm="1">
        <f t="array" aca="1" ref="AQ95" ca="1">INDIRECT(AQ$51&amp;ROW(AQ95))</f>
        <v>35.737538524778657</v>
      </c>
      <c r="AR95" s="39">
        <f t="shared" si="0"/>
        <v>50.9</v>
      </c>
    </row>
    <row r="96" spans="1:44" x14ac:dyDescent="0.2">
      <c r="A96" s="1" t="str">
        <f t="shared" si="1"/>
        <v>L663</v>
      </c>
      <c r="B96" s="32">
        <f t="shared" si="2"/>
        <v>6.9444444444444447E-4</v>
      </c>
      <c r="C96" s="38">
        <f t="shared" si="3"/>
        <v>46107.616574074069</v>
      </c>
      <c r="E96" s="39" cm="1">
        <f t="array" ref="E96">[1]!dbsum(D48:F48)</f>
        <v>58.925022290791077</v>
      </c>
      <c r="F96" s="39"/>
      <c r="G96" s="39"/>
      <c r="H96" s="39" cm="1">
        <f t="array" ref="H96">[1]!dbsum(G48:I48)</f>
        <v>58.60148439451509</v>
      </c>
      <c r="I96" s="39"/>
      <c r="J96" s="39"/>
      <c r="K96" s="39" cm="1">
        <f t="array" ref="K96">[1]!dbsum(J48:L48)</f>
        <v>58.376212763233582</v>
      </c>
      <c r="L96" s="39"/>
      <c r="M96" s="39"/>
      <c r="N96" s="39" cm="1">
        <f t="array" ref="N96">[1]!dbsum(M48:O48)</f>
        <v>53.716332084987968</v>
      </c>
      <c r="O96" s="39"/>
      <c r="P96" s="39"/>
      <c r="Q96" s="39" cm="1">
        <f t="array" ref="Q96">[1]!dbsum(P48:R48)</f>
        <v>49.703430592990372</v>
      </c>
      <c r="R96" s="39"/>
      <c r="S96" s="39"/>
      <c r="T96" s="39" cm="1">
        <f t="array" ref="T96">[1]!dbsum(S48:U48)</f>
        <v>46.509423846084054</v>
      </c>
      <c r="U96" s="39"/>
      <c r="V96" s="39"/>
      <c r="W96" s="39" cm="1">
        <f t="array" ref="W96">[1]!dbsum(V48:X48)</f>
        <v>47.836845236806511</v>
      </c>
      <c r="X96" s="39"/>
      <c r="Y96" s="39"/>
      <c r="Z96" s="39" cm="1">
        <f t="array" ref="Z96">[1]!dbsum(Y48:AA48)</f>
        <v>47.676636554523228</v>
      </c>
      <c r="AA96" s="39"/>
      <c r="AB96" s="39"/>
      <c r="AC96" s="39" cm="1">
        <f t="array" ref="AC96">[1]!dbsum(AB48:AD48)</f>
        <v>41.076901788362115</v>
      </c>
      <c r="AD96" s="39"/>
      <c r="AE96" s="39">
        <f t="shared" si="4"/>
        <v>54.7</v>
      </c>
      <c r="AG96" s="1" t="str">
        <f t="shared" si="5"/>
        <v>L663</v>
      </c>
      <c r="AH96" s="38">
        <f t="shared" si="6"/>
        <v>46107.616574074069</v>
      </c>
      <c r="AI96" s="39" cm="1">
        <f t="array" aca="1" ref="AI96" ca="1">INDIRECT(AI$51&amp;ROW(AI96))</f>
        <v>58.925022290791077</v>
      </c>
      <c r="AJ96" s="39" cm="1">
        <f t="array" aca="1" ref="AJ96" ca="1">INDIRECT(AJ$51&amp;ROW(AJ96))</f>
        <v>58.60148439451509</v>
      </c>
      <c r="AK96" s="39" cm="1">
        <f t="array" aca="1" ref="AK96" ca="1">INDIRECT(AK$51&amp;ROW(AK96))</f>
        <v>58.376212763233582</v>
      </c>
      <c r="AL96" s="39" cm="1">
        <f t="array" aca="1" ref="AL96" ca="1">INDIRECT(AL$51&amp;ROW(AL96))</f>
        <v>53.716332084987968</v>
      </c>
      <c r="AM96" s="39" cm="1">
        <f t="array" aca="1" ref="AM96" ca="1">INDIRECT(AM$51&amp;ROW(AM96))</f>
        <v>49.703430592990372</v>
      </c>
      <c r="AN96" s="39" cm="1">
        <f t="array" aca="1" ref="AN96" ca="1">INDIRECT(AN$51&amp;ROW(AN96))</f>
        <v>46.509423846084054</v>
      </c>
      <c r="AO96" s="39" cm="1">
        <f t="array" aca="1" ref="AO96" ca="1">INDIRECT(AO$51&amp;ROW(AO96))</f>
        <v>47.836845236806511</v>
      </c>
      <c r="AP96" s="39" cm="1">
        <f t="array" aca="1" ref="AP96" ca="1">INDIRECT(AP$51&amp;ROW(AP96))</f>
        <v>47.676636554523228</v>
      </c>
      <c r="AQ96" s="39" cm="1">
        <f t="array" aca="1" ref="AQ96" ca="1">INDIRECT(AQ$51&amp;ROW(AQ96))</f>
        <v>41.076901788362115</v>
      </c>
      <c r="AR96" s="39">
        <f t="shared" si="0"/>
        <v>54.7</v>
      </c>
    </row>
    <row r="97" spans="1:44" x14ac:dyDescent="0.2">
      <c r="A97" s="1" t="str">
        <f t="shared" si="1"/>
        <v>L664</v>
      </c>
      <c r="B97" s="32">
        <f t="shared" si="2"/>
        <v>6.9444444444444447E-4</v>
      </c>
      <c r="C97" s="38">
        <f t="shared" si="3"/>
        <v>46107.617615740739</v>
      </c>
      <c r="E97" s="39" cm="1">
        <f t="array" ref="E97">[1]!dbsum(D49:F49)</f>
        <v>59.821147273215161</v>
      </c>
      <c r="F97" s="39"/>
      <c r="G97" s="39"/>
      <c r="H97" s="39" cm="1">
        <f t="array" ref="H97">[1]!dbsum(G49:I49)</f>
        <v>59.537422441088793</v>
      </c>
      <c r="I97" s="39"/>
      <c r="J97" s="39"/>
      <c r="K97" s="39" cm="1">
        <f t="array" ref="K97">[1]!dbsum(J49:L49)</f>
        <v>53.700041900518222</v>
      </c>
      <c r="L97" s="39"/>
      <c r="M97" s="39"/>
      <c r="N97" s="39" cm="1">
        <f t="array" ref="N97">[1]!dbsum(M49:O49)</f>
        <v>50.308680262709771</v>
      </c>
      <c r="O97" s="39"/>
      <c r="P97" s="39"/>
      <c r="Q97" s="39" cm="1">
        <f t="array" ref="Q97">[1]!dbsum(P49:R49)</f>
        <v>48.680835057958689</v>
      </c>
      <c r="R97" s="39"/>
      <c r="S97" s="39"/>
      <c r="T97" s="39" cm="1">
        <f t="array" ref="T97">[1]!dbsum(S49:U49)</f>
        <v>44.985161976322665</v>
      </c>
      <c r="U97" s="39"/>
      <c r="V97" s="39"/>
      <c r="W97" s="39" cm="1">
        <f t="array" ref="W97">[1]!dbsum(V49:X49)</f>
        <v>41.975857570381969</v>
      </c>
      <c r="X97" s="39"/>
      <c r="Y97" s="39"/>
      <c r="Z97" s="39" cm="1">
        <f t="array" ref="Z97">[1]!dbsum(Y49:AA49)</f>
        <v>39.380845114012828</v>
      </c>
      <c r="AA97" s="39"/>
      <c r="AB97" s="39"/>
      <c r="AC97" s="39" cm="1">
        <f t="array" ref="AC97">[1]!dbsum(AB49:AD49)</f>
        <v>34.409113223119938</v>
      </c>
      <c r="AD97" s="39"/>
      <c r="AE97" s="39">
        <f t="shared" si="4"/>
        <v>50.7</v>
      </c>
      <c r="AG97" s="1" t="str">
        <f t="shared" si="5"/>
        <v>L664</v>
      </c>
      <c r="AH97" s="38">
        <f t="shared" si="6"/>
        <v>46107.617615740739</v>
      </c>
      <c r="AI97" s="39" cm="1">
        <f t="array" aca="1" ref="AI97" ca="1">INDIRECT(AI$51&amp;ROW(AI97))</f>
        <v>59.821147273215161</v>
      </c>
      <c r="AJ97" s="39" cm="1">
        <f t="array" aca="1" ref="AJ97" ca="1">INDIRECT(AJ$51&amp;ROW(AJ97))</f>
        <v>59.537422441088793</v>
      </c>
      <c r="AK97" s="39" cm="1">
        <f t="array" aca="1" ref="AK97" ca="1">INDIRECT(AK$51&amp;ROW(AK97))</f>
        <v>53.700041900518222</v>
      </c>
      <c r="AL97" s="39" cm="1">
        <f t="array" aca="1" ref="AL97" ca="1">INDIRECT(AL$51&amp;ROW(AL97))</f>
        <v>50.308680262709771</v>
      </c>
      <c r="AM97" s="39" cm="1">
        <f t="array" aca="1" ref="AM97" ca="1">INDIRECT(AM$51&amp;ROW(AM97))</f>
        <v>48.680835057958689</v>
      </c>
      <c r="AN97" s="39" cm="1">
        <f t="array" aca="1" ref="AN97" ca="1">INDIRECT(AN$51&amp;ROW(AN97))</f>
        <v>44.985161976322665</v>
      </c>
      <c r="AO97" s="39" cm="1">
        <f t="array" aca="1" ref="AO97" ca="1">INDIRECT(AO$51&amp;ROW(AO97))</f>
        <v>41.975857570381969</v>
      </c>
      <c r="AP97" s="39" cm="1">
        <f t="array" aca="1" ref="AP97" ca="1">INDIRECT(AP$51&amp;ROW(AP97))</f>
        <v>39.380845114012828</v>
      </c>
      <c r="AQ97" s="39" cm="1">
        <f t="array" aca="1" ref="AQ97" ca="1">INDIRECT(AQ$51&amp;ROW(AQ97))</f>
        <v>34.409113223119938</v>
      </c>
      <c r="AR97" s="39">
        <f t="shared" si="0"/>
        <v>50.7</v>
      </c>
    </row>
    <row r="98" spans="1:44" s="35" customFormat="1" x14ac:dyDescent="0.2">
      <c r="A98" s="35" t="str">
        <f t="shared" si="1"/>
        <v>L666</v>
      </c>
      <c r="B98" s="36">
        <f t="shared" si="2"/>
        <v>2.3148148148148149E-4</v>
      </c>
      <c r="C98" s="37">
        <f t="shared" si="3"/>
        <v>46107.664629629624</v>
      </c>
      <c r="E98" s="34" cm="1">
        <f t="array" ref="E98">[1]!dbsum(D50:F50)</f>
        <v>53.73571592243087</v>
      </c>
      <c r="F98" s="34"/>
      <c r="G98" s="34"/>
      <c r="H98" s="34" cm="1">
        <f t="array" ref="H98">[1]!dbsum(G50:I50)</f>
        <v>42.565302185102276</v>
      </c>
      <c r="I98" s="34"/>
      <c r="J98" s="34"/>
      <c r="K98" s="34" cm="1">
        <f t="array" ref="K98">[1]!dbsum(J50:L50)</f>
        <v>44.927881475261778</v>
      </c>
      <c r="L98" s="34"/>
      <c r="M98" s="34"/>
      <c r="N98" s="34" cm="1">
        <f t="array" ref="N98">[1]!dbsum(M50:O50)</f>
        <v>44.45023224420185</v>
      </c>
      <c r="O98" s="34"/>
      <c r="P98" s="34"/>
      <c r="Q98" s="34" cm="1">
        <f t="array" ref="Q98">[1]!dbsum(P50:R50)</f>
        <v>41.429937124619585</v>
      </c>
      <c r="R98" s="34"/>
      <c r="S98" s="34"/>
      <c r="T98" s="34" cm="1">
        <f t="array" ref="T98">[1]!dbsum(S50:U50)</f>
        <v>37.171980041652233</v>
      </c>
      <c r="U98" s="34"/>
      <c r="V98" s="34"/>
      <c r="W98" s="34" cm="1">
        <f t="array" ref="W98">[1]!dbsum(V50:X50)</f>
        <v>37.283348666965232</v>
      </c>
      <c r="X98" s="34"/>
      <c r="Y98" s="34"/>
      <c r="Z98" s="34" cm="1">
        <f t="array" ref="Z98">[1]!dbsum(Y50:AA50)</f>
        <v>34.649942514734512</v>
      </c>
      <c r="AA98" s="34"/>
      <c r="AB98" s="34"/>
      <c r="AC98" s="34" cm="1">
        <f t="array" ref="AC98">[1]!dbsum(AB50:AD50)</f>
        <v>29.904301923967395</v>
      </c>
      <c r="AD98" s="34"/>
      <c r="AE98" s="34">
        <f t="shared" si="4"/>
        <v>44.2</v>
      </c>
      <c r="AG98" s="35" t="str">
        <f t="shared" si="5"/>
        <v>L666</v>
      </c>
      <c r="AH98" s="37">
        <f t="shared" si="6"/>
        <v>46107.664629629624</v>
      </c>
      <c r="AI98" s="34" cm="1">
        <f t="array" aca="1" ref="AI98" ca="1">INDIRECT(AI$51&amp;ROW(AI98))</f>
        <v>53.73571592243087</v>
      </c>
      <c r="AJ98" s="34" cm="1">
        <f t="array" aca="1" ref="AJ98" ca="1">INDIRECT(AJ$51&amp;ROW(AJ98))</f>
        <v>42.565302185102276</v>
      </c>
      <c r="AK98" s="34" cm="1">
        <f t="array" aca="1" ref="AK98" ca="1">INDIRECT(AK$51&amp;ROW(AK98))</f>
        <v>44.927881475261778</v>
      </c>
      <c r="AL98" s="34" cm="1">
        <f t="array" aca="1" ref="AL98" ca="1">INDIRECT(AL$51&amp;ROW(AL98))</f>
        <v>44.45023224420185</v>
      </c>
      <c r="AM98" s="34" cm="1">
        <f t="array" aca="1" ref="AM98" ca="1">INDIRECT(AM$51&amp;ROW(AM98))</f>
        <v>41.429937124619585</v>
      </c>
      <c r="AN98" s="34" cm="1">
        <f t="array" aca="1" ref="AN98" ca="1">INDIRECT(AN$51&amp;ROW(AN98))</f>
        <v>37.171980041652233</v>
      </c>
      <c r="AO98" s="34" cm="1">
        <f t="array" aca="1" ref="AO98" ca="1">INDIRECT(AO$51&amp;ROW(AO98))</f>
        <v>37.283348666965232</v>
      </c>
      <c r="AP98" s="34" cm="1">
        <f t="array" aca="1" ref="AP98" ca="1">INDIRECT(AP$51&amp;ROW(AP98))</f>
        <v>34.649942514734512</v>
      </c>
      <c r="AQ98" s="34" cm="1">
        <f t="array" aca="1" ref="AQ98" ca="1">INDIRECT(AQ$51&amp;ROW(AQ98))</f>
        <v>29.904301923967395</v>
      </c>
      <c r="AR98" s="34">
        <f t="shared" si="0"/>
        <v>44.2</v>
      </c>
    </row>
    <row r="99" spans="1:44" x14ac:dyDescent="0.2">
      <c r="C99" s="38"/>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row>
    <row r="100" spans="1:44" x14ac:dyDescent="0.2">
      <c r="A100" s="40" t="s">
        <v>259</v>
      </c>
      <c r="C100" s="38"/>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row>
    <row r="101" spans="1:44" x14ac:dyDescent="0.2">
      <c r="C101" s="38"/>
      <c r="D101" s="1">
        <v>15</v>
      </c>
      <c r="E101" s="39">
        <v>15</v>
      </c>
      <c r="F101" s="39">
        <v>15</v>
      </c>
      <c r="G101" s="39">
        <v>15</v>
      </c>
      <c r="H101" s="39">
        <v>15</v>
      </c>
      <c r="I101" s="39">
        <v>15</v>
      </c>
      <c r="J101" s="39">
        <v>15</v>
      </c>
      <c r="K101" s="39">
        <v>15</v>
      </c>
      <c r="L101" s="39">
        <v>8</v>
      </c>
      <c r="M101" s="39">
        <v>8</v>
      </c>
      <c r="N101" s="39">
        <v>8</v>
      </c>
      <c r="O101" s="39">
        <v>8</v>
      </c>
      <c r="P101" s="39">
        <v>8</v>
      </c>
      <c r="Q101" s="39">
        <v>5</v>
      </c>
      <c r="R101" s="39">
        <v>5</v>
      </c>
      <c r="S101" s="39">
        <v>5</v>
      </c>
      <c r="T101" s="39">
        <v>5</v>
      </c>
      <c r="U101" s="39">
        <v>5</v>
      </c>
      <c r="V101" s="39">
        <v>5</v>
      </c>
      <c r="W101" s="39">
        <v>5</v>
      </c>
      <c r="X101" s="39">
        <v>5</v>
      </c>
      <c r="Y101" s="39">
        <v>5</v>
      </c>
      <c r="Z101" s="39">
        <v>5</v>
      </c>
      <c r="AA101" s="39">
        <v>5</v>
      </c>
      <c r="AB101" s="39">
        <v>5</v>
      </c>
      <c r="AC101" s="39">
        <v>5</v>
      </c>
      <c r="AD101" s="39">
        <v>5</v>
      </c>
      <c r="AE101" s="39"/>
      <c r="AF101" s="39"/>
      <c r="AG101" s="39"/>
    </row>
    <row r="102" spans="1:44" s="2" customFormat="1" x14ac:dyDescent="0.2"/>
    <row r="103" spans="1:44" x14ac:dyDescent="0.2">
      <c r="A103" s="1" t="str">
        <f>"L"&amp;A5</f>
        <v>L620</v>
      </c>
      <c r="E103" s="1" t="str">
        <f t="shared" ref="E103:AC103" si="7">IF(AND(E5&gt;D5+D$101,E5&gt;F5+F$101),"X","")</f>
        <v/>
      </c>
      <c r="F103" s="1" t="str">
        <f t="shared" si="7"/>
        <v/>
      </c>
      <c r="G103" s="1" t="str">
        <f t="shared" si="7"/>
        <v/>
      </c>
      <c r="H103" s="1" t="str">
        <f t="shared" si="7"/>
        <v/>
      </c>
      <c r="I103" s="1" t="str">
        <f t="shared" si="7"/>
        <v/>
      </c>
      <c r="J103" s="1" t="str">
        <f t="shared" si="7"/>
        <v/>
      </c>
      <c r="K103" s="1" t="str">
        <f t="shared" si="7"/>
        <v/>
      </c>
      <c r="L103" s="1" t="str">
        <f t="shared" si="7"/>
        <v/>
      </c>
      <c r="M103" s="1" t="str">
        <f t="shared" si="7"/>
        <v/>
      </c>
      <c r="N103" s="1" t="str">
        <f t="shared" si="7"/>
        <v/>
      </c>
      <c r="O103" s="1" t="str">
        <f t="shared" si="7"/>
        <v/>
      </c>
      <c r="P103" s="1" t="str">
        <f t="shared" si="7"/>
        <v/>
      </c>
      <c r="Q103" s="1" t="str">
        <f t="shared" si="7"/>
        <v/>
      </c>
      <c r="R103" s="1" t="str">
        <f t="shared" si="7"/>
        <v/>
      </c>
      <c r="S103" s="1" t="str">
        <f t="shared" si="7"/>
        <v/>
      </c>
      <c r="T103" s="1" t="str">
        <f t="shared" si="7"/>
        <v/>
      </c>
      <c r="U103" s="1" t="str">
        <f t="shared" si="7"/>
        <v/>
      </c>
      <c r="V103" s="1" t="str">
        <f t="shared" si="7"/>
        <v/>
      </c>
      <c r="W103" s="1" t="str">
        <f t="shared" si="7"/>
        <v/>
      </c>
      <c r="X103" s="1" t="str">
        <f t="shared" si="7"/>
        <v/>
      </c>
      <c r="Y103" s="1" t="str">
        <f t="shared" si="7"/>
        <v/>
      </c>
      <c r="Z103" s="1" t="str">
        <f t="shared" si="7"/>
        <v/>
      </c>
      <c r="AA103" s="1" t="str">
        <f t="shared" si="7"/>
        <v/>
      </c>
      <c r="AB103" s="1" t="str">
        <f t="shared" si="7"/>
        <v/>
      </c>
      <c r="AC103" s="1" t="str">
        <f t="shared" si="7"/>
        <v/>
      </c>
    </row>
    <row r="104" spans="1:44" x14ac:dyDescent="0.2">
      <c r="A104" s="1" t="str">
        <f>"L"&amp;A6</f>
        <v>L621</v>
      </c>
      <c r="E104" s="1" t="str">
        <f t="shared" ref="E104:AC104" si="8">IF(AND(E6&gt;D6+D$101,E6&gt;F6+F$101),"X","")</f>
        <v/>
      </c>
      <c r="F104" s="1" t="str">
        <f t="shared" si="8"/>
        <v/>
      </c>
      <c r="G104" s="1" t="str">
        <f t="shared" si="8"/>
        <v/>
      </c>
      <c r="H104" s="1" t="str">
        <f t="shared" si="8"/>
        <v/>
      </c>
      <c r="I104" s="1" t="str">
        <f t="shared" si="8"/>
        <v/>
      </c>
      <c r="J104" s="1" t="str">
        <f t="shared" si="8"/>
        <v/>
      </c>
      <c r="K104" s="1" t="str">
        <f t="shared" si="8"/>
        <v/>
      </c>
      <c r="L104" s="1" t="str">
        <f t="shared" si="8"/>
        <v/>
      </c>
      <c r="M104" s="1" t="str">
        <f t="shared" si="8"/>
        <v/>
      </c>
      <c r="N104" s="1" t="str">
        <f t="shared" si="8"/>
        <v/>
      </c>
      <c r="O104" s="1" t="str">
        <f t="shared" si="8"/>
        <v/>
      </c>
      <c r="P104" s="1" t="str">
        <f t="shared" si="8"/>
        <v/>
      </c>
      <c r="Q104" s="1" t="str">
        <f t="shared" si="8"/>
        <v/>
      </c>
      <c r="R104" s="1" t="str">
        <f t="shared" si="8"/>
        <v/>
      </c>
      <c r="S104" s="1" t="str">
        <f t="shared" si="8"/>
        <v/>
      </c>
      <c r="T104" s="1" t="str">
        <f t="shared" si="8"/>
        <v/>
      </c>
      <c r="U104" s="1" t="str">
        <f t="shared" si="8"/>
        <v/>
      </c>
      <c r="V104" s="1" t="str">
        <f t="shared" si="8"/>
        <v/>
      </c>
      <c r="W104" s="1" t="str">
        <f t="shared" si="8"/>
        <v/>
      </c>
      <c r="X104" s="1" t="str">
        <f t="shared" si="8"/>
        <v/>
      </c>
      <c r="Y104" s="1" t="str">
        <f t="shared" si="8"/>
        <v/>
      </c>
      <c r="Z104" s="1" t="str">
        <f t="shared" si="8"/>
        <v/>
      </c>
      <c r="AA104" s="1" t="str">
        <f t="shared" si="8"/>
        <v/>
      </c>
      <c r="AB104" s="1" t="str">
        <f t="shared" si="8"/>
        <v/>
      </c>
      <c r="AC104" s="1" t="str">
        <f t="shared" si="8"/>
        <v/>
      </c>
    </row>
    <row r="105" spans="1:44" x14ac:dyDescent="0.2">
      <c r="A105" s="1" t="str">
        <f>"L"&amp;A7</f>
        <v>L622</v>
      </c>
      <c r="E105" s="1" t="str">
        <f t="shared" ref="E105:AC105" si="9">IF(AND(E7&gt;D7+D$101,E7&gt;F7+F$101),"X","")</f>
        <v/>
      </c>
      <c r="F105" s="1" t="str">
        <f t="shared" si="9"/>
        <v/>
      </c>
      <c r="G105" s="1" t="str">
        <f t="shared" si="9"/>
        <v/>
      </c>
      <c r="H105" s="1" t="str">
        <f t="shared" si="9"/>
        <v/>
      </c>
      <c r="I105" s="1" t="str">
        <f t="shared" si="9"/>
        <v/>
      </c>
      <c r="J105" s="1" t="str">
        <f t="shared" si="9"/>
        <v/>
      </c>
      <c r="K105" s="1" t="str">
        <f t="shared" si="9"/>
        <v/>
      </c>
      <c r="L105" s="1" t="str">
        <f t="shared" si="9"/>
        <v/>
      </c>
      <c r="M105" s="1" t="str">
        <f t="shared" si="9"/>
        <v/>
      </c>
      <c r="N105" s="1" t="str">
        <f t="shared" si="9"/>
        <v/>
      </c>
      <c r="O105" s="1" t="str">
        <f t="shared" si="9"/>
        <v/>
      </c>
      <c r="P105" s="1" t="str">
        <f t="shared" si="9"/>
        <v/>
      </c>
      <c r="Q105" s="1" t="str">
        <f t="shared" si="9"/>
        <v/>
      </c>
      <c r="R105" s="1" t="str">
        <f t="shared" si="9"/>
        <v/>
      </c>
      <c r="S105" s="1" t="str">
        <f t="shared" si="9"/>
        <v/>
      </c>
      <c r="T105" s="1" t="str">
        <f t="shared" si="9"/>
        <v/>
      </c>
      <c r="U105" s="1" t="str">
        <f t="shared" si="9"/>
        <v/>
      </c>
      <c r="V105" s="1" t="str">
        <f t="shared" si="9"/>
        <v/>
      </c>
      <c r="W105" s="1" t="str">
        <f t="shared" si="9"/>
        <v/>
      </c>
      <c r="X105" s="1" t="str">
        <f t="shared" si="9"/>
        <v/>
      </c>
      <c r="Y105" s="1" t="str">
        <f t="shared" si="9"/>
        <v/>
      </c>
      <c r="Z105" s="1" t="str">
        <f t="shared" si="9"/>
        <v/>
      </c>
      <c r="AA105" s="1" t="str">
        <f t="shared" si="9"/>
        <v/>
      </c>
      <c r="AB105" s="1" t="str">
        <f t="shared" si="9"/>
        <v/>
      </c>
      <c r="AC105" s="1" t="str">
        <f t="shared" si="9"/>
        <v/>
      </c>
    </row>
    <row r="106" spans="1:44" s="2" customFormat="1" x14ac:dyDescent="0.2">
      <c r="A106" s="2" t="str">
        <f>"L"&amp;A8</f>
        <v>L623</v>
      </c>
      <c r="E106" s="2" t="str">
        <f t="shared" ref="E106:AC106" si="10">IF(AND(E8&gt;D8+D$101,E8&gt;F8+F$101),"X","")</f>
        <v/>
      </c>
      <c r="F106" s="2" t="str">
        <f t="shared" si="10"/>
        <v/>
      </c>
      <c r="G106" s="2" t="str">
        <f t="shared" si="10"/>
        <v/>
      </c>
      <c r="H106" s="2" t="str">
        <f t="shared" si="10"/>
        <v/>
      </c>
      <c r="I106" s="2" t="str">
        <f t="shared" si="10"/>
        <v/>
      </c>
      <c r="J106" s="2" t="str">
        <f t="shared" si="10"/>
        <v/>
      </c>
      <c r="K106" s="2" t="str">
        <f t="shared" si="10"/>
        <v/>
      </c>
      <c r="L106" s="2" t="str">
        <f t="shared" si="10"/>
        <v/>
      </c>
      <c r="M106" s="2" t="str">
        <f t="shared" si="10"/>
        <v>X</v>
      </c>
      <c r="N106" s="2" t="str">
        <f t="shared" si="10"/>
        <v/>
      </c>
      <c r="O106" s="2" t="str">
        <f t="shared" si="10"/>
        <v/>
      </c>
      <c r="P106" s="2" t="str">
        <f t="shared" si="10"/>
        <v/>
      </c>
      <c r="Q106" s="2" t="str">
        <f t="shared" si="10"/>
        <v/>
      </c>
      <c r="R106" s="2" t="str">
        <f t="shared" si="10"/>
        <v/>
      </c>
      <c r="S106" s="2" t="str">
        <f t="shared" si="10"/>
        <v/>
      </c>
      <c r="T106" s="2" t="str">
        <f t="shared" si="10"/>
        <v/>
      </c>
      <c r="U106" s="2" t="str">
        <f t="shared" si="10"/>
        <v/>
      </c>
      <c r="V106" s="2" t="str">
        <f t="shared" si="10"/>
        <v/>
      </c>
      <c r="W106" s="2" t="str">
        <f t="shared" si="10"/>
        <v/>
      </c>
      <c r="X106" s="2" t="str">
        <f t="shared" si="10"/>
        <v/>
      </c>
      <c r="Y106" s="2" t="str">
        <f t="shared" si="10"/>
        <v/>
      </c>
      <c r="Z106" s="2" t="str">
        <f t="shared" si="10"/>
        <v/>
      </c>
      <c r="AA106" s="2" t="str">
        <f t="shared" si="10"/>
        <v/>
      </c>
      <c r="AB106" s="2" t="str">
        <f t="shared" si="10"/>
        <v/>
      </c>
      <c r="AC106" s="2" t="str">
        <f t="shared" si="10"/>
        <v/>
      </c>
    </row>
    <row r="107" spans="1:44" x14ac:dyDescent="0.2">
      <c r="A107" s="1" t="str">
        <f>"L"&amp;A9</f>
        <v>L624</v>
      </c>
      <c r="E107" s="1" t="str">
        <f t="shared" ref="E107:AC107" si="11">IF(AND(E9&gt;D9+D$101,E9&gt;F9+F$101),"X","")</f>
        <v/>
      </c>
      <c r="F107" s="1" t="str">
        <f t="shared" si="11"/>
        <v/>
      </c>
      <c r="G107" s="1" t="str">
        <f t="shared" si="11"/>
        <v/>
      </c>
      <c r="H107" s="1" t="str">
        <f t="shared" si="11"/>
        <v/>
      </c>
      <c r="I107" s="1" t="str">
        <f t="shared" si="11"/>
        <v/>
      </c>
      <c r="J107" s="1" t="str">
        <f t="shared" si="11"/>
        <v/>
      </c>
      <c r="K107" s="1" t="str">
        <f t="shared" si="11"/>
        <v/>
      </c>
      <c r="L107" s="1" t="str">
        <f t="shared" si="11"/>
        <v/>
      </c>
      <c r="M107" s="1" t="str">
        <f t="shared" si="11"/>
        <v/>
      </c>
      <c r="N107" s="1" t="str">
        <f t="shared" si="11"/>
        <v/>
      </c>
      <c r="O107" s="1" t="str">
        <f t="shared" si="11"/>
        <v/>
      </c>
      <c r="P107" s="1" t="str">
        <f t="shared" si="11"/>
        <v/>
      </c>
      <c r="Q107" s="1" t="str">
        <f t="shared" si="11"/>
        <v/>
      </c>
      <c r="R107" s="1" t="str">
        <f t="shared" si="11"/>
        <v/>
      </c>
      <c r="S107" s="1" t="str">
        <f t="shared" si="11"/>
        <v/>
      </c>
      <c r="T107" s="1" t="str">
        <f t="shared" si="11"/>
        <v/>
      </c>
      <c r="U107" s="1" t="str">
        <f t="shared" si="11"/>
        <v/>
      </c>
      <c r="V107" s="1" t="str">
        <f t="shared" si="11"/>
        <v/>
      </c>
      <c r="W107" s="1" t="str">
        <f t="shared" si="11"/>
        <v/>
      </c>
      <c r="X107" s="1" t="str">
        <f t="shared" si="11"/>
        <v/>
      </c>
      <c r="Y107" s="1" t="str">
        <f t="shared" si="11"/>
        <v/>
      </c>
      <c r="Z107" s="1" t="str">
        <f t="shared" si="11"/>
        <v/>
      </c>
      <c r="AA107" s="1" t="str">
        <f t="shared" si="11"/>
        <v/>
      </c>
      <c r="AB107" s="1" t="str">
        <f t="shared" si="11"/>
        <v/>
      </c>
      <c r="AC107" s="1" t="str">
        <f t="shared" si="11"/>
        <v/>
      </c>
    </row>
    <row r="108" spans="1:44" x14ac:dyDescent="0.2">
      <c r="A108" s="1" t="str">
        <f>"L"&amp;A10</f>
        <v>L625</v>
      </c>
      <c r="E108" s="1" t="str">
        <f t="shared" ref="E108:AC108" si="12">IF(AND(E10&gt;D10+D$101,E10&gt;F10+F$101),"X","")</f>
        <v/>
      </c>
      <c r="F108" s="1" t="str">
        <f t="shared" si="12"/>
        <v/>
      </c>
      <c r="G108" s="1" t="str">
        <f t="shared" si="12"/>
        <v/>
      </c>
      <c r="H108" s="1" t="str">
        <f t="shared" si="12"/>
        <v/>
      </c>
      <c r="I108" s="1" t="str">
        <f t="shared" si="12"/>
        <v/>
      </c>
      <c r="J108" s="1" t="str">
        <f t="shared" si="12"/>
        <v/>
      </c>
      <c r="K108" s="1" t="str">
        <f t="shared" si="12"/>
        <v/>
      </c>
      <c r="L108" s="1" t="str">
        <f t="shared" si="12"/>
        <v/>
      </c>
      <c r="M108" s="1" t="str">
        <f t="shared" si="12"/>
        <v/>
      </c>
      <c r="N108" s="1" t="str">
        <f t="shared" si="12"/>
        <v/>
      </c>
      <c r="O108" s="1" t="str">
        <f t="shared" si="12"/>
        <v/>
      </c>
      <c r="P108" s="1" t="str">
        <f t="shared" si="12"/>
        <v/>
      </c>
      <c r="Q108" s="1" t="str">
        <f t="shared" si="12"/>
        <v/>
      </c>
      <c r="R108" s="1" t="str">
        <f t="shared" si="12"/>
        <v/>
      </c>
      <c r="S108" s="1" t="str">
        <f t="shared" si="12"/>
        <v/>
      </c>
      <c r="T108" s="1" t="str">
        <f t="shared" si="12"/>
        <v/>
      </c>
      <c r="U108" s="1" t="str">
        <f t="shared" si="12"/>
        <v/>
      </c>
      <c r="V108" s="1" t="str">
        <f t="shared" si="12"/>
        <v/>
      </c>
      <c r="W108" s="1" t="str">
        <f t="shared" si="12"/>
        <v/>
      </c>
      <c r="X108" s="1" t="str">
        <f t="shared" si="12"/>
        <v/>
      </c>
      <c r="Y108" s="1" t="str">
        <f t="shared" si="12"/>
        <v/>
      </c>
      <c r="Z108" s="1" t="str">
        <f t="shared" si="12"/>
        <v/>
      </c>
      <c r="AA108" s="1" t="str">
        <f t="shared" si="12"/>
        <v/>
      </c>
      <c r="AB108" s="1" t="str">
        <f t="shared" si="12"/>
        <v/>
      </c>
      <c r="AC108" s="1" t="str">
        <f t="shared" si="12"/>
        <v/>
      </c>
    </row>
    <row r="109" spans="1:44" x14ac:dyDescent="0.2">
      <c r="A109" s="1" t="str">
        <f>"L"&amp;A11</f>
        <v>L626</v>
      </c>
      <c r="E109" s="1" t="str">
        <f t="shared" ref="E109:AC109" si="13">IF(AND(E11&gt;D11+D$101,E11&gt;F11+F$101),"X","")</f>
        <v/>
      </c>
      <c r="F109" s="1" t="str">
        <f t="shared" si="13"/>
        <v/>
      </c>
      <c r="G109" s="1" t="str">
        <f t="shared" si="13"/>
        <v/>
      </c>
      <c r="H109" s="1" t="str">
        <f t="shared" si="13"/>
        <v/>
      </c>
      <c r="I109" s="1" t="str">
        <f t="shared" si="13"/>
        <v/>
      </c>
      <c r="J109" s="1" t="str">
        <f t="shared" si="13"/>
        <v/>
      </c>
      <c r="K109" s="1" t="str">
        <f t="shared" si="13"/>
        <v/>
      </c>
      <c r="L109" s="1" t="str">
        <f t="shared" si="13"/>
        <v/>
      </c>
      <c r="M109" s="1" t="str">
        <f t="shared" si="13"/>
        <v/>
      </c>
      <c r="N109" s="1" t="str">
        <f t="shared" si="13"/>
        <v/>
      </c>
      <c r="O109" s="1" t="str">
        <f t="shared" si="13"/>
        <v/>
      </c>
      <c r="P109" s="1" t="str">
        <f t="shared" si="13"/>
        <v/>
      </c>
      <c r="Q109" s="1" t="str">
        <f t="shared" si="13"/>
        <v/>
      </c>
      <c r="R109" s="1" t="str">
        <f t="shared" si="13"/>
        <v/>
      </c>
      <c r="S109" s="1" t="str">
        <f t="shared" si="13"/>
        <v/>
      </c>
      <c r="T109" s="1" t="str">
        <f t="shared" si="13"/>
        <v/>
      </c>
      <c r="U109" s="1" t="str">
        <f t="shared" si="13"/>
        <v/>
      </c>
      <c r="V109" s="1" t="str">
        <f t="shared" si="13"/>
        <v/>
      </c>
      <c r="W109" s="1" t="str">
        <f t="shared" si="13"/>
        <v/>
      </c>
      <c r="X109" s="1" t="str">
        <f t="shared" si="13"/>
        <v/>
      </c>
      <c r="Y109" s="1" t="str">
        <f t="shared" si="13"/>
        <v/>
      </c>
      <c r="Z109" s="1" t="str">
        <f t="shared" si="13"/>
        <v/>
      </c>
      <c r="AA109" s="1" t="str">
        <f t="shared" si="13"/>
        <v/>
      </c>
      <c r="AB109" s="1" t="str">
        <f t="shared" si="13"/>
        <v/>
      </c>
      <c r="AC109" s="1" t="str">
        <f t="shared" si="13"/>
        <v/>
      </c>
    </row>
    <row r="110" spans="1:44" s="2" customFormat="1" x14ac:dyDescent="0.2">
      <c r="A110" s="2" t="str">
        <f>"L"&amp;A12</f>
        <v>L627</v>
      </c>
      <c r="E110" s="2" t="str">
        <f t="shared" ref="E110:AC110" si="14">IF(AND(E12&gt;D12+D$101,E12&gt;F12+F$101),"X","")</f>
        <v/>
      </c>
      <c r="F110" s="2" t="str">
        <f t="shared" si="14"/>
        <v/>
      </c>
      <c r="G110" s="2" t="str">
        <f t="shared" si="14"/>
        <v>X</v>
      </c>
      <c r="H110" s="2" t="str">
        <f t="shared" si="14"/>
        <v/>
      </c>
      <c r="I110" s="2" t="str">
        <f t="shared" si="14"/>
        <v/>
      </c>
      <c r="J110" s="2" t="str">
        <f t="shared" si="14"/>
        <v/>
      </c>
      <c r="K110" s="2" t="str">
        <f t="shared" si="14"/>
        <v/>
      </c>
      <c r="L110" s="2" t="str">
        <f t="shared" si="14"/>
        <v/>
      </c>
      <c r="M110" s="2" t="str">
        <f t="shared" si="14"/>
        <v/>
      </c>
      <c r="N110" s="2" t="str">
        <f t="shared" si="14"/>
        <v/>
      </c>
      <c r="O110" s="2" t="str">
        <f t="shared" si="14"/>
        <v/>
      </c>
      <c r="P110" s="2" t="str">
        <f t="shared" si="14"/>
        <v/>
      </c>
      <c r="Q110" s="2" t="str">
        <f t="shared" si="14"/>
        <v/>
      </c>
      <c r="R110" s="2" t="str">
        <f t="shared" si="14"/>
        <v/>
      </c>
      <c r="S110" s="2" t="str">
        <f t="shared" si="14"/>
        <v/>
      </c>
      <c r="T110" s="2" t="str">
        <f t="shared" si="14"/>
        <v/>
      </c>
      <c r="U110" s="2" t="str">
        <f t="shared" si="14"/>
        <v/>
      </c>
      <c r="V110" s="2" t="str">
        <f t="shared" si="14"/>
        <v/>
      </c>
      <c r="W110" s="2" t="str">
        <f t="shared" si="14"/>
        <v/>
      </c>
      <c r="X110" s="2" t="str">
        <f t="shared" si="14"/>
        <v/>
      </c>
      <c r="Y110" s="2" t="str">
        <f t="shared" si="14"/>
        <v/>
      </c>
      <c r="Z110" s="2" t="str">
        <f t="shared" si="14"/>
        <v/>
      </c>
      <c r="AA110" s="2" t="str">
        <f t="shared" si="14"/>
        <v/>
      </c>
      <c r="AB110" s="2" t="str">
        <f t="shared" si="14"/>
        <v/>
      </c>
      <c r="AC110" s="2" t="str">
        <f t="shared" si="14"/>
        <v/>
      </c>
    </row>
    <row r="111" spans="1:44" x14ac:dyDescent="0.2">
      <c r="A111" s="1" t="str">
        <f>"L"&amp;A13</f>
        <v>L628</v>
      </c>
      <c r="E111" s="1" t="str">
        <f t="shared" ref="E111:AC111" si="15">IF(AND(E13&gt;D13+D$101,E13&gt;F13+F$101),"X","")</f>
        <v/>
      </c>
      <c r="F111" s="1" t="str">
        <f t="shared" si="15"/>
        <v/>
      </c>
      <c r="G111" s="1" t="str">
        <f t="shared" si="15"/>
        <v/>
      </c>
      <c r="H111" s="1" t="str">
        <f t="shared" si="15"/>
        <v/>
      </c>
      <c r="I111" s="1" t="str">
        <f t="shared" si="15"/>
        <v/>
      </c>
      <c r="J111" s="1" t="str">
        <f t="shared" si="15"/>
        <v/>
      </c>
      <c r="K111" s="1" t="str">
        <f t="shared" si="15"/>
        <v/>
      </c>
      <c r="L111" s="1" t="str">
        <f t="shared" si="15"/>
        <v/>
      </c>
      <c r="M111" s="1" t="str">
        <f t="shared" si="15"/>
        <v/>
      </c>
      <c r="N111" s="1" t="str">
        <f t="shared" si="15"/>
        <v/>
      </c>
      <c r="O111" s="1" t="str">
        <f t="shared" si="15"/>
        <v/>
      </c>
      <c r="P111" s="1" t="str">
        <f t="shared" si="15"/>
        <v/>
      </c>
      <c r="Q111" s="1" t="str">
        <f t="shared" si="15"/>
        <v/>
      </c>
      <c r="R111" s="1" t="str">
        <f t="shared" si="15"/>
        <v/>
      </c>
      <c r="S111" s="1" t="str">
        <f t="shared" si="15"/>
        <v/>
      </c>
      <c r="T111" s="1" t="str">
        <f t="shared" si="15"/>
        <v/>
      </c>
      <c r="U111" s="1" t="str">
        <f t="shared" si="15"/>
        <v/>
      </c>
      <c r="V111" s="1" t="str">
        <f t="shared" si="15"/>
        <v/>
      </c>
      <c r="W111" s="1" t="str">
        <f t="shared" si="15"/>
        <v/>
      </c>
      <c r="X111" s="1" t="str">
        <f t="shared" si="15"/>
        <v/>
      </c>
      <c r="Y111" s="1" t="str">
        <f t="shared" si="15"/>
        <v/>
      </c>
      <c r="Z111" s="1" t="str">
        <f t="shared" si="15"/>
        <v/>
      </c>
      <c r="AA111" s="1" t="str">
        <f t="shared" si="15"/>
        <v/>
      </c>
      <c r="AB111" s="1" t="str">
        <f t="shared" si="15"/>
        <v/>
      </c>
      <c r="AC111" s="1" t="str">
        <f t="shared" si="15"/>
        <v/>
      </c>
    </row>
    <row r="112" spans="1:44" s="2" customFormat="1" x14ac:dyDescent="0.2">
      <c r="A112" s="2" t="str">
        <f>"L"&amp;A14</f>
        <v>L629</v>
      </c>
      <c r="E112" s="2" t="str">
        <f t="shared" ref="E112:AC112" si="16">IF(AND(E14&gt;D14+D$101,E14&gt;F14+F$101),"X","")</f>
        <v/>
      </c>
      <c r="F112" s="2" t="str">
        <f t="shared" si="16"/>
        <v/>
      </c>
      <c r="G112" s="2" t="str">
        <f t="shared" si="16"/>
        <v/>
      </c>
      <c r="H112" s="2" t="str">
        <f t="shared" si="16"/>
        <v/>
      </c>
      <c r="I112" s="2" t="str">
        <f t="shared" si="16"/>
        <v/>
      </c>
      <c r="J112" s="2" t="str">
        <f t="shared" si="16"/>
        <v>X</v>
      </c>
      <c r="K112" s="2" t="str">
        <f t="shared" si="16"/>
        <v/>
      </c>
      <c r="L112" s="2" t="str">
        <f t="shared" si="16"/>
        <v/>
      </c>
      <c r="M112" s="2" t="str">
        <f t="shared" si="16"/>
        <v/>
      </c>
      <c r="N112" s="2" t="str">
        <f t="shared" si="16"/>
        <v/>
      </c>
      <c r="O112" s="2" t="str">
        <f t="shared" si="16"/>
        <v/>
      </c>
      <c r="P112" s="2" t="str">
        <f t="shared" si="16"/>
        <v/>
      </c>
      <c r="Q112" s="2" t="str">
        <f t="shared" si="16"/>
        <v/>
      </c>
      <c r="R112" s="2" t="str">
        <f t="shared" si="16"/>
        <v/>
      </c>
      <c r="S112" s="2" t="str">
        <f t="shared" si="16"/>
        <v/>
      </c>
      <c r="T112" s="2" t="str">
        <f t="shared" si="16"/>
        <v/>
      </c>
      <c r="U112" s="2" t="str">
        <f t="shared" si="16"/>
        <v/>
      </c>
      <c r="V112" s="2" t="str">
        <f t="shared" si="16"/>
        <v/>
      </c>
      <c r="W112" s="2" t="str">
        <f t="shared" si="16"/>
        <v/>
      </c>
      <c r="X112" s="2" t="str">
        <f t="shared" si="16"/>
        <v/>
      </c>
      <c r="Y112" s="2" t="str">
        <f t="shared" si="16"/>
        <v/>
      </c>
      <c r="Z112" s="2" t="str">
        <f t="shared" si="16"/>
        <v/>
      </c>
      <c r="AA112" s="2" t="str">
        <f t="shared" si="16"/>
        <v/>
      </c>
      <c r="AB112" s="2" t="str">
        <f t="shared" si="16"/>
        <v/>
      </c>
      <c r="AC112" s="2" t="str">
        <f t="shared" si="16"/>
        <v/>
      </c>
    </row>
    <row r="113" spans="1:29" x14ac:dyDescent="0.2">
      <c r="A113" s="1" t="str">
        <f>"L"&amp;A15</f>
        <v>L630</v>
      </c>
      <c r="E113" s="1" t="str">
        <f t="shared" ref="E113:AC113" si="17">IF(AND(E15&gt;D15+D$101,E15&gt;F15+F$101),"X","")</f>
        <v/>
      </c>
      <c r="F113" s="1" t="str">
        <f t="shared" si="17"/>
        <v/>
      </c>
      <c r="G113" s="1" t="str">
        <f t="shared" si="17"/>
        <v/>
      </c>
      <c r="H113" s="1" t="str">
        <f t="shared" si="17"/>
        <v/>
      </c>
      <c r="I113" s="1" t="str">
        <f t="shared" si="17"/>
        <v/>
      </c>
      <c r="J113" s="1" t="str">
        <f t="shared" si="17"/>
        <v/>
      </c>
      <c r="K113" s="1" t="str">
        <f t="shared" si="17"/>
        <v/>
      </c>
      <c r="L113" s="1" t="str">
        <f t="shared" si="17"/>
        <v/>
      </c>
      <c r="M113" s="1" t="str">
        <f t="shared" si="17"/>
        <v/>
      </c>
      <c r="N113" s="1" t="str">
        <f t="shared" si="17"/>
        <v/>
      </c>
      <c r="O113" s="1" t="str">
        <f t="shared" si="17"/>
        <v/>
      </c>
      <c r="P113" s="1" t="str">
        <f t="shared" si="17"/>
        <v/>
      </c>
      <c r="Q113" s="1" t="str">
        <f t="shared" si="17"/>
        <v/>
      </c>
      <c r="R113" s="1" t="str">
        <f t="shared" si="17"/>
        <v/>
      </c>
      <c r="S113" s="1" t="str">
        <f t="shared" si="17"/>
        <v/>
      </c>
      <c r="T113" s="1" t="str">
        <f t="shared" si="17"/>
        <v/>
      </c>
      <c r="U113" s="1" t="str">
        <f t="shared" si="17"/>
        <v/>
      </c>
      <c r="V113" s="1" t="str">
        <f t="shared" si="17"/>
        <v/>
      </c>
      <c r="W113" s="1" t="str">
        <f t="shared" si="17"/>
        <v/>
      </c>
      <c r="X113" s="1" t="str">
        <f t="shared" si="17"/>
        <v/>
      </c>
      <c r="Y113" s="1" t="str">
        <f t="shared" si="17"/>
        <v/>
      </c>
      <c r="Z113" s="1" t="str">
        <f t="shared" si="17"/>
        <v/>
      </c>
      <c r="AA113" s="1" t="str">
        <f t="shared" si="17"/>
        <v/>
      </c>
      <c r="AB113" s="1" t="str">
        <f t="shared" si="17"/>
        <v/>
      </c>
      <c r="AC113" s="1" t="str">
        <f t="shared" si="17"/>
        <v/>
      </c>
    </row>
    <row r="114" spans="1:29" x14ac:dyDescent="0.2">
      <c r="A114" s="1" t="str">
        <f>"L"&amp;A16</f>
        <v>L631</v>
      </c>
      <c r="E114" s="1" t="str">
        <f t="shared" ref="E114:AC114" si="18">IF(AND(E16&gt;D16+D$101,E16&gt;F16+F$101),"X","")</f>
        <v/>
      </c>
      <c r="F114" s="1" t="str">
        <f t="shared" si="18"/>
        <v/>
      </c>
      <c r="G114" s="1" t="str">
        <f t="shared" si="18"/>
        <v/>
      </c>
      <c r="H114" s="1" t="str">
        <f t="shared" si="18"/>
        <v/>
      </c>
      <c r="I114" s="1" t="str">
        <f t="shared" si="18"/>
        <v/>
      </c>
      <c r="J114" s="1" t="str">
        <f t="shared" si="18"/>
        <v/>
      </c>
      <c r="K114" s="1" t="str">
        <f t="shared" si="18"/>
        <v/>
      </c>
      <c r="L114" s="1" t="str">
        <f t="shared" si="18"/>
        <v/>
      </c>
      <c r="M114" s="1" t="str">
        <f t="shared" si="18"/>
        <v/>
      </c>
      <c r="N114" s="1" t="str">
        <f t="shared" si="18"/>
        <v/>
      </c>
      <c r="O114" s="1" t="str">
        <f t="shared" si="18"/>
        <v/>
      </c>
      <c r="P114" s="1" t="str">
        <f t="shared" si="18"/>
        <v/>
      </c>
      <c r="Q114" s="1" t="str">
        <f t="shared" si="18"/>
        <v/>
      </c>
      <c r="R114" s="1" t="str">
        <f t="shared" si="18"/>
        <v/>
      </c>
      <c r="S114" s="1" t="str">
        <f t="shared" si="18"/>
        <v/>
      </c>
      <c r="T114" s="1" t="str">
        <f t="shared" si="18"/>
        <v/>
      </c>
      <c r="U114" s="1" t="str">
        <f t="shared" si="18"/>
        <v/>
      </c>
      <c r="V114" s="1" t="str">
        <f t="shared" si="18"/>
        <v/>
      </c>
      <c r="W114" s="1" t="str">
        <f t="shared" si="18"/>
        <v/>
      </c>
      <c r="X114" s="1" t="str">
        <f t="shared" si="18"/>
        <v/>
      </c>
      <c r="Y114" s="1" t="str">
        <f t="shared" si="18"/>
        <v/>
      </c>
      <c r="Z114" s="1" t="str">
        <f t="shared" si="18"/>
        <v/>
      </c>
      <c r="AA114" s="1" t="str">
        <f t="shared" si="18"/>
        <v/>
      </c>
      <c r="AB114" s="1" t="str">
        <f t="shared" si="18"/>
        <v/>
      </c>
      <c r="AC114" s="1" t="str">
        <f t="shared" si="18"/>
        <v/>
      </c>
    </row>
    <row r="115" spans="1:29" x14ac:dyDescent="0.2">
      <c r="A115" s="1" t="str">
        <f>"L"&amp;A17</f>
        <v>L632</v>
      </c>
      <c r="E115" s="1" t="str">
        <f t="shared" ref="E115:AC115" si="19">IF(AND(E17&gt;D17+D$101,E17&gt;F17+F$101),"X","")</f>
        <v/>
      </c>
      <c r="F115" s="1" t="str">
        <f t="shared" si="19"/>
        <v/>
      </c>
      <c r="G115" s="1" t="str">
        <f t="shared" si="19"/>
        <v/>
      </c>
      <c r="H115" s="1" t="str">
        <f t="shared" si="19"/>
        <v/>
      </c>
      <c r="I115" s="1" t="str">
        <f t="shared" si="19"/>
        <v/>
      </c>
      <c r="J115" s="1" t="str">
        <f t="shared" si="19"/>
        <v/>
      </c>
      <c r="K115" s="1" t="str">
        <f t="shared" si="19"/>
        <v/>
      </c>
      <c r="L115" s="1" t="str">
        <f t="shared" si="19"/>
        <v/>
      </c>
      <c r="M115" s="1" t="str">
        <f t="shared" si="19"/>
        <v/>
      </c>
      <c r="N115" s="1" t="str">
        <f t="shared" si="19"/>
        <v/>
      </c>
      <c r="O115" s="1" t="str">
        <f t="shared" si="19"/>
        <v/>
      </c>
      <c r="P115" s="1" t="str">
        <f t="shared" si="19"/>
        <v/>
      </c>
      <c r="Q115" s="1" t="str">
        <f t="shared" si="19"/>
        <v/>
      </c>
      <c r="R115" s="1" t="str">
        <f t="shared" si="19"/>
        <v/>
      </c>
      <c r="S115" s="1" t="str">
        <f t="shared" si="19"/>
        <v/>
      </c>
      <c r="T115" s="1" t="str">
        <f t="shared" si="19"/>
        <v/>
      </c>
      <c r="U115" s="1" t="str">
        <f t="shared" si="19"/>
        <v/>
      </c>
      <c r="V115" s="1" t="str">
        <f t="shared" si="19"/>
        <v/>
      </c>
      <c r="W115" s="1" t="str">
        <f t="shared" si="19"/>
        <v/>
      </c>
      <c r="X115" s="1" t="str">
        <f t="shared" si="19"/>
        <v/>
      </c>
      <c r="Y115" s="1" t="str">
        <f t="shared" si="19"/>
        <v/>
      </c>
      <c r="Z115" s="1" t="str">
        <f t="shared" si="19"/>
        <v/>
      </c>
      <c r="AA115" s="1" t="str">
        <f t="shared" si="19"/>
        <v/>
      </c>
      <c r="AB115" s="1" t="str">
        <f t="shared" si="19"/>
        <v/>
      </c>
      <c r="AC115" s="1" t="str">
        <f t="shared" si="19"/>
        <v/>
      </c>
    </row>
    <row r="116" spans="1:29" x14ac:dyDescent="0.2">
      <c r="A116" s="1" t="str">
        <f>"L"&amp;A18</f>
        <v>L633</v>
      </c>
      <c r="E116" s="1" t="str">
        <f t="shared" ref="E116:AC116" si="20">IF(AND(E18&gt;D18+D$101,E18&gt;F18+F$101),"X","")</f>
        <v/>
      </c>
      <c r="F116" s="1" t="str">
        <f t="shared" si="20"/>
        <v/>
      </c>
      <c r="G116" s="1" t="str">
        <f t="shared" si="20"/>
        <v/>
      </c>
      <c r="H116" s="1" t="str">
        <f t="shared" si="20"/>
        <v/>
      </c>
      <c r="I116" s="1" t="str">
        <f t="shared" si="20"/>
        <v/>
      </c>
      <c r="J116" s="1" t="str">
        <f t="shared" si="20"/>
        <v/>
      </c>
      <c r="K116" s="1" t="str">
        <f t="shared" si="20"/>
        <v/>
      </c>
      <c r="L116" s="1" t="str">
        <f t="shared" si="20"/>
        <v/>
      </c>
      <c r="M116" s="1" t="str">
        <f t="shared" si="20"/>
        <v/>
      </c>
      <c r="N116" s="1" t="str">
        <f t="shared" si="20"/>
        <v/>
      </c>
      <c r="O116" s="1" t="str">
        <f t="shared" si="20"/>
        <v/>
      </c>
      <c r="P116" s="1" t="str">
        <f t="shared" si="20"/>
        <v/>
      </c>
      <c r="Q116" s="1" t="str">
        <f t="shared" si="20"/>
        <v/>
      </c>
      <c r="R116" s="1" t="str">
        <f t="shared" si="20"/>
        <v/>
      </c>
      <c r="S116" s="1" t="str">
        <f t="shared" si="20"/>
        <v/>
      </c>
      <c r="T116" s="1" t="str">
        <f t="shared" si="20"/>
        <v/>
      </c>
      <c r="U116" s="1" t="str">
        <f t="shared" si="20"/>
        <v/>
      </c>
      <c r="V116" s="1" t="str">
        <f t="shared" si="20"/>
        <v/>
      </c>
      <c r="W116" s="1" t="str">
        <f t="shared" si="20"/>
        <v/>
      </c>
      <c r="X116" s="1" t="str">
        <f t="shared" si="20"/>
        <v/>
      </c>
      <c r="Y116" s="1" t="str">
        <f t="shared" si="20"/>
        <v/>
      </c>
      <c r="Z116" s="1" t="str">
        <f t="shared" si="20"/>
        <v/>
      </c>
      <c r="AA116" s="1" t="str">
        <f t="shared" si="20"/>
        <v/>
      </c>
      <c r="AB116" s="1" t="str">
        <f t="shared" si="20"/>
        <v/>
      </c>
      <c r="AC116" s="1" t="str">
        <f t="shared" si="20"/>
        <v/>
      </c>
    </row>
    <row r="117" spans="1:29" x14ac:dyDescent="0.2">
      <c r="A117" s="1" t="str">
        <f>"L"&amp;A19</f>
        <v>L634</v>
      </c>
      <c r="E117" s="1" t="str">
        <f t="shared" ref="E117:AC117" si="21">IF(AND(E19&gt;D19+D$101,E19&gt;F19+F$101),"X","")</f>
        <v/>
      </c>
      <c r="F117" s="1" t="str">
        <f t="shared" si="21"/>
        <v/>
      </c>
      <c r="G117" s="1" t="str">
        <f t="shared" si="21"/>
        <v/>
      </c>
      <c r="H117" s="1" t="str">
        <f t="shared" si="21"/>
        <v/>
      </c>
      <c r="I117" s="1" t="str">
        <f t="shared" si="21"/>
        <v/>
      </c>
      <c r="J117" s="1" t="str">
        <f t="shared" si="21"/>
        <v/>
      </c>
      <c r="K117" s="1" t="str">
        <f t="shared" si="21"/>
        <v/>
      </c>
      <c r="L117" s="1" t="str">
        <f t="shared" si="21"/>
        <v/>
      </c>
      <c r="M117" s="1" t="str">
        <f t="shared" si="21"/>
        <v/>
      </c>
      <c r="N117" s="1" t="str">
        <f t="shared" si="21"/>
        <v/>
      </c>
      <c r="O117" s="1" t="str">
        <f t="shared" si="21"/>
        <v/>
      </c>
      <c r="P117" s="1" t="str">
        <f t="shared" si="21"/>
        <v/>
      </c>
      <c r="Q117" s="1" t="str">
        <f t="shared" si="21"/>
        <v/>
      </c>
      <c r="R117" s="1" t="str">
        <f t="shared" si="21"/>
        <v/>
      </c>
      <c r="S117" s="1" t="str">
        <f t="shared" si="21"/>
        <v/>
      </c>
      <c r="T117" s="1" t="str">
        <f t="shared" si="21"/>
        <v/>
      </c>
      <c r="U117" s="1" t="str">
        <f t="shared" si="21"/>
        <v/>
      </c>
      <c r="V117" s="1" t="str">
        <f t="shared" si="21"/>
        <v/>
      </c>
      <c r="W117" s="1" t="str">
        <f t="shared" si="21"/>
        <v/>
      </c>
      <c r="X117" s="1" t="str">
        <f t="shared" si="21"/>
        <v/>
      </c>
      <c r="Y117" s="1" t="str">
        <f t="shared" si="21"/>
        <v/>
      </c>
      <c r="Z117" s="1" t="str">
        <f t="shared" si="21"/>
        <v/>
      </c>
      <c r="AA117" s="1" t="str">
        <f t="shared" si="21"/>
        <v/>
      </c>
      <c r="AB117" s="1" t="str">
        <f t="shared" si="21"/>
        <v/>
      </c>
      <c r="AC117" s="1" t="str">
        <f t="shared" si="21"/>
        <v/>
      </c>
    </row>
    <row r="118" spans="1:29" s="2" customFormat="1" x14ac:dyDescent="0.2">
      <c r="A118" s="2" t="str">
        <f>"L"&amp;A20</f>
        <v>L635</v>
      </c>
      <c r="E118" s="2" t="str">
        <f t="shared" ref="E118:AC118" si="22">IF(AND(E20&gt;D20+D$101,E20&gt;F20+F$101),"X","")</f>
        <v/>
      </c>
      <c r="F118" s="2" t="str">
        <f t="shared" si="22"/>
        <v/>
      </c>
      <c r="G118" s="2" t="str">
        <f t="shared" si="22"/>
        <v/>
      </c>
      <c r="H118" s="2" t="str">
        <f t="shared" si="22"/>
        <v/>
      </c>
      <c r="I118" s="2" t="str">
        <f t="shared" si="22"/>
        <v/>
      </c>
      <c r="J118" s="2" t="str">
        <f t="shared" si="22"/>
        <v/>
      </c>
      <c r="K118" s="2" t="str">
        <f t="shared" si="22"/>
        <v/>
      </c>
      <c r="L118" s="2" t="str">
        <f t="shared" si="22"/>
        <v/>
      </c>
      <c r="M118" s="2" t="str">
        <f t="shared" si="22"/>
        <v>X</v>
      </c>
      <c r="N118" s="2" t="str">
        <f t="shared" si="22"/>
        <v/>
      </c>
      <c r="O118" s="2" t="str">
        <f t="shared" si="22"/>
        <v/>
      </c>
      <c r="P118" s="2" t="str">
        <f t="shared" si="22"/>
        <v/>
      </c>
      <c r="Q118" s="2" t="str">
        <f t="shared" si="22"/>
        <v/>
      </c>
      <c r="R118" s="2" t="str">
        <f t="shared" si="22"/>
        <v/>
      </c>
      <c r="S118" s="2" t="str">
        <f t="shared" si="22"/>
        <v/>
      </c>
      <c r="T118" s="2" t="str">
        <f t="shared" si="22"/>
        <v/>
      </c>
      <c r="U118" s="2" t="str">
        <f t="shared" si="22"/>
        <v/>
      </c>
      <c r="V118" s="2" t="str">
        <f t="shared" si="22"/>
        <v/>
      </c>
      <c r="W118" s="2" t="str">
        <f t="shared" si="22"/>
        <v/>
      </c>
      <c r="X118" s="2" t="str">
        <f t="shared" si="22"/>
        <v/>
      </c>
      <c r="Y118" s="2" t="str">
        <f t="shared" si="22"/>
        <v/>
      </c>
      <c r="Z118" s="2" t="str">
        <f t="shared" si="22"/>
        <v/>
      </c>
      <c r="AA118" s="2" t="str">
        <f t="shared" si="22"/>
        <v/>
      </c>
      <c r="AB118" s="2" t="str">
        <f t="shared" si="22"/>
        <v/>
      </c>
      <c r="AC118" s="2" t="str">
        <f t="shared" si="22"/>
        <v>X</v>
      </c>
    </row>
    <row r="119" spans="1:29" s="2" customFormat="1" x14ac:dyDescent="0.2">
      <c r="A119" s="2" t="str">
        <f>"L"&amp;A21</f>
        <v>L636</v>
      </c>
      <c r="E119" s="2" t="str">
        <f t="shared" ref="E119:AC119" si="23">IF(AND(E21&gt;D21+D$101,E21&gt;F21+F$101),"X","")</f>
        <v/>
      </c>
      <c r="F119" s="2" t="str">
        <f t="shared" si="23"/>
        <v/>
      </c>
      <c r="G119" s="2" t="str">
        <f t="shared" si="23"/>
        <v/>
      </c>
      <c r="H119" s="2" t="str">
        <f t="shared" si="23"/>
        <v/>
      </c>
      <c r="I119" s="2" t="str">
        <f t="shared" si="23"/>
        <v/>
      </c>
      <c r="J119" s="2" t="str">
        <f t="shared" si="23"/>
        <v/>
      </c>
      <c r="K119" s="2" t="str">
        <f t="shared" si="23"/>
        <v/>
      </c>
      <c r="L119" s="2" t="str">
        <f t="shared" si="23"/>
        <v/>
      </c>
      <c r="M119" s="2" t="str">
        <f t="shared" si="23"/>
        <v>X</v>
      </c>
      <c r="N119" s="2" t="str">
        <f t="shared" si="23"/>
        <v/>
      </c>
      <c r="O119" s="2" t="str">
        <f t="shared" si="23"/>
        <v/>
      </c>
      <c r="P119" s="2" t="str">
        <f t="shared" si="23"/>
        <v/>
      </c>
      <c r="Q119" s="2" t="str">
        <f t="shared" si="23"/>
        <v/>
      </c>
      <c r="R119" s="2" t="str">
        <f t="shared" si="23"/>
        <v/>
      </c>
      <c r="S119" s="2" t="str">
        <f t="shared" si="23"/>
        <v/>
      </c>
      <c r="T119" s="2" t="str">
        <f t="shared" si="23"/>
        <v/>
      </c>
      <c r="U119" s="2" t="str">
        <f t="shared" si="23"/>
        <v/>
      </c>
      <c r="V119" s="2" t="str">
        <f t="shared" si="23"/>
        <v/>
      </c>
      <c r="W119" s="2" t="str">
        <f t="shared" si="23"/>
        <v/>
      </c>
      <c r="X119" s="2" t="str">
        <f t="shared" si="23"/>
        <v/>
      </c>
      <c r="Y119" s="2" t="str">
        <f t="shared" si="23"/>
        <v/>
      </c>
      <c r="Z119" s="2" t="str">
        <f t="shared" si="23"/>
        <v/>
      </c>
      <c r="AA119" s="2" t="str">
        <f t="shared" si="23"/>
        <v/>
      </c>
      <c r="AB119" s="2" t="str">
        <f t="shared" si="23"/>
        <v/>
      </c>
      <c r="AC119" s="2" t="str">
        <f t="shared" si="23"/>
        <v>X</v>
      </c>
    </row>
    <row r="120" spans="1:29" x14ac:dyDescent="0.2">
      <c r="A120" s="1" t="str">
        <f>"L"&amp;A22</f>
        <v>L637</v>
      </c>
      <c r="E120" s="1" t="str">
        <f t="shared" ref="E120:AC120" si="24">IF(AND(E22&gt;D22+D$101,E22&gt;F22+F$101),"X","")</f>
        <v/>
      </c>
      <c r="F120" s="1" t="str">
        <f t="shared" si="24"/>
        <v/>
      </c>
      <c r="G120" s="1" t="str">
        <f t="shared" si="24"/>
        <v/>
      </c>
      <c r="H120" s="1" t="str">
        <f t="shared" si="24"/>
        <v/>
      </c>
      <c r="I120" s="1" t="str">
        <f t="shared" si="24"/>
        <v/>
      </c>
      <c r="J120" s="1" t="str">
        <f t="shared" si="24"/>
        <v/>
      </c>
      <c r="K120" s="1" t="str">
        <f t="shared" si="24"/>
        <v/>
      </c>
      <c r="L120" s="1" t="str">
        <f t="shared" si="24"/>
        <v/>
      </c>
      <c r="M120" s="1" t="str">
        <f t="shared" si="24"/>
        <v/>
      </c>
      <c r="N120" s="1" t="str">
        <f t="shared" si="24"/>
        <v/>
      </c>
      <c r="O120" s="1" t="str">
        <f t="shared" si="24"/>
        <v/>
      </c>
      <c r="P120" s="1" t="str">
        <f t="shared" si="24"/>
        <v/>
      </c>
      <c r="Q120" s="1" t="str">
        <f t="shared" si="24"/>
        <v/>
      </c>
      <c r="R120" s="1" t="str">
        <f t="shared" si="24"/>
        <v/>
      </c>
      <c r="S120" s="1" t="str">
        <f t="shared" si="24"/>
        <v/>
      </c>
      <c r="T120" s="1" t="str">
        <f t="shared" si="24"/>
        <v/>
      </c>
      <c r="U120" s="1" t="str">
        <f t="shared" si="24"/>
        <v/>
      </c>
      <c r="V120" s="1" t="str">
        <f t="shared" si="24"/>
        <v/>
      </c>
      <c r="W120" s="1" t="str">
        <f t="shared" si="24"/>
        <v/>
      </c>
      <c r="X120" s="1" t="str">
        <f t="shared" si="24"/>
        <v/>
      </c>
      <c r="Y120" s="1" t="str">
        <f t="shared" si="24"/>
        <v/>
      </c>
      <c r="Z120" s="1" t="str">
        <f t="shared" si="24"/>
        <v/>
      </c>
      <c r="AA120" s="1" t="str">
        <f t="shared" si="24"/>
        <v/>
      </c>
      <c r="AB120" s="1" t="str">
        <f t="shared" si="24"/>
        <v/>
      </c>
      <c r="AC120" s="1" t="str">
        <f t="shared" si="24"/>
        <v/>
      </c>
    </row>
    <row r="121" spans="1:29" x14ac:dyDescent="0.2">
      <c r="A121" s="1" t="str">
        <f>"L"&amp;A23</f>
        <v>L638</v>
      </c>
      <c r="E121" s="1" t="str">
        <f t="shared" ref="E121:AC121" si="25">IF(AND(E23&gt;D23+D$101,E23&gt;F23+F$101),"X","")</f>
        <v/>
      </c>
      <c r="F121" s="1" t="str">
        <f t="shared" si="25"/>
        <v/>
      </c>
      <c r="G121" s="1" t="str">
        <f t="shared" si="25"/>
        <v/>
      </c>
      <c r="H121" s="1" t="str">
        <f t="shared" si="25"/>
        <v/>
      </c>
      <c r="I121" s="1" t="str">
        <f t="shared" si="25"/>
        <v/>
      </c>
      <c r="J121" s="1" t="str">
        <f t="shared" si="25"/>
        <v/>
      </c>
      <c r="K121" s="1" t="str">
        <f t="shared" si="25"/>
        <v/>
      </c>
      <c r="L121" s="1" t="str">
        <f t="shared" si="25"/>
        <v/>
      </c>
      <c r="M121" s="1" t="str">
        <f t="shared" si="25"/>
        <v/>
      </c>
      <c r="N121" s="1" t="str">
        <f t="shared" si="25"/>
        <v/>
      </c>
      <c r="O121" s="1" t="str">
        <f t="shared" si="25"/>
        <v/>
      </c>
      <c r="P121" s="1" t="str">
        <f t="shared" si="25"/>
        <v/>
      </c>
      <c r="Q121" s="1" t="str">
        <f t="shared" si="25"/>
        <v/>
      </c>
      <c r="R121" s="1" t="str">
        <f t="shared" si="25"/>
        <v/>
      </c>
      <c r="S121" s="1" t="str">
        <f t="shared" si="25"/>
        <v/>
      </c>
      <c r="T121" s="1" t="str">
        <f t="shared" si="25"/>
        <v/>
      </c>
      <c r="U121" s="1" t="str">
        <f t="shared" si="25"/>
        <v/>
      </c>
      <c r="V121" s="1" t="str">
        <f t="shared" si="25"/>
        <v/>
      </c>
      <c r="W121" s="1" t="str">
        <f t="shared" si="25"/>
        <v/>
      </c>
      <c r="X121" s="1" t="str">
        <f t="shared" si="25"/>
        <v/>
      </c>
      <c r="Y121" s="1" t="str">
        <f t="shared" si="25"/>
        <v/>
      </c>
      <c r="Z121" s="1" t="str">
        <f t="shared" si="25"/>
        <v/>
      </c>
      <c r="AA121" s="1" t="str">
        <f t="shared" si="25"/>
        <v/>
      </c>
      <c r="AB121" s="1" t="str">
        <f t="shared" si="25"/>
        <v/>
      </c>
      <c r="AC121" s="1" t="str">
        <f t="shared" si="25"/>
        <v/>
      </c>
    </row>
    <row r="122" spans="1:29" x14ac:dyDescent="0.2">
      <c r="A122" s="1" t="str">
        <f>"L"&amp;A24</f>
        <v>L639</v>
      </c>
      <c r="E122" s="1" t="str">
        <f t="shared" ref="E122:AC122" si="26">IF(AND(E24&gt;D24+D$101,E24&gt;F24+F$101),"X","")</f>
        <v/>
      </c>
      <c r="F122" s="1" t="str">
        <f t="shared" si="26"/>
        <v/>
      </c>
      <c r="G122" s="1" t="str">
        <f t="shared" si="26"/>
        <v/>
      </c>
      <c r="H122" s="1" t="str">
        <f t="shared" si="26"/>
        <v/>
      </c>
      <c r="I122" s="1" t="str">
        <f t="shared" si="26"/>
        <v/>
      </c>
      <c r="J122" s="1" t="str">
        <f t="shared" si="26"/>
        <v/>
      </c>
      <c r="K122" s="1" t="str">
        <f t="shared" si="26"/>
        <v/>
      </c>
      <c r="L122" s="1" t="str">
        <f t="shared" si="26"/>
        <v/>
      </c>
      <c r="M122" s="1" t="str">
        <f t="shared" si="26"/>
        <v/>
      </c>
      <c r="N122" s="1" t="str">
        <f t="shared" si="26"/>
        <v/>
      </c>
      <c r="O122" s="1" t="str">
        <f t="shared" si="26"/>
        <v/>
      </c>
      <c r="P122" s="1" t="str">
        <f t="shared" si="26"/>
        <v/>
      </c>
      <c r="Q122" s="1" t="str">
        <f t="shared" si="26"/>
        <v/>
      </c>
      <c r="R122" s="1" t="str">
        <f t="shared" si="26"/>
        <v/>
      </c>
      <c r="S122" s="1" t="str">
        <f t="shared" si="26"/>
        <v/>
      </c>
      <c r="T122" s="1" t="str">
        <f t="shared" si="26"/>
        <v/>
      </c>
      <c r="U122" s="1" t="str">
        <f t="shared" si="26"/>
        <v/>
      </c>
      <c r="V122" s="1" t="str">
        <f t="shared" si="26"/>
        <v/>
      </c>
      <c r="W122" s="1" t="str">
        <f t="shared" si="26"/>
        <v/>
      </c>
      <c r="X122" s="1" t="str">
        <f t="shared" si="26"/>
        <v/>
      </c>
      <c r="Y122" s="1" t="str">
        <f t="shared" si="26"/>
        <v/>
      </c>
      <c r="Z122" s="1" t="str">
        <f t="shared" si="26"/>
        <v/>
      </c>
      <c r="AA122" s="1" t="str">
        <f t="shared" si="26"/>
        <v/>
      </c>
      <c r="AB122" s="1" t="str">
        <f t="shared" si="26"/>
        <v/>
      </c>
      <c r="AC122" s="1" t="str">
        <f t="shared" si="26"/>
        <v/>
      </c>
    </row>
    <row r="123" spans="1:29" s="2" customFormat="1" x14ac:dyDescent="0.2">
      <c r="A123" s="2" t="str">
        <f>"L"&amp;A25</f>
        <v>L640</v>
      </c>
      <c r="E123" s="2" t="str">
        <f t="shared" ref="E123:AC123" si="27">IF(AND(E25&gt;D25+D$101,E25&gt;F25+F$101),"X","")</f>
        <v/>
      </c>
      <c r="F123" s="2" t="str">
        <f t="shared" si="27"/>
        <v/>
      </c>
      <c r="G123" s="2" t="str">
        <f t="shared" si="27"/>
        <v/>
      </c>
      <c r="H123" s="2" t="str">
        <f t="shared" si="27"/>
        <v/>
      </c>
      <c r="I123" s="2" t="str">
        <f t="shared" si="27"/>
        <v/>
      </c>
      <c r="J123" s="2" t="str">
        <f t="shared" si="27"/>
        <v/>
      </c>
      <c r="K123" s="2" t="str">
        <f t="shared" si="27"/>
        <v/>
      </c>
      <c r="L123" s="2" t="str">
        <f t="shared" si="27"/>
        <v/>
      </c>
      <c r="M123" s="2" t="str">
        <f t="shared" si="27"/>
        <v/>
      </c>
      <c r="N123" s="2" t="str">
        <f t="shared" si="27"/>
        <v/>
      </c>
      <c r="O123" s="2" t="str">
        <f t="shared" si="27"/>
        <v/>
      </c>
      <c r="P123" s="2" t="str">
        <f t="shared" si="27"/>
        <v/>
      </c>
      <c r="Q123" s="2" t="str">
        <f t="shared" si="27"/>
        <v>X</v>
      </c>
      <c r="R123" s="2" t="str">
        <f t="shared" si="27"/>
        <v/>
      </c>
      <c r="S123" s="2" t="str">
        <f t="shared" si="27"/>
        <v/>
      </c>
      <c r="T123" s="2" t="str">
        <f t="shared" si="27"/>
        <v/>
      </c>
      <c r="U123" s="2" t="str">
        <f t="shared" si="27"/>
        <v/>
      </c>
      <c r="V123" s="2" t="str">
        <f t="shared" si="27"/>
        <v/>
      </c>
      <c r="W123" s="2" t="str">
        <f t="shared" si="27"/>
        <v/>
      </c>
      <c r="X123" s="2" t="str">
        <f t="shared" si="27"/>
        <v/>
      </c>
      <c r="Y123" s="2" t="str">
        <f t="shared" si="27"/>
        <v/>
      </c>
      <c r="Z123" s="2" t="str">
        <f t="shared" si="27"/>
        <v/>
      </c>
      <c r="AA123" s="2" t="str">
        <f t="shared" si="27"/>
        <v/>
      </c>
      <c r="AB123" s="2" t="str">
        <f t="shared" si="27"/>
        <v/>
      </c>
      <c r="AC123" s="2" t="str">
        <f t="shared" si="27"/>
        <v/>
      </c>
    </row>
    <row r="124" spans="1:29" x14ac:dyDescent="0.2">
      <c r="A124" s="1" t="str">
        <f>"L"&amp;A26</f>
        <v>L641</v>
      </c>
      <c r="E124" s="1" t="str">
        <f t="shared" ref="E124:AC124" si="28">IF(AND(E26&gt;D26+D$101,E26&gt;F26+F$101),"X","")</f>
        <v/>
      </c>
      <c r="F124" s="1" t="str">
        <f t="shared" si="28"/>
        <v/>
      </c>
      <c r="G124" s="1" t="str">
        <f t="shared" si="28"/>
        <v/>
      </c>
      <c r="H124" s="1" t="str">
        <f t="shared" si="28"/>
        <v/>
      </c>
      <c r="I124" s="1" t="str">
        <f t="shared" si="28"/>
        <v/>
      </c>
      <c r="J124" s="1" t="str">
        <f t="shared" si="28"/>
        <v/>
      </c>
      <c r="K124" s="1" t="str">
        <f t="shared" si="28"/>
        <v/>
      </c>
      <c r="L124" s="1" t="str">
        <f t="shared" si="28"/>
        <v/>
      </c>
      <c r="M124" s="1" t="str">
        <f t="shared" si="28"/>
        <v/>
      </c>
      <c r="N124" s="1" t="str">
        <f t="shared" si="28"/>
        <v/>
      </c>
      <c r="O124" s="1" t="str">
        <f t="shared" si="28"/>
        <v/>
      </c>
      <c r="P124" s="1" t="str">
        <f t="shared" si="28"/>
        <v/>
      </c>
      <c r="Q124" s="1" t="str">
        <f t="shared" si="28"/>
        <v/>
      </c>
      <c r="R124" s="1" t="str">
        <f t="shared" si="28"/>
        <v/>
      </c>
      <c r="S124" s="1" t="str">
        <f t="shared" si="28"/>
        <v/>
      </c>
      <c r="T124" s="1" t="str">
        <f t="shared" si="28"/>
        <v/>
      </c>
      <c r="U124" s="1" t="str">
        <f t="shared" si="28"/>
        <v/>
      </c>
      <c r="V124" s="1" t="str">
        <f t="shared" si="28"/>
        <v/>
      </c>
      <c r="W124" s="1" t="str">
        <f t="shared" si="28"/>
        <v/>
      </c>
      <c r="X124" s="1" t="str">
        <f t="shared" si="28"/>
        <v/>
      </c>
      <c r="Y124" s="1" t="str">
        <f t="shared" si="28"/>
        <v/>
      </c>
      <c r="Z124" s="1" t="str">
        <f t="shared" si="28"/>
        <v/>
      </c>
      <c r="AA124" s="1" t="str">
        <f t="shared" si="28"/>
        <v/>
      </c>
      <c r="AB124" s="1" t="str">
        <f t="shared" si="28"/>
        <v/>
      </c>
      <c r="AC124" s="1" t="str">
        <f t="shared" si="28"/>
        <v/>
      </c>
    </row>
    <row r="125" spans="1:29" x14ac:dyDescent="0.2">
      <c r="A125" s="1" t="str">
        <f>"L"&amp;A27</f>
        <v>L642</v>
      </c>
      <c r="E125" s="1" t="str">
        <f t="shared" ref="E125:AC125" si="29">IF(AND(E27&gt;D27+D$101,E27&gt;F27+F$101),"X","")</f>
        <v/>
      </c>
      <c r="F125" s="1" t="str">
        <f t="shared" si="29"/>
        <v/>
      </c>
      <c r="G125" s="1" t="str">
        <f t="shared" si="29"/>
        <v/>
      </c>
      <c r="H125" s="1" t="str">
        <f t="shared" si="29"/>
        <v/>
      </c>
      <c r="I125" s="1" t="str">
        <f t="shared" si="29"/>
        <v/>
      </c>
      <c r="J125" s="1" t="str">
        <f t="shared" si="29"/>
        <v/>
      </c>
      <c r="K125" s="1" t="str">
        <f t="shared" si="29"/>
        <v/>
      </c>
      <c r="L125" s="1" t="str">
        <f t="shared" si="29"/>
        <v/>
      </c>
      <c r="M125" s="1" t="str">
        <f t="shared" si="29"/>
        <v/>
      </c>
      <c r="N125" s="1" t="str">
        <f t="shared" si="29"/>
        <v/>
      </c>
      <c r="O125" s="1" t="str">
        <f t="shared" si="29"/>
        <v/>
      </c>
      <c r="P125" s="1" t="str">
        <f t="shared" si="29"/>
        <v/>
      </c>
      <c r="Q125" s="1" t="str">
        <f t="shared" si="29"/>
        <v/>
      </c>
      <c r="R125" s="1" t="str">
        <f t="shared" si="29"/>
        <v/>
      </c>
      <c r="S125" s="1" t="str">
        <f t="shared" si="29"/>
        <v/>
      </c>
      <c r="T125" s="1" t="str">
        <f t="shared" si="29"/>
        <v/>
      </c>
      <c r="U125" s="1" t="str">
        <f t="shared" si="29"/>
        <v/>
      </c>
      <c r="V125" s="1" t="str">
        <f t="shared" si="29"/>
        <v/>
      </c>
      <c r="W125" s="1" t="str">
        <f t="shared" si="29"/>
        <v/>
      </c>
      <c r="X125" s="1" t="str">
        <f t="shared" si="29"/>
        <v/>
      </c>
      <c r="Y125" s="1" t="str">
        <f t="shared" si="29"/>
        <v/>
      </c>
      <c r="Z125" s="1" t="str">
        <f t="shared" si="29"/>
        <v/>
      </c>
      <c r="AA125" s="1" t="str">
        <f t="shared" si="29"/>
        <v/>
      </c>
      <c r="AB125" s="1" t="str">
        <f t="shared" si="29"/>
        <v/>
      </c>
      <c r="AC125" s="1" t="str">
        <f t="shared" si="29"/>
        <v/>
      </c>
    </row>
    <row r="126" spans="1:29" x14ac:dyDescent="0.2">
      <c r="A126" s="1" t="str">
        <f>"L"&amp;A28</f>
        <v>L643</v>
      </c>
      <c r="E126" s="1" t="str">
        <f t="shared" ref="E126:AC126" si="30">IF(AND(E28&gt;D28+D$101,E28&gt;F28+F$101),"X","")</f>
        <v/>
      </c>
      <c r="F126" s="1" t="str">
        <f t="shared" si="30"/>
        <v/>
      </c>
      <c r="G126" s="1" t="str">
        <f t="shared" si="30"/>
        <v/>
      </c>
      <c r="H126" s="1" t="str">
        <f t="shared" si="30"/>
        <v/>
      </c>
      <c r="I126" s="1" t="str">
        <f t="shared" si="30"/>
        <v/>
      </c>
      <c r="J126" s="1" t="str">
        <f t="shared" si="30"/>
        <v/>
      </c>
      <c r="K126" s="1" t="str">
        <f t="shared" si="30"/>
        <v/>
      </c>
      <c r="L126" s="1" t="str">
        <f t="shared" si="30"/>
        <v/>
      </c>
      <c r="M126" s="1" t="str">
        <f t="shared" si="30"/>
        <v/>
      </c>
      <c r="N126" s="1" t="str">
        <f t="shared" si="30"/>
        <v/>
      </c>
      <c r="O126" s="1" t="str">
        <f t="shared" si="30"/>
        <v/>
      </c>
      <c r="P126" s="1" t="str">
        <f t="shared" si="30"/>
        <v/>
      </c>
      <c r="Q126" s="1" t="str">
        <f t="shared" si="30"/>
        <v/>
      </c>
      <c r="R126" s="1" t="str">
        <f t="shared" si="30"/>
        <v/>
      </c>
      <c r="S126" s="1" t="str">
        <f t="shared" si="30"/>
        <v/>
      </c>
      <c r="T126" s="1" t="str">
        <f t="shared" si="30"/>
        <v/>
      </c>
      <c r="U126" s="1" t="str">
        <f t="shared" si="30"/>
        <v/>
      </c>
      <c r="V126" s="1" t="str">
        <f t="shared" si="30"/>
        <v/>
      </c>
      <c r="W126" s="1" t="str">
        <f t="shared" si="30"/>
        <v/>
      </c>
      <c r="X126" s="1" t="str">
        <f t="shared" si="30"/>
        <v/>
      </c>
      <c r="Y126" s="1" t="str">
        <f t="shared" si="30"/>
        <v/>
      </c>
      <c r="Z126" s="1" t="str">
        <f t="shared" si="30"/>
        <v/>
      </c>
      <c r="AA126" s="1" t="str">
        <f t="shared" si="30"/>
        <v/>
      </c>
      <c r="AB126" s="1" t="str">
        <f t="shared" si="30"/>
        <v/>
      </c>
      <c r="AC126" s="1" t="str">
        <f t="shared" si="30"/>
        <v/>
      </c>
    </row>
    <row r="127" spans="1:29" x14ac:dyDescent="0.2">
      <c r="A127" s="1" t="str">
        <f>"L"&amp;A29</f>
        <v>L644</v>
      </c>
      <c r="E127" s="1" t="str">
        <f t="shared" ref="E127:AC127" si="31">IF(AND(E29&gt;D29+D$101,E29&gt;F29+F$101),"X","")</f>
        <v/>
      </c>
      <c r="F127" s="1" t="str">
        <f t="shared" si="31"/>
        <v/>
      </c>
      <c r="G127" s="1" t="str">
        <f t="shared" si="31"/>
        <v/>
      </c>
      <c r="H127" s="1" t="str">
        <f t="shared" si="31"/>
        <v/>
      </c>
      <c r="I127" s="1" t="str">
        <f t="shared" si="31"/>
        <v/>
      </c>
      <c r="J127" s="1" t="str">
        <f t="shared" si="31"/>
        <v/>
      </c>
      <c r="K127" s="1" t="str">
        <f t="shared" si="31"/>
        <v/>
      </c>
      <c r="L127" s="1" t="str">
        <f t="shared" si="31"/>
        <v/>
      </c>
      <c r="M127" s="1" t="str">
        <f t="shared" si="31"/>
        <v/>
      </c>
      <c r="N127" s="1" t="str">
        <f t="shared" si="31"/>
        <v/>
      </c>
      <c r="O127" s="1" t="str">
        <f t="shared" si="31"/>
        <v/>
      </c>
      <c r="P127" s="1" t="str">
        <f t="shared" si="31"/>
        <v/>
      </c>
      <c r="Q127" s="1" t="str">
        <f t="shared" si="31"/>
        <v/>
      </c>
      <c r="R127" s="1" t="str">
        <f t="shared" si="31"/>
        <v/>
      </c>
      <c r="S127" s="1" t="str">
        <f t="shared" si="31"/>
        <v/>
      </c>
      <c r="T127" s="1" t="str">
        <f t="shared" si="31"/>
        <v/>
      </c>
      <c r="U127" s="1" t="str">
        <f t="shared" si="31"/>
        <v/>
      </c>
      <c r="V127" s="1" t="str">
        <f t="shared" si="31"/>
        <v/>
      </c>
      <c r="W127" s="1" t="str">
        <f t="shared" si="31"/>
        <v/>
      </c>
      <c r="X127" s="1" t="str">
        <f t="shared" si="31"/>
        <v/>
      </c>
      <c r="Y127" s="1" t="str">
        <f t="shared" si="31"/>
        <v/>
      </c>
      <c r="Z127" s="1" t="str">
        <f t="shared" si="31"/>
        <v/>
      </c>
      <c r="AA127" s="1" t="str">
        <f t="shared" si="31"/>
        <v/>
      </c>
      <c r="AB127" s="1" t="str">
        <f t="shared" si="31"/>
        <v/>
      </c>
      <c r="AC127" s="1" t="str">
        <f t="shared" si="31"/>
        <v/>
      </c>
    </row>
    <row r="128" spans="1:29" x14ac:dyDescent="0.2">
      <c r="A128" s="1" t="str">
        <f>"L"&amp;A30</f>
        <v>L645</v>
      </c>
      <c r="E128" s="1" t="str">
        <f t="shared" ref="E128:AC128" si="32">IF(AND(E30&gt;D30+D$101,E30&gt;F30+F$101),"X","")</f>
        <v/>
      </c>
      <c r="F128" s="1" t="str">
        <f t="shared" si="32"/>
        <v/>
      </c>
      <c r="G128" s="1" t="str">
        <f t="shared" si="32"/>
        <v/>
      </c>
      <c r="H128" s="1" t="str">
        <f t="shared" si="32"/>
        <v/>
      </c>
      <c r="I128" s="1" t="str">
        <f t="shared" si="32"/>
        <v/>
      </c>
      <c r="J128" s="1" t="str">
        <f t="shared" si="32"/>
        <v/>
      </c>
      <c r="K128" s="1" t="str">
        <f t="shared" si="32"/>
        <v/>
      </c>
      <c r="L128" s="1" t="str">
        <f t="shared" si="32"/>
        <v/>
      </c>
      <c r="M128" s="1" t="str">
        <f t="shared" si="32"/>
        <v/>
      </c>
      <c r="N128" s="1" t="str">
        <f t="shared" si="32"/>
        <v/>
      </c>
      <c r="O128" s="1" t="str">
        <f t="shared" si="32"/>
        <v/>
      </c>
      <c r="P128" s="1" t="str">
        <f t="shared" si="32"/>
        <v/>
      </c>
      <c r="Q128" s="1" t="str">
        <f t="shared" si="32"/>
        <v/>
      </c>
      <c r="R128" s="1" t="str">
        <f t="shared" si="32"/>
        <v/>
      </c>
      <c r="S128" s="1" t="str">
        <f t="shared" si="32"/>
        <v/>
      </c>
      <c r="T128" s="1" t="str">
        <f t="shared" si="32"/>
        <v/>
      </c>
      <c r="U128" s="1" t="str">
        <f t="shared" si="32"/>
        <v/>
      </c>
      <c r="V128" s="1" t="str">
        <f t="shared" si="32"/>
        <v/>
      </c>
      <c r="W128" s="1" t="str">
        <f t="shared" si="32"/>
        <v/>
      </c>
      <c r="X128" s="1" t="str">
        <f t="shared" si="32"/>
        <v/>
      </c>
      <c r="Y128" s="1" t="str">
        <f t="shared" si="32"/>
        <v/>
      </c>
      <c r="Z128" s="1" t="str">
        <f t="shared" si="32"/>
        <v/>
      </c>
      <c r="AA128" s="1" t="str">
        <f t="shared" si="32"/>
        <v/>
      </c>
      <c r="AB128" s="1" t="str">
        <f t="shared" si="32"/>
        <v/>
      </c>
      <c r="AC128" s="1" t="str">
        <f t="shared" si="32"/>
        <v/>
      </c>
    </row>
    <row r="129" spans="1:29" x14ac:dyDescent="0.2">
      <c r="A129" s="1" t="str">
        <f>"L"&amp;A31</f>
        <v>L646</v>
      </c>
      <c r="E129" s="1" t="str">
        <f t="shared" ref="E129:AC129" si="33">IF(AND(E31&gt;D31+D$101,E31&gt;F31+F$101),"X","")</f>
        <v/>
      </c>
      <c r="F129" s="1" t="str">
        <f t="shared" si="33"/>
        <v/>
      </c>
      <c r="G129" s="1" t="str">
        <f t="shared" si="33"/>
        <v/>
      </c>
      <c r="H129" s="1" t="str">
        <f t="shared" si="33"/>
        <v/>
      </c>
      <c r="I129" s="1" t="str">
        <f t="shared" si="33"/>
        <v/>
      </c>
      <c r="J129" s="1" t="str">
        <f t="shared" si="33"/>
        <v/>
      </c>
      <c r="K129" s="1" t="str">
        <f t="shared" si="33"/>
        <v/>
      </c>
      <c r="L129" s="1" t="str">
        <f t="shared" si="33"/>
        <v/>
      </c>
      <c r="M129" s="1" t="str">
        <f t="shared" si="33"/>
        <v/>
      </c>
      <c r="N129" s="1" t="str">
        <f t="shared" si="33"/>
        <v/>
      </c>
      <c r="O129" s="1" t="str">
        <f t="shared" si="33"/>
        <v/>
      </c>
      <c r="P129" s="1" t="str">
        <f t="shared" si="33"/>
        <v/>
      </c>
      <c r="Q129" s="1" t="str">
        <f t="shared" si="33"/>
        <v/>
      </c>
      <c r="R129" s="1" t="str">
        <f t="shared" si="33"/>
        <v/>
      </c>
      <c r="S129" s="1" t="str">
        <f t="shared" si="33"/>
        <v/>
      </c>
      <c r="T129" s="1" t="str">
        <f t="shared" si="33"/>
        <v/>
      </c>
      <c r="U129" s="1" t="str">
        <f t="shared" si="33"/>
        <v/>
      </c>
      <c r="V129" s="1" t="str">
        <f t="shared" si="33"/>
        <v/>
      </c>
      <c r="W129" s="1" t="str">
        <f t="shared" si="33"/>
        <v/>
      </c>
      <c r="X129" s="1" t="str">
        <f t="shared" si="33"/>
        <v/>
      </c>
      <c r="Y129" s="1" t="str">
        <f t="shared" si="33"/>
        <v/>
      </c>
      <c r="Z129" s="1" t="str">
        <f t="shared" si="33"/>
        <v/>
      </c>
      <c r="AA129" s="1" t="str">
        <f t="shared" si="33"/>
        <v/>
      </c>
      <c r="AB129" s="1" t="str">
        <f t="shared" si="33"/>
        <v/>
      </c>
      <c r="AC129" s="1" t="str">
        <f t="shared" si="33"/>
        <v/>
      </c>
    </row>
    <row r="130" spans="1:29" x14ac:dyDescent="0.2">
      <c r="A130" s="1" t="str">
        <f>"L"&amp;A32</f>
        <v>L647</v>
      </c>
      <c r="E130" s="1" t="str">
        <f t="shared" ref="E130:AC130" si="34">IF(AND(E32&gt;D32+D$101,E32&gt;F32+F$101),"X","")</f>
        <v/>
      </c>
      <c r="F130" s="1" t="str">
        <f t="shared" si="34"/>
        <v/>
      </c>
      <c r="G130" s="1" t="str">
        <f t="shared" si="34"/>
        <v/>
      </c>
      <c r="H130" s="1" t="str">
        <f t="shared" si="34"/>
        <v/>
      </c>
      <c r="I130" s="1" t="str">
        <f t="shared" si="34"/>
        <v/>
      </c>
      <c r="J130" s="1" t="str">
        <f t="shared" si="34"/>
        <v/>
      </c>
      <c r="K130" s="1" t="str">
        <f t="shared" si="34"/>
        <v/>
      </c>
      <c r="L130" s="1" t="str">
        <f t="shared" si="34"/>
        <v/>
      </c>
      <c r="M130" s="1" t="str">
        <f t="shared" si="34"/>
        <v/>
      </c>
      <c r="N130" s="1" t="str">
        <f t="shared" si="34"/>
        <v/>
      </c>
      <c r="O130" s="1" t="str">
        <f t="shared" si="34"/>
        <v/>
      </c>
      <c r="P130" s="1" t="str">
        <f t="shared" si="34"/>
        <v/>
      </c>
      <c r="Q130" s="1" t="str">
        <f t="shared" si="34"/>
        <v/>
      </c>
      <c r="R130" s="1" t="str">
        <f t="shared" si="34"/>
        <v/>
      </c>
      <c r="S130" s="1" t="str">
        <f t="shared" si="34"/>
        <v/>
      </c>
      <c r="T130" s="1" t="str">
        <f t="shared" si="34"/>
        <v/>
      </c>
      <c r="U130" s="1" t="str">
        <f t="shared" si="34"/>
        <v/>
      </c>
      <c r="V130" s="1" t="str">
        <f t="shared" si="34"/>
        <v/>
      </c>
      <c r="W130" s="1" t="str">
        <f t="shared" si="34"/>
        <v/>
      </c>
      <c r="X130" s="1" t="str">
        <f t="shared" si="34"/>
        <v/>
      </c>
      <c r="Y130" s="1" t="str">
        <f t="shared" si="34"/>
        <v/>
      </c>
      <c r="Z130" s="1" t="str">
        <f t="shared" si="34"/>
        <v/>
      </c>
      <c r="AA130" s="1" t="str">
        <f t="shared" si="34"/>
        <v/>
      </c>
      <c r="AB130" s="1" t="str">
        <f t="shared" si="34"/>
        <v/>
      </c>
      <c r="AC130" s="1" t="str">
        <f t="shared" si="34"/>
        <v/>
      </c>
    </row>
    <row r="131" spans="1:29" x14ac:dyDescent="0.2">
      <c r="A131" s="1" t="str">
        <f>"L"&amp;A33</f>
        <v>L648</v>
      </c>
      <c r="E131" s="1" t="str">
        <f t="shared" ref="E131:AC131" si="35">IF(AND(E33&gt;D33+D$101,E33&gt;F33+F$101),"X","")</f>
        <v/>
      </c>
      <c r="F131" s="1" t="str">
        <f t="shared" si="35"/>
        <v/>
      </c>
      <c r="G131" s="1" t="str">
        <f t="shared" si="35"/>
        <v/>
      </c>
      <c r="H131" s="1" t="str">
        <f t="shared" si="35"/>
        <v/>
      </c>
      <c r="I131" s="1" t="str">
        <f t="shared" si="35"/>
        <v/>
      </c>
      <c r="J131" s="1" t="str">
        <f t="shared" si="35"/>
        <v/>
      </c>
      <c r="K131" s="1" t="str">
        <f t="shared" si="35"/>
        <v/>
      </c>
      <c r="L131" s="1" t="str">
        <f t="shared" si="35"/>
        <v/>
      </c>
      <c r="M131" s="1" t="str">
        <f t="shared" si="35"/>
        <v/>
      </c>
      <c r="N131" s="1" t="str">
        <f t="shared" si="35"/>
        <v/>
      </c>
      <c r="O131" s="1" t="str">
        <f t="shared" si="35"/>
        <v/>
      </c>
      <c r="P131" s="1" t="str">
        <f t="shared" si="35"/>
        <v/>
      </c>
      <c r="Q131" s="1" t="str">
        <f t="shared" si="35"/>
        <v/>
      </c>
      <c r="R131" s="1" t="str">
        <f t="shared" si="35"/>
        <v/>
      </c>
      <c r="S131" s="1" t="str">
        <f t="shared" si="35"/>
        <v/>
      </c>
      <c r="T131" s="1" t="str">
        <f t="shared" si="35"/>
        <v/>
      </c>
      <c r="U131" s="1" t="str">
        <f t="shared" si="35"/>
        <v/>
      </c>
      <c r="V131" s="1" t="str">
        <f t="shared" si="35"/>
        <v/>
      </c>
      <c r="W131" s="1" t="str">
        <f t="shared" si="35"/>
        <v/>
      </c>
      <c r="X131" s="1" t="str">
        <f t="shared" si="35"/>
        <v/>
      </c>
      <c r="Y131" s="1" t="str">
        <f t="shared" si="35"/>
        <v/>
      </c>
      <c r="Z131" s="1" t="str">
        <f t="shared" si="35"/>
        <v/>
      </c>
      <c r="AA131" s="1" t="str">
        <f t="shared" si="35"/>
        <v/>
      </c>
      <c r="AB131" s="1" t="str">
        <f t="shared" si="35"/>
        <v/>
      </c>
      <c r="AC131" s="1" t="str">
        <f t="shared" si="35"/>
        <v/>
      </c>
    </row>
    <row r="132" spans="1:29" x14ac:dyDescent="0.2">
      <c r="A132" s="1" t="str">
        <f>"L"&amp;A34</f>
        <v>L649</v>
      </c>
      <c r="E132" s="1" t="str">
        <f t="shared" ref="E132:AC132" si="36">IF(AND(E34&gt;D34+D$101,E34&gt;F34+F$101),"X","")</f>
        <v/>
      </c>
      <c r="F132" s="1" t="str">
        <f t="shared" si="36"/>
        <v/>
      </c>
      <c r="G132" s="1" t="str">
        <f t="shared" si="36"/>
        <v/>
      </c>
      <c r="H132" s="1" t="str">
        <f t="shared" si="36"/>
        <v/>
      </c>
      <c r="I132" s="1" t="str">
        <f t="shared" si="36"/>
        <v/>
      </c>
      <c r="J132" s="1" t="str">
        <f t="shared" si="36"/>
        <v/>
      </c>
      <c r="K132" s="1" t="str">
        <f t="shared" si="36"/>
        <v/>
      </c>
      <c r="L132" s="1" t="str">
        <f t="shared" si="36"/>
        <v/>
      </c>
      <c r="M132" s="1" t="str">
        <f t="shared" si="36"/>
        <v/>
      </c>
      <c r="N132" s="1" t="str">
        <f t="shared" si="36"/>
        <v/>
      </c>
      <c r="O132" s="1" t="str">
        <f t="shared" si="36"/>
        <v/>
      </c>
      <c r="P132" s="1" t="str">
        <f t="shared" si="36"/>
        <v/>
      </c>
      <c r="Q132" s="1" t="str">
        <f t="shared" si="36"/>
        <v/>
      </c>
      <c r="R132" s="1" t="str">
        <f t="shared" si="36"/>
        <v/>
      </c>
      <c r="S132" s="1" t="str">
        <f t="shared" si="36"/>
        <v/>
      </c>
      <c r="T132" s="1" t="str">
        <f t="shared" si="36"/>
        <v/>
      </c>
      <c r="U132" s="1" t="str">
        <f t="shared" si="36"/>
        <v/>
      </c>
      <c r="V132" s="1" t="str">
        <f t="shared" si="36"/>
        <v/>
      </c>
      <c r="W132" s="1" t="str">
        <f t="shared" si="36"/>
        <v/>
      </c>
      <c r="X132" s="1" t="str">
        <f t="shared" si="36"/>
        <v/>
      </c>
      <c r="Y132" s="1" t="str">
        <f t="shared" si="36"/>
        <v/>
      </c>
      <c r="Z132" s="1" t="str">
        <f t="shared" si="36"/>
        <v/>
      </c>
      <c r="AA132" s="1" t="str">
        <f t="shared" si="36"/>
        <v/>
      </c>
      <c r="AB132" s="1" t="str">
        <f t="shared" si="36"/>
        <v/>
      </c>
      <c r="AC132" s="1" t="str">
        <f t="shared" si="36"/>
        <v/>
      </c>
    </row>
    <row r="133" spans="1:29" x14ac:dyDescent="0.2">
      <c r="A133" s="1" t="str">
        <f>"L"&amp;A35</f>
        <v>L650</v>
      </c>
      <c r="E133" s="1" t="str">
        <f t="shared" ref="E133:AC133" si="37">IF(AND(E35&gt;D35+D$101,E35&gt;F35+F$101),"X","")</f>
        <v/>
      </c>
      <c r="F133" s="1" t="str">
        <f t="shared" si="37"/>
        <v/>
      </c>
      <c r="G133" s="1" t="str">
        <f t="shared" si="37"/>
        <v/>
      </c>
      <c r="H133" s="1" t="str">
        <f t="shared" si="37"/>
        <v/>
      </c>
      <c r="I133" s="1" t="str">
        <f t="shared" si="37"/>
        <v/>
      </c>
      <c r="J133" s="1" t="str">
        <f t="shared" si="37"/>
        <v/>
      </c>
      <c r="K133" s="1" t="str">
        <f t="shared" si="37"/>
        <v/>
      </c>
      <c r="L133" s="1" t="str">
        <f t="shared" si="37"/>
        <v/>
      </c>
      <c r="M133" s="1" t="str">
        <f t="shared" si="37"/>
        <v/>
      </c>
      <c r="N133" s="1" t="str">
        <f t="shared" si="37"/>
        <v/>
      </c>
      <c r="O133" s="1" t="str">
        <f t="shared" si="37"/>
        <v/>
      </c>
      <c r="P133" s="1" t="str">
        <f t="shared" si="37"/>
        <v/>
      </c>
      <c r="Q133" s="1" t="str">
        <f t="shared" si="37"/>
        <v/>
      </c>
      <c r="R133" s="1" t="str">
        <f t="shared" si="37"/>
        <v/>
      </c>
      <c r="S133" s="1" t="str">
        <f t="shared" si="37"/>
        <v/>
      </c>
      <c r="T133" s="1" t="str">
        <f t="shared" si="37"/>
        <v/>
      </c>
      <c r="U133" s="1" t="str">
        <f t="shared" si="37"/>
        <v/>
      </c>
      <c r="V133" s="1" t="str">
        <f t="shared" si="37"/>
        <v/>
      </c>
      <c r="W133" s="1" t="str">
        <f t="shared" si="37"/>
        <v/>
      </c>
      <c r="X133" s="1" t="str">
        <f t="shared" si="37"/>
        <v/>
      </c>
      <c r="Y133" s="1" t="str">
        <f t="shared" si="37"/>
        <v/>
      </c>
      <c r="Z133" s="1" t="str">
        <f t="shared" si="37"/>
        <v/>
      </c>
      <c r="AA133" s="1" t="str">
        <f t="shared" si="37"/>
        <v/>
      </c>
      <c r="AB133" s="1" t="str">
        <f t="shared" si="37"/>
        <v/>
      </c>
      <c r="AC133" s="1" t="str">
        <f t="shared" si="37"/>
        <v/>
      </c>
    </row>
    <row r="134" spans="1:29" x14ac:dyDescent="0.2">
      <c r="A134" s="1" t="str">
        <f>"L"&amp;A36</f>
        <v>L651</v>
      </c>
      <c r="E134" s="1" t="str">
        <f t="shared" ref="E134:AC134" si="38">IF(AND(E36&gt;D36+D$101,E36&gt;F36+F$101),"X","")</f>
        <v/>
      </c>
      <c r="F134" s="1" t="str">
        <f t="shared" si="38"/>
        <v/>
      </c>
      <c r="G134" s="1" t="str">
        <f t="shared" si="38"/>
        <v/>
      </c>
      <c r="H134" s="1" t="str">
        <f t="shared" si="38"/>
        <v/>
      </c>
      <c r="I134" s="1" t="str">
        <f t="shared" si="38"/>
        <v/>
      </c>
      <c r="J134" s="1" t="str">
        <f t="shared" si="38"/>
        <v/>
      </c>
      <c r="K134" s="1" t="str">
        <f t="shared" si="38"/>
        <v/>
      </c>
      <c r="L134" s="1" t="str">
        <f t="shared" si="38"/>
        <v/>
      </c>
      <c r="M134" s="1" t="str">
        <f t="shared" si="38"/>
        <v/>
      </c>
      <c r="N134" s="1" t="str">
        <f t="shared" si="38"/>
        <v/>
      </c>
      <c r="O134" s="1" t="str">
        <f t="shared" si="38"/>
        <v/>
      </c>
      <c r="P134" s="1" t="str">
        <f t="shared" si="38"/>
        <v/>
      </c>
      <c r="Q134" s="1" t="str">
        <f t="shared" si="38"/>
        <v/>
      </c>
      <c r="R134" s="1" t="str">
        <f t="shared" si="38"/>
        <v/>
      </c>
      <c r="S134" s="1" t="str">
        <f t="shared" si="38"/>
        <v/>
      </c>
      <c r="T134" s="1" t="str">
        <f t="shared" si="38"/>
        <v/>
      </c>
      <c r="U134" s="1" t="str">
        <f t="shared" si="38"/>
        <v/>
      </c>
      <c r="V134" s="1" t="str">
        <f t="shared" si="38"/>
        <v/>
      </c>
      <c r="W134" s="1" t="str">
        <f t="shared" si="38"/>
        <v/>
      </c>
      <c r="X134" s="1" t="str">
        <f t="shared" si="38"/>
        <v/>
      </c>
      <c r="Y134" s="1" t="str">
        <f t="shared" si="38"/>
        <v/>
      </c>
      <c r="Z134" s="1" t="str">
        <f t="shared" si="38"/>
        <v/>
      </c>
      <c r="AA134" s="1" t="str">
        <f t="shared" si="38"/>
        <v/>
      </c>
      <c r="AB134" s="1" t="str">
        <f t="shared" si="38"/>
        <v/>
      </c>
      <c r="AC134" s="1" t="str">
        <f t="shared" si="38"/>
        <v/>
      </c>
    </row>
    <row r="135" spans="1:29" x14ac:dyDescent="0.2">
      <c r="A135" s="1" t="str">
        <f>"L"&amp;A37</f>
        <v>L652</v>
      </c>
      <c r="E135" s="1" t="str">
        <f t="shared" ref="E135:AC135" si="39">IF(AND(E37&gt;D37+D$101,E37&gt;F37+F$101),"X","")</f>
        <v/>
      </c>
      <c r="F135" s="1" t="str">
        <f t="shared" si="39"/>
        <v/>
      </c>
      <c r="G135" s="1" t="str">
        <f t="shared" si="39"/>
        <v/>
      </c>
      <c r="H135" s="1" t="str">
        <f t="shared" si="39"/>
        <v/>
      </c>
      <c r="I135" s="1" t="str">
        <f t="shared" si="39"/>
        <v/>
      </c>
      <c r="J135" s="1" t="str">
        <f t="shared" si="39"/>
        <v/>
      </c>
      <c r="K135" s="1" t="str">
        <f t="shared" si="39"/>
        <v/>
      </c>
      <c r="L135" s="1" t="str">
        <f t="shared" si="39"/>
        <v/>
      </c>
      <c r="M135" s="1" t="str">
        <f t="shared" si="39"/>
        <v/>
      </c>
      <c r="N135" s="1" t="str">
        <f t="shared" si="39"/>
        <v/>
      </c>
      <c r="O135" s="1" t="str">
        <f t="shared" si="39"/>
        <v/>
      </c>
      <c r="P135" s="1" t="str">
        <f t="shared" si="39"/>
        <v/>
      </c>
      <c r="Q135" s="1" t="str">
        <f t="shared" si="39"/>
        <v/>
      </c>
      <c r="R135" s="1" t="str">
        <f t="shared" si="39"/>
        <v/>
      </c>
      <c r="S135" s="1" t="str">
        <f t="shared" si="39"/>
        <v/>
      </c>
      <c r="T135" s="1" t="str">
        <f t="shared" si="39"/>
        <v/>
      </c>
      <c r="U135" s="1" t="str">
        <f t="shared" si="39"/>
        <v/>
      </c>
      <c r="V135" s="1" t="str">
        <f t="shared" si="39"/>
        <v/>
      </c>
      <c r="W135" s="1" t="str">
        <f t="shared" si="39"/>
        <v/>
      </c>
      <c r="X135" s="1" t="str">
        <f t="shared" si="39"/>
        <v/>
      </c>
      <c r="Y135" s="1" t="str">
        <f t="shared" si="39"/>
        <v/>
      </c>
      <c r="Z135" s="1" t="str">
        <f t="shared" si="39"/>
        <v/>
      </c>
      <c r="AA135" s="1" t="str">
        <f t="shared" si="39"/>
        <v/>
      </c>
      <c r="AB135" s="1" t="str">
        <f t="shared" si="39"/>
        <v/>
      </c>
      <c r="AC135" s="1" t="str">
        <f t="shared" si="39"/>
        <v/>
      </c>
    </row>
    <row r="136" spans="1:29" s="2" customFormat="1" x14ac:dyDescent="0.2">
      <c r="A136" s="2" t="str">
        <f>"L"&amp;A38</f>
        <v>L653</v>
      </c>
      <c r="E136" s="2" t="str">
        <f t="shared" ref="E136:AC136" si="40">IF(AND(E38&gt;D38+D$101,E38&gt;F38+F$101),"X","")</f>
        <v/>
      </c>
      <c r="F136" s="2" t="str">
        <f t="shared" si="40"/>
        <v/>
      </c>
      <c r="G136" s="2" t="str">
        <f t="shared" si="40"/>
        <v/>
      </c>
      <c r="H136" s="2" t="str">
        <f t="shared" si="40"/>
        <v/>
      </c>
      <c r="I136" s="2" t="str">
        <f t="shared" si="40"/>
        <v/>
      </c>
      <c r="J136" s="2" t="str">
        <f t="shared" si="40"/>
        <v/>
      </c>
      <c r="K136" s="2" t="str">
        <f t="shared" si="40"/>
        <v/>
      </c>
      <c r="L136" s="2" t="str">
        <f t="shared" si="40"/>
        <v/>
      </c>
      <c r="M136" s="2" t="str">
        <f t="shared" si="40"/>
        <v/>
      </c>
      <c r="N136" s="2" t="str">
        <f t="shared" si="40"/>
        <v/>
      </c>
      <c r="O136" s="2" t="str">
        <f t="shared" si="40"/>
        <v/>
      </c>
      <c r="P136" s="2" t="str">
        <f t="shared" si="40"/>
        <v/>
      </c>
      <c r="Q136" s="2" t="str">
        <f t="shared" si="40"/>
        <v/>
      </c>
      <c r="R136" s="2" t="str">
        <f t="shared" si="40"/>
        <v/>
      </c>
      <c r="S136" s="2" t="str">
        <f t="shared" si="40"/>
        <v/>
      </c>
      <c r="T136" s="2" t="str">
        <f t="shared" si="40"/>
        <v/>
      </c>
      <c r="U136" s="2" t="str">
        <f t="shared" si="40"/>
        <v/>
      </c>
      <c r="V136" s="2" t="str">
        <f t="shared" si="40"/>
        <v/>
      </c>
      <c r="W136" s="2" t="str">
        <f t="shared" si="40"/>
        <v/>
      </c>
      <c r="X136" s="2" t="str">
        <f t="shared" si="40"/>
        <v/>
      </c>
      <c r="Y136" s="2" t="str">
        <f t="shared" si="40"/>
        <v/>
      </c>
      <c r="Z136" s="2" t="str">
        <f t="shared" si="40"/>
        <v/>
      </c>
      <c r="AA136" s="2" t="str">
        <f t="shared" si="40"/>
        <v/>
      </c>
      <c r="AB136" s="2" t="str">
        <f t="shared" si="40"/>
        <v/>
      </c>
      <c r="AC136" s="2" t="str">
        <f t="shared" si="40"/>
        <v>X</v>
      </c>
    </row>
    <row r="137" spans="1:29" x14ac:dyDescent="0.2">
      <c r="A137" s="1" t="str">
        <f>"L"&amp;A39</f>
        <v>L654</v>
      </c>
      <c r="E137" s="1" t="str">
        <f t="shared" ref="E137:AC137" si="41">IF(AND(E39&gt;D39+D$101,E39&gt;F39+F$101),"X","")</f>
        <v/>
      </c>
      <c r="F137" s="1" t="str">
        <f t="shared" si="41"/>
        <v/>
      </c>
      <c r="G137" s="1" t="str">
        <f t="shared" si="41"/>
        <v/>
      </c>
      <c r="H137" s="1" t="str">
        <f t="shared" si="41"/>
        <v/>
      </c>
      <c r="I137" s="1" t="str">
        <f t="shared" si="41"/>
        <v/>
      </c>
      <c r="J137" s="1" t="str">
        <f t="shared" si="41"/>
        <v/>
      </c>
      <c r="K137" s="1" t="str">
        <f t="shared" si="41"/>
        <v/>
      </c>
      <c r="L137" s="1" t="str">
        <f t="shared" si="41"/>
        <v/>
      </c>
      <c r="M137" s="1" t="str">
        <f t="shared" si="41"/>
        <v/>
      </c>
      <c r="N137" s="1" t="str">
        <f t="shared" si="41"/>
        <v/>
      </c>
      <c r="O137" s="1" t="str">
        <f t="shared" si="41"/>
        <v/>
      </c>
      <c r="P137" s="1" t="str">
        <f t="shared" si="41"/>
        <v/>
      </c>
      <c r="Q137" s="1" t="str">
        <f t="shared" si="41"/>
        <v/>
      </c>
      <c r="R137" s="1" t="str">
        <f t="shared" si="41"/>
        <v/>
      </c>
      <c r="S137" s="1" t="str">
        <f t="shared" si="41"/>
        <v/>
      </c>
      <c r="T137" s="1" t="str">
        <f t="shared" si="41"/>
        <v/>
      </c>
      <c r="U137" s="1" t="str">
        <f t="shared" si="41"/>
        <v/>
      </c>
      <c r="V137" s="1" t="str">
        <f t="shared" si="41"/>
        <v/>
      </c>
      <c r="W137" s="1" t="str">
        <f t="shared" si="41"/>
        <v/>
      </c>
      <c r="X137" s="1" t="str">
        <f t="shared" si="41"/>
        <v/>
      </c>
      <c r="Y137" s="1" t="str">
        <f t="shared" si="41"/>
        <v/>
      </c>
      <c r="Z137" s="1" t="str">
        <f t="shared" si="41"/>
        <v/>
      </c>
      <c r="AA137" s="1" t="str">
        <f t="shared" si="41"/>
        <v/>
      </c>
      <c r="AB137" s="1" t="str">
        <f t="shared" si="41"/>
        <v/>
      </c>
      <c r="AC137" s="1" t="str">
        <f t="shared" si="41"/>
        <v/>
      </c>
    </row>
    <row r="138" spans="1:29" x14ac:dyDescent="0.2">
      <c r="A138" s="1" t="str">
        <f>"L"&amp;A40</f>
        <v>L655</v>
      </c>
      <c r="E138" s="1" t="str">
        <f t="shared" ref="E138:AC138" si="42">IF(AND(E40&gt;D40+D$101,E40&gt;F40+F$101),"X","")</f>
        <v/>
      </c>
      <c r="F138" s="1" t="str">
        <f t="shared" si="42"/>
        <v/>
      </c>
      <c r="G138" s="1" t="str">
        <f t="shared" si="42"/>
        <v/>
      </c>
      <c r="H138" s="1" t="str">
        <f t="shared" si="42"/>
        <v/>
      </c>
      <c r="I138" s="1" t="str">
        <f t="shared" si="42"/>
        <v/>
      </c>
      <c r="J138" s="1" t="str">
        <f t="shared" si="42"/>
        <v/>
      </c>
      <c r="K138" s="1" t="str">
        <f t="shared" si="42"/>
        <v/>
      </c>
      <c r="L138" s="1" t="str">
        <f t="shared" si="42"/>
        <v/>
      </c>
      <c r="M138" s="1" t="str">
        <f t="shared" si="42"/>
        <v/>
      </c>
      <c r="N138" s="1" t="str">
        <f t="shared" si="42"/>
        <v/>
      </c>
      <c r="O138" s="1" t="str">
        <f t="shared" si="42"/>
        <v/>
      </c>
      <c r="P138" s="1" t="str">
        <f t="shared" si="42"/>
        <v/>
      </c>
      <c r="Q138" s="1" t="str">
        <f t="shared" si="42"/>
        <v/>
      </c>
      <c r="R138" s="1" t="str">
        <f t="shared" si="42"/>
        <v/>
      </c>
      <c r="S138" s="1" t="str">
        <f t="shared" si="42"/>
        <v/>
      </c>
      <c r="T138" s="1" t="str">
        <f t="shared" si="42"/>
        <v/>
      </c>
      <c r="U138" s="1" t="str">
        <f t="shared" si="42"/>
        <v/>
      </c>
      <c r="V138" s="1" t="str">
        <f t="shared" si="42"/>
        <v/>
      </c>
      <c r="W138" s="1" t="str">
        <f t="shared" si="42"/>
        <v/>
      </c>
      <c r="X138" s="1" t="str">
        <f t="shared" si="42"/>
        <v/>
      </c>
      <c r="Y138" s="1" t="str">
        <f t="shared" si="42"/>
        <v/>
      </c>
      <c r="Z138" s="1" t="str">
        <f t="shared" si="42"/>
        <v/>
      </c>
      <c r="AA138" s="1" t="str">
        <f t="shared" si="42"/>
        <v/>
      </c>
      <c r="AB138" s="1" t="str">
        <f t="shared" si="42"/>
        <v/>
      </c>
      <c r="AC138" s="1" t="str">
        <f t="shared" si="42"/>
        <v/>
      </c>
    </row>
    <row r="139" spans="1:29" x14ac:dyDescent="0.2">
      <c r="A139" s="1" t="str">
        <f>"L"&amp;A41</f>
        <v>L656</v>
      </c>
      <c r="E139" s="1" t="str">
        <f t="shared" ref="E139:AC139" si="43">IF(AND(E41&gt;D41+D$101,E41&gt;F41+F$101),"X","")</f>
        <v/>
      </c>
      <c r="F139" s="1" t="str">
        <f t="shared" si="43"/>
        <v/>
      </c>
      <c r="G139" s="1" t="str">
        <f t="shared" si="43"/>
        <v/>
      </c>
      <c r="H139" s="1" t="str">
        <f t="shared" si="43"/>
        <v/>
      </c>
      <c r="I139" s="1" t="str">
        <f t="shared" si="43"/>
        <v/>
      </c>
      <c r="J139" s="1" t="str">
        <f t="shared" si="43"/>
        <v/>
      </c>
      <c r="K139" s="1" t="str">
        <f t="shared" si="43"/>
        <v/>
      </c>
      <c r="L139" s="1" t="str">
        <f t="shared" si="43"/>
        <v/>
      </c>
      <c r="M139" s="1" t="str">
        <f t="shared" si="43"/>
        <v/>
      </c>
      <c r="N139" s="1" t="str">
        <f t="shared" si="43"/>
        <v/>
      </c>
      <c r="O139" s="1" t="str">
        <f t="shared" si="43"/>
        <v/>
      </c>
      <c r="P139" s="1" t="str">
        <f t="shared" si="43"/>
        <v/>
      </c>
      <c r="Q139" s="1" t="str">
        <f t="shared" si="43"/>
        <v/>
      </c>
      <c r="R139" s="1" t="str">
        <f t="shared" si="43"/>
        <v/>
      </c>
      <c r="S139" s="1" t="str">
        <f t="shared" si="43"/>
        <v/>
      </c>
      <c r="T139" s="1" t="str">
        <f t="shared" si="43"/>
        <v/>
      </c>
      <c r="U139" s="1" t="str">
        <f t="shared" si="43"/>
        <v/>
      </c>
      <c r="V139" s="1" t="str">
        <f t="shared" si="43"/>
        <v/>
      </c>
      <c r="W139" s="1" t="str">
        <f t="shared" si="43"/>
        <v/>
      </c>
      <c r="X139" s="1" t="str">
        <f t="shared" si="43"/>
        <v/>
      </c>
      <c r="Y139" s="1" t="str">
        <f t="shared" si="43"/>
        <v/>
      </c>
      <c r="Z139" s="1" t="str">
        <f t="shared" si="43"/>
        <v/>
      </c>
      <c r="AA139" s="1" t="str">
        <f t="shared" si="43"/>
        <v/>
      </c>
      <c r="AB139" s="1" t="str">
        <f t="shared" si="43"/>
        <v/>
      </c>
      <c r="AC139" s="1" t="str">
        <f t="shared" si="43"/>
        <v/>
      </c>
    </row>
    <row r="141" spans="1:29" x14ac:dyDescent="0.2">
      <c r="A141" s="1" t="str">
        <f>"L"&amp;A43</f>
        <v>L658</v>
      </c>
      <c r="E141" s="1" t="str">
        <f t="shared" ref="E141:AC141" si="44">IF(AND(E43&gt;D43+D$101,E43&gt;F43+F$101),"X","")</f>
        <v/>
      </c>
      <c r="F141" s="1" t="str">
        <f t="shared" si="44"/>
        <v/>
      </c>
      <c r="G141" s="1" t="str">
        <f t="shared" si="44"/>
        <v/>
      </c>
      <c r="H141" s="1" t="str">
        <f t="shared" si="44"/>
        <v/>
      </c>
      <c r="I141" s="1" t="str">
        <f t="shared" si="44"/>
        <v/>
      </c>
      <c r="J141" s="1" t="str">
        <f t="shared" si="44"/>
        <v/>
      </c>
      <c r="K141" s="1" t="str">
        <f t="shared" si="44"/>
        <v/>
      </c>
      <c r="L141" s="1" t="str">
        <f t="shared" si="44"/>
        <v/>
      </c>
      <c r="M141" s="1" t="str">
        <f t="shared" si="44"/>
        <v/>
      </c>
      <c r="N141" s="1" t="str">
        <f t="shared" si="44"/>
        <v/>
      </c>
      <c r="O141" s="1" t="str">
        <f t="shared" si="44"/>
        <v/>
      </c>
      <c r="P141" s="1" t="str">
        <f t="shared" si="44"/>
        <v/>
      </c>
      <c r="Q141" s="1" t="str">
        <f t="shared" si="44"/>
        <v/>
      </c>
      <c r="R141" s="1" t="str">
        <f t="shared" si="44"/>
        <v/>
      </c>
      <c r="S141" s="1" t="str">
        <f t="shared" si="44"/>
        <v/>
      </c>
      <c r="T141" s="1" t="str">
        <f t="shared" si="44"/>
        <v/>
      </c>
      <c r="U141" s="1" t="str">
        <f t="shared" si="44"/>
        <v/>
      </c>
      <c r="V141" s="1" t="str">
        <f t="shared" si="44"/>
        <v/>
      </c>
      <c r="W141" s="1" t="str">
        <f t="shared" si="44"/>
        <v/>
      </c>
      <c r="X141" s="1" t="str">
        <f t="shared" si="44"/>
        <v/>
      </c>
      <c r="Y141" s="1" t="str">
        <f t="shared" si="44"/>
        <v/>
      </c>
      <c r="Z141" s="1" t="str">
        <f t="shared" si="44"/>
        <v/>
      </c>
      <c r="AA141" s="1" t="str">
        <f t="shared" si="44"/>
        <v/>
      </c>
      <c r="AB141" s="1" t="str">
        <f t="shared" si="44"/>
        <v/>
      </c>
      <c r="AC141" s="1" t="str">
        <f t="shared" si="44"/>
        <v/>
      </c>
    </row>
    <row r="142" spans="1:29" x14ac:dyDescent="0.2">
      <c r="A142" s="1" t="str">
        <f>"L"&amp;A44</f>
        <v>L659</v>
      </c>
      <c r="E142" s="1" t="str">
        <f t="shared" ref="E142:AC142" si="45">IF(AND(E44&gt;D44+D$101,E44&gt;F44+F$101),"X","")</f>
        <v/>
      </c>
      <c r="F142" s="1" t="str">
        <f t="shared" si="45"/>
        <v/>
      </c>
      <c r="G142" s="1" t="str">
        <f t="shared" si="45"/>
        <v/>
      </c>
      <c r="H142" s="1" t="str">
        <f t="shared" si="45"/>
        <v/>
      </c>
      <c r="I142" s="1" t="str">
        <f t="shared" si="45"/>
        <v/>
      </c>
      <c r="J142" s="1" t="str">
        <f t="shared" si="45"/>
        <v/>
      </c>
      <c r="K142" s="1" t="str">
        <f t="shared" si="45"/>
        <v/>
      </c>
      <c r="L142" s="1" t="str">
        <f t="shared" si="45"/>
        <v/>
      </c>
      <c r="M142" s="1" t="str">
        <f t="shared" si="45"/>
        <v/>
      </c>
      <c r="N142" s="1" t="str">
        <f t="shared" si="45"/>
        <v/>
      </c>
      <c r="O142" s="1" t="str">
        <f t="shared" si="45"/>
        <v/>
      </c>
      <c r="P142" s="1" t="str">
        <f t="shared" si="45"/>
        <v/>
      </c>
      <c r="Q142" s="1" t="str">
        <f t="shared" si="45"/>
        <v/>
      </c>
      <c r="R142" s="1" t="str">
        <f t="shared" si="45"/>
        <v/>
      </c>
      <c r="S142" s="1" t="str">
        <f t="shared" si="45"/>
        <v/>
      </c>
      <c r="T142" s="1" t="str">
        <f t="shared" si="45"/>
        <v/>
      </c>
      <c r="U142" s="1" t="str">
        <f t="shared" si="45"/>
        <v/>
      </c>
      <c r="V142" s="1" t="str">
        <f t="shared" si="45"/>
        <v/>
      </c>
      <c r="W142" s="1" t="str">
        <f t="shared" si="45"/>
        <v/>
      </c>
      <c r="X142" s="1" t="str">
        <f t="shared" si="45"/>
        <v/>
      </c>
      <c r="Y142" s="1" t="str">
        <f t="shared" si="45"/>
        <v/>
      </c>
      <c r="Z142" s="1" t="str">
        <f t="shared" si="45"/>
        <v/>
      </c>
      <c r="AA142" s="1" t="str">
        <f t="shared" si="45"/>
        <v/>
      </c>
      <c r="AB142" s="1" t="str">
        <f t="shared" si="45"/>
        <v/>
      </c>
      <c r="AC142" s="1" t="str">
        <f t="shared" si="45"/>
        <v/>
      </c>
    </row>
    <row r="143" spans="1:29" x14ac:dyDescent="0.2">
      <c r="A143" s="1" t="str">
        <f>"L"&amp;A45</f>
        <v>L660</v>
      </c>
      <c r="E143" s="1" t="str">
        <f t="shared" ref="E143:AC143" si="46">IF(AND(E45&gt;D45+D$101,E45&gt;F45+F$101),"X","")</f>
        <v/>
      </c>
      <c r="F143" s="1" t="str">
        <f t="shared" si="46"/>
        <v/>
      </c>
      <c r="G143" s="1" t="str">
        <f t="shared" si="46"/>
        <v/>
      </c>
      <c r="H143" s="1" t="str">
        <f t="shared" si="46"/>
        <v/>
      </c>
      <c r="I143" s="1" t="str">
        <f t="shared" si="46"/>
        <v/>
      </c>
      <c r="J143" s="1" t="str">
        <f t="shared" si="46"/>
        <v/>
      </c>
      <c r="K143" s="1" t="str">
        <f t="shared" si="46"/>
        <v/>
      </c>
      <c r="L143" s="1" t="str">
        <f t="shared" si="46"/>
        <v/>
      </c>
      <c r="M143" s="1" t="str">
        <f t="shared" si="46"/>
        <v/>
      </c>
      <c r="N143" s="1" t="str">
        <f t="shared" si="46"/>
        <v/>
      </c>
      <c r="O143" s="1" t="str">
        <f t="shared" si="46"/>
        <v/>
      </c>
      <c r="P143" s="1" t="str">
        <f t="shared" si="46"/>
        <v/>
      </c>
      <c r="Q143" s="1" t="str">
        <f t="shared" si="46"/>
        <v/>
      </c>
      <c r="R143" s="1" t="str">
        <f t="shared" si="46"/>
        <v/>
      </c>
      <c r="S143" s="1" t="str">
        <f t="shared" si="46"/>
        <v/>
      </c>
      <c r="T143" s="1" t="str">
        <f t="shared" si="46"/>
        <v/>
      </c>
      <c r="U143" s="1" t="str">
        <f t="shared" si="46"/>
        <v/>
      </c>
      <c r="V143" s="1" t="str">
        <f t="shared" si="46"/>
        <v/>
      </c>
      <c r="W143" s="1" t="str">
        <f t="shared" si="46"/>
        <v/>
      </c>
      <c r="X143" s="1" t="str">
        <f t="shared" si="46"/>
        <v/>
      </c>
      <c r="Y143" s="1" t="str">
        <f t="shared" si="46"/>
        <v/>
      </c>
      <c r="Z143" s="1" t="str">
        <f t="shared" si="46"/>
        <v/>
      </c>
      <c r="AA143" s="1" t="str">
        <f t="shared" si="46"/>
        <v/>
      </c>
      <c r="AB143" s="1" t="str">
        <f t="shared" si="46"/>
        <v/>
      </c>
      <c r="AC143" s="1" t="str">
        <f t="shared" si="46"/>
        <v/>
      </c>
    </row>
    <row r="144" spans="1:29" x14ac:dyDescent="0.2">
      <c r="A144" s="1" t="str">
        <f>"L"&amp;A46</f>
        <v>L661</v>
      </c>
      <c r="E144" s="1" t="str">
        <f t="shared" ref="E144:AC144" si="47">IF(AND(E46&gt;D46+D$101,E46&gt;F46+F$101),"X","")</f>
        <v/>
      </c>
      <c r="F144" s="1" t="str">
        <f t="shared" si="47"/>
        <v/>
      </c>
      <c r="G144" s="1" t="str">
        <f t="shared" si="47"/>
        <v/>
      </c>
      <c r="H144" s="1" t="str">
        <f t="shared" si="47"/>
        <v/>
      </c>
      <c r="I144" s="1" t="str">
        <f t="shared" si="47"/>
        <v/>
      </c>
      <c r="J144" s="1" t="str">
        <f t="shared" si="47"/>
        <v/>
      </c>
      <c r="K144" s="1" t="str">
        <f t="shared" si="47"/>
        <v/>
      </c>
      <c r="L144" s="1" t="str">
        <f t="shared" si="47"/>
        <v/>
      </c>
      <c r="M144" s="1" t="str">
        <f t="shared" si="47"/>
        <v/>
      </c>
      <c r="N144" s="1" t="str">
        <f t="shared" si="47"/>
        <v/>
      </c>
      <c r="O144" s="1" t="str">
        <f t="shared" si="47"/>
        <v/>
      </c>
      <c r="P144" s="1" t="str">
        <f t="shared" si="47"/>
        <v/>
      </c>
      <c r="Q144" s="1" t="str">
        <f t="shared" si="47"/>
        <v/>
      </c>
      <c r="R144" s="1" t="str">
        <f t="shared" si="47"/>
        <v/>
      </c>
      <c r="S144" s="1" t="str">
        <f t="shared" si="47"/>
        <v/>
      </c>
      <c r="T144" s="1" t="str">
        <f t="shared" si="47"/>
        <v/>
      </c>
      <c r="U144" s="1" t="str">
        <f t="shared" si="47"/>
        <v/>
      </c>
      <c r="V144" s="1" t="str">
        <f t="shared" si="47"/>
        <v/>
      </c>
      <c r="W144" s="1" t="str">
        <f t="shared" si="47"/>
        <v/>
      </c>
      <c r="X144" s="1" t="str">
        <f t="shared" si="47"/>
        <v/>
      </c>
      <c r="Y144" s="1" t="str">
        <f t="shared" si="47"/>
        <v/>
      </c>
      <c r="Z144" s="1" t="str">
        <f t="shared" si="47"/>
        <v/>
      </c>
      <c r="AA144" s="1" t="str">
        <f t="shared" si="47"/>
        <v/>
      </c>
      <c r="AB144" s="1" t="str">
        <f t="shared" si="47"/>
        <v/>
      </c>
      <c r="AC144" s="1" t="str">
        <f t="shared" si="47"/>
        <v/>
      </c>
    </row>
    <row r="145" spans="1:29" x14ac:dyDescent="0.2">
      <c r="A145" s="1" t="str">
        <f>"L"&amp;A47</f>
        <v>L662</v>
      </c>
      <c r="E145" s="1" t="str">
        <f t="shared" ref="E145:AC145" si="48">IF(AND(E47&gt;D47+D$101,E47&gt;F47+F$101),"X","")</f>
        <v/>
      </c>
      <c r="F145" s="1" t="str">
        <f t="shared" si="48"/>
        <v/>
      </c>
      <c r="G145" s="1" t="str">
        <f t="shared" si="48"/>
        <v/>
      </c>
      <c r="H145" s="1" t="str">
        <f t="shared" si="48"/>
        <v/>
      </c>
      <c r="I145" s="1" t="str">
        <f t="shared" si="48"/>
        <v/>
      </c>
      <c r="J145" s="1" t="str">
        <f t="shared" si="48"/>
        <v/>
      </c>
      <c r="K145" s="1" t="str">
        <f t="shared" si="48"/>
        <v/>
      </c>
      <c r="L145" s="1" t="str">
        <f t="shared" si="48"/>
        <v/>
      </c>
      <c r="M145" s="1" t="str">
        <f t="shared" si="48"/>
        <v/>
      </c>
      <c r="N145" s="1" t="str">
        <f t="shared" si="48"/>
        <v/>
      </c>
      <c r="O145" s="1" t="str">
        <f t="shared" si="48"/>
        <v/>
      </c>
      <c r="P145" s="1" t="str">
        <f t="shared" si="48"/>
        <v/>
      </c>
      <c r="Q145" s="1" t="str">
        <f t="shared" si="48"/>
        <v/>
      </c>
      <c r="R145" s="1" t="str">
        <f t="shared" si="48"/>
        <v/>
      </c>
      <c r="S145" s="1" t="str">
        <f t="shared" si="48"/>
        <v/>
      </c>
      <c r="T145" s="1" t="str">
        <f t="shared" si="48"/>
        <v/>
      </c>
      <c r="U145" s="1" t="str">
        <f t="shared" si="48"/>
        <v/>
      </c>
      <c r="V145" s="1" t="str">
        <f t="shared" si="48"/>
        <v/>
      </c>
      <c r="W145" s="1" t="str">
        <f t="shared" si="48"/>
        <v/>
      </c>
      <c r="X145" s="1" t="str">
        <f t="shared" si="48"/>
        <v/>
      </c>
      <c r="Y145" s="1" t="str">
        <f t="shared" si="48"/>
        <v/>
      </c>
      <c r="Z145" s="1" t="str">
        <f t="shared" si="48"/>
        <v/>
      </c>
      <c r="AA145" s="1" t="str">
        <f t="shared" si="48"/>
        <v/>
      </c>
      <c r="AB145" s="1" t="str">
        <f t="shared" si="48"/>
        <v/>
      </c>
      <c r="AC145" s="1" t="str">
        <f t="shared" si="48"/>
        <v/>
      </c>
    </row>
    <row r="146" spans="1:29" x14ac:dyDescent="0.2">
      <c r="A146" s="1" t="str">
        <f>"L"&amp;A48</f>
        <v>L663</v>
      </c>
      <c r="E146" s="1" t="str">
        <f t="shared" ref="E146:AC146" si="49">IF(AND(E48&gt;D48+D$101,E48&gt;F48+F$101),"X","")</f>
        <v/>
      </c>
      <c r="F146" s="1" t="str">
        <f t="shared" si="49"/>
        <v/>
      </c>
      <c r="G146" s="1" t="str">
        <f t="shared" si="49"/>
        <v/>
      </c>
      <c r="H146" s="1" t="str">
        <f t="shared" si="49"/>
        <v/>
      </c>
      <c r="I146" s="1" t="str">
        <f t="shared" si="49"/>
        <v/>
      </c>
      <c r="J146" s="1" t="str">
        <f t="shared" si="49"/>
        <v/>
      </c>
      <c r="K146" s="1" t="str">
        <f t="shared" si="49"/>
        <v/>
      </c>
      <c r="L146" s="1" t="str">
        <f t="shared" si="49"/>
        <v/>
      </c>
      <c r="M146" s="1" t="str">
        <f t="shared" si="49"/>
        <v/>
      </c>
      <c r="N146" s="1" t="str">
        <f t="shared" si="49"/>
        <v/>
      </c>
      <c r="O146" s="1" t="str">
        <f t="shared" si="49"/>
        <v/>
      </c>
      <c r="P146" s="1" t="str">
        <f t="shared" si="49"/>
        <v/>
      </c>
      <c r="Q146" s="1" t="str">
        <f t="shared" si="49"/>
        <v/>
      </c>
      <c r="R146" s="1" t="str">
        <f t="shared" si="49"/>
        <v/>
      </c>
      <c r="S146" s="1" t="str">
        <f t="shared" si="49"/>
        <v/>
      </c>
      <c r="T146" s="1" t="str">
        <f t="shared" si="49"/>
        <v/>
      </c>
      <c r="U146" s="1" t="str">
        <f t="shared" si="49"/>
        <v/>
      </c>
      <c r="V146" s="1" t="str">
        <f t="shared" si="49"/>
        <v/>
      </c>
      <c r="W146" s="1" t="str">
        <f t="shared" si="49"/>
        <v/>
      </c>
      <c r="X146" s="1" t="str">
        <f t="shared" si="49"/>
        <v/>
      </c>
      <c r="Y146" s="1" t="str">
        <f t="shared" si="49"/>
        <v/>
      </c>
      <c r="Z146" s="1" t="str">
        <f t="shared" si="49"/>
        <v/>
      </c>
      <c r="AA146" s="1" t="str">
        <f t="shared" si="49"/>
        <v/>
      </c>
      <c r="AB146" s="1" t="str">
        <f t="shared" si="49"/>
        <v/>
      </c>
      <c r="AC146" s="1" t="str">
        <f t="shared" si="49"/>
        <v/>
      </c>
    </row>
    <row r="147" spans="1:29" x14ac:dyDescent="0.2">
      <c r="A147" s="1" t="str">
        <f>"L"&amp;A49</f>
        <v>L664</v>
      </c>
      <c r="E147" s="1" t="str">
        <f t="shared" ref="E147:AC147" si="50">IF(AND(E49&gt;D49+D$101,E49&gt;F49+F$101),"X","")</f>
        <v/>
      </c>
      <c r="F147" s="1" t="str">
        <f t="shared" si="50"/>
        <v/>
      </c>
      <c r="G147" s="1" t="str">
        <f t="shared" si="50"/>
        <v/>
      </c>
      <c r="H147" s="1" t="str">
        <f t="shared" si="50"/>
        <v/>
      </c>
      <c r="I147" s="1" t="str">
        <f t="shared" si="50"/>
        <v/>
      </c>
      <c r="J147" s="1" t="str">
        <f t="shared" si="50"/>
        <v/>
      </c>
      <c r="K147" s="1" t="str">
        <f t="shared" si="50"/>
        <v/>
      </c>
      <c r="L147" s="1" t="str">
        <f t="shared" si="50"/>
        <v/>
      </c>
      <c r="M147" s="1" t="str">
        <f t="shared" si="50"/>
        <v/>
      </c>
      <c r="N147" s="1" t="str">
        <f t="shared" si="50"/>
        <v/>
      </c>
      <c r="O147" s="1" t="str">
        <f t="shared" si="50"/>
        <v/>
      </c>
      <c r="P147" s="1" t="str">
        <f t="shared" si="50"/>
        <v/>
      </c>
      <c r="Q147" s="1" t="str">
        <f t="shared" si="50"/>
        <v/>
      </c>
      <c r="R147" s="1" t="str">
        <f t="shared" si="50"/>
        <v/>
      </c>
      <c r="S147" s="1" t="str">
        <f t="shared" si="50"/>
        <v/>
      </c>
      <c r="T147" s="1" t="str">
        <f t="shared" si="50"/>
        <v/>
      </c>
      <c r="U147" s="1" t="str">
        <f t="shared" si="50"/>
        <v/>
      </c>
      <c r="V147" s="1" t="str">
        <f t="shared" si="50"/>
        <v/>
      </c>
      <c r="W147" s="1" t="str">
        <f t="shared" si="50"/>
        <v/>
      </c>
      <c r="X147" s="1" t="str">
        <f t="shared" si="50"/>
        <v/>
      </c>
      <c r="Y147" s="1" t="str">
        <f t="shared" si="50"/>
        <v/>
      </c>
      <c r="Z147" s="1" t="str">
        <f t="shared" si="50"/>
        <v/>
      </c>
      <c r="AA147" s="1" t="str">
        <f t="shared" si="50"/>
        <v/>
      </c>
      <c r="AB147" s="1" t="str">
        <f t="shared" si="50"/>
        <v/>
      </c>
      <c r="AC147" s="1" t="str">
        <f t="shared" si="50"/>
        <v/>
      </c>
    </row>
  </sheetData>
  <conditionalFormatting sqref="E102:AC148">
    <cfRule type="containsText" dxfId="0" priority="1" operator="containsText" text="X">
      <formula>NOT(ISERROR(SEARCH("X",E102)))</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00CC1-BBA6-497A-83A1-8E0DABA49F43}">
  <dimension ref="A1:AA45"/>
  <sheetViews>
    <sheetView zoomScaleNormal="100" workbookViewId="0">
      <selection activeCell="F19" sqref="A1:XFD1048576"/>
    </sheetView>
  </sheetViews>
  <sheetFormatPr defaultRowHeight="12.75" x14ac:dyDescent="0.2"/>
  <cols>
    <col min="1" max="1" width="26.28515625" style="1" customWidth="1"/>
    <col min="2" max="2" width="41.42578125" style="1" customWidth="1"/>
    <col min="3" max="3" width="5.42578125" style="1" customWidth="1"/>
    <col min="4" max="4" width="9.42578125" style="1" customWidth="1"/>
    <col min="5" max="5" width="13.85546875" style="1" customWidth="1"/>
    <col min="6" max="6" width="10.42578125" style="1" customWidth="1"/>
    <col min="7" max="7" width="12.85546875" style="1" customWidth="1"/>
    <col min="8" max="8" width="10.28515625" style="1" customWidth="1"/>
    <col min="9" max="9" width="10.140625" style="1" customWidth="1"/>
    <col min="10" max="10" width="9.5703125" style="1" customWidth="1"/>
    <col min="11" max="11" width="9" style="1" customWidth="1"/>
    <col min="12" max="12" width="28.42578125" style="1" customWidth="1"/>
    <col min="13" max="17" width="9.140625" style="1"/>
    <col min="18" max="18" width="23.5703125" style="1" customWidth="1"/>
    <col min="19" max="23" width="9.140625" style="1"/>
    <col min="24" max="24" width="14.140625" style="1" customWidth="1"/>
    <col min="25" max="16384" width="9.140625" style="1"/>
  </cols>
  <sheetData>
    <row r="1" spans="1:27" x14ac:dyDescent="0.2">
      <c r="T1" s="2"/>
      <c r="Y1" s="2"/>
    </row>
    <row r="2" spans="1:27" x14ac:dyDescent="0.2">
      <c r="A2" s="3" t="s">
        <v>13</v>
      </c>
      <c r="B2" s="2"/>
      <c r="C2" s="4" t="s">
        <v>143</v>
      </c>
      <c r="D2" s="4"/>
      <c r="E2" s="4"/>
      <c r="F2" s="4"/>
      <c r="G2" s="4"/>
      <c r="H2" s="4"/>
      <c r="I2" s="4"/>
      <c r="J2" s="4"/>
      <c r="K2" s="4"/>
      <c r="L2" s="4"/>
      <c r="M2" s="4"/>
      <c r="N2" s="4"/>
      <c r="O2" s="4"/>
      <c r="P2" s="4"/>
      <c r="Q2" s="4"/>
      <c r="R2" s="4"/>
      <c r="U2" s="5"/>
    </row>
    <row r="3" spans="1:27" x14ac:dyDescent="0.2">
      <c r="Y3" s="2"/>
    </row>
    <row r="4" spans="1:27" x14ac:dyDescent="0.2">
      <c r="A4" s="6" t="s">
        <v>64</v>
      </c>
      <c r="B4" s="6" t="s">
        <v>65</v>
      </c>
      <c r="C4" s="6" t="s">
        <v>0</v>
      </c>
      <c r="D4" s="6" t="s">
        <v>9</v>
      </c>
      <c r="E4" s="6" t="s">
        <v>8</v>
      </c>
      <c r="F4" s="6" t="s">
        <v>10</v>
      </c>
      <c r="G4" s="6" t="s">
        <v>2</v>
      </c>
      <c r="H4" s="6" t="s">
        <v>6</v>
      </c>
      <c r="I4" s="6" t="s">
        <v>7</v>
      </c>
      <c r="J4" s="6" t="s">
        <v>4</v>
      </c>
      <c r="K4" s="6" t="s">
        <v>5</v>
      </c>
      <c r="L4" s="7" t="s">
        <v>12</v>
      </c>
      <c r="M4" s="7"/>
      <c r="N4" s="7"/>
      <c r="O4" s="7"/>
      <c r="P4" s="7"/>
      <c r="Q4" s="7"/>
      <c r="R4" s="7"/>
    </row>
    <row r="5" spans="1:27" ht="25.5" x14ac:dyDescent="0.2">
      <c r="A5" s="41" t="s">
        <v>59</v>
      </c>
      <c r="B5" s="42" t="s">
        <v>47</v>
      </c>
      <c r="C5" s="27">
        <v>1</v>
      </c>
      <c r="D5" s="27" t="s">
        <v>26</v>
      </c>
      <c r="E5" s="43" t="s">
        <v>25</v>
      </c>
      <c r="F5" s="44">
        <v>0.41030092592592593</v>
      </c>
      <c r="G5" s="27" t="s">
        <v>11</v>
      </c>
      <c r="H5" s="27">
        <v>80.2</v>
      </c>
      <c r="I5" s="27">
        <v>78.73</v>
      </c>
      <c r="J5" s="27">
        <v>79.7</v>
      </c>
      <c r="K5" s="27">
        <v>77.5</v>
      </c>
      <c r="L5" s="45" t="s">
        <v>46</v>
      </c>
      <c r="M5" s="45"/>
      <c r="N5" s="45"/>
      <c r="O5" s="45"/>
      <c r="P5" s="45"/>
      <c r="Q5" s="45"/>
      <c r="R5" s="45"/>
      <c r="S5" s="46" t="s">
        <v>52</v>
      </c>
      <c r="T5" s="46"/>
      <c r="U5" s="46"/>
      <c r="V5" s="46"/>
      <c r="W5" s="46"/>
      <c r="X5" s="46"/>
    </row>
    <row r="6" spans="1:27" x14ac:dyDescent="0.2">
      <c r="A6" s="47"/>
      <c r="B6" s="42" t="s">
        <v>49</v>
      </c>
      <c r="C6" s="27">
        <v>2</v>
      </c>
      <c r="D6" s="27" t="s">
        <v>27</v>
      </c>
      <c r="E6" s="48" t="s">
        <v>25</v>
      </c>
      <c r="F6" s="44">
        <v>0.41115740740740742</v>
      </c>
      <c r="G6" s="27" t="s">
        <v>11</v>
      </c>
      <c r="H6" s="27">
        <v>74.14</v>
      </c>
      <c r="I6" s="27">
        <v>73.010000000000005</v>
      </c>
      <c r="J6" s="27">
        <v>73.8</v>
      </c>
      <c r="K6" s="27">
        <v>72.099999999999994</v>
      </c>
      <c r="L6" s="45" t="s">
        <v>50</v>
      </c>
      <c r="M6" s="45"/>
      <c r="N6" s="45"/>
      <c r="O6" s="45"/>
      <c r="P6" s="45"/>
      <c r="Q6" s="45"/>
      <c r="R6" s="45"/>
      <c r="S6" s="46"/>
      <c r="T6" s="46"/>
      <c r="U6" s="46"/>
      <c r="V6" s="46"/>
      <c r="W6" s="46"/>
      <c r="X6" s="46"/>
      <c r="Y6" s="2"/>
    </row>
    <row r="7" spans="1:27" ht="13.5" customHeight="1" x14ac:dyDescent="0.2">
      <c r="A7" s="47"/>
      <c r="B7" s="42" t="s">
        <v>48</v>
      </c>
      <c r="C7" s="27">
        <v>3</v>
      </c>
      <c r="D7" s="27" t="s">
        <v>28</v>
      </c>
      <c r="E7" s="48" t="s">
        <v>25</v>
      </c>
      <c r="F7" s="44">
        <v>0.41206018518518517</v>
      </c>
      <c r="G7" s="27" t="s">
        <v>11</v>
      </c>
      <c r="H7" s="27">
        <v>76.38</v>
      </c>
      <c r="I7" s="27">
        <v>74.69</v>
      </c>
      <c r="J7" s="27">
        <v>75.599999999999994</v>
      </c>
      <c r="K7" s="27">
        <v>74</v>
      </c>
      <c r="L7" s="45" t="s">
        <v>77</v>
      </c>
      <c r="M7" s="45"/>
      <c r="N7" s="45"/>
      <c r="O7" s="45"/>
      <c r="P7" s="45"/>
      <c r="Q7" s="45"/>
      <c r="R7" s="45"/>
      <c r="S7" s="46"/>
      <c r="T7" s="46"/>
      <c r="U7" s="46"/>
      <c r="V7" s="46"/>
      <c r="W7" s="46"/>
      <c r="X7" s="46"/>
      <c r="Y7" s="8"/>
      <c r="Z7" s="8"/>
      <c r="AA7" s="8"/>
    </row>
    <row r="8" spans="1:27" ht="25.5" x14ac:dyDescent="0.2">
      <c r="A8" s="47"/>
      <c r="B8" s="49" t="s">
        <v>53</v>
      </c>
      <c r="C8" s="11">
        <v>4</v>
      </c>
      <c r="D8" s="11" t="s">
        <v>29</v>
      </c>
      <c r="E8" s="50" t="s">
        <v>25</v>
      </c>
      <c r="F8" s="20">
        <v>0.41442129629629632</v>
      </c>
      <c r="G8" s="11" t="s">
        <v>11</v>
      </c>
      <c r="H8" s="12">
        <v>96.51</v>
      </c>
      <c r="I8" s="11">
        <v>95.29</v>
      </c>
      <c r="J8" s="11">
        <v>95.9</v>
      </c>
      <c r="K8" s="11">
        <v>94.3</v>
      </c>
      <c r="L8" s="45" t="s">
        <v>46</v>
      </c>
      <c r="M8" s="45"/>
      <c r="N8" s="45"/>
      <c r="O8" s="45"/>
      <c r="P8" s="45"/>
      <c r="Q8" s="45"/>
      <c r="R8" s="45"/>
      <c r="S8" s="46" t="s">
        <v>52</v>
      </c>
      <c r="T8" s="46"/>
      <c r="U8" s="46"/>
      <c r="V8" s="46"/>
      <c r="W8" s="46"/>
      <c r="X8" s="46"/>
      <c r="Y8" s="8"/>
      <c r="Z8" s="8"/>
      <c r="AA8" s="8"/>
    </row>
    <row r="9" spans="1:27" ht="25.5" x14ac:dyDescent="0.2">
      <c r="A9" s="47"/>
      <c r="B9" s="49" t="s">
        <v>54</v>
      </c>
      <c r="C9" s="11">
        <v>5</v>
      </c>
      <c r="D9" s="11" t="s">
        <v>30</v>
      </c>
      <c r="E9" s="12" t="s">
        <v>25</v>
      </c>
      <c r="F9" s="13">
        <v>0.41520833333333335</v>
      </c>
      <c r="G9" s="11" t="s">
        <v>11</v>
      </c>
      <c r="H9" s="12">
        <v>97.58</v>
      </c>
      <c r="I9" s="11">
        <v>96.56</v>
      </c>
      <c r="J9" s="11">
        <v>96.9</v>
      </c>
      <c r="K9" s="11">
        <v>96</v>
      </c>
      <c r="L9" s="45" t="s">
        <v>50</v>
      </c>
      <c r="M9" s="45"/>
      <c r="N9" s="45"/>
      <c r="O9" s="45"/>
      <c r="P9" s="45"/>
      <c r="Q9" s="45"/>
      <c r="R9" s="45"/>
      <c r="S9" s="46"/>
      <c r="T9" s="46"/>
      <c r="U9" s="46"/>
      <c r="V9" s="46"/>
      <c r="W9" s="46"/>
      <c r="X9" s="46"/>
      <c r="Y9" s="51"/>
      <c r="Z9" s="8"/>
      <c r="AA9" s="8"/>
    </row>
    <row r="10" spans="1:27" x14ac:dyDescent="0.2">
      <c r="A10" s="47"/>
      <c r="B10" s="52" t="s">
        <v>55</v>
      </c>
      <c r="C10" s="27">
        <v>6</v>
      </c>
      <c r="D10" s="27" t="s">
        <v>31</v>
      </c>
      <c r="E10" s="43" t="s">
        <v>44</v>
      </c>
      <c r="F10" s="53" t="s">
        <v>45</v>
      </c>
      <c r="G10" s="27" t="s">
        <v>11</v>
      </c>
      <c r="H10" s="48">
        <v>91.81</v>
      </c>
      <c r="I10" s="27">
        <v>90.67</v>
      </c>
      <c r="J10" s="27">
        <v>91.6</v>
      </c>
      <c r="K10" s="27">
        <v>89.6</v>
      </c>
      <c r="L10" s="45" t="s">
        <v>51</v>
      </c>
      <c r="M10" s="45"/>
      <c r="N10" s="45"/>
      <c r="O10" s="45"/>
      <c r="P10" s="45"/>
      <c r="Q10" s="45"/>
      <c r="R10" s="45"/>
      <c r="S10" s="46"/>
      <c r="T10" s="46"/>
      <c r="U10" s="46"/>
      <c r="V10" s="46"/>
      <c r="W10" s="46"/>
      <c r="X10" s="46"/>
    </row>
    <row r="11" spans="1:27" x14ac:dyDescent="0.2">
      <c r="A11" s="47"/>
      <c r="B11" s="54" t="s">
        <v>56</v>
      </c>
      <c r="C11" s="11">
        <v>7</v>
      </c>
      <c r="D11" s="11" t="s">
        <v>32</v>
      </c>
      <c r="E11" s="12" t="s">
        <v>25</v>
      </c>
      <c r="F11" s="20">
        <v>0.41875000000000001</v>
      </c>
      <c r="G11" s="11" t="s">
        <v>11</v>
      </c>
      <c r="H11" s="12">
        <v>90.99</v>
      </c>
      <c r="I11" s="11">
        <v>89.01</v>
      </c>
      <c r="J11" s="11">
        <v>89.9</v>
      </c>
      <c r="K11" s="11">
        <v>88</v>
      </c>
      <c r="L11" s="7" t="s">
        <v>61</v>
      </c>
      <c r="M11" s="7"/>
      <c r="N11" s="7"/>
      <c r="O11" s="7"/>
      <c r="P11" s="7"/>
      <c r="Q11" s="7"/>
      <c r="R11" s="7"/>
      <c r="S11" s="46" t="s">
        <v>63</v>
      </c>
      <c r="T11" s="46"/>
      <c r="U11" s="46"/>
      <c r="V11" s="46"/>
      <c r="W11" s="46"/>
      <c r="X11" s="46"/>
    </row>
    <row r="12" spans="1:27" x14ac:dyDescent="0.2">
      <c r="A12" s="47"/>
      <c r="B12" s="54" t="s">
        <v>57</v>
      </c>
      <c r="C12" s="11">
        <v>8</v>
      </c>
      <c r="D12" s="11" t="s">
        <v>33</v>
      </c>
      <c r="E12" s="50" t="s">
        <v>25</v>
      </c>
      <c r="F12" s="20">
        <v>0.41976851851851854</v>
      </c>
      <c r="G12" s="11" t="s">
        <v>11</v>
      </c>
      <c r="H12" s="11">
        <v>88.68</v>
      </c>
      <c r="I12" s="11">
        <v>86.85</v>
      </c>
      <c r="J12" s="11">
        <v>87.9</v>
      </c>
      <c r="K12" s="11">
        <v>85.1</v>
      </c>
      <c r="L12" s="7" t="s">
        <v>60</v>
      </c>
      <c r="M12" s="7"/>
      <c r="N12" s="7"/>
      <c r="O12" s="7"/>
      <c r="P12" s="7"/>
      <c r="Q12" s="7"/>
      <c r="R12" s="7"/>
      <c r="S12" s="46"/>
      <c r="T12" s="46"/>
      <c r="U12" s="46"/>
      <c r="V12" s="46"/>
      <c r="W12" s="46"/>
      <c r="X12" s="46"/>
      <c r="Y12" s="2"/>
    </row>
    <row r="13" spans="1:27" x14ac:dyDescent="0.2">
      <c r="A13" s="55"/>
      <c r="B13" s="54" t="s">
        <v>58</v>
      </c>
      <c r="C13" s="11">
        <v>9</v>
      </c>
      <c r="D13" s="11" t="s">
        <v>34</v>
      </c>
      <c r="E13" s="12" t="s">
        <v>25</v>
      </c>
      <c r="F13" s="20">
        <v>0.42097222222222225</v>
      </c>
      <c r="G13" s="11" t="s">
        <v>11</v>
      </c>
      <c r="H13" s="11">
        <v>84.67</v>
      </c>
      <c r="I13" s="11">
        <v>83.05</v>
      </c>
      <c r="J13" s="11">
        <v>84</v>
      </c>
      <c r="K13" s="11">
        <v>82</v>
      </c>
      <c r="L13" s="7" t="s">
        <v>62</v>
      </c>
      <c r="M13" s="7"/>
      <c r="N13" s="7"/>
      <c r="O13" s="7"/>
      <c r="P13" s="7"/>
      <c r="Q13" s="7"/>
      <c r="R13" s="7"/>
      <c r="S13" s="46"/>
      <c r="T13" s="46"/>
      <c r="U13" s="46"/>
      <c r="V13" s="46"/>
      <c r="W13" s="46"/>
      <c r="X13" s="46"/>
    </row>
    <row r="15" spans="1:27" x14ac:dyDescent="0.2">
      <c r="F15" s="31" t="s">
        <v>66</v>
      </c>
      <c r="K15" s="31">
        <v>7</v>
      </c>
    </row>
    <row r="24" spans="6:12" x14ac:dyDescent="0.2">
      <c r="F24" s="31" t="s">
        <v>67</v>
      </c>
      <c r="K24" s="1">
        <v>8</v>
      </c>
      <c r="L24" s="1" t="s">
        <v>69</v>
      </c>
    </row>
    <row r="26" spans="6:12" x14ac:dyDescent="0.2">
      <c r="K26" s="1">
        <v>9</v>
      </c>
    </row>
    <row r="33" spans="1:9" x14ac:dyDescent="0.2">
      <c r="F33" s="31" t="s">
        <v>68</v>
      </c>
    </row>
    <row r="43" spans="1:9" x14ac:dyDescent="0.2">
      <c r="A43" s="2" t="s">
        <v>16</v>
      </c>
      <c r="B43" s="2"/>
    </row>
    <row r="44" spans="1:9" x14ac:dyDescent="0.2">
      <c r="A44" s="1" t="s">
        <v>88</v>
      </c>
      <c r="D44" s="2" t="s">
        <v>15</v>
      </c>
      <c r="E44" s="1" t="s">
        <v>85</v>
      </c>
      <c r="G44" s="1" t="s">
        <v>86</v>
      </c>
      <c r="I44" s="1" t="s">
        <v>87</v>
      </c>
    </row>
    <row r="45" spans="1:9" x14ac:dyDescent="0.2">
      <c r="A45" s="1" t="s">
        <v>138</v>
      </c>
      <c r="D45" s="2" t="s">
        <v>14</v>
      </c>
      <c r="E45" s="1" t="s">
        <v>89</v>
      </c>
      <c r="G45" s="1" t="s">
        <v>90</v>
      </c>
      <c r="I45" s="1" t="s">
        <v>91</v>
      </c>
    </row>
  </sheetData>
  <mergeCells count="15">
    <mergeCell ref="S5:X7"/>
    <mergeCell ref="S8:X10"/>
    <mergeCell ref="L4:R4"/>
    <mergeCell ref="S11:X13"/>
    <mergeCell ref="L13:R13"/>
    <mergeCell ref="L5:R5"/>
    <mergeCell ref="L6:R6"/>
    <mergeCell ref="C2:R2"/>
    <mergeCell ref="A5:A13"/>
    <mergeCell ref="L7:R7"/>
    <mergeCell ref="L8:R8"/>
    <mergeCell ref="L9:R9"/>
    <mergeCell ref="L10:R10"/>
    <mergeCell ref="L11:R11"/>
    <mergeCell ref="L12:R12"/>
  </mergeCells>
  <phoneticPr fontId="1" type="noConversion"/>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A1C3A-BA79-4B32-8535-9094203225F7}">
  <dimension ref="A1:AD42"/>
  <sheetViews>
    <sheetView topLeftCell="B1" zoomScaleNormal="100" workbookViewId="0">
      <selection activeCell="B3" sqref="A1:XFD1048576"/>
    </sheetView>
  </sheetViews>
  <sheetFormatPr defaultRowHeight="12.75" x14ac:dyDescent="0.2"/>
  <cols>
    <col min="1" max="1" width="26.28515625" style="1" customWidth="1"/>
    <col min="2" max="2" width="45.140625" style="1" customWidth="1"/>
    <col min="3" max="3" width="5.42578125" style="1" customWidth="1"/>
    <col min="4" max="4" width="9.42578125" style="1" customWidth="1"/>
    <col min="5" max="5" width="13.85546875" style="1" customWidth="1"/>
    <col min="6" max="6" width="10.42578125" style="1" customWidth="1"/>
    <col min="7" max="7" width="12.85546875" style="1" customWidth="1"/>
    <col min="8" max="8" width="10.28515625" style="1" customWidth="1"/>
    <col min="9" max="9" width="10.140625" style="1" customWidth="1"/>
    <col min="10" max="10" width="9.5703125" style="1" customWidth="1"/>
    <col min="11" max="11" width="9" style="1" customWidth="1"/>
    <col min="12" max="12" width="28.42578125" style="1" customWidth="1"/>
    <col min="13" max="16" width="9.140625" style="1"/>
    <col min="17" max="17" width="4.85546875" style="1" customWidth="1"/>
    <col min="18" max="18" width="5.42578125" style="1" customWidth="1"/>
    <col min="19" max="23" width="9.140625" style="1"/>
    <col min="24" max="24" width="14.140625" style="1" customWidth="1"/>
    <col min="25" max="16384" width="9.140625" style="1"/>
  </cols>
  <sheetData>
    <row r="1" spans="1:30" x14ac:dyDescent="0.2">
      <c r="T1" s="2"/>
      <c r="Y1" s="2"/>
    </row>
    <row r="2" spans="1:30" x14ac:dyDescent="0.2">
      <c r="A2" s="3" t="s">
        <v>13</v>
      </c>
      <c r="B2" s="2"/>
      <c r="C2" s="4" t="s">
        <v>143</v>
      </c>
      <c r="D2" s="4"/>
      <c r="E2" s="4"/>
      <c r="F2" s="4"/>
      <c r="G2" s="4"/>
      <c r="H2" s="4"/>
      <c r="I2" s="4"/>
      <c r="J2" s="4"/>
      <c r="K2" s="4"/>
      <c r="L2" s="4"/>
      <c r="M2" s="4"/>
      <c r="N2" s="4"/>
      <c r="O2" s="4"/>
      <c r="P2" s="4"/>
      <c r="Q2" s="4"/>
      <c r="R2" s="4"/>
      <c r="U2" s="5"/>
    </row>
    <row r="3" spans="1:30" x14ac:dyDescent="0.2">
      <c r="Y3" s="2"/>
    </row>
    <row r="4" spans="1:30" x14ac:dyDescent="0.2">
      <c r="A4" s="6" t="s">
        <v>64</v>
      </c>
      <c r="B4" s="6" t="s">
        <v>65</v>
      </c>
      <c r="C4" s="6" t="s">
        <v>0</v>
      </c>
      <c r="D4" s="6" t="s">
        <v>9</v>
      </c>
      <c r="E4" s="6" t="s">
        <v>8</v>
      </c>
      <c r="F4" s="6" t="s">
        <v>10</v>
      </c>
      <c r="G4" s="6" t="s">
        <v>2</v>
      </c>
      <c r="H4" s="6" t="s">
        <v>6</v>
      </c>
      <c r="I4" s="6" t="s">
        <v>7</v>
      </c>
      <c r="J4" s="6" t="s">
        <v>4</v>
      </c>
      <c r="K4" s="6" t="s">
        <v>5</v>
      </c>
      <c r="L4" s="7" t="s">
        <v>12</v>
      </c>
      <c r="M4" s="7"/>
      <c r="N4" s="7"/>
      <c r="O4" s="7"/>
      <c r="P4" s="7"/>
      <c r="Q4" s="7"/>
      <c r="R4" s="7"/>
      <c r="W4" s="8" t="s">
        <v>82</v>
      </c>
    </row>
    <row r="5" spans="1:30" x14ac:dyDescent="0.2">
      <c r="A5" s="56" t="s">
        <v>70</v>
      </c>
      <c r="B5" s="57" t="s">
        <v>71</v>
      </c>
      <c r="C5" s="11">
        <v>10</v>
      </c>
      <c r="D5" s="11" t="s">
        <v>35</v>
      </c>
      <c r="E5" s="50" t="s">
        <v>25</v>
      </c>
      <c r="F5" s="13">
        <v>0.42499999999999999</v>
      </c>
      <c r="G5" s="11" t="s">
        <v>11</v>
      </c>
      <c r="H5" s="12">
        <v>68.44</v>
      </c>
      <c r="I5" s="11">
        <v>63.21</v>
      </c>
      <c r="J5" s="11">
        <v>64.2</v>
      </c>
      <c r="K5" s="11">
        <v>62.1</v>
      </c>
      <c r="L5" s="7" t="s">
        <v>78</v>
      </c>
      <c r="M5" s="7"/>
      <c r="N5" s="7"/>
      <c r="O5" s="7"/>
      <c r="P5" s="7"/>
      <c r="Q5" s="7"/>
      <c r="R5" s="7"/>
    </row>
    <row r="6" spans="1:30" ht="25.5" x14ac:dyDescent="0.2">
      <c r="A6" s="56"/>
      <c r="B6" s="58" t="s">
        <v>72</v>
      </c>
      <c r="C6" s="27">
        <v>11</v>
      </c>
      <c r="D6" s="27" t="s">
        <v>36</v>
      </c>
      <c r="E6" s="48" t="s">
        <v>25</v>
      </c>
      <c r="F6" s="44">
        <v>0.42708333333333331</v>
      </c>
      <c r="G6" s="27" t="s">
        <v>11</v>
      </c>
      <c r="H6" s="48">
        <v>76.08</v>
      </c>
      <c r="I6" s="27">
        <v>61.67</v>
      </c>
      <c r="J6" s="27">
        <v>63.7</v>
      </c>
      <c r="K6" s="27">
        <v>56.5</v>
      </c>
      <c r="L6" s="45" t="s">
        <v>79</v>
      </c>
      <c r="M6" s="45"/>
      <c r="N6" s="45"/>
      <c r="O6" s="45"/>
      <c r="P6" s="45"/>
      <c r="Q6" s="45"/>
      <c r="R6" s="45"/>
      <c r="W6" s="8" t="s">
        <v>17</v>
      </c>
      <c r="X6" s="8" t="s">
        <v>17</v>
      </c>
      <c r="Y6" s="51" t="s">
        <v>17</v>
      </c>
      <c r="Z6" s="8" t="s">
        <v>17</v>
      </c>
      <c r="AA6" s="8" t="s">
        <v>20</v>
      </c>
      <c r="AB6" s="8" t="s">
        <v>22</v>
      </c>
      <c r="AC6" s="8" t="s">
        <v>22</v>
      </c>
      <c r="AD6" s="8" t="s">
        <v>22</v>
      </c>
    </row>
    <row r="7" spans="1:30" ht="13.5" customHeight="1" x14ac:dyDescent="0.2">
      <c r="A7" s="56"/>
      <c r="B7" s="57" t="s">
        <v>73</v>
      </c>
      <c r="C7" s="11">
        <v>12</v>
      </c>
      <c r="D7" s="11" t="s">
        <v>37</v>
      </c>
      <c r="E7" s="12" t="s">
        <v>25</v>
      </c>
      <c r="F7" s="13">
        <v>0.43055555555555558</v>
      </c>
      <c r="G7" s="11" t="s">
        <v>11</v>
      </c>
      <c r="H7" s="12">
        <v>77.650000000000006</v>
      </c>
      <c r="I7" s="11">
        <v>56.61</v>
      </c>
      <c r="J7" s="11">
        <v>57</v>
      </c>
      <c r="K7" s="11">
        <v>44.5</v>
      </c>
      <c r="L7" s="7" t="s">
        <v>78</v>
      </c>
      <c r="M7" s="7"/>
      <c r="N7" s="7"/>
      <c r="O7" s="7"/>
      <c r="P7" s="7"/>
      <c r="Q7" s="7"/>
      <c r="R7" s="7"/>
      <c r="W7" s="8" t="s">
        <v>17</v>
      </c>
      <c r="X7" s="8" t="s">
        <v>17</v>
      </c>
      <c r="Y7" s="8" t="s">
        <v>17</v>
      </c>
      <c r="Z7" s="8" t="s">
        <v>17</v>
      </c>
      <c r="AA7" s="8" t="s">
        <v>21</v>
      </c>
      <c r="AB7" s="8" t="s">
        <v>23</v>
      </c>
      <c r="AC7" s="8" t="s">
        <v>24</v>
      </c>
      <c r="AD7" s="8" t="s">
        <v>24</v>
      </c>
    </row>
    <row r="8" spans="1:30" x14ac:dyDescent="0.2">
      <c r="A8" s="56"/>
      <c r="B8" s="58" t="s">
        <v>74</v>
      </c>
      <c r="C8" s="27">
        <v>13</v>
      </c>
      <c r="D8" s="27" t="s">
        <v>38</v>
      </c>
      <c r="E8" s="43" t="s">
        <v>25</v>
      </c>
      <c r="F8" s="53">
        <v>0.43194444444444446</v>
      </c>
      <c r="G8" s="27" t="s">
        <v>11</v>
      </c>
      <c r="H8" s="48">
        <v>78.17</v>
      </c>
      <c r="I8" s="27">
        <v>57.08</v>
      </c>
      <c r="J8" s="27">
        <v>56.1</v>
      </c>
      <c r="K8" s="27">
        <v>46.4</v>
      </c>
      <c r="L8" s="45" t="s">
        <v>79</v>
      </c>
      <c r="M8" s="45"/>
      <c r="N8" s="45"/>
      <c r="O8" s="45"/>
      <c r="P8" s="45"/>
      <c r="Q8" s="45"/>
      <c r="R8" s="45"/>
      <c r="W8" s="8" t="s">
        <v>0</v>
      </c>
      <c r="X8" s="8" t="s">
        <v>1</v>
      </c>
      <c r="Y8" s="8" t="s">
        <v>2</v>
      </c>
      <c r="Z8" s="8" t="s">
        <v>3</v>
      </c>
      <c r="AA8" s="8" t="s">
        <v>17</v>
      </c>
      <c r="AB8" s="8" t="s">
        <v>17</v>
      </c>
      <c r="AC8" s="8" t="s">
        <v>4</v>
      </c>
      <c r="AD8" s="8" t="s">
        <v>5</v>
      </c>
    </row>
    <row r="9" spans="1:30" x14ac:dyDescent="0.2">
      <c r="A9" s="56"/>
      <c r="B9" s="57" t="s">
        <v>75</v>
      </c>
      <c r="C9" s="11">
        <v>14</v>
      </c>
      <c r="D9" s="11" t="s">
        <v>39</v>
      </c>
      <c r="E9" s="12" t="s">
        <v>25</v>
      </c>
      <c r="F9" s="13">
        <v>0.43541666666666667</v>
      </c>
      <c r="G9" s="11" t="s">
        <v>11</v>
      </c>
      <c r="H9" s="12">
        <v>64.52</v>
      </c>
      <c r="I9" s="11">
        <v>54.61</v>
      </c>
      <c r="J9" s="11">
        <v>55.9</v>
      </c>
      <c r="K9" s="11">
        <v>51.6</v>
      </c>
      <c r="L9" s="7" t="s">
        <v>78</v>
      </c>
      <c r="M9" s="7"/>
      <c r="N9" s="7"/>
      <c r="O9" s="7"/>
      <c r="P9" s="7"/>
      <c r="Q9" s="7"/>
      <c r="R9" s="7"/>
      <c r="W9" s="1">
        <v>1</v>
      </c>
      <c r="X9" s="8" t="s">
        <v>83</v>
      </c>
      <c r="Y9" s="51" t="s">
        <v>18</v>
      </c>
      <c r="Z9" s="8" t="s">
        <v>19</v>
      </c>
      <c r="AA9" s="8">
        <v>68.58</v>
      </c>
      <c r="AB9" s="1">
        <v>53.77</v>
      </c>
      <c r="AC9" s="1">
        <v>55.4</v>
      </c>
      <c r="AD9" s="1">
        <v>49.3</v>
      </c>
    </row>
    <row r="10" spans="1:30" x14ac:dyDescent="0.2">
      <c r="A10" s="56"/>
      <c r="B10" s="26" t="s">
        <v>76</v>
      </c>
      <c r="C10" s="27">
        <v>15</v>
      </c>
      <c r="D10" s="27" t="s">
        <v>40</v>
      </c>
      <c r="E10" s="43" t="s">
        <v>44</v>
      </c>
      <c r="F10" s="53">
        <v>0.4375</v>
      </c>
      <c r="G10" s="27" t="s">
        <v>11</v>
      </c>
      <c r="H10" s="48">
        <v>68.58</v>
      </c>
      <c r="I10" s="27">
        <v>53.77</v>
      </c>
      <c r="J10" s="27">
        <v>55.4</v>
      </c>
      <c r="K10" s="27">
        <v>49.3</v>
      </c>
      <c r="L10" s="45" t="s">
        <v>79</v>
      </c>
      <c r="M10" s="45"/>
      <c r="N10" s="45"/>
      <c r="O10" s="45"/>
      <c r="P10" s="45"/>
      <c r="Q10" s="45"/>
      <c r="R10" s="45"/>
    </row>
    <row r="11" spans="1:30" x14ac:dyDescent="0.2">
      <c r="A11" s="56"/>
      <c r="B11" s="26" t="s">
        <v>80</v>
      </c>
      <c r="C11" s="27">
        <v>16</v>
      </c>
      <c r="D11" s="28" t="s">
        <v>84</v>
      </c>
      <c r="E11" s="29"/>
      <c r="F11" s="29"/>
      <c r="G11" s="29"/>
      <c r="H11" s="29"/>
      <c r="I11" s="29"/>
      <c r="J11" s="29"/>
      <c r="K11" s="30"/>
      <c r="L11" s="45" t="s">
        <v>81</v>
      </c>
      <c r="M11" s="45"/>
      <c r="N11" s="45"/>
      <c r="O11" s="45"/>
      <c r="P11" s="45"/>
      <c r="Q11" s="45"/>
      <c r="R11" s="45"/>
      <c r="S11" s="1" t="s">
        <v>208</v>
      </c>
    </row>
    <row r="13" spans="1:30" x14ac:dyDescent="0.2">
      <c r="F13" s="31">
        <v>10</v>
      </c>
      <c r="K13" s="31">
        <v>13</v>
      </c>
      <c r="O13" s="1">
        <v>16</v>
      </c>
    </row>
    <row r="22" spans="6:15" x14ac:dyDescent="0.2">
      <c r="F22" s="31">
        <v>11</v>
      </c>
      <c r="K22" s="1">
        <v>14</v>
      </c>
      <c r="O22" s="1">
        <v>16</v>
      </c>
    </row>
    <row r="31" spans="6:15" x14ac:dyDescent="0.2">
      <c r="F31" s="31">
        <v>12</v>
      </c>
      <c r="K31" s="1">
        <v>15</v>
      </c>
      <c r="O31" s="1">
        <v>16</v>
      </c>
    </row>
    <row r="40" spans="1:15" x14ac:dyDescent="0.2">
      <c r="A40" s="2" t="s">
        <v>16</v>
      </c>
      <c r="B40" s="2"/>
      <c r="O40" s="1" t="s">
        <v>209</v>
      </c>
    </row>
    <row r="41" spans="1:15" x14ac:dyDescent="0.2">
      <c r="A41" s="1" t="s">
        <v>88</v>
      </c>
      <c r="D41" s="2" t="s">
        <v>15</v>
      </c>
      <c r="E41" s="1" t="s">
        <v>85</v>
      </c>
      <c r="G41" s="1" t="s">
        <v>86</v>
      </c>
      <c r="I41" s="1" t="s">
        <v>87</v>
      </c>
    </row>
    <row r="42" spans="1:15" x14ac:dyDescent="0.2">
      <c r="A42" s="1" t="s">
        <v>139</v>
      </c>
      <c r="D42" s="2" t="s">
        <v>14</v>
      </c>
      <c r="E42" s="1" t="s">
        <v>89</v>
      </c>
      <c r="G42" s="1" t="s">
        <v>90</v>
      </c>
      <c r="I42" s="1" t="s">
        <v>91</v>
      </c>
    </row>
  </sheetData>
  <mergeCells count="11">
    <mergeCell ref="L4:R4"/>
    <mergeCell ref="C2:R2"/>
    <mergeCell ref="A5:A11"/>
    <mergeCell ref="L5:R5"/>
    <mergeCell ref="L6:R6"/>
    <mergeCell ref="L7:R7"/>
    <mergeCell ref="L8:R8"/>
    <mergeCell ref="D11:K11"/>
    <mergeCell ref="L9:R9"/>
    <mergeCell ref="L10:R10"/>
    <mergeCell ref="L11:R11"/>
  </mergeCells>
  <pageMargins left="0.7" right="0.7" top="0.75" bottom="0.75" header="0.3" footer="0.3"/>
  <pageSetup paperSize="9" orientation="portrait"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D544-230E-4B4D-B9C1-2B6F8B5D267A}">
  <dimension ref="A1:Y33"/>
  <sheetViews>
    <sheetView topLeftCell="C3" zoomScaleNormal="100" workbookViewId="0">
      <selection activeCell="G45" sqref="G45"/>
    </sheetView>
  </sheetViews>
  <sheetFormatPr defaultRowHeight="12.75" x14ac:dyDescent="0.2"/>
  <cols>
    <col min="1" max="1" width="26.28515625" style="1" customWidth="1"/>
    <col min="2" max="2" width="45.140625" style="1" customWidth="1"/>
    <col min="3" max="3" width="5.42578125" style="1" customWidth="1"/>
    <col min="4" max="4" width="9.42578125" style="1" customWidth="1"/>
    <col min="5" max="5" width="13.85546875" style="1" customWidth="1"/>
    <col min="6" max="6" width="10.42578125" style="1" customWidth="1"/>
    <col min="7" max="7" width="12.85546875" style="1" customWidth="1"/>
    <col min="8" max="8" width="10.28515625" style="1" customWidth="1"/>
    <col min="9" max="9" width="10.140625" style="1" customWidth="1"/>
    <col min="10" max="10" width="9.5703125" style="1" customWidth="1"/>
    <col min="11" max="11" width="9" style="1" customWidth="1"/>
    <col min="12" max="12" width="19.7109375" style="1" customWidth="1"/>
    <col min="13" max="16" width="9.140625" style="1"/>
    <col min="17" max="17" width="4.85546875" style="1" customWidth="1"/>
    <col min="18" max="18" width="9.85546875" style="1" customWidth="1"/>
    <col min="19" max="23" width="9.140625" style="1"/>
    <col min="24" max="24" width="33.28515625" style="1" customWidth="1"/>
    <col min="25" max="16384" width="9.140625" style="1"/>
  </cols>
  <sheetData>
    <row r="1" spans="1:25" x14ac:dyDescent="0.2">
      <c r="T1" s="2"/>
      <c r="Y1" s="2"/>
    </row>
    <row r="2" spans="1:25" x14ac:dyDescent="0.2">
      <c r="A2" s="3" t="s">
        <v>13</v>
      </c>
      <c r="B2" s="2"/>
      <c r="C2" s="4" t="s">
        <v>143</v>
      </c>
      <c r="D2" s="4"/>
      <c r="E2" s="4"/>
      <c r="F2" s="4"/>
      <c r="G2" s="4"/>
      <c r="H2" s="4"/>
      <c r="I2" s="4"/>
      <c r="J2" s="4"/>
      <c r="K2" s="4"/>
      <c r="L2" s="4"/>
      <c r="M2" s="4"/>
      <c r="N2" s="4"/>
      <c r="O2" s="4"/>
      <c r="P2" s="4"/>
      <c r="Q2" s="4"/>
      <c r="R2" s="4"/>
      <c r="U2" s="5"/>
    </row>
    <row r="3" spans="1:25" x14ac:dyDescent="0.2">
      <c r="Y3" s="2"/>
    </row>
    <row r="4" spans="1:25" x14ac:dyDescent="0.2">
      <c r="A4" s="6" t="s">
        <v>64</v>
      </c>
      <c r="B4" s="6" t="s">
        <v>65</v>
      </c>
      <c r="C4" s="6" t="s">
        <v>0</v>
      </c>
      <c r="D4" s="6" t="s">
        <v>9</v>
      </c>
      <c r="E4" s="6" t="s">
        <v>8</v>
      </c>
      <c r="F4" s="6" t="s">
        <v>10</v>
      </c>
      <c r="G4" s="6" t="s">
        <v>2</v>
      </c>
      <c r="H4" s="6" t="s">
        <v>6</v>
      </c>
      <c r="I4" s="6" t="s">
        <v>7</v>
      </c>
      <c r="J4" s="6" t="s">
        <v>4</v>
      </c>
      <c r="K4" s="6" t="s">
        <v>5</v>
      </c>
      <c r="L4" s="7" t="s">
        <v>12</v>
      </c>
      <c r="M4" s="7"/>
      <c r="N4" s="7"/>
      <c r="O4" s="7"/>
      <c r="P4" s="7"/>
      <c r="Q4" s="7"/>
      <c r="R4" s="7"/>
    </row>
    <row r="5" spans="1:25" x14ac:dyDescent="0.2">
      <c r="A5" s="59" t="s">
        <v>94</v>
      </c>
      <c r="B5" s="60" t="s">
        <v>95</v>
      </c>
      <c r="C5" s="27">
        <v>17</v>
      </c>
      <c r="D5" s="27" t="s">
        <v>42</v>
      </c>
      <c r="E5" s="43" t="s">
        <v>25</v>
      </c>
      <c r="F5" s="44">
        <v>0.45763888888888887</v>
      </c>
      <c r="G5" s="27" t="s">
        <v>11</v>
      </c>
      <c r="H5" s="27">
        <v>68.260000000000005</v>
      </c>
      <c r="I5" s="27">
        <v>65.349999999999994</v>
      </c>
      <c r="J5" s="27">
        <v>67.2</v>
      </c>
      <c r="K5" s="27">
        <v>59.1</v>
      </c>
      <c r="L5" s="45" t="s">
        <v>97</v>
      </c>
      <c r="M5" s="45"/>
      <c r="N5" s="45"/>
      <c r="O5" s="45"/>
      <c r="P5" s="45"/>
      <c r="Q5" s="45"/>
      <c r="R5" s="45"/>
      <c r="S5" s="16" t="s">
        <v>98</v>
      </c>
      <c r="T5" s="14"/>
      <c r="U5" s="14"/>
      <c r="V5" s="14"/>
      <c r="W5" s="14"/>
      <c r="X5" s="14"/>
      <c r="Y5" s="1" t="s">
        <v>212</v>
      </c>
    </row>
    <row r="6" spans="1:25" x14ac:dyDescent="0.2">
      <c r="A6" s="61"/>
      <c r="B6" s="60" t="s">
        <v>96</v>
      </c>
      <c r="C6" s="27">
        <v>18</v>
      </c>
      <c r="D6" s="11" t="s">
        <v>43</v>
      </c>
      <c r="E6" s="12" t="s">
        <v>25</v>
      </c>
      <c r="F6" s="13">
        <v>0.45902777777777776</v>
      </c>
      <c r="G6" s="11" t="s">
        <v>11</v>
      </c>
      <c r="H6" s="11">
        <v>72.87</v>
      </c>
      <c r="I6" s="11">
        <v>68.41</v>
      </c>
      <c r="J6" s="11">
        <v>69.7</v>
      </c>
      <c r="K6" s="11">
        <v>66.099999999999994</v>
      </c>
      <c r="L6" s="45" t="s">
        <v>97</v>
      </c>
      <c r="M6" s="45"/>
      <c r="N6" s="45"/>
      <c r="O6" s="45"/>
      <c r="P6" s="45"/>
      <c r="Q6" s="45"/>
      <c r="R6" s="45"/>
      <c r="S6" s="14"/>
      <c r="T6" s="14"/>
      <c r="U6" s="14"/>
      <c r="V6" s="14"/>
      <c r="W6" s="14"/>
      <c r="X6" s="14"/>
      <c r="Y6" s="2"/>
    </row>
    <row r="8" spans="1:25" x14ac:dyDescent="0.2">
      <c r="F8" s="31">
        <v>17</v>
      </c>
      <c r="K8" s="31"/>
      <c r="L8" s="8"/>
    </row>
    <row r="10" spans="1:25" x14ac:dyDescent="0.2">
      <c r="L10" s="8"/>
      <c r="M10" s="8"/>
      <c r="N10" s="8"/>
      <c r="O10" s="8"/>
      <c r="P10" s="8"/>
      <c r="Q10" s="8"/>
      <c r="R10" s="8"/>
      <c r="S10" s="8"/>
    </row>
    <row r="11" spans="1:25" x14ac:dyDescent="0.2">
      <c r="L11" s="8"/>
      <c r="M11" s="8"/>
      <c r="N11" s="8"/>
      <c r="O11" s="8"/>
      <c r="P11" s="8"/>
      <c r="Q11" s="8"/>
      <c r="R11" s="8"/>
      <c r="S11" s="8"/>
    </row>
    <row r="12" spans="1:25" x14ac:dyDescent="0.2">
      <c r="L12" s="8"/>
      <c r="M12" s="8"/>
      <c r="N12" s="8"/>
      <c r="O12" s="8"/>
      <c r="P12" s="8"/>
      <c r="Q12" s="8"/>
      <c r="R12" s="8"/>
      <c r="S12" s="8"/>
    </row>
    <row r="13" spans="1:25" x14ac:dyDescent="0.2">
      <c r="M13" s="8"/>
      <c r="N13" s="8"/>
      <c r="O13" s="8"/>
    </row>
    <row r="15" spans="1:25" x14ac:dyDescent="0.2">
      <c r="L15" s="8"/>
    </row>
    <row r="17" spans="1:19" x14ac:dyDescent="0.2">
      <c r="F17" s="31">
        <v>18</v>
      </c>
      <c r="L17" s="8"/>
      <c r="M17" s="8"/>
      <c r="N17" s="8"/>
      <c r="O17" s="8"/>
      <c r="P17" s="8"/>
      <c r="Q17" s="8"/>
      <c r="R17" s="8"/>
      <c r="S17" s="8"/>
    </row>
    <row r="18" spans="1:19" x14ac:dyDescent="0.2">
      <c r="L18" s="8"/>
      <c r="M18" s="8"/>
      <c r="N18" s="8"/>
      <c r="O18" s="8"/>
      <c r="P18" s="8"/>
      <c r="Q18" s="8"/>
      <c r="R18" s="8"/>
      <c r="S18" s="8"/>
    </row>
    <row r="19" spans="1:19" x14ac:dyDescent="0.2">
      <c r="L19" s="8"/>
      <c r="M19" s="8"/>
      <c r="N19" s="8"/>
      <c r="O19" s="8"/>
      <c r="P19" s="8"/>
      <c r="Q19" s="8"/>
      <c r="R19" s="8"/>
      <c r="S19" s="8"/>
    </row>
    <row r="20" spans="1:19" x14ac:dyDescent="0.2">
      <c r="M20" s="8"/>
      <c r="N20" s="8"/>
      <c r="O20" s="8"/>
    </row>
    <row r="26" spans="1:19" x14ac:dyDescent="0.2">
      <c r="F26" s="31"/>
    </row>
    <row r="31" spans="1:19" x14ac:dyDescent="0.2">
      <c r="A31" s="2" t="s">
        <v>16</v>
      </c>
      <c r="B31" s="2"/>
    </row>
    <row r="32" spans="1:19" x14ac:dyDescent="0.2">
      <c r="A32" s="1" t="s">
        <v>92</v>
      </c>
      <c r="D32" s="2" t="s">
        <v>15</v>
      </c>
      <c r="E32" s="1" t="s">
        <v>85</v>
      </c>
      <c r="G32" s="1" t="s">
        <v>86</v>
      </c>
      <c r="I32" s="1" t="s">
        <v>87</v>
      </c>
    </row>
    <row r="33" spans="1:9" x14ac:dyDescent="0.2">
      <c r="A33" s="1" t="s">
        <v>93</v>
      </c>
      <c r="D33" s="2" t="s">
        <v>14</v>
      </c>
      <c r="E33" s="1" t="s">
        <v>89</v>
      </c>
      <c r="G33" s="1" t="s">
        <v>90</v>
      </c>
      <c r="I33" s="1" t="s">
        <v>91</v>
      </c>
    </row>
  </sheetData>
  <mergeCells count="6">
    <mergeCell ref="C2:R2"/>
    <mergeCell ref="A5:A6"/>
    <mergeCell ref="S5:X6"/>
    <mergeCell ref="L4:R4"/>
    <mergeCell ref="L5:R5"/>
    <mergeCell ref="L6:R6"/>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7C823-548D-4BAA-90D1-0C016953BF8F}">
  <dimension ref="A1:AD45"/>
  <sheetViews>
    <sheetView zoomScaleNormal="100" workbookViewId="0">
      <selection activeCell="L7" sqref="L7:R7"/>
    </sheetView>
  </sheetViews>
  <sheetFormatPr defaultRowHeight="12.75" x14ac:dyDescent="0.2"/>
  <cols>
    <col min="1" max="1" width="26.28515625" style="1" customWidth="1"/>
    <col min="2" max="2" width="47.42578125" style="1" customWidth="1"/>
    <col min="3" max="3" width="5.42578125" style="1" customWidth="1"/>
    <col min="4" max="4" width="9.42578125" style="1" customWidth="1"/>
    <col min="5" max="5" width="13.85546875" style="1" customWidth="1"/>
    <col min="6" max="6" width="10.42578125" style="1" customWidth="1"/>
    <col min="7" max="7" width="12.85546875" style="1" customWidth="1"/>
    <col min="8" max="8" width="10.28515625" style="1" customWidth="1"/>
    <col min="9" max="9" width="10.140625" style="1" customWidth="1"/>
    <col min="10" max="10" width="9.5703125" style="1" customWidth="1"/>
    <col min="11" max="11" width="9" style="1" customWidth="1"/>
    <col min="12" max="12" width="28.42578125" style="1" customWidth="1"/>
    <col min="13" max="16" width="9.140625" style="1"/>
    <col min="17" max="17" width="4.85546875" style="1" customWidth="1"/>
    <col min="18" max="18" width="5.42578125" style="1" customWidth="1"/>
    <col min="19" max="23" width="9.140625" style="1"/>
    <col min="24" max="24" width="14.140625" style="1" customWidth="1"/>
    <col min="25" max="16384" width="9.140625" style="1"/>
  </cols>
  <sheetData>
    <row r="1" spans="1:30" x14ac:dyDescent="0.2">
      <c r="T1" s="2"/>
      <c r="Y1" s="2"/>
    </row>
    <row r="2" spans="1:30" x14ac:dyDescent="0.2">
      <c r="A2" s="3" t="s">
        <v>13</v>
      </c>
      <c r="B2" s="2"/>
      <c r="C2" s="4" t="s">
        <v>143</v>
      </c>
      <c r="D2" s="4"/>
      <c r="E2" s="4"/>
      <c r="F2" s="4"/>
      <c r="G2" s="4"/>
      <c r="H2" s="4"/>
      <c r="I2" s="4"/>
      <c r="J2" s="4"/>
      <c r="K2" s="4"/>
      <c r="L2" s="4"/>
      <c r="M2" s="4"/>
      <c r="N2" s="4"/>
      <c r="O2" s="4"/>
      <c r="P2" s="4"/>
      <c r="Q2" s="4"/>
      <c r="R2" s="4"/>
      <c r="U2" s="5"/>
    </row>
    <row r="3" spans="1:30" x14ac:dyDescent="0.2">
      <c r="Y3" s="2"/>
    </row>
    <row r="4" spans="1:30" x14ac:dyDescent="0.2">
      <c r="A4" s="6" t="s">
        <v>64</v>
      </c>
      <c r="B4" s="6" t="s">
        <v>65</v>
      </c>
      <c r="C4" s="6" t="s">
        <v>0</v>
      </c>
      <c r="D4" s="6" t="s">
        <v>9</v>
      </c>
      <c r="E4" s="6" t="s">
        <v>8</v>
      </c>
      <c r="F4" s="6" t="s">
        <v>10</v>
      </c>
      <c r="G4" s="6" t="s">
        <v>2</v>
      </c>
      <c r="H4" s="6" t="s">
        <v>6</v>
      </c>
      <c r="I4" s="6" t="s">
        <v>7</v>
      </c>
      <c r="J4" s="6" t="s">
        <v>4</v>
      </c>
      <c r="K4" s="6" t="s">
        <v>5</v>
      </c>
      <c r="L4" s="7" t="s">
        <v>12</v>
      </c>
      <c r="M4" s="7"/>
      <c r="N4" s="7"/>
      <c r="O4" s="7"/>
      <c r="P4" s="7"/>
      <c r="Q4" s="7"/>
      <c r="R4" s="7"/>
      <c r="W4" s="8"/>
    </row>
    <row r="5" spans="1:30" x14ac:dyDescent="0.2">
      <c r="A5" s="62" t="s">
        <v>99</v>
      </c>
      <c r="B5" s="63" t="s">
        <v>107</v>
      </c>
      <c r="C5" s="11">
        <v>19</v>
      </c>
      <c r="D5" s="11" t="s">
        <v>41</v>
      </c>
      <c r="E5" s="12" t="s">
        <v>25</v>
      </c>
      <c r="F5" s="13">
        <v>0.44930555555555557</v>
      </c>
      <c r="G5" s="11" t="s">
        <v>11</v>
      </c>
      <c r="H5" s="12">
        <v>69.900000000000006</v>
      </c>
      <c r="I5" s="12">
        <v>68.38</v>
      </c>
      <c r="J5" s="12">
        <v>70</v>
      </c>
      <c r="K5" s="12">
        <v>65.5</v>
      </c>
      <c r="L5" s="7" t="s">
        <v>78</v>
      </c>
      <c r="M5" s="7"/>
      <c r="N5" s="7"/>
      <c r="O5" s="7"/>
      <c r="P5" s="7"/>
      <c r="Q5" s="7"/>
      <c r="R5" s="7"/>
    </row>
    <row r="6" spans="1:30" x14ac:dyDescent="0.2">
      <c r="A6" s="64"/>
      <c r="B6" s="65" t="s">
        <v>110</v>
      </c>
      <c r="C6" s="27">
        <v>20</v>
      </c>
      <c r="D6" s="45" t="s">
        <v>112</v>
      </c>
      <c r="E6" s="45"/>
      <c r="F6" s="45"/>
      <c r="G6" s="45"/>
      <c r="H6" s="45"/>
      <c r="I6" s="45"/>
      <c r="J6" s="45"/>
      <c r="K6" s="45"/>
      <c r="L6" s="45" t="s">
        <v>113</v>
      </c>
      <c r="M6" s="45"/>
      <c r="N6" s="45"/>
      <c r="O6" s="45"/>
      <c r="P6" s="45"/>
      <c r="Q6" s="45"/>
      <c r="R6" s="45"/>
      <c r="W6" s="8"/>
      <c r="X6" s="8"/>
      <c r="Y6" s="51"/>
      <c r="Z6" s="8"/>
      <c r="AA6" s="8"/>
      <c r="AB6" s="8"/>
      <c r="AC6" s="8"/>
      <c r="AD6" s="8"/>
    </row>
    <row r="7" spans="1:30" ht="13.5" customHeight="1" x14ac:dyDescent="0.2">
      <c r="A7" s="64"/>
      <c r="B7" s="66" t="s">
        <v>104</v>
      </c>
      <c r="C7" s="27">
        <v>21</v>
      </c>
      <c r="D7" s="27" t="s">
        <v>101</v>
      </c>
      <c r="E7" s="48" t="s">
        <v>25</v>
      </c>
      <c r="F7" s="44">
        <v>0.53194444444444444</v>
      </c>
      <c r="G7" s="27" t="s">
        <v>11</v>
      </c>
      <c r="H7" s="48">
        <v>67.08</v>
      </c>
      <c r="I7" s="48">
        <v>56.51</v>
      </c>
      <c r="J7" s="48">
        <v>58.9</v>
      </c>
      <c r="K7" s="48">
        <v>51.7</v>
      </c>
      <c r="L7" s="45" t="s">
        <v>108</v>
      </c>
      <c r="M7" s="45"/>
      <c r="N7" s="45"/>
      <c r="O7" s="45"/>
      <c r="P7" s="45"/>
      <c r="Q7" s="45"/>
      <c r="R7" s="45"/>
      <c r="S7" s="16" t="s">
        <v>115</v>
      </c>
      <c r="T7" s="16"/>
      <c r="U7" s="16"/>
      <c r="V7" s="16"/>
      <c r="W7" s="16"/>
      <c r="X7" s="16"/>
      <c r="Y7" s="8"/>
      <c r="Z7" s="8"/>
      <c r="AA7" s="8"/>
      <c r="AB7" s="8"/>
      <c r="AC7" s="8"/>
      <c r="AD7" s="8"/>
    </row>
    <row r="8" spans="1:30" ht="13.5" customHeight="1" x14ac:dyDescent="0.2">
      <c r="A8" s="64"/>
      <c r="B8" s="66" t="s">
        <v>105</v>
      </c>
      <c r="C8" s="27">
        <v>22</v>
      </c>
      <c r="D8" s="27" t="s">
        <v>102</v>
      </c>
      <c r="E8" s="48" t="s">
        <v>25</v>
      </c>
      <c r="F8" s="44">
        <v>0.53333333333333333</v>
      </c>
      <c r="G8" s="27" t="s">
        <v>11</v>
      </c>
      <c r="H8" s="48">
        <v>70.569999999999993</v>
      </c>
      <c r="I8" s="48">
        <v>52.85</v>
      </c>
      <c r="J8" s="48">
        <v>55.5</v>
      </c>
      <c r="K8" s="48">
        <v>47.9</v>
      </c>
      <c r="L8" s="45" t="s">
        <v>108</v>
      </c>
      <c r="M8" s="45"/>
      <c r="N8" s="45"/>
      <c r="O8" s="45"/>
      <c r="P8" s="45"/>
      <c r="Q8" s="45"/>
      <c r="R8" s="45"/>
      <c r="S8" s="16"/>
      <c r="T8" s="16"/>
      <c r="U8" s="16"/>
      <c r="V8" s="16"/>
      <c r="W8" s="16"/>
      <c r="X8" s="16"/>
      <c r="Y8" s="8"/>
      <c r="Z8" s="8"/>
      <c r="AA8" s="8"/>
      <c r="AB8" s="8"/>
      <c r="AC8" s="8"/>
      <c r="AD8" s="8"/>
    </row>
    <row r="9" spans="1:30" x14ac:dyDescent="0.2">
      <c r="A9" s="67"/>
      <c r="B9" s="66" t="s">
        <v>100</v>
      </c>
      <c r="C9" s="27">
        <v>23</v>
      </c>
      <c r="D9" s="27" t="s">
        <v>103</v>
      </c>
      <c r="E9" s="43" t="s">
        <v>25</v>
      </c>
      <c r="F9" s="53">
        <v>0.53402777777777777</v>
      </c>
      <c r="G9" s="27" t="s">
        <v>11</v>
      </c>
      <c r="H9" s="27">
        <v>74.97</v>
      </c>
      <c r="I9" s="27">
        <v>55.67</v>
      </c>
      <c r="J9" s="27">
        <v>56.1</v>
      </c>
      <c r="K9" s="27">
        <v>50.5</v>
      </c>
      <c r="L9" s="45" t="s">
        <v>109</v>
      </c>
      <c r="M9" s="45"/>
      <c r="N9" s="45"/>
      <c r="O9" s="45"/>
      <c r="P9" s="45"/>
      <c r="Q9" s="45"/>
      <c r="R9" s="45"/>
      <c r="S9" s="16"/>
      <c r="T9" s="16"/>
      <c r="U9" s="16"/>
      <c r="V9" s="16"/>
      <c r="W9" s="16"/>
      <c r="X9" s="16"/>
      <c r="Y9" s="8"/>
      <c r="Z9" s="8"/>
      <c r="AA9" s="8"/>
      <c r="AB9" s="8"/>
      <c r="AC9" s="8"/>
      <c r="AD9" s="8"/>
    </row>
    <row r="10" spans="1:30" x14ac:dyDescent="0.2">
      <c r="A10" s="68"/>
      <c r="B10" s="69" t="s">
        <v>106</v>
      </c>
      <c r="C10" s="11">
        <v>24</v>
      </c>
      <c r="D10" s="70" t="s">
        <v>157</v>
      </c>
      <c r="E10" s="71"/>
      <c r="F10" s="71"/>
      <c r="G10" s="71"/>
      <c r="H10" s="71"/>
      <c r="I10" s="71"/>
      <c r="J10" s="71"/>
      <c r="K10" s="72"/>
      <c r="L10" s="45" t="s">
        <v>114</v>
      </c>
      <c r="M10" s="45"/>
      <c r="N10" s="45"/>
      <c r="O10" s="45"/>
      <c r="P10" s="45"/>
      <c r="Q10" s="45"/>
      <c r="R10" s="45"/>
    </row>
    <row r="12" spans="1:30" x14ac:dyDescent="0.2">
      <c r="F12" s="31">
        <v>19</v>
      </c>
      <c r="K12" s="31">
        <v>22</v>
      </c>
      <c r="L12" s="1" t="s">
        <v>111</v>
      </c>
    </row>
    <row r="14" spans="1:30" x14ac:dyDescent="0.2">
      <c r="K14" s="1">
        <v>23</v>
      </c>
      <c r="W14" s="8"/>
    </row>
    <row r="16" spans="1:30" x14ac:dyDescent="0.2">
      <c r="W16" s="8"/>
      <c r="X16" s="8"/>
      <c r="Y16" s="8"/>
      <c r="Z16" s="8"/>
      <c r="AA16" s="8"/>
      <c r="AB16" s="8"/>
      <c r="AC16" s="8"/>
      <c r="AD16" s="8"/>
    </row>
    <row r="17" spans="6:30" x14ac:dyDescent="0.2">
      <c r="W17" s="8"/>
      <c r="X17" s="8"/>
      <c r="Y17" s="8"/>
      <c r="Z17" s="8"/>
      <c r="AA17" s="8"/>
      <c r="AB17" s="8"/>
      <c r="AC17" s="8"/>
      <c r="AD17" s="8"/>
    </row>
    <row r="18" spans="6:30" x14ac:dyDescent="0.2">
      <c r="W18" s="8"/>
      <c r="X18" s="8"/>
      <c r="Y18" s="8"/>
      <c r="Z18" s="8"/>
      <c r="AA18" s="8"/>
      <c r="AB18" s="8"/>
      <c r="AC18" s="8"/>
      <c r="AD18" s="8"/>
    </row>
    <row r="19" spans="6:30" x14ac:dyDescent="0.2">
      <c r="X19" s="8"/>
      <c r="Y19" s="8"/>
      <c r="Z19" s="8"/>
    </row>
    <row r="21" spans="6:30" x14ac:dyDescent="0.2">
      <c r="F21" s="31">
        <v>20</v>
      </c>
      <c r="G21" s="1" t="s">
        <v>69</v>
      </c>
    </row>
    <row r="23" spans="6:30" x14ac:dyDescent="0.2">
      <c r="F23" s="1">
        <v>21</v>
      </c>
      <c r="K23" s="1">
        <v>24</v>
      </c>
    </row>
    <row r="30" spans="6:30" x14ac:dyDescent="0.2">
      <c r="F30" s="31"/>
    </row>
    <row r="43" spans="1:9" x14ac:dyDescent="0.2">
      <c r="A43" s="2" t="s">
        <v>16</v>
      </c>
      <c r="B43" s="2"/>
    </row>
    <row r="44" spans="1:9" x14ac:dyDescent="0.2">
      <c r="A44" s="1" t="s">
        <v>92</v>
      </c>
      <c r="D44" s="2" t="s">
        <v>15</v>
      </c>
      <c r="E44" s="1" t="s">
        <v>85</v>
      </c>
      <c r="G44" s="1" t="s">
        <v>86</v>
      </c>
      <c r="I44" s="1" t="s">
        <v>87</v>
      </c>
    </row>
    <row r="45" spans="1:9" x14ac:dyDescent="0.2">
      <c r="A45" s="1" t="s">
        <v>140</v>
      </c>
      <c r="D45" s="2" t="s">
        <v>14</v>
      </c>
      <c r="E45" s="1" t="s">
        <v>89</v>
      </c>
      <c r="G45" s="1" t="s">
        <v>90</v>
      </c>
      <c r="I45" s="1" t="s">
        <v>91</v>
      </c>
    </row>
  </sheetData>
  <mergeCells count="12">
    <mergeCell ref="S7:X9"/>
    <mergeCell ref="C2:R2"/>
    <mergeCell ref="D10:K10"/>
    <mergeCell ref="L10:R10"/>
    <mergeCell ref="A5:A9"/>
    <mergeCell ref="L8:R8"/>
    <mergeCell ref="D6:K6"/>
    <mergeCell ref="L4:R4"/>
    <mergeCell ref="L5:R5"/>
    <mergeCell ref="L6:R6"/>
    <mergeCell ref="L7:R7"/>
    <mergeCell ref="L9:R9"/>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E3EA3-9323-441C-95B0-8D683DA675A0}">
  <dimension ref="A1:AD33"/>
  <sheetViews>
    <sheetView zoomScaleNormal="100" workbookViewId="0">
      <selection activeCell="B5" sqref="A1:XFD1048576"/>
    </sheetView>
  </sheetViews>
  <sheetFormatPr defaultRowHeight="12.75" x14ac:dyDescent="0.2"/>
  <cols>
    <col min="1" max="1" width="26.28515625" style="1" customWidth="1"/>
    <col min="2" max="2" width="47.42578125" style="1" customWidth="1"/>
    <col min="3" max="3" width="5.42578125" style="1" customWidth="1"/>
    <col min="4" max="4" width="9.42578125" style="1" customWidth="1"/>
    <col min="5" max="5" width="13.85546875" style="1" customWidth="1"/>
    <col min="6" max="6" width="10.42578125" style="1" customWidth="1"/>
    <col min="7" max="7" width="12.85546875" style="1" customWidth="1"/>
    <col min="8" max="8" width="10.28515625" style="1" customWidth="1"/>
    <col min="9" max="9" width="10.140625" style="1" customWidth="1"/>
    <col min="10" max="10" width="9.5703125" style="1" customWidth="1"/>
    <col min="11" max="11" width="9" style="1" customWidth="1"/>
    <col min="12" max="12" width="28.42578125" style="1" customWidth="1"/>
    <col min="13" max="16" width="9.140625" style="1"/>
    <col min="17" max="17" width="4.85546875" style="1" customWidth="1"/>
    <col min="18" max="18" width="5.42578125" style="1" customWidth="1"/>
    <col min="19" max="23" width="9.140625" style="1"/>
    <col min="24" max="24" width="14.140625" style="1" customWidth="1"/>
    <col min="25" max="16384" width="9.140625" style="1"/>
  </cols>
  <sheetData>
    <row r="1" spans="1:30" x14ac:dyDescent="0.2">
      <c r="T1" s="2"/>
      <c r="Y1" s="2"/>
    </row>
    <row r="2" spans="1:30" x14ac:dyDescent="0.2">
      <c r="A2" s="3" t="s">
        <v>13</v>
      </c>
      <c r="B2" s="2"/>
      <c r="C2" s="4" t="s">
        <v>143</v>
      </c>
      <c r="D2" s="4"/>
      <c r="E2" s="4"/>
      <c r="F2" s="4"/>
      <c r="G2" s="4"/>
      <c r="H2" s="4"/>
      <c r="I2" s="4"/>
      <c r="J2" s="4"/>
      <c r="K2" s="4"/>
      <c r="L2" s="4"/>
      <c r="M2" s="4"/>
      <c r="N2" s="4"/>
      <c r="O2" s="4"/>
      <c r="P2" s="4"/>
      <c r="Q2" s="4"/>
      <c r="R2" s="4"/>
      <c r="U2" s="5"/>
    </row>
    <row r="3" spans="1:30" x14ac:dyDescent="0.2">
      <c r="Y3" s="2"/>
    </row>
    <row r="4" spans="1:30" x14ac:dyDescent="0.2">
      <c r="A4" s="6" t="s">
        <v>64</v>
      </c>
      <c r="B4" s="6" t="s">
        <v>65</v>
      </c>
      <c r="C4" s="6" t="s">
        <v>0</v>
      </c>
      <c r="D4" s="6" t="s">
        <v>9</v>
      </c>
      <c r="E4" s="6" t="s">
        <v>8</v>
      </c>
      <c r="F4" s="6" t="s">
        <v>10</v>
      </c>
      <c r="G4" s="6" t="s">
        <v>2</v>
      </c>
      <c r="H4" s="6" t="s">
        <v>6</v>
      </c>
      <c r="I4" s="6" t="s">
        <v>7</v>
      </c>
      <c r="J4" s="6" t="s">
        <v>4</v>
      </c>
      <c r="K4" s="6" t="s">
        <v>5</v>
      </c>
      <c r="L4" s="7" t="s">
        <v>12</v>
      </c>
      <c r="M4" s="7"/>
      <c r="N4" s="7"/>
      <c r="O4" s="7"/>
      <c r="P4" s="7"/>
      <c r="Q4" s="7"/>
      <c r="R4" s="7"/>
      <c r="W4" s="8"/>
    </row>
    <row r="5" spans="1:30" x14ac:dyDescent="0.2">
      <c r="A5" s="73" t="s">
        <v>116</v>
      </c>
      <c r="B5" s="74" t="s">
        <v>117</v>
      </c>
      <c r="C5" s="11">
        <v>25</v>
      </c>
      <c r="D5" s="11" t="s">
        <v>118</v>
      </c>
      <c r="E5" s="12" t="s">
        <v>25</v>
      </c>
      <c r="F5" s="13">
        <v>0.54305555555555551</v>
      </c>
      <c r="G5" s="11" t="s">
        <v>11</v>
      </c>
      <c r="H5" s="11">
        <v>75.66</v>
      </c>
      <c r="I5" s="11">
        <v>64.83</v>
      </c>
      <c r="J5" s="11">
        <v>65.8</v>
      </c>
      <c r="K5" s="11">
        <v>63</v>
      </c>
      <c r="L5" s="7" t="s">
        <v>125</v>
      </c>
      <c r="M5" s="7"/>
      <c r="N5" s="7"/>
      <c r="O5" s="7"/>
      <c r="P5" s="7"/>
      <c r="Q5" s="7"/>
      <c r="R5" s="7"/>
    </row>
    <row r="6" spans="1:30" x14ac:dyDescent="0.2">
      <c r="A6" s="73"/>
      <c r="B6" s="75" t="s">
        <v>119</v>
      </c>
      <c r="C6" s="27">
        <v>26</v>
      </c>
      <c r="D6" s="27" t="s">
        <v>121</v>
      </c>
      <c r="E6" s="48" t="s">
        <v>25</v>
      </c>
      <c r="F6" s="44">
        <v>0.55208333333333337</v>
      </c>
      <c r="G6" s="27" t="s">
        <v>11</v>
      </c>
      <c r="H6" s="27">
        <v>72.64</v>
      </c>
      <c r="I6" s="27">
        <v>52.9</v>
      </c>
      <c r="J6" s="27">
        <v>52.2</v>
      </c>
      <c r="K6" s="27">
        <v>49</v>
      </c>
      <c r="L6" s="45" t="s">
        <v>127</v>
      </c>
      <c r="M6" s="45"/>
      <c r="N6" s="45"/>
      <c r="O6" s="45"/>
      <c r="P6" s="45"/>
      <c r="Q6" s="45"/>
      <c r="R6" s="45"/>
      <c r="W6" s="8"/>
      <c r="X6" s="8"/>
      <c r="Y6" s="51"/>
      <c r="Z6" s="8"/>
      <c r="AA6" s="8"/>
      <c r="AB6" s="8"/>
      <c r="AC6" s="8"/>
      <c r="AD6" s="8"/>
    </row>
    <row r="7" spans="1:30" x14ac:dyDescent="0.2">
      <c r="A7" s="73"/>
      <c r="B7" s="75" t="s">
        <v>120</v>
      </c>
      <c r="C7" s="27">
        <v>27</v>
      </c>
      <c r="D7" s="45" t="s">
        <v>122</v>
      </c>
      <c r="E7" s="45"/>
      <c r="F7" s="45"/>
      <c r="G7" s="45"/>
      <c r="H7" s="45"/>
      <c r="I7" s="45"/>
      <c r="J7" s="45"/>
      <c r="K7" s="45"/>
      <c r="L7" s="45" t="s">
        <v>124</v>
      </c>
      <c r="M7" s="45"/>
      <c r="N7" s="45"/>
      <c r="O7" s="45"/>
      <c r="P7" s="45"/>
      <c r="Q7" s="45"/>
      <c r="R7" s="45"/>
      <c r="W7" s="8"/>
      <c r="X7" s="8"/>
      <c r="Y7" s="51"/>
      <c r="Z7" s="8"/>
      <c r="AA7" s="8"/>
      <c r="AB7" s="8"/>
      <c r="AC7" s="8"/>
      <c r="AD7" s="8"/>
    </row>
    <row r="8" spans="1:30" ht="13.5" customHeight="1" x14ac:dyDescent="0.2">
      <c r="A8" s="73"/>
      <c r="B8" s="52" t="s">
        <v>126</v>
      </c>
      <c r="C8" s="27">
        <v>28</v>
      </c>
      <c r="D8" s="45" t="s">
        <v>123</v>
      </c>
      <c r="E8" s="45"/>
      <c r="F8" s="45"/>
      <c r="G8" s="45"/>
      <c r="H8" s="45"/>
      <c r="I8" s="45"/>
      <c r="J8" s="45"/>
      <c r="K8" s="45"/>
      <c r="L8" s="45" t="s">
        <v>124</v>
      </c>
      <c r="M8" s="45"/>
      <c r="N8" s="45"/>
      <c r="O8" s="45"/>
      <c r="P8" s="45"/>
      <c r="Q8" s="45"/>
      <c r="R8" s="45"/>
      <c r="S8" s="16"/>
      <c r="T8" s="16"/>
      <c r="U8" s="16"/>
      <c r="V8" s="16"/>
      <c r="W8" s="16"/>
      <c r="X8" s="16"/>
      <c r="Y8" s="8"/>
      <c r="Z8" s="8"/>
      <c r="AA8" s="8"/>
      <c r="AB8" s="8"/>
      <c r="AC8" s="8"/>
      <c r="AD8" s="8"/>
    </row>
    <row r="10" spans="1:30" x14ac:dyDescent="0.2">
      <c r="H10" s="31">
        <v>25</v>
      </c>
      <c r="M10" s="1">
        <v>27</v>
      </c>
    </row>
    <row r="12" spans="1:30" x14ac:dyDescent="0.2">
      <c r="W12" s="8"/>
    </row>
    <row r="14" spans="1:30" x14ac:dyDescent="0.2">
      <c r="W14" s="8"/>
      <c r="X14" s="8"/>
      <c r="Y14" s="8"/>
      <c r="Z14" s="8"/>
      <c r="AA14" s="8"/>
      <c r="AB14" s="8"/>
      <c r="AC14" s="8"/>
      <c r="AD14" s="8"/>
    </row>
    <row r="15" spans="1:30" x14ac:dyDescent="0.2">
      <c r="W15" s="8"/>
      <c r="X15" s="8"/>
      <c r="Y15" s="8"/>
      <c r="Z15" s="8"/>
      <c r="AA15" s="8"/>
      <c r="AB15" s="8"/>
      <c r="AC15" s="8"/>
      <c r="AD15" s="8"/>
    </row>
    <row r="16" spans="1:30" x14ac:dyDescent="0.2">
      <c r="W16" s="8"/>
      <c r="X16" s="8"/>
      <c r="Y16" s="8"/>
      <c r="Z16" s="8"/>
      <c r="AA16" s="8"/>
      <c r="AB16" s="8"/>
      <c r="AC16" s="8"/>
      <c r="AD16" s="8"/>
    </row>
    <row r="17" spans="1:26" x14ac:dyDescent="0.2">
      <c r="X17" s="8"/>
      <c r="Y17" s="8"/>
      <c r="Z17" s="8"/>
    </row>
    <row r="19" spans="1:26" x14ac:dyDescent="0.2">
      <c r="H19" s="31"/>
    </row>
    <row r="20" spans="1:26" x14ac:dyDescent="0.2">
      <c r="H20" s="1">
        <v>26</v>
      </c>
      <c r="M20" s="1">
        <v>28</v>
      </c>
      <c r="N20" s="1" t="s">
        <v>111</v>
      </c>
      <c r="R20" s="8"/>
      <c r="S20" s="8"/>
      <c r="T20" s="8"/>
      <c r="U20" s="8"/>
      <c r="V20" s="8"/>
      <c r="W20" s="8"/>
      <c r="X20" s="8"/>
    </row>
    <row r="21" spans="1:26" x14ac:dyDescent="0.2">
      <c r="R21" s="8"/>
      <c r="S21" s="8"/>
      <c r="T21" s="8"/>
      <c r="U21" s="8"/>
      <c r="V21" s="8"/>
      <c r="W21" s="8"/>
      <c r="X21" s="8"/>
    </row>
    <row r="22" spans="1:26" x14ac:dyDescent="0.2">
      <c r="R22" s="8"/>
      <c r="S22" s="8"/>
      <c r="T22" s="8"/>
      <c r="U22" s="8"/>
      <c r="V22" s="8"/>
      <c r="W22" s="8"/>
      <c r="X22" s="8"/>
    </row>
    <row r="23" spans="1:26" x14ac:dyDescent="0.2">
      <c r="R23" s="8"/>
      <c r="S23" s="8"/>
      <c r="T23" s="8"/>
    </row>
    <row r="28" spans="1:26" x14ac:dyDescent="0.2">
      <c r="H28" s="31"/>
    </row>
    <row r="29" spans="1:26" x14ac:dyDescent="0.2">
      <c r="A29" s="2" t="s">
        <v>16</v>
      </c>
      <c r="B29" s="2"/>
    </row>
    <row r="30" spans="1:26" x14ac:dyDescent="0.2">
      <c r="A30" s="1" t="s">
        <v>92</v>
      </c>
      <c r="D30" s="2" t="s">
        <v>15</v>
      </c>
      <c r="E30" s="1" t="s">
        <v>85</v>
      </c>
      <c r="G30" s="1" t="s">
        <v>86</v>
      </c>
      <c r="I30" s="1" t="s">
        <v>87</v>
      </c>
      <c r="Q30" s="8"/>
      <c r="R30" s="8"/>
      <c r="S30" s="8"/>
      <c r="T30" s="8"/>
      <c r="U30" s="8"/>
      <c r="V30" s="8"/>
      <c r="W30" s="8"/>
      <c r="X30" s="8"/>
    </row>
    <row r="31" spans="1:26" x14ac:dyDescent="0.2">
      <c r="A31" s="1" t="s">
        <v>141</v>
      </c>
      <c r="D31" s="2" t="s">
        <v>14</v>
      </c>
      <c r="E31" s="1" t="s">
        <v>89</v>
      </c>
      <c r="G31" s="1" t="s">
        <v>90</v>
      </c>
      <c r="I31" s="1" t="s">
        <v>91</v>
      </c>
      <c r="Q31" s="8"/>
      <c r="R31" s="8"/>
      <c r="S31" s="8"/>
      <c r="T31" s="8"/>
      <c r="U31" s="8"/>
      <c r="V31" s="8"/>
      <c r="W31" s="8"/>
      <c r="X31" s="8"/>
    </row>
    <row r="32" spans="1:26" x14ac:dyDescent="0.2">
      <c r="Q32" s="8"/>
      <c r="R32" s="8"/>
      <c r="S32" s="8"/>
      <c r="T32" s="8"/>
      <c r="U32" s="8"/>
      <c r="V32" s="8"/>
      <c r="W32" s="8"/>
      <c r="X32" s="8"/>
    </row>
    <row r="33" spans="18:20" x14ac:dyDescent="0.2">
      <c r="R33" s="8"/>
      <c r="S33" s="8"/>
      <c r="T33" s="8"/>
    </row>
  </sheetData>
  <mergeCells count="10">
    <mergeCell ref="S8:X8"/>
    <mergeCell ref="A5:A8"/>
    <mergeCell ref="D7:K7"/>
    <mergeCell ref="D8:K8"/>
    <mergeCell ref="L7:R7"/>
    <mergeCell ref="C2:R2"/>
    <mergeCell ref="L4:R4"/>
    <mergeCell ref="L5:R5"/>
    <mergeCell ref="L6:R6"/>
    <mergeCell ref="L8:R8"/>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953FD-C73A-442A-8B19-BE78EFAC65D0}">
  <dimension ref="A1:AE81"/>
  <sheetViews>
    <sheetView topLeftCell="C6" zoomScaleNormal="100" workbookViewId="0">
      <selection activeCell="G7" sqref="G7"/>
    </sheetView>
  </sheetViews>
  <sheetFormatPr defaultRowHeight="12.75" x14ac:dyDescent="0.2"/>
  <cols>
    <col min="1" max="1" width="26.28515625" style="1" customWidth="1"/>
    <col min="2" max="2" width="45.140625" style="1" customWidth="1"/>
    <col min="3" max="3" width="5.42578125" style="1" customWidth="1"/>
    <col min="4" max="4" width="9.42578125" style="1" customWidth="1"/>
    <col min="5" max="5" width="13.85546875" style="1" customWidth="1"/>
    <col min="6" max="6" width="10.42578125" style="1" customWidth="1"/>
    <col min="7" max="7" width="12.85546875" style="1" customWidth="1"/>
    <col min="8" max="8" width="10.28515625" style="1" customWidth="1"/>
    <col min="9" max="9" width="10.140625" style="1" customWidth="1"/>
    <col min="10" max="10" width="9.5703125" style="1" customWidth="1"/>
    <col min="11" max="11" width="9" style="1" customWidth="1"/>
    <col min="12" max="12" width="28.42578125" style="1" customWidth="1"/>
    <col min="13" max="16" width="9.140625" style="1"/>
    <col min="17" max="17" width="4.85546875" style="1" customWidth="1"/>
    <col min="18" max="18" width="5.42578125" style="1" customWidth="1"/>
    <col min="19" max="23" width="9.140625" style="1"/>
    <col min="24" max="24" width="14.140625" style="1" customWidth="1"/>
    <col min="25" max="25" width="19.85546875" style="1" customWidth="1"/>
    <col min="26" max="16384" width="9.140625" style="1"/>
  </cols>
  <sheetData>
    <row r="1" spans="1:31" x14ac:dyDescent="0.2">
      <c r="T1" s="2"/>
      <c r="Y1" s="2"/>
    </row>
    <row r="2" spans="1:31" x14ac:dyDescent="0.2">
      <c r="A2" s="3" t="s">
        <v>13</v>
      </c>
      <c r="B2" s="2"/>
      <c r="C2" s="4" t="s">
        <v>143</v>
      </c>
      <c r="D2" s="4"/>
      <c r="E2" s="4"/>
      <c r="F2" s="4"/>
      <c r="G2" s="4"/>
      <c r="H2" s="4"/>
      <c r="I2" s="4"/>
      <c r="J2" s="4"/>
      <c r="K2" s="4"/>
      <c r="L2" s="4"/>
      <c r="M2" s="4"/>
      <c r="N2" s="4"/>
      <c r="O2" s="4"/>
      <c r="P2" s="4"/>
      <c r="Q2" s="4"/>
      <c r="R2" s="4"/>
      <c r="U2" s="5"/>
    </row>
    <row r="3" spans="1:31" x14ac:dyDescent="0.2">
      <c r="Y3" s="2"/>
    </row>
    <row r="4" spans="1:31" x14ac:dyDescent="0.2">
      <c r="A4" s="6" t="s">
        <v>64</v>
      </c>
      <c r="B4" s="6" t="s">
        <v>65</v>
      </c>
      <c r="C4" s="6" t="s">
        <v>0</v>
      </c>
      <c r="D4" s="6" t="s">
        <v>9</v>
      </c>
      <c r="E4" s="6" t="s">
        <v>8</v>
      </c>
      <c r="F4" s="6" t="s">
        <v>10</v>
      </c>
      <c r="G4" s="6" t="s">
        <v>2</v>
      </c>
      <c r="H4" s="6" t="s">
        <v>6</v>
      </c>
      <c r="I4" s="6" t="s">
        <v>7</v>
      </c>
      <c r="J4" s="6" t="s">
        <v>4</v>
      </c>
      <c r="K4" s="6" t="s">
        <v>5</v>
      </c>
      <c r="L4" s="7" t="s">
        <v>12</v>
      </c>
      <c r="M4" s="7"/>
      <c r="N4" s="7"/>
      <c r="O4" s="7"/>
      <c r="P4" s="7"/>
      <c r="Q4" s="7"/>
      <c r="R4" s="7"/>
      <c r="W4" s="8"/>
      <c r="X4" s="8"/>
    </row>
    <row r="5" spans="1:31" x14ac:dyDescent="0.2">
      <c r="A5" s="9" t="s">
        <v>137</v>
      </c>
      <c r="B5" s="10" t="s">
        <v>148</v>
      </c>
      <c r="C5" s="11">
        <v>29</v>
      </c>
      <c r="D5" s="11" t="s">
        <v>128</v>
      </c>
      <c r="E5" s="12" t="s">
        <v>25</v>
      </c>
      <c r="F5" s="13">
        <v>0.58125000000000004</v>
      </c>
      <c r="G5" s="11" t="s">
        <v>11</v>
      </c>
      <c r="H5" s="11">
        <v>66.540000000000006</v>
      </c>
      <c r="I5" s="11">
        <v>54.57</v>
      </c>
      <c r="J5" s="11">
        <v>55.6</v>
      </c>
      <c r="K5" s="11">
        <v>52.2</v>
      </c>
      <c r="L5" s="7" t="s">
        <v>172</v>
      </c>
      <c r="M5" s="7"/>
      <c r="N5" s="7"/>
      <c r="O5" s="7"/>
      <c r="P5" s="7"/>
      <c r="Q5" s="7"/>
      <c r="R5" s="7"/>
      <c r="S5" s="14" t="s">
        <v>153</v>
      </c>
      <c r="T5" s="14"/>
      <c r="U5" s="14"/>
      <c r="V5" s="14"/>
      <c r="W5" s="14"/>
      <c r="X5" s="14" t="s">
        <v>160</v>
      </c>
      <c r="Y5" s="15"/>
      <c r="Z5" s="16" t="s">
        <v>192</v>
      </c>
      <c r="AA5" s="14"/>
      <c r="AB5" s="14"/>
      <c r="AC5" s="14"/>
      <c r="AD5" s="14"/>
      <c r="AE5" s="14"/>
    </row>
    <row r="6" spans="1:31" x14ac:dyDescent="0.2">
      <c r="A6" s="17"/>
      <c r="B6" s="10" t="s">
        <v>149</v>
      </c>
      <c r="C6" s="11">
        <v>30</v>
      </c>
      <c r="D6" s="11" t="s">
        <v>129</v>
      </c>
      <c r="E6" s="12" t="s">
        <v>25</v>
      </c>
      <c r="F6" s="13">
        <v>0.58263888888888893</v>
      </c>
      <c r="G6" s="11" t="s">
        <v>11</v>
      </c>
      <c r="H6" s="11">
        <v>61.48</v>
      </c>
      <c r="I6" s="11">
        <v>54.01</v>
      </c>
      <c r="J6" s="11">
        <v>56</v>
      </c>
      <c r="K6" s="11">
        <v>51.2</v>
      </c>
      <c r="L6" s="7" t="s">
        <v>172</v>
      </c>
      <c r="M6" s="7"/>
      <c r="N6" s="7"/>
      <c r="O6" s="7"/>
      <c r="P6" s="7"/>
      <c r="Q6" s="7"/>
      <c r="R6" s="7"/>
      <c r="S6" s="14"/>
      <c r="T6" s="14"/>
      <c r="U6" s="14"/>
      <c r="V6" s="14"/>
      <c r="W6" s="14"/>
      <c r="X6" s="14"/>
      <c r="Y6" s="15"/>
      <c r="Z6" s="14"/>
      <c r="AA6" s="14"/>
      <c r="AB6" s="14"/>
      <c r="AC6" s="14"/>
      <c r="AD6" s="14"/>
      <c r="AE6" s="14"/>
    </row>
    <row r="7" spans="1:31" ht="13.5" customHeight="1" x14ac:dyDescent="0.2">
      <c r="A7" s="17"/>
      <c r="B7" s="10" t="s">
        <v>144</v>
      </c>
      <c r="C7" s="11">
        <v>31</v>
      </c>
      <c r="D7" s="11" t="s">
        <v>130</v>
      </c>
      <c r="E7" s="12" t="s">
        <v>25</v>
      </c>
      <c r="F7" s="13">
        <v>0.58402777777777781</v>
      </c>
      <c r="G7" s="11" t="s">
        <v>11</v>
      </c>
      <c r="H7" s="11">
        <v>64.78</v>
      </c>
      <c r="I7" s="11">
        <v>59.66</v>
      </c>
      <c r="J7" s="11">
        <v>60.3</v>
      </c>
      <c r="K7" s="11">
        <v>59</v>
      </c>
      <c r="L7" s="7" t="s">
        <v>173</v>
      </c>
      <c r="M7" s="7"/>
      <c r="N7" s="7"/>
      <c r="O7" s="7"/>
      <c r="P7" s="7"/>
      <c r="Q7" s="7"/>
      <c r="R7" s="7"/>
      <c r="S7" s="14" t="s">
        <v>155</v>
      </c>
      <c r="T7" s="14"/>
      <c r="U7" s="14"/>
      <c r="V7" s="14"/>
      <c r="W7" s="14"/>
      <c r="X7" s="18" t="s">
        <v>211</v>
      </c>
      <c r="Y7" s="19"/>
      <c r="Z7" s="14"/>
      <c r="AA7" s="14"/>
      <c r="AB7" s="14"/>
      <c r="AC7" s="14"/>
      <c r="AD7" s="14"/>
      <c r="AE7" s="14"/>
    </row>
    <row r="8" spans="1:31" x14ac:dyDescent="0.2">
      <c r="A8" s="17"/>
      <c r="B8" s="10" t="s">
        <v>145</v>
      </c>
      <c r="C8" s="11">
        <v>32</v>
      </c>
      <c r="D8" s="11" t="s">
        <v>131</v>
      </c>
      <c r="E8" s="12" t="s">
        <v>25</v>
      </c>
      <c r="F8" s="20">
        <v>0.5854166666666667</v>
      </c>
      <c r="G8" s="11" t="s">
        <v>11</v>
      </c>
      <c r="H8" s="11">
        <v>73.63</v>
      </c>
      <c r="I8" s="11">
        <v>57.5</v>
      </c>
      <c r="J8" s="11">
        <v>57.9</v>
      </c>
      <c r="K8" s="11">
        <v>56</v>
      </c>
      <c r="L8" s="7" t="s">
        <v>173</v>
      </c>
      <c r="M8" s="7"/>
      <c r="N8" s="7"/>
      <c r="O8" s="7"/>
      <c r="P8" s="7"/>
      <c r="Q8" s="7"/>
      <c r="R8" s="7"/>
      <c r="S8" s="14"/>
      <c r="T8" s="14"/>
      <c r="U8" s="14"/>
      <c r="V8" s="14"/>
      <c r="W8" s="14"/>
      <c r="X8" s="21"/>
      <c r="Y8" s="22"/>
      <c r="Z8" s="14"/>
      <c r="AA8" s="14"/>
      <c r="AB8" s="14"/>
      <c r="AC8" s="14"/>
      <c r="AD8" s="14"/>
      <c r="AE8" s="14"/>
    </row>
    <row r="9" spans="1:31" x14ac:dyDescent="0.2">
      <c r="A9" s="17"/>
      <c r="B9" s="10" t="s">
        <v>146</v>
      </c>
      <c r="C9" s="11">
        <v>33</v>
      </c>
      <c r="D9" s="11" t="s">
        <v>132</v>
      </c>
      <c r="E9" s="12" t="s">
        <v>25</v>
      </c>
      <c r="F9" s="13">
        <v>0.58611111111111114</v>
      </c>
      <c r="G9" s="11" t="s">
        <v>11</v>
      </c>
      <c r="H9" s="11">
        <v>67.5</v>
      </c>
      <c r="I9" s="11">
        <v>62.8</v>
      </c>
      <c r="J9" s="11">
        <v>63.7</v>
      </c>
      <c r="K9" s="11">
        <v>62</v>
      </c>
      <c r="L9" s="7" t="s">
        <v>173</v>
      </c>
      <c r="M9" s="7"/>
      <c r="N9" s="7"/>
      <c r="O9" s="7"/>
      <c r="P9" s="7"/>
      <c r="Q9" s="7"/>
      <c r="R9" s="7"/>
      <c r="S9" s="14"/>
      <c r="T9" s="14"/>
      <c r="U9" s="14"/>
      <c r="V9" s="14"/>
      <c r="W9" s="14"/>
      <c r="X9" s="21"/>
      <c r="Y9" s="22"/>
      <c r="Z9" s="14"/>
      <c r="AA9" s="14"/>
      <c r="AB9" s="14"/>
      <c r="AC9" s="14"/>
      <c r="AD9" s="14"/>
      <c r="AE9" s="14"/>
    </row>
    <row r="10" spans="1:31" x14ac:dyDescent="0.2">
      <c r="A10" s="17"/>
      <c r="B10" s="10" t="s">
        <v>147</v>
      </c>
      <c r="C10" s="11">
        <v>34</v>
      </c>
      <c r="D10" s="11" t="s">
        <v>133</v>
      </c>
      <c r="E10" s="12" t="s">
        <v>25</v>
      </c>
      <c r="F10" s="13">
        <v>0.59166666666666667</v>
      </c>
      <c r="G10" s="11" t="s">
        <v>11</v>
      </c>
      <c r="H10" s="11">
        <v>76.48</v>
      </c>
      <c r="I10" s="11">
        <v>57.34</v>
      </c>
      <c r="J10" s="11">
        <v>56.9</v>
      </c>
      <c r="K10" s="11">
        <v>48.1</v>
      </c>
      <c r="L10" s="7" t="s">
        <v>173</v>
      </c>
      <c r="M10" s="7"/>
      <c r="N10" s="7"/>
      <c r="O10" s="7"/>
      <c r="P10" s="7"/>
      <c r="Q10" s="7"/>
      <c r="R10" s="7"/>
      <c r="S10" s="14"/>
      <c r="T10" s="14"/>
      <c r="U10" s="14"/>
      <c r="V10" s="14"/>
      <c r="W10" s="14"/>
      <c r="X10" s="23"/>
      <c r="Y10" s="24"/>
      <c r="Z10" s="14"/>
      <c r="AA10" s="14"/>
      <c r="AB10" s="14"/>
      <c r="AC10" s="14"/>
      <c r="AD10" s="14"/>
      <c r="AE10" s="14"/>
    </row>
    <row r="11" spans="1:31" x14ac:dyDescent="0.2">
      <c r="A11" s="17"/>
      <c r="B11" s="10" t="s">
        <v>150</v>
      </c>
      <c r="C11" s="11">
        <v>35</v>
      </c>
      <c r="D11" s="11" t="s">
        <v>134</v>
      </c>
      <c r="E11" s="12" t="s">
        <v>25</v>
      </c>
      <c r="F11" s="13">
        <v>0.59236111111111112</v>
      </c>
      <c r="G11" s="11" t="s">
        <v>11</v>
      </c>
      <c r="H11" s="11">
        <v>71.83</v>
      </c>
      <c r="I11" s="11">
        <v>55.3</v>
      </c>
      <c r="J11" s="11">
        <v>56.3</v>
      </c>
      <c r="K11" s="11">
        <v>48.1</v>
      </c>
      <c r="L11" s="7" t="s">
        <v>154</v>
      </c>
      <c r="M11" s="7"/>
      <c r="N11" s="7"/>
      <c r="O11" s="7"/>
      <c r="P11" s="7"/>
      <c r="Q11" s="7"/>
      <c r="R11" s="7"/>
      <c r="S11" s="14" t="s">
        <v>169</v>
      </c>
      <c r="T11" s="14"/>
      <c r="U11" s="14"/>
      <c r="V11" s="14"/>
      <c r="W11" s="14"/>
      <c r="X11" s="18" t="s">
        <v>210</v>
      </c>
      <c r="Y11" s="19"/>
      <c r="Z11" s="14"/>
      <c r="AA11" s="14"/>
      <c r="AB11" s="14"/>
      <c r="AC11" s="14"/>
      <c r="AD11" s="14"/>
      <c r="AE11" s="14"/>
    </row>
    <row r="12" spans="1:31" x14ac:dyDescent="0.2">
      <c r="A12" s="17"/>
      <c r="B12" s="10" t="s">
        <v>151</v>
      </c>
      <c r="C12" s="11">
        <v>36</v>
      </c>
      <c r="D12" s="11" t="s">
        <v>135</v>
      </c>
      <c r="E12" s="12" t="s">
        <v>25</v>
      </c>
      <c r="F12" s="13">
        <v>0.59375</v>
      </c>
      <c r="G12" s="11" t="s">
        <v>11</v>
      </c>
      <c r="H12" s="11">
        <v>68.33</v>
      </c>
      <c r="I12" s="11">
        <v>55.2</v>
      </c>
      <c r="J12" s="11">
        <v>56.7</v>
      </c>
      <c r="K12" s="11">
        <v>49.6</v>
      </c>
      <c r="L12" s="7" t="s">
        <v>154</v>
      </c>
      <c r="M12" s="7"/>
      <c r="N12" s="7"/>
      <c r="O12" s="7"/>
      <c r="P12" s="7"/>
      <c r="Q12" s="7"/>
      <c r="R12" s="7"/>
      <c r="S12" s="14"/>
      <c r="T12" s="14"/>
      <c r="U12" s="14"/>
      <c r="V12" s="14"/>
      <c r="W12" s="14"/>
      <c r="X12" s="21"/>
      <c r="Y12" s="22"/>
      <c r="Z12" s="14"/>
      <c r="AA12" s="14"/>
      <c r="AB12" s="14"/>
      <c r="AC12" s="14"/>
      <c r="AD12" s="14"/>
      <c r="AE12" s="14"/>
    </row>
    <row r="13" spans="1:31" x14ac:dyDescent="0.2">
      <c r="A13" s="17"/>
      <c r="B13" s="10" t="s">
        <v>152</v>
      </c>
      <c r="C13" s="11">
        <v>37</v>
      </c>
      <c r="D13" s="11" t="s">
        <v>136</v>
      </c>
      <c r="E13" s="12" t="s">
        <v>44</v>
      </c>
      <c r="F13" s="20">
        <v>0.59513888888888888</v>
      </c>
      <c r="G13" s="11" t="s">
        <v>11</v>
      </c>
      <c r="H13" s="11">
        <v>67.08</v>
      </c>
      <c r="I13" s="11">
        <v>52.34</v>
      </c>
      <c r="J13" s="11">
        <v>52.3</v>
      </c>
      <c r="K13" s="11">
        <v>48.1</v>
      </c>
      <c r="L13" s="7" t="s">
        <v>154</v>
      </c>
      <c r="M13" s="7"/>
      <c r="N13" s="7"/>
      <c r="O13" s="7"/>
      <c r="P13" s="7"/>
      <c r="Q13" s="7"/>
      <c r="R13" s="7"/>
      <c r="S13" s="14"/>
      <c r="T13" s="14"/>
      <c r="U13" s="14"/>
      <c r="V13" s="14"/>
      <c r="W13" s="14"/>
      <c r="X13" s="23"/>
      <c r="Y13" s="24"/>
      <c r="Z13" s="14"/>
      <c r="AA13" s="14"/>
      <c r="AB13" s="14"/>
      <c r="AC13" s="14"/>
      <c r="AD13" s="14"/>
      <c r="AE13" s="14"/>
    </row>
    <row r="14" spans="1:31" x14ac:dyDescent="0.2">
      <c r="A14" s="17"/>
      <c r="B14" s="10" t="s">
        <v>156</v>
      </c>
      <c r="C14" s="11">
        <v>38</v>
      </c>
      <c r="D14" s="7" t="s">
        <v>159</v>
      </c>
      <c r="E14" s="7"/>
      <c r="F14" s="7"/>
      <c r="G14" s="7"/>
      <c r="H14" s="7"/>
      <c r="I14" s="7"/>
      <c r="J14" s="7"/>
      <c r="K14" s="7"/>
      <c r="L14" s="7" t="s">
        <v>158</v>
      </c>
      <c r="M14" s="7"/>
      <c r="N14" s="7"/>
      <c r="O14" s="7"/>
      <c r="P14" s="7"/>
      <c r="Q14" s="7"/>
      <c r="R14" s="7"/>
      <c r="S14" s="25"/>
      <c r="T14" s="25"/>
      <c r="U14" s="25"/>
      <c r="V14" s="25"/>
      <c r="W14" s="25"/>
      <c r="X14" s="8"/>
      <c r="Z14" s="14"/>
      <c r="AA14" s="14"/>
      <c r="AB14" s="14"/>
      <c r="AC14" s="14"/>
      <c r="AD14" s="14"/>
      <c r="AE14" s="14"/>
    </row>
    <row r="15" spans="1:31" x14ac:dyDescent="0.2">
      <c r="A15" s="17"/>
      <c r="B15" s="26" t="s">
        <v>161</v>
      </c>
      <c r="C15" s="27">
        <v>39</v>
      </c>
      <c r="D15" s="28" t="s">
        <v>162</v>
      </c>
      <c r="E15" s="29"/>
      <c r="F15" s="29"/>
      <c r="G15" s="29"/>
      <c r="H15" s="29"/>
      <c r="I15" s="29"/>
      <c r="J15" s="29"/>
      <c r="K15" s="29"/>
      <c r="L15" s="29"/>
      <c r="M15" s="29"/>
      <c r="N15" s="29"/>
      <c r="O15" s="29"/>
      <c r="P15" s="29"/>
      <c r="Q15" s="29"/>
      <c r="R15" s="30"/>
      <c r="S15" s="25"/>
      <c r="T15" s="25"/>
      <c r="U15" s="25"/>
      <c r="V15" s="25"/>
      <c r="W15" s="25"/>
      <c r="X15" s="8"/>
      <c r="Z15" s="14"/>
      <c r="AA15" s="14"/>
      <c r="AB15" s="14"/>
      <c r="AC15" s="14"/>
      <c r="AD15" s="14"/>
      <c r="AE15" s="14"/>
    </row>
    <row r="16" spans="1:31" x14ac:dyDescent="0.2">
      <c r="A16" s="17"/>
      <c r="B16" s="26" t="s">
        <v>163</v>
      </c>
      <c r="C16" s="27">
        <v>40</v>
      </c>
      <c r="D16" s="14" t="s">
        <v>167</v>
      </c>
      <c r="E16" s="14"/>
      <c r="F16" s="14"/>
      <c r="G16" s="14"/>
      <c r="H16" s="14"/>
      <c r="I16" s="14"/>
      <c r="J16" s="14"/>
      <c r="K16" s="14"/>
      <c r="L16" s="14"/>
      <c r="M16" s="14"/>
      <c r="N16" s="14"/>
      <c r="O16" s="14"/>
      <c r="P16" s="14"/>
      <c r="Q16" s="14"/>
      <c r="R16" s="14"/>
      <c r="S16" s="25"/>
      <c r="T16" s="25"/>
      <c r="U16" s="25"/>
      <c r="V16" s="25"/>
      <c r="W16" s="25"/>
      <c r="X16" s="8"/>
      <c r="Z16" s="14"/>
      <c r="AA16" s="14"/>
      <c r="AB16" s="14"/>
      <c r="AC16" s="14"/>
      <c r="AD16" s="14"/>
      <c r="AE16" s="14"/>
    </row>
    <row r="17" spans="1:31" x14ac:dyDescent="0.2">
      <c r="A17" s="17"/>
      <c r="B17" s="26" t="s">
        <v>164</v>
      </c>
      <c r="C17" s="27">
        <v>41</v>
      </c>
      <c r="D17" s="14"/>
      <c r="E17" s="14"/>
      <c r="F17" s="14"/>
      <c r="G17" s="14"/>
      <c r="H17" s="14"/>
      <c r="I17" s="14"/>
      <c r="J17" s="14"/>
      <c r="K17" s="14"/>
      <c r="L17" s="14"/>
      <c r="M17" s="14"/>
      <c r="N17" s="14"/>
      <c r="O17" s="14"/>
      <c r="P17" s="14"/>
      <c r="Q17" s="14"/>
      <c r="R17" s="14"/>
      <c r="S17" s="25"/>
      <c r="T17" s="25"/>
      <c r="U17" s="25"/>
      <c r="V17" s="25"/>
      <c r="W17" s="25"/>
      <c r="X17" s="8"/>
      <c r="Z17" s="14"/>
      <c r="AA17" s="14"/>
      <c r="AB17" s="14"/>
      <c r="AC17" s="14"/>
      <c r="AD17" s="14"/>
      <c r="AE17" s="14"/>
    </row>
    <row r="18" spans="1:31" x14ac:dyDescent="0.2">
      <c r="A18" s="17"/>
      <c r="B18" s="26" t="s">
        <v>165</v>
      </c>
      <c r="C18" s="27">
        <v>42</v>
      </c>
      <c r="D18" s="14" t="s">
        <v>171</v>
      </c>
      <c r="E18" s="14"/>
      <c r="F18" s="14"/>
      <c r="G18" s="14"/>
      <c r="H18" s="14"/>
      <c r="I18" s="14"/>
      <c r="J18" s="14"/>
      <c r="K18" s="14"/>
      <c r="L18" s="14"/>
      <c r="M18" s="14"/>
      <c r="N18" s="14"/>
      <c r="O18" s="14"/>
      <c r="P18" s="14"/>
      <c r="Q18" s="14"/>
      <c r="R18" s="14"/>
      <c r="S18" s="25"/>
      <c r="T18" s="25"/>
      <c r="U18" s="25"/>
      <c r="V18" s="25"/>
      <c r="W18" s="25"/>
      <c r="X18" s="8"/>
      <c r="Z18" s="14"/>
      <c r="AA18" s="14"/>
      <c r="AB18" s="14"/>
      <c r="AC18" s="14"/>
      <c r="AD18" s="14"/>
      <c r="AE18" s="14"/>
    </row>
    <row r="19" spans="1:31" x14ac:dyDescent="0.2">
      <c r="A19" s="17"/>
      <c r="B19" s="26" t="s">
        <v>166</v>
      </c>
      <c r="C19" s="27">
        <v>43</v>
      </c>
      <c r="D19" s="14"/>
      <c r="E19" s="14"/>
      <c r="F19" s="14"/>
      <c r="G19" s="14"/>
      <c r="H19" s="14"/>
      <c r="I19" s="14"/>
      <c r="J19" s="14"/>
      <c r="K19" s="14"/>
      <c r="L19" s="14"/>
      <c r="M19" s="14"/>
      <c r="N19" s="14"/>
      <c r="O19" s="14"/>
      <c r="P19" s="14"/>
      <c r="Q19" s="14"/>
      <c r="R19" s="14"/>
      <c r="S19" s="25"/>
      <c r="T19" s="25"/>
      <c r="U19" s="25"/>
      <c r="V19" s="25"/>
      <c r="W19" s="25"/>
      <c r="X19" s="8"/>
      <c r="Z19" s="14"/>
      <c r="AA19" s="14"/>
      <c r="AB19" s="14"/>
      <c r="AC19" s="14"/>
      <c r="AD19" s="14"/>
      <c r="AE19" s="14"/>
    </row>
    <row r="21" spans="1:31" x14ac:dyDescent="0.2">
      <c r="H21" s="31" t="s">
        <v>168</v>
      </c>
      <c r="M21" s="31">
        <v>33</v>
      </c>
      <c r="Q21" s="1">
        <v>36</v>
      </c>
      <c r="T21" s="1">
        <v>36</v>
      </c>
      <c r="Y21" s="8"/>
      <c r="Z21" s="8"/>
      <c r="AA21" s="8"/>
      <c r="AB21" s="8"/>
      <c r="AC21" s="8"/>
      <c r="AD21" s="8"/>
      <c r="AE21" s="8"/>
    </row>
    <row r="22" spans="1:31" x14ac:dyDescent="0.2">
      <c r="Y22" s="8"/>
      <c r="Z22" s="8"/>
      <c r="AA22" s="8"/>
      <c r="AB22" s="8"/>
      <c r="AC22" s="8"/>
      <c r="AD22" s="8"/>
      <c r="AE22" s="8"/>
    </row>
    <row r="23" spans="1:31" x14ac:dyDescent="0.2">
      <c r="Y23" s="8"/>
      <c r="Z23" s="8"/>
      <c r="AA23" s="8"/>
      <c r="AB23" s="8"/>
      <c r="AC23" s="8"/>
      <c r="AD23" s="8"/>
      <c r="AE23" s="8"/>
    </row>
    <row r="24" spans="1:31" x14ac:dyDescent="0.2">
      <c r="Y24" s="8"/>
      <c r="Z24" s="8"/>
      <c r="AA24" s="8"/>
    </row>
    <row r="30" spans="1:31" x14ac:dyDescent="0.2">
      <c r="H30" s="31">
        <v>31</v>
      </c>
      <c r="M30" s="1">
        <v>34</v>
      </c>
      <c r="Q30" s="1">
        <v>37</v>
      </c>
      <c r="T30" s="1">
        <v>37</v>
      </c>
      <c r="Y30" s="8"/>
      <c r="Z30" s="8"/>
      <c r="AA30" s="8"/>
      <c r="AB30" s="8"/>
      <c r="AC30" s="8"/>
      <c r="AD30" s="8"/>
      <c r="AE30" s="8"/>
    </row>
    <row r="31" spans="1:31" x14ac:dyDescent="0.2">
      <c r="Y31" s="8"/>
      <c r="Z31" s="8"/>
      <c r="AA31" s="8"/>
      <c r="AB31" s="8"/>
      <c r="AC31" s="8"/>
      <c r="AD31" s="8"/>
      <c r="AE31" s="8"/>
    </row>
    <row r="32" spans="1:31" x14ac:dyDescent="0.2">
      <c r="Y32" s="8"/>
      <c r="Z32" s="8"/>
      <c r="AA32" s="8"/>
      <c r="AB32" s="8"/>
      <c r="AC32" s="8"/>
      <c r="AD32" s="8"/>
      <c r="AE32" s="8"/>
    </row>
    <row r="33" spans="1:31" x14ac:dyDescent="0.2">
      <c r="Y33" s="8"/>
      <c r="Z33" s="8"/>
      <c r="AA33" s="8"/>
    </row>
    <row r="39" spans="1:31" x14ac:dyDescent="0.2">
      <c r="H39" s="31">
        <v>32</v>
      </c>
      <c r="M39" s="1">
        <v>35</v>
      </c>
      <c r="S39" s="25"/>
      <c r="T39" s="1">
        <v>38</v>
      </c>
      <c r="U39" s="25" t="s">
        <v>69</v>
      </c>
      <c r="V39" s="25"/>
      <c r="W39" s="25"/>
      <c r="Y39" s="8"/>
      <c r="Z39" s="8"/>
      <c r="AA39" s="8"/>
      <c r="AB39" s="8"/>
      <c r="AC39" s="8"/>
      <c r="AD39" s="8"/>
      <c r="AE39" s="8"/>
    </row>
    <row r="40" spans="1:31" x14ac:dyDescent="0.2">
      <c r="S40" s="25"/>
      <c r="T40" s="1">
        <v>39</v>
      </c>
      <c r="U40" s="25"/>
      <c r="V40" s="25"/>
      <c r="W40" s="25"/>
      <c r="Y40" s="8"/>
      <c r="Z40" s="8"/>
      <c r="AA40" s="8"/>
      <c r="AB40" s="8"/>
      <c r="AC40" s="8"/>
      <c r="AD40" s="8"/>
      <c r="AE40" s="8"/>
    </row>
    <row r="41" spans="1:31" x14ac:dyDescent="0.2">
      <c r="S41" s="25"/>
      <c r="T41" s="1">
        <v>40</v>
      </c>
      <c r="U41" s="25"/>
      <c r="V41" s="25"/>
      <c r="W41" s="25"/>
      <c r="Y41" s="8"/>
      <c r="Z41" s="8"/>
      <c r="AA41" s="8"/>
      <c r="AB41" s="8"/>
      <c r="AC41" s="8"/>
      <c r="AD41" s="8"/>
      <c r="AE41" s="8"/>
    </row>
    <row r="42" spans="1:31" x14ac:dyDescent="0.2">
      <c r="S42" s="25"/>
      <c r="T42" s="1">
        <v>41</v>
      </c>
      <c r="U42" s="25"/>
      <c r="V42" s="25"/>
      <c r="W42" s="25"/>
      <c r="Y42" s="8"/>
      <c r="Z42" s="8"/>
      <c r="AA42" s="8"/>
    </row>
    <row r="43" spans="1:31" x14ac:dyDescent="0.2">
      <c r="S43" s="25"/>
      <c r="U43" s="25"/>
      <c r="V43" s="25"/>
      <c r="W43" s="25"/>
    </row>
    <row r="44" spans="1:31" x14ac:dyDescent="0.2">
      <c r="S44" s="25"/>
      <c r="T44" s="31" t="s">
        <v>170</v>
      </c>
      <c r="U44" s="25"/>
      <c r="V44" s="25"/>
      <c r="W44" s="25"/>
    </row>
    <row r="47" spans="1:31" x14ac:dyDescent="0.2">
      <c r="Y47" s="8"/>
      <c r="Z47" s="8"/>
      <c r="AA47" s="8"/>
      <c r="AB47" s="8"/>
      <c r="AC47" s="8"/>
      <c r="AD47" s="8"/>
      <c r="AE47" s="8"/>
    </row>
    <row r="48" spans="1:31" x14ac:dyDescent="0.2">
      <c r="A48" s="2" t="s">
        <v>16</v>
      </c>
      <c r="B48" s="2"/>
      <c r="X48" s="8"/>
      <c r="Y48" s="8"/>
      <c r="Z48" s="8"/>
      <c r="AA48" s="8"/>
      <c r="AB48" s="8"/>
      <c r="AC48" s="8"/>
      <c r="AD48" s="8"/>
      <c r="AE48" s="8"/>
    </row>
    <row r="49" spans="9:31" x14ac:dyDescent="0.2">
      <c r="I49" s="1" t="s">
        <v>92</v>
      </c>
      <c r="L49" s="2" t="s">
        <v>15</v>
      </c>
      <c r="M49" s="1" t="s">
        <v>85</v>
      </c>
      <c r="O49" s="1" t="s">
        <v>86</v>
      </c>
      <c r="Q49" s="1" t="s">
        <v>87</v>
      </c>
      <c r="X49" s="8"/>
      <c r="Y49" s="8"/>
      <c r="Z49" s="8"/>
      <c r="AA49" s="8"/>
      <c r="AB49" s="8"/>
      <c r="AC49" s="8"/>
      <c r="AD49" s="8"/>
      <c r="AE49" s="8"/>
    </row>
    <row r="50" spans="9:31" x14ac:dyDescent="0.2">
      <c r="I50" s="1" t="s">
        <v>142</v>
      </c>
      <c r="L50" s="2" t="s">
        <v>14</v>
      </c>
      <c r="M50" s="1" t="s">
        <v>89</v>
      </c>
      <c r="O50" s="1" t="s">
        <v>90</v>
      </c>
      <c r="Q50" s="1" t="s">
        <v>91</v>
      </c>
      <c r="Y50" s="8"/>
      <c r="Z50" s="8"/>
      <c r="AA50" s="8"/>
    </row>
    <row r="53" spans="9:31" x14ac:dyDescent="0.2">
      <c r="X53" s="8"/>
    </row>
    <row r="55" spans="9:31" x14ac:dyDescent="0.2">
      <c r="X55" s="8"/>
      <c r="Y55" s="8"/>
      <c r="Z55" s="8"/>
      <c r="AA55" s="8"/>
      <c r="AB55" s="8"/>
      <c r="AC55" s="8"/>
      <c r="AD55" s="8"/>
      <c r="AE55" s="8"/>
    </row>
    <row r="56" spans="9:31" x14ac:dyDescent="0.2">
      <c r="X56" s="8"/>
      <c r="Y56" s="8"/>
      <c r="Z56" s="8"/>
      <c r="AA56" s="8"/>
      <c r="AB56" s="8"/>
      <c r="AC56" s="8"/>
      <c r="AD56" s="8"/>
      <c r="AE56" s="8"/>
    </row>
    <row r="57" spans="9:31" x14ac:dyDescent="0.2">
      <c r="X57" s="8"/>
      <c r="Y57" s="8"/>
      <c r="Z57" s="8"/>
      <c r="AA57" s="8"/>
      <c r="AB57" s="8"/>
      <c r="AC57" s="8"/>
      <c r="AD57" s="8"/>
      <c r="AE57" s="8"/>
    </row>
    <row r="58" spans="9:31" x14ac:dyDescent="0.2">
      <c r="Y58" s="8"/>
      <c r="Z58" s="8"/>
      <c r="AA58" s="8"/>
    </row>
    <row r="61" spans="9:31" x14ac:dyDescent="0.2">
      <c r="X61" s="8"/>
    </row>
    <row r="63" spans="9:31" x14ac:dyDescent="0.2">
      <c r="X63" s="8"/>
      <c r="Y63" s="8"/>
      <c r="Z63" s="8"/>
      <c r="AA63" s="8"/>
      <c r="AB63" s="8"/>
      <c r="AC63" s="8"/>
      <c r="AD63" s="8"/>
      <c r="AE63" s="8"/>
    </row>
    <row r="64" spans="9:31" x14ac:dyDescent="0.2">
      <c r="X64" s="8"/>
      <c r="Y64" s="8"/>
      <c r="Z64" s="8"/>
      <c r="AA64" s="8"/>
      <c r="AB64" s="8"/>
      <c r="AC64" s="8"/>
      <c r="AD64" s="8"/>
      <c r="AE64" s="8"/>
    </row>
    <row r="65" spans="24:31" x14ac:dyDescent="0.2">
      <c r="X65" s="8"/>
      <c r="Y65" s="8"/>
      <c r="Z65" s="8"/>
      <c r="AA65" s="8"/>
      <c r="AB65" s="8"/>
      <c r="AC65" s="8"/>
      <c r="AD65" s="8"/>
      <c r="AE65" s="8"/>
    </row>
    <row r="66" spans="24:31" x14ac:dyDescent="0.2">
      <c r="Y66" s="8"/>
      <c r="Z66" s="8"/>
      <c r="AA66" s="8"/>
    </row>
    <row r="69" spans="24:31" x14ac:dyDescent="0.2">
      <c r="X69" s="8"/>
    </row>
    <row r="71" spans="24:31" x14ac:dyDescent="0.2">
      <c r="X71" s="8"/>
      <c r="Y71" s="8"/>
      <c r="Z71" s="8"/>
      <c r="AA71" s="8"/>
      <c r="AB71" s="8"/>
      <c r="AC71" s="8"/>
      <c r="AD71" s="8"/>
      <c r="AE71" s="8"/>
    </row>
    <row r="72" spans="24:31" x14ac:dyDescent="0.2">
      <c r="X72" s="8"/>
      <c r="Y72" s="8"/>
      <c r="Z72" s="8"/>
      <c r="AA72" s="8"/>
      <c r="AB72" s="8"/>
      <c r="AC72" s="8"/>
      <c r="AD72" s="8"/>
      <c r="AE72" s="8"/>
    </row>
    <row r="73" spans="24:31" x14ac:dyDescent="0.2">
      <c r="X73" s="8"/>
      <c r="Y73" s="8"/>
      <c r="Z73" s="8"/>
      <c r="AA73" s="8"/>
      <c r="AB73" s="8"/>
      <c r="AC73" s="8"/>
      <c r="AD73" s="8"/>
      <c r="AE73" s="8"/>
    </row>
    <row r="74" spans="24:31" x14ac:dyDescent="0.2">
      <c r="Y74" s="8"/>
      <c r="Z74" s="8"/>
      <c r="AA74" s="8"/>
    </row>
    <row r="76" spans="24:31" x14ac:dyDescent="0.2">
      <c r="X76" s="8"/>
    </row>
    <row r="78" spans="24:31" x14ac:dyDescent="0.2">
      <c r="X78" s="8"/>
      <c r="Y78" s="8"/>
      <c r="Z78" s="8"/>
      <c r="AA78" s="8"/>
      <c r="AB78" s="8"/>
      <c r="AC78" s="8"/>
      <c r="AD78" s="8"/>
      <c r="AE78" s="8"/>
    </row>
    <row r="79" spans="24:31" x14ac:dyDescent="0.2">
      <c r="X79" s="8"/>
      <c r="Y79" s="8"/>
      <c r="Z79" s="8"/>
      <c r="AA79" s="8"/>
      <c r="AB79" s="8"/>
      <c r="AC79" s="8"/>
      <c r="AD79" s="8"/>
      <c r="AE79" s="8"/>
    </row>
    <row r="80" spans="24:31" x14ac:dyDescent="0.2">
      <c r="X80" s="8"/>
      <c r="Y80" s="8"/>
      <c r="Z80" s="8"/>
      <c r="AA80" s="8"/>
      <c r="AB80" s="8"/>
      <c r="AC80" s="8"/>
      <c r="AD80" s="8"/>
      <c r="AE80" s="8"/>
    </row>
    <row r="81" spans="25:27" x14ac:dyDescent="0.2">
      <c r="Y81" s="8"/>
      <c r="Z81" s="8"/>
      <c r="AA81" s="8"/>
    </row>
  </sheetData>
  <mergeCells count="24">
    <mergeCell ref="X11:Y13"/>
    <mergeCell ref="X7:Y10"/>
    <mergeCell ref="C2:R2"/>
    <mergeCell ref="L13:R13"/>
    <mergeCell ref="L10:R10"/>
    <mergeCell ref="L11:R11"/>
    <mergeCell ref="L12:R12"/>
    <mergeCell ref="L4:R4"/>
    <mergeCell ref="D16:R17"/>
    <mergeCell ref="D18:R19"/>
    <mergeCell ref="Z5:AE19"/>
    <mergeCell ref="X5:Y6"/>
    <mergeCell ref="A5:A19"/>
    <mergeCell ref="D15:R15"/>
    <mergeCell ref="S7:W10"/>
    <mergeCell ref="S5:W6"/>
    <mergeCell ref="S11:W13"/>
    <mergeCell ref="D14:K14"/>
    <mergeCell ref="L14:R14"/>
    <mergeCell ref="L5:R5"/>
    <mergeCell ref="L6:R6"/>
    <mergeCell ref="L7:R7"/>
    <mergeCell ref="L8:R8"/>
    <mergeCell ref="L9:R9"/>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5A058-DF31-401C-AC05-66EBA8C7AE23}">
  <dimension ref="A1:AD44"/>
  <sheetViews>
    <sheetView zoomScaleNormal="100" workbookViewId="0">
      <selection activeCell="B4" sqref="A1:XFD1048576"/>
    </sheetView>
  </sheetViews>
  <sheetFormatPr defaultRowHeight="12.75" x14ac:dyDescent="0.2"/>
  <cols>
    <col min="1" max="1" width="26.28515625" style="1" customWidth="1"/>
    <col min="2" max="2" width="47.42578125" style="1" customWidth="1"/>
    <col min="3" max="3" width="5.42578125" style="1" customWidth="1"/>
    <col min="4" max="4" width="9.42578125" style="1" customWidth="1"/>
    <col min="5" max="5" width="13.85546875" style="1" customWidth="1"/>
    <col min="6" max="6" width="10.42578125" style="1" customWidth="1"/>
    <col min="7" max="7" width="12.85546875" style="1" customWidth="1"/>
    <col min="8" max="8" width="10.28515625" style="1" customWidth="1"/>
    <col min="9" max="9" width="10.140625" style="1" customWidth="1"/>
    <col min="10" max="10" width="9.5703125" style="1" customWidth="1"/>
    <col min="11" max="11" width="9" style="1" customWidth="1"/>
    <col min="12" max="12" width="28.42578125" style="1" customWidth="1"/>
    <col min="13" max="16" width="9.140625" style="1"/>
    <col min="17" max="17" width="4.85546875" style="1" customWidth="1"/>
    <col min="18" max="18" width="15.28515625" style="1" customWidth="1"/>
    <col min="19" max="23" width="9.140625" style="1"/>
    <col min="24" max="24" width="14.140625" style="1" customWidth="1"/>
    <col min="25" max="16384" width="9.140625" style="1"/>
  </cols>
  <sheetData>
    <row r="1" spans="1:30" x14ac:dyDescent="0.2">
      <c r="T1" s="2"/>
      <c r="Y1" s="2"/>
    </row>
    <row r="2" spans="1:30" x14ac:dyDescent="0.2">
      <c r="A2" s="3" t="s">
        <v>13</v>
      </c>
      <c r="B2" s="2"/>
      <c r="C2" s="4" t="s">
        <v>143</v>
      </c>
      <c r="D2" s="4"/>
      <c r="E2" s="4"/>
      <c r="F2" s="4"/>
      <c r="G2" s="4"/>
      <c r="H2" s="4"/>
      <c r="I2" s="4"/>
      <c r="J2" s="4"/>
      <c r="K2" s="4"/>
      <c r="L2" s="4"/>
      <c r="M2" s="4"/>
      <c r="N2" s="4"/>
      <c r="O2" s="4"/>
      <c r="P2" s="4"/>
      <c r="Q2" s="4"/>
      <c r="R2" s="4"/>
      <c r="U2" s="5"/>
    </row>
    <row r="3" spans="1:30" x14ac:dyDescent="0.2">
      <c r="Y3" s="2"/>
    </row>
    <row r="4" spans="1:30" x14ac:dyDescent="0.2">
      <c r="A4" s="6" t="s">
        <v>64</v>
      </c>
      <c r="B4" s="6" t="s">
        <v>65</v>
      </c>
      <c r="C4" s="6" t="s">
        <v>0</v>
      </c>
      <c r="D4" s="6" t="s">
        <v>9</v>
      </c>
      <c r="E4" s="6" t="s">
        <v>8</v>
      </c>
      <c r="F4" s="6" t="s">
        <v>10</v>
      </c>
      <c r="G4" s="6" t="s">
        <v>2</v>
      </c>
      <c r="H4" s="6" t="s">
        <v>6</v>
      </c>
      <c r="I4" s="6" t="s">
        <v>7</v>
      </c>
      <c r="J4" s="6" t="s">
        <v>4</v>
      </c>
      <c r="K4" s="6" t="s">
        <v>5</v>
      </c>
      <c r="L4" s="7" t="s">
        <v>12</v>
      </c>
      <c r="M4" s="7"/>
      <c r="N4" s="7"/>
      <c r="O4" s="7"/>
      <c r="P4" s="7"/>
      <c r="Q4" s="7"/>
      <c r="R4" s="7"/>
      <c r="W4" s="8"/>
    </row>
    <row r="5" spans="1:30" x14ac:dyDescent="0.2">
      <c r="A5" s="56" t="s">
        <v>174</v>
      </c>
      <c r="B5" s="76" t="s">
        <v>178</v>
      </c>
      <c r="C5" s="11">
        <v>44</v>
      </c>
      <c r="D5" s="11" t="s">
        <v>176</v>
      </c>
      <c r="E5" s="12" t="s">
        <v>25</v>
      </c>
      <c r="F5" s="13">
        <v>0.60069444444444442</v>
      </c>
      <c r="G5" s="11" t="s">
        <v>11</v>
      </c>
      <c r="H5" s="11">
        <v>68.98</v>
      </c>
      <c r="I5" s="11">
        <v>63.85</v>
      </c>
      <c r="J5" s="11">
        <v>65.599999999999994</v>
      </c>
      <c r="K5" s="11">
        <v>54</v>
      </c>
      <c r="L5" s="7" t="s">
        <v>179</v>
      </c>
      <c r="M5" s="7"/>
      <c r="N5" s="7"/>
      <c r="O5" s="7"/>
      <c r="P5" s="7"/>
      <c r="Q5" s="7"/>
      <c r="R5" s="7"/>
      <c r="S5" s="14" t="s">
        <v>180</v>
      </c>
      <c r="T5" s="14"/>
      <c r="U5" s="14"/>
      <c r="V5" s="14"/>
      <c r="W5" s="14"/>
    </row>
    <row r="6" spans="1:30" x14ac:dyDescent="0.2">
      <c r="A6" s="56"/>
      <c r="B6" s="77" t="s">
        <v>175</v>
      </c>
      <c r="C6" s="27">
        <v>45</v>
      </c>
      <c r="D6" s="27" t="s">
        <v>177</v>
      </c>
      <c r="E6" s="48" t="s">
        <v>25</v>
      </c>
      <c r="F6" s="44">
        <v>0.60416666666666663</v>
      </c>
      <c r="G6" s="27" t="s">
        <v>11</v>
      </c>
      <c r="H6" s="27">
        <v>64.52</v>
      </c>
      <c r="I6" s="27">
        <v>60.85</v>
      </c>
      <c r="J6" s="27">
        <v>63</v>
      </c>
      <c r="K6" s="27">
        <v>56.9</v>
      </c>
      <c r="L6" s="45" t="s">
        <v>179</v>
      </c>
      <c r="M6" s="45"/>
      <c r="N6" s="45"/>
      <c r="O6" s="45"/>
      <c r="P6" s="45"/>
      <c r="Q6" s="45"/>
      <c r="R6" s="45"/>
      <c r="S6" s="14"/>
      <c r="T6" s="14"/>
      <c r="U6" s="14"/>
      <c r="V6" s="14"/>
      <c r="W6" s="14"/>
      <c r="X6" s="8"/>
      <c r="Y6" s="51"/>
      <c r="Z6" s="8"/>
      <c r="AA6" s="8"/>
      <c r="AB6" s="8"/>
      <c r="AC6" s="8"/>
      <c r="AD6" s="8"/>
    </row>
    <row r="8" spans="1:30" x14ac:dyDescent="0.2">
      <c r="K8" s="31">
        <v>44</v>
      </c>
    </row>
    <row r="10" spans="1:30" x14ac:dyDescent="0.2">
      <c r="W10" s="8"/>
    </row>
    <row r="12" spans="1:30" x14ac:dyDescent="0.2">
      <c r="W12" s="8"/>
      <c r="X12" s="8"/>
      <c r="Y12" s="8"/>
      <c r="Z12" s="8"/>
      <c r="AA12" s="8"/>
      <c r="AB12" s="8"/>
      <c r="AC12" s="8"/>
      <c r="AD12" s="8"/>
    </row>
    <row r="13" spans="1:30" x14ac:dyDescent="0.2">
      <c r="W13" s="8"/>
      <c r="X13" s="8"/>
      <c r="Y13" s="8"/>
      <c r="Z13" s="8"/>
      <c r="AA13" s="8"/>
      <c r="AB13" s="8"/>
      <c r="AC13" s="8"/>
      <c r="AD13" s="8"/>
    </row>
    <row r="14" spans="1:30" x14ac:dyDescent="0.2">
      <c r="W14" s="8"/>
      <c r="X14" s="8"/>
      <c r="Y14" s="8"/>
      <c r="Z14" s="8"/>
      <c r="AA14" s="8"/>
      <c r="AB14" s="8"/>
      <c r="AC14" s="8"/>
      <c r="AD14" s="8"/>
    </row>
    <row r="15" spans="1:30" x14ac:dyDescent="0.2">
      <c r="X15" s="8"/>
      <c r="Y15" s="8"/>
      <c r="Z15" s="8"/>
    </row>
    <row r="17" spans="8:24" x14ac:dyDescent="0.2">
      <c r="L17" s="31"/>
    </row>
    <row r="18" spans="8:24" x14ac:dyDescent="0.2">
      <c r="U18" s="8"/>
      <c r="V18" s="8"/>
      <c r="W18" s="8"/>
      <c r="X18" s="8"/>
    </row>
    <row r="19" spans="8:24" x14ac:dyDescent="0.2">
      <c r="U19" s="8"/>
      <c r="V19" s="8"/>
      <c r="W19" s="8"/>
      <c r="X19" s="8"/>
    </row>
    <row r="20" spans="8:24" x14ac:dyDescent="0.2">
      <c r="V20" s="8"/>
      <c r="W20" s="8"/>
      <c r="X20" s="8"/>
    </row>
    <row r="21" spans="8:24" x14ac:dyDescent="0.2">
      <c r="I21" s="8"/>
      <c r="J21" s="8"/>
    </row>
    <row r="22" spans="8:24" x14ac:dyDescent="0.2">
      <c r="I22" s="8"/>
      <c r="J22" s="8"/>
      <c r="K22" s="8"/>
      <c r="L22" s="8"/>
      <c r="M22" s="8"/>
      <c r="N22" s="8"/>
      <c r="O22" s="8"/>
      <c r="P22" s="8"/>
    </row>
    <row r="23" spans="8:24" x14ac:dyDescent="0.2">
      <c r="I23" s="8"/>
      <c r="J23" s="8"/>
      <c r="K23" s="1">
        <v>45</v>
      </c>
      <c r="L23" s="1" t="s">
        <v>69</v>
      </c>
      <c r="R23" s="8"/>
      <c r="S23" s="8"/>
      <c r="T23" s="8"/>
    </row>
    <row r="24" spans="8:24" x14ac:dyDescent="0.2">
      <c r="J24" s="8"/>
      <c r="M24" s="8"/>
      <c r="R24" s="8"/>
      <c r="S24" s="8"/>
      <c r="T24" s="8"/>
    </row>
    <row r="25" spans="8:24" x14ac:dyDescent="0.2">
      <c r="L25" s="78" t="s">
        <v>15</v>
      </c>
      <c r="M25" s="1" t="s">
        <v>85</v>
      </c>
      <c r="P25" s="1" t="s">
        <v>86</v>
      </c>
      <c r="R25" s="8"/>
      <c r="S25" s="1" t="s">
        <v>87</v>
      </c>
    </row>
    <row r="26" spans="8:24" x14ac:dyDescent="0.2">
      <c r="H26" s="31"/>
      <c r="K26" s="8"/>
      <c r="L26" s="78" t="s">
        <v>14</v>
      </c>
      <c r="M26" s="1" t="s">
        <v>89</v>
      </c>
      <c r="N26" s="8"/>
      <c r="O26" s="8"/>
      <c r="P26" s="1" t="s">
        <v>90</v>
      </c>
      <c r="R26" s="8"/>
      <c r="S26" s="1" t="s">
        <v>91</v>
      </c>
    </row>
    <row r="28" spans="8:24" x14ac:dyDescent="0.2">
      <c r="I28" s="8"/>
      <c r="Q28" s="8"/>
      <c r="R28" s="8"/>
      <c r="S28" s="8"/>
      <c r="T28" s="8"/>
      <c r="U28" s="8"/>
      <c r="V28" s="8"/>
      <c r="W28" s="8"/>
      <c r="X28" s="8"/>
    </row>
    <row r="29" spans="8:24" x14ac:dyDescent="0.2">
      <c r="Q29" s="8"/>
      <c r="R29" s="8"/>
      <c r="S29" s="8"/>
      <c r="T29" s="8"/>
      <c r="U29" s="8"/>
      <c r="V29" s="8"/>
      <c r="W29" s="8"/>
      <c r="X29" s="8"/>
    </row>
    <row r="30" spans="8:24" x14ac:dyDescent="0.2">
      <c r="I30" s="8"/>
      <c r="J30" s="8"/>
      <c r="K30" s="8"/>
      <c r="L30" s="8"/>
      <c r="M30" s="8"/>
      <c r="N30" s="8"/>
      <c r="O30" s="8"/>
      <c r="P30" s="8"/>
      <c r="Q30" s="8"/>
      <c r="R30" s="8"/>
      <c r="S30" s="8"/>
      <c r="T30" s="8"/>
      <c r="U30" s="8"/>
      <c r="V30" s="8"/>
      <c r="W30" s="8"/>
      <c r="X30" s="8"/>
    </row>
    <row r="31" spans="8:24" x14ac:dyDescent="0.2">
      <c r="I31" s="8"/>
      <c r="J31" s="8"/>
      <c r="K31" s="8"/>
      <c r="L31" s="8"/>
      <c r="M31" s="8"/>
      <c r="N31" s="8"/>
      <c r="O31" s="8"/>
      <c r="P31" s="8"/>
      <c r="R31" s="8"/>
      <c r="S31" s="8"/>
      <c r="T31" s="8"/>
    </row>
    <row r="32" spans="8:24" x14ac:dyDescent="0.2">
      <c r="I32" s="8"/>
      <c r="J32" s="8"/>
      <c r="K32" s="8"/>
      <c r="L32" s="8"/>
      <c r="M32" s="8"/>
      <c r="N32" s="8"/>
      <c r="O32" s="8"/>
      <c r="P32" s="8"/>
    </row>
    <row r="33" spans="10:19" x14ac:dyDescent="0.2">
      <c r="J33" s="8"/>
      <c r="K33" s="8"/>
      <c r="L33" s="8"/>
      <c r="M33" s="8"/>
      <c r="N33" s="8"/>
      <c r="O33" s="8"/>
      <c r="P33" s="8"/>
      <c r="Q33" s="8"/>
      <c r="R33" s="8"/>
      <c r="S33" s="8"/>
    </row>
    <row r="34" spans="10:19" x14ac:dyDescent="0.2">
      <c r="L34" s="8"/>
      <c r="M34" s="8"/>
      <c r="N34" s="8"/>
      <c r="O34" s="8"/>
      <c r="P34" s="8"/>
      <c r="Q34" s="8"/>
      <c r="R34" s="8"/>
      <c r="S34" s="8"/>
    </row>
    <row r="35" spans="10:19" x14ac:dyDescent="0.2">
      <c r="L35" s="8"/>
      <c r="M35" s="8"/>
      <c r="N35" s="8"/>
      <c r="O35" s="8"/>
      <c r="P35" s="8"/>
      <c r="Q35" s="8"/>
      <c r="R35" s="8"/>
      <c r="S35" s="8"/>
    </row>
    <row r="36" spans="10:19" x14ac:dyDescent="0.2">
      <c r="M36" s="8"/>
      <c r="N36" s="8"/>
      <c r="O36" s="8"/>
    </row>
    <row r="39" spans="10:19" x14ac:dyDescent="0.2">
      <c r="L39" s="8"/>
    </row>
    <row r="41" spans="10:19" x14ac:dyDescent="0.2">
      <c r="L41" s="8"/>
      <c r="M41" s="8"/>
      <c r="N41" s="8"/>
      <c r="O41" s="8"/>
      <c r="P41" s="8"/>
      <c r="Q41" s="8"/>
      <c r="R41" s="8"/>
      <c r="S41" s="8"/>
    </row>
    <row r="42" spans="10:19" x14ac:dyDescent="0.2">
      <c r="L42" s="8"/>
      <c r="M42" s="8"/>
      <c r="N42" s="8"/>
      <c r="O42" s="8"/>
      <c r="P42" s="8"/>
      <c r="Q42" s="8"/>
      <c r="R42" s="8"/>
      <c r="S42" s="8"/>
    </row>
    <row r="43" spans="10:19" x14ac:dyDescent="0.2">
      <c r="L43" s="8"/>
      <c r="M43" s="8"/>
      <c r="N43" s="8"/>
      <c r="O43" s="8"/>
      <c r="P43" s="8"/>
      <c r="Q43" s="8"/>
      <c r="R43" s="8"/>
      <c r="S43" s="8"/>
    </row>
    <row r="44" spans="10:19" x14ac:dyDescent="0.2">
      <c r="M44" s="8"/>
      <c r="N44" s="8"/>
      <c r="O44" s="8"/>
    </row>
  </sheetData>
  <mergeCells count="6">
    <mergeCell ref="S5:W6"/>
    <mergeCell ref="C2:R2"/>
    <mergeCell ref="L4:R4"/>
    <mergeCell ref="A5:A6"/>
    <mergeCell ref="L5:R5"/>
    <mergeCell ref="L6:R6"/>
  </mergeCells>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33889-F2C3-421B-B09E-66B1010BC6DA}">
  <dimension ref="A1:AF74"/>
  <sheetViews>
    <sheetView tabSelected="1" zoomScaleNormal="100" workbookViewId="0">
      <selection activeCell="D6" sqref="D6"/>
    </sheetView>
  </sheetViews>
  <sheetFormatPr defaultRowHeight="12.75" x14ac:dyDescent="0.2"/>
  <cols>
    <col min="1" max="1" width="26.28515625" style="1" customWidth="1"/>
    <col min="2" max="2" width="47.42578125" style="1" customWidth="1"/>
    <col min="3" max="3" width="5.42578125" style="1" customWidth="1"/>
    <col min="4" max="4" width="9.42578125" style="1" customWidth="1"/>
    <col min="5" max="5" width="13.85546875" style="1" customWidth="1"/>
    <col min="6" max="6" width="10.42578125" style="1" customWidth="1"/>
    <col min="7" max="7" width="12.85546875" style="1" customWidth="1"/>
    <col min="8" max="8" width="10.28515625" style="1" customWidth="1"/>
    <col min="9" max="9" width="10.140625" style="1" customWidth="1"/>
    <col min="10" max="10" width="9.5703125" style="1" customWidth="1"/>
    <col min="11" max="11" width="9" style="1" customWidth="1"/>
    <col min="12" max="12" width="28.42578125" style="1" customWidth="1"/>
    <col min="13" max="16" width="9.140625" style="1"/>
    <col min="17" max="17" width="4.85546875" style="1" customWidth="1"/>
    <col min="18" max="18" width="26.140625" style="1" customWidth="1"/>
    <col min="19" max="23" width="9.140625" style="1"/>
    <col min="24" max="24" width="14.140625" style="1" customWidth="1"/>
    <col min="25" max="25" width="9.140625" style="1"/>
    <col min="26" max="26" width="16.85546875" style="1" customWidth="1"/>
    <col min="27" max="16384" width="9.140625" style="1"/>
  </cols>
  <sheetData>
    <row r="1" spans="1:32" x14ac:dyDescent="0.2">
      <c r="T1" s="2"/>
      <c r="Y1" s="2"/>
    </row>
    <row r="2" spans="1:32" x14ac:dyDescent="0.2">
      <c r="A2" s="3" t="s">
        <v>13</v>
      </c>
      <c r="B2" s="2"/>
      <c r="C2" s="4" t="s">
        <v>143</v>
      </c>
      <c r="D2" s="4"/>
      <c r="E2" s="4"/>
      <c r="F2" s="4"/>
      <c r="G2" s="4"/>
      <c r="H2" s="4"/>
      <c r="I2" s="4"/>
      <c r="J2" s="4"/>
      <c r="K2" s="4"/>
      <c r="L2" s="4"/>
      <c r="M2" s="4"/>
      <c r="N2" s="4"/>
      <c r="O2" s="4"/>
      <c r="P2" s="4"/>
      <c r="Q2" s="4"/>
      <c r="R2" s="4"/>
      <c r="U2" s="5"/>
    </row>
    <row r="3" spans="1:32" x14ac:dyDescent="0.2">
      <c r="Y3" s="2"/>
    </row>
    <row r="4" spans="1:32" x14ac:dyDescent="0.2">
      <c r="A4" s="6" t="s">
        <v>64</v>
      </c>
      <c r="B4" s="6" t="s">
        <v>65</v>
      </c>
      <c r="C4" s="6" t="s">
        <v>0</v>
      </c>
      <c r="D4" s="6" t="s">
        <v>9</v>
      </c>
      <c r="E4" s="6" t="s">
        <v>8</v>
      </c>
      <c r="F4" s="6" t="s">
        <v>10</v>
      </c>
      <c r="G4" s="6" t="s">
        <v>2</v>
      </c>
      <c r="H4" s="6" t="s">
        <v>6</v>
      </c>
      <c r="I4" s="6" t="s">
        <v>7</v>
      </c>
      <c r="J4" s="6" t="s">
        <v>4</v>
      </c>
      <c r="K4" s="6" t="s">
        <v>5</v>
      </c>
      <c r="L4" s="7" t="s">
        <v>12</v>
      </c>
      <c r="M4" s="7"/>
      <c r="N4" s="7"/>
      <c r="O4" s="7"/>
      <c r="P4" s="7"/>
      <c r="Q4" s="7"/>
      <c r="R4" s="7"/>
      <c r="W4" s="8"/>
    </row>
    <row r="5" spans="1:32" x14ac:dyDescent="0.2">
      <c r="A5" s="56" t="s">
        <v>185</v>
      </c>
      <c r="B5" s="76" t="s">
        <v>186</v>
      </c>
      <c r="C5" s="11">
        <v>46</v>
      </c>
      <c r="D5" s="11" t="s">
        <v>181</v>
      </c>
      <c r="E5" s="12" t="s">
        <v>25</v>
      </c>
      <c r="F5" s="13">
        <v>0.60763888888888884</v>
      </c>
      <c r="G5" s="11" t="s">
        <v>11</v>
      </c>
      <c r="H5" s="11">
        <v>64.900000000000006</v>
      </c>
      <c r="I5" s="11">
        <v>54.18</v>
      </c>
      <c r="J5" s="11">
        <v>56.8</v>
      </c>
      <c r="K5" s="11">
        <v>49.1</v>
      </c>
      <c r="L5" s="45" t="s">
        <v>207</v>
      </c>
      <c r="M5" s="45"/>
      <c r="N5" s="45"/>
      <c r="O5" s="45"/>
      <c r="P5" s="45"/>
      <c r="Q5" s="45"/>
      <c r="R5" s="45"/>
      <c r="S5" s="14" t="s">
        <v>205</v>
      </c>
      <c r="T5" s="14"/>
      <c r="U5" s="14"/>
      <c r="V5" s="14"/>
      <c r="W5" s="14"/>
      <c r="Y5" s="8" t="s">
        <v>193</v>
      </c>
    </row>
    <row r="6" spans="1:32" x14ac:dyDescent="0.2">
      <c r="A6" s="56"/>
      <c r="B6" s="76" t="s">
        <v>187</v>
      </c>
      <c r="C6" s="11">
        <v>47</v>
      </c>
      <c r="D6" s="11" t="s">
        <v>182</v>
      </c>
      <c r="E6" s="12" t="s">
        <v>25</v>
      </c>
      <c r="F6" s="13">
        <v>0.60902777777777772</v>
      </c>
      <c r="G6" s="11" t="s">
        <v>11</v>
      </c>
      <c r="H6" s="11">
        <v>64.25</v>
      </c>
      <c r="I6" s="11">
        <v>51.63</v>
      </c>
      <c r="J6" s="11">
        <v>54.8</v>
      </c>
      <c r="K6" s="11">
        <v>45.2</v>
      </c>
      <c r="L6" s="45" t="s">
        <v>206</v>
      </c>
      <c r="M6" s="45"/>
      <c r="N6" s="45"/>
      <c r="O6" s="45"/>
      <c r="P6" s="45"/>
      <c r="Q6" s="45"/>
      <c r="R6" s="45"/>
      <c r="S6" s="14"/>
      <c r="T6" s="14"/>
      <c r="U6" s="14"/>
      <c r="V6" s="14"/>
      <c r="W6" s="14"/>
    </row>
    <row r="7" spans="1:32" x14ac:dyDescent="0.2">
      <c r="A7" s="56"/>
      <c r="B7" s="76" t="s">
        <v>188</v>
      </c>
      <c r="C7" s="11">
        <v>48</v>
      </c>
      <c r="D7" s="11" t="s">
        <v>183</v>
      </c>
      <c r="E7" s="12" t="s">
        <v>25</v>
      </c>
      <c r="F7" s="13">
        <v>0.61527777777777781</v>
      </c>
      <c r="G7" s="11" t="s">
        <v>11</v>
      </c>
      <c r="H7" s="11">
        <v>62.84</v>
      </c>
      <c r="I7" s="11">
        <v>50.94</v>
      </c>
      <c r="J7" s="11">
        <v>52.3</v>
      </c>
      <c r="K7" s="11">
        <v>48.4</v>
      </c>
      <c r="L7" s="79" t="s">
        <v>204</v>
      </c>
      <c r="M7" s="80"/>
      <c r="N7" s="80"/>
      <c r="O7" s="80"/>
      <c r="P7" s="80"/>
      <c r="Q7" s="80"/>
      <c r="R7" s="81"/>
      <c r="Y7" s="8" t="s">
        <v>17</v>
      </c>
      <c r="Z7" s="8" t="s">
        <v>17</v>
      </c>
      <c r="AA7" s="8" t="s">
        <v>17</v>
      </c>
      <c r="AB7" s="8" t="s">
        <v>17</v>
      </c>
      <c r="AC7" s="8" t="s">
        <v>20</v>
      </c>
      <c r="AD7" s="8" t="s">
        <v>22</v>
      </c>
      <c r="AE7" s="8" t="s">
        <v>22</v>
      </c>
      <c r="AF7" s="8" t="s">
        <v>22</v>
      </c>
    </row>
    <row r="8" spans="1:32" x14ac:dyDescent="0.2">
      <c r="A8" s="56"/>
      <c r="B8" s="76" t="s">
        <v>189</v>
      </c>
      <c r="C8" s="11">
        <v>49</v>
      </c>
      <c r="D8" s="11" t="s">
        <v>184</v>
      </c>
      <c r="E8" s="12" t="s">
        <v>25</v>
      </c>
      <c r="F8" s="82">
        <v>0.61597222222222225</v>
      </c>
      <c r="G8" s="11" t="s">
        <v>11</v>
      </c>
      <c r="H8" s="11">
        <v>62.23</v>
      </c>
      <c r="I8" s="11">
        <v>54.68</v>
      </c>
      <c r="J8" s="11">
        <v>57.3</v>
      </c>
      <c r="K8" s="11">
        <v>50.3</v>
      </c>
      <c r="L8" s="83"/>
      <c r="M8" s="84"/>
      <c r="N8" s="84"/>
      <c r="O8" s="84"/>
      <c r="P8" s="84"/>
      <c r="Q8" s="84"/>
      <c r="R8" s="85"/>
      <c r="Y8" s="8" t="s">
        <v>17</v>
      </c>
      <c r="Z8" s="8" t="s">
        <v>17</v>
      </c>
      <c r="AA8" s="8" t="s">
        <v>17</v>
      </c>
      <c r="AB8" s="8" t="s">
        <v>17</v>
      </c>
      <c r="AC8" s="8" t="s">
        <v>21</v>
      </c>
      <c r="AD8" s="8" t="s">
        <v>23</v>
      </c>
      <c r="AE8" s="8" t="s">
        <v>24</v>
      </c>
      <c r="AF8" s="8" t="s">
        <v>24</v>
      </c>
    </row>
    <row r="9" spans="1:32" x14ac:dyDescent="0.2">
      <c r="A9" s="56"/>
      <c r="B9" s="76" t="s">
        <v>190</v>
      </c>
      <c r="C9" s="11">
        <v>50</v>
      </c>
      <c r="D9" s="11" t="s">
        <v>203</v>
      </c>
      <c r="E9" s="12" t="s">
        <v>25</v>
      </c>
      <c r="F9" s="13">
        <v>0.61736111111111114</v>
      </c>
      <c r="G9" s="11" t="s">
        <v>11</v>
      </c>
      <c r="H9" s="11">
        <v>64.66</v>
      </c>
      <c r="I9" s="11">
        <v>50.73</v>
      </c>
      <c r="J9" s="11">
        <v>52</v>
      </c>
      <c r="K9" s="11">
        <v>47.7</v>
      </c>
      <c r="L9" s="86"/>
      <c r="M9" s="87"/>
      <c r="N9" s="87"/>
      <c r="O9" s="87"/>
      <c r="P9" s="87"/>
      <c r="Q9" s="87"/>
      <c r="R9" s="88"/>
      <c r="S9" s="8"/>
      <c r="X9" s="8"/>
      <c r="Y9" s="51" t="s">
        <v>0</v>
      </c>
      <c r="Z9" s="8" t="s">
        <v>1</v>
      </c>
      <c r="AA9" s="8" t="s">
        <v>2</v>
      </c>
      <c r="AB9" s="8" t="s">
        <v>3</v>
      </c>
      <c r="AC9" s="8" t="s">
        <v>17</v>
      </c>
      <c r="AD9" s="8" t="s">
        <v>17</v>
      </c>
      <c r="AE9" s="8" t="s">
        <v>4</v>
      </c>
      <c r="AF9" s="8" t="s">
        <v>5</v>
      </c>
    </row>
    <row r="10" spans="1:32" x14ac:dyDescent="0.2">
      <c r="Y10" s="1">
        <v>1</v>
      </c>
      <c r="Z10" s="8" t="s">
        <v>194</v>
      </c>
      <c r="AA10" s="8" t="s">
        <v>18</v>
      </c>
      <c r="AB10" s="8" t="s">
        <v>19</v>
      </c>
      <c r="AC10" s="1">
        <v>64.900000000000006</v>
      </c>
      <c r="AD10" s="1">
        <v>54.18</v>
      </c>
      <c r="AE10" s="1">
        <v>56.8</v>
      </c>
      <c r="AF10" s="1">
        <v>49.1</v>
      </c>
    </row>
    <row r="11" spans="1:32" x14ac:dyDescent="0.2">
      <c r="K11" s="31">
        <v>46</v>
      </c>
      <c r="Q11" s="1">
        <v>49</v>
      </c>
    </row>
    <row r="13" spans="1:32" x14ac:dyDescent="0.2">
      <c r="W13" s="8"/>
      <c r="Y13" s="8" t="s">
        <v>195</v>
      </c>
    </row>
    <row r="15" spans="1:32" x14ac:dyDescent="0.2">
      <c r="W15" s="8"/>
      <c r="X15" s="8"/>
      <c r="Y15" s="8" t="s">
        <v>17</v>
      </c>
      <c r="Z15" s="8" t="s">
        <v>17</v>
      </c>
      <c r="AA15" s="8" t="s">
        <v>17</v>
      </c>
      <c r="AB15" s="8" t="s">
        <v>17</v>
      </c>
      <c r="AC15" s="8" t="s">
        <v>20</v>
      </c>
      <c r="AD15" s="8" t="s">
        <v>22</v>
      </c>
      <c r="AE15" s="8" t="s">
        <v>22</v>
      </c>
      <c r="AF15" s="8" t="s">
        <v>22</v>
      </c>
    </row>
    <row r="16" spans="1:32" x14ac:dyDescent="0.2">
      <c r="W16" s="8"/>
      <c r="X16" s="8"/>
      <c r="Y16" s="8" t="s">
        <v>17</v>
      </c>
      <c r="Z16" s="8" t="s">
        <v>17</v>
      </c>
      <c r="AA16" s="8" t="s">
        <v>17</v>
      </c>
      <c r="AB16" s="8" t="s">
        <v>17</v>
      </c>
      <c r="AC16" s="8" t="s">
        <v>21</v>
      </c>
      <c r="AD16" s="8" t="s">
        <v>23</v>
      </c>
      <c r="AE16" s="8" t="s">
        <v>24</v>
      </c>
      <c r="AF16" s="8" t="s">
        <v>24</v>
      </c>
    </row>
    <row r="17" spans="8:32" x14ac:dyDescent="0.2">
      <c r="W17" s="8"/>
      <c r="X17" s="8"/>
      <c r="Y17" s="8" t="s">
        <v>0</v>
      </c>
      <c r="Z17" s="8" t="s">
        <v>1</v>
      </c>
      <c r="AA17" s="8" t="s">
        <v>2</v>
      </c>
      <c r="AB17" s="8" t="s">
        <v>3</v>
      </c>
      <c r="AC17" s="8" t="s">
        <v>17</v>
      </c>
      <c r="AD17" s="8" t="s">
        <v>17</v>
      </c>
      <c r="AE17" s="8" t="s">
        <v>4</v>
      </c>
      <c r="AF17" s="8" t="s">
        <v>5</v>
      </c>
    </row>
    <row r="18" spans="8:32" x14ac:dyDescent="0.2">
      <c r="X18" s="8"/>
      <c r="Y18" s="8">
        <v>1</v>
      </c>
      <c r="Z18" s="8" t="s">
        <v>196</v>
      </c>
      <c r="AA18" s="8" t="s">
        <v>18</v>
      </c>
      <c r="AB18" s="8" t="s">
        <v>19</v>
      </c>
      <c r="AC18" s="1">
        <v>64.25</v>
      </c>
      <c r="AD18" s="1">
        <v>51.63</v>
      </c>
      <c r="AE18" s="1">
        <v>54.8</v>
      </c>
      <c r="AF18" s="1">
        <v>45.2</v>
      </c>
    </row>
    <row r="20" spans="8:32" x14ac:dyDescent="0.2">
      <c r="L20" s="31"/>
    </row>
    <row r="21" spans="8:32" x14ac:dyDescent="0.2">
      <c r="U21" s="8"/>
      <c r="V21" s="8"/>
      <c r="W21" s="8"/>
      <c r="X21" s="8"/>
      <c r="Y21" s="8"/>
    </row>
    <row r="22" spans="8:32" x14ac:dyDescent="0.2">
      <c r="U22" s="8"/>
      <c r="V22" s="8"/>
      <c r="W22" s="8"/>
      <c r="X22" s="8"/>
    </row>
    <row r="23" spans="8:32" x14ac:dyDescent="0.2">
      <c r="V23" s="8"/>
      <c r="W23" s="8"/>
      <c r="X23" s="8"/>
      <c r="Y23" s="8"/>
      <c r="Z23" s="8"/>
      <c r="AA23" s="8"/>
      <c r="AB23" s="8"/>
      <c r="AC23" s="8"/>
      <c r="AD23" s="8"/>
      <c r="AE23" s="8"/>
      <c r="AF23" s="8"/>
    </row>
    <row r="24" spans="8:32" x14ac:dyDescent="0.2">
      <c r="I24" s="8"/>
      <c r="J24" s="8"/>
      <c r="Y24" s="8"/>
      <c r="Z24" s="8"/>
      <c r="AA24" s="8"/>
      <c r="AB24" s="8"/>
      <c r="AC24" s="8"/>
      <c r="AD24" s="8"/>
      <c r="AE24" s="8"/>
      <c r="AF24" s="8"/>
    </row>
    <row r="25" spans="8:32" x14ac:dyDescent="0.2">
      <c r="I25" s="8"/>
      <c r="J25" s="8"/>
      <c r="K25" s="8"/>
      <c r="L25" s="8"/>
      <c r="M25" s="8"/>
      <c r="N25" s="8"/>
      <c r="O25" s="8"/>
      <c r="P25" s="8"/>
      <c r="Y25" s="8"/>
      <c r="Z25" s="8"/>
      <c r="AA25" s="8"/>
      <c r="AB25" s="8"/>
      <c r="AC25" s="8"/>
      <c r="AD25" s="8"/>
      <c r="AE25" s="8"/>
      <c r="AF25" s="8"/>
    </row>
    <row r="26" spans="8:32" x14ac:dyDescent="0.2">
      <c r="I26" s="8"/>
      <c r="J26" s="8"/>
      <c r="K26" s="1">
        <v>47</v>
      </c>
      <c r="Q26" s="1">
        <v>50</v>
      </c>
      <c r="R26" s="8"/>
      <c r="S26" s="8"/>
      <c r="T26" s="8"/>
      <c r="Z26" s="8"/>
      <c r="AA26" s="8"/>
      <c r="AB26" s="8"/>
    </row>
    <row r="27" spans="8:32" x14ac:dyDescent="0.2">
      <c r="J27" s="8"/>
      <c r="M27" s="8"/>
      <c r="R27" s="8"/>
      <c r="S27" s="8"/>
      <c r="T27" s="8"/>
    </row>
    <row r="29" spans="8:32" x14ac:dyDescent="0.2">
      <c r="H29" s="31"/>
      <c r="K29" s="8"/>
      <c r="Y29" s="8" t="s">
        <v>197</v>
      </c>
    </row>
    <row r="31" spans="8:32" x14ac:dyDescent="0.2">
      <c r="I31" s="8"/>
      <c r="Q31" s="8"/>
      <c r="R31" s="8"/>
      <c r="S31" s="8"/>
      <c r="T31" s="8"/>
      <c r="U31" s="8"/>
      <c r="V31" s="8"/>
      <c r="W31" s="8"/>
      <c r="X31" s="8"/>
      <c r="Y31" s="8" t="s">
        <v>17</v>
      </c>
      <c r="Z31" s="8" t="s">
        <v>17</v>
      </c>
      <c r="AA31" s="8" t="s">
        <v>17</v>
      </c>
      <c r="AB31" s="8" t="s">
        <v>17</v>
      </c>
      <c r="AC31" s="8" t="s">
        <v>20</v>
      </c>
      <c r="AD31" s="8" t="s">
        <v>22</v>
      </c>
      <c r="AE31" s="8" t="s">
        <v>22</v>
      </c>
      <c r="AF31" s="8" t="s">
        <v>22</v>
      </c>
    </row>
    <row r="32" spans="8:32" x14ac:dyDescent="0.2">
      <c r="Q32" s="8"/>
      <c r="R32" s="8"/>
      <c r="S32" s="8"/>
      <c r="T32" s="8"/>
      <c r="U32" s="8"/>
      <c r="V32" s="8"/>
      <c r="W32" s="8"/>
      <c r="X32" s="8"/>
      <c r="Y32" s="8" t="s">
        <v>17</v>
      </c>
      <c r="Z32" s="8" t="s">
        <v>17</v>
      </c>
      <c r="AA32" s="8" t="s">
        <v>17</v>
      </c>
      <c r="AB32" s="8" t="s">
        <v>17</v>
      </c>
      <c r="AC32" s="8" t="s">
        <v>21</v>
      </c>
      <c r="AD32" s="8" t="s">
        <v>23</v>
      </c>
      <c r="AE32" s="8" t="s">
        <v>24</v>
      </c>
      <c r="AF32" s="8" t="s">
        <v>24</v>
      </c>
    </row>
    <row r="33" spans="9:32" x14ac:dyDescent="0.2">
      <c r="I33" s="8"/>
      <c r="J33" s="8"/>
      <c r="K33" s="8"/>
      <c r="L33" s="8"/>
      <c r="M33" s="8"/>
      <c r="N33" s="8"/>
      <c r="O33" s="8"/>
      <c r="P33" s="8"/>
      <c r="Q33" s="8"/>
      <c r="R33" s="8"/>
      <c r="S33" s="8"/>
      <c r="T33" s="8"/>
      <c r="U33" s="8"/>
      <c r="V33" s="8"/>
      <c r="W33" s="8"/>
      <c r="X33" s="8"/>
      <c r="Y33" s="8" t="s">
        <v>0</v>
      </c>
      <c r="Z33" s="8" t="s">
        <v>1</v>
      </c>
      <c r="AA33" s="8" t="s">
        <v>2</v>
      </c>
      <c r="AB33" s="8" t="s">
        <v>3</v>
      </c>
      <c r="AC33" s="8" t="s">
        <v>17</v>
      </c>
      <c r="AD33" s="8" t="s">
        <v>17</v>
      </c>
      <c r="AE33" s="8" t="s">
        <v>4</v>
      </c>
      <c r="AF33" s="8" t="s">
        <v>5</v>
      </c>
    </row>
    <row r="34" spans="9:32" x14ac:dyDescent="0.2">
      <c r="I34" s="8"/>
      <c r="J34" s="8"/>
      <c r="K34" s="8"/>
      <c r="L34" s="8"/>
      <c r="M34" s="8"/>
      <c r="N34" s="8"/>
      <c r="O34" s="8"/>
      <c r="P34" s="8"/>
      <c r="R34" s="8"/>
      <c r="S34" s="8"/>
      <c r="T34" s="8"/>
      <c r="Y34" s="1">
        <v>1</v>
      </c>
      <c r="Z34" s="8" t="s">
        <v>198</v>
      </c>
      <c r="AA34" s="8" t="s">
        <v>18</v>
      </c>
      <c r="AB34" s="8" t="s">
        <v>19</v>
      </c>
      <c r="AC34" s="1">
        <v>62.84</v>
      </c>
      <c r="AD34" s="1">
        <v>50.94</v>
      </c>
      <c r="AE34" s="1">
        <v>52.3</v>
      </c>
      <c r="AF34" s="1">
        <v>48.4</v>
      </c>
    </row>
    <row r="35" spans="9:32" x14ac:dyDescent="0.2">
      <c r="I35" s="8"/>
      <c r="J35" s="8"/>
      <c r="K35" s="8"/>
      <c r="L35" s="8"/>
      <c r="M35" s="8"/>
      <c r="N35" s="8"/>
      <c r="O35" s="8"/>
      <c r="P35" s="8"/>
    </row>
    <row r="36" spans="9:32" x14ac:dyDescent="0.2">
      <c r="J36" s="8"/>
      <c r="K36" s="8"/>
      <c r="L36" s="8"/>
      <c r="M36" s="8"/>
      <c r="N36" s="8"/>
      <c r="O36" s="8"/>
      <c r="P36" s="8"/>
      <c r="Q36" s="8"/>
      <c r="R36" s="8"/>
      <c r="S36" s="8"/>
      <c r="Y36" s="8" t="s">
        <v>199</v>
      </c>
    </row>
    <row r="37" spans="9:32" x14ac:dyDescent="0.2">
      <c r="L37" s="8"/>
      <c r="M37" s="8"/>
      <c r="N37" s="8"/>
      <c r="O37" s="8"/>
      <c r="P37" s="8"/>
      <c r="Q37" s="8"/>
      <c r="R37" s="8"/>
      <c r="S37" s="8"/>
    </row>
    <row r="38" spans="9:32" x14ac:dyDescent="0.2">
      <c r="L38" s="8"/>
      <c r="M38" s="8"/>
      <c r="N38" s="8"/>
      <c r="O38" s="8"/>
      <c r="P38" s="8"/>
      <c r="Q38" s="8"/>
      <c r="R38" s="8"/>
      <c r="S38" s="8"/>
      <c r="Y38" s="8" t="s">
        <v>17</v>
      </c>
      <c r="Z38" s="8" t="s">
        <v>17</v>
      </c>
      <c r="AA38" s="8" t="s">
        <v>17</v>
      </c>
      <c r="AB38" s="8" t="s">
        <v>17</v>
      </c>
      <c r="AC38" s="8" t="s">
        <v>20</v>
      </c>
      <c r="AD38" s="8" t="s">
        <v>22</v>
      </c>
      <c r="AE38" s="8" t="s">
        <v>22</v>
      </c>
      <c r="AF38" s="8" t="s">
        <v>22</v>
      </c>
    </row>
    <row r="39" spans="9:32" x14ac:dyDescent="0.2">
      <c r="K39" s="1">
        <v>48</v>
      </c>
      <c r="M39" s="8"/>
      <c r="N39" s="8"/>
      <c r="O39" s="8"/>
      <c r="Y39" s="8" t="s">
        <v>17</v>
      </c>
      <c r="Z39" s="8" t="s">
        <v>17</v>
      </c>
      <c r="AA39" s="8" t="s">
        <v>17</v>
      </c>
      <c r="AB39" s="8" t="s">
        <v>17</v>
      </c>
      <c r="AC39" s="8" t="s">
        <v>21</v>
      </c>
      <c r="AD39" s="8" t="s">
        <v>23</v>
      </c>
      <c r="AE39" s="8" t="s">
        <v>24</v>
      </c>
      <c r="AF39" s="8" t="s">
        <v>24</v>
      </c>
    </row>
    <row r="40" spans="9:32" x14ac:dyDescent="0.2">
      <c r="Y40" s="8" t="s">
        <v>0</v>
      </c>
      <c r="Z40" s="8" t="s">
        <v>1</v>
      </c>
      <c r="AA40" s="8" t="s">
        <v>2</v>
      </c>
      <c r="AB40" s="8" t="s">
        <v>3</v>
      </c>
      <c r="AC40" s="8" t="s">
        <v>17</v>
      </c>
      <c r="AD40" s="8" t="s">
        <v>17</v>
      </c>
      <c r="AE40" s="8" t="s">
        <v>4</v>
      </c>
      <c r="AF40" s="8" t="s">
        <v>5</v>
      </c>
    </row>
    <row r="41" spans="9:32" x14ac:dyDescent="0.2">
      <c r="Y41" s="1">
        <v>1</v>
      </c>
      <c r="Z41" s="8" t="s">
        <v>200</v>
      </c>
      <c r="AA41" s="8" t="s">
        <v>18</v>
      </c>
      <c r="AB41" s="8" t="s">
        <v>19</v>
      </c>
      <c r="AC41" s="1">
        <v>62.23</v>
      </c>
      <c r="AD41" s="1">
        <v>54.68</v>
      </c>
      <c r="AE41" s="1">
        <v>57.3</v>
      </c>
      <c r="AF41" s="1">
        <v>50.3</v>
      </c>
    </row>
    <row r="42" spans="9:32" x14ac:dyDescent="0.2">
      <c r="L42" s="8"/>
    </row>
    <row r="44" spans="9:32" x14ac:dyDescent="0.2">
      <c r="L44" s="8"/>
      <c r="M44" s="8"/>
      <c r="N44" s="8"/>
      <c r="O44" s="8"/>
      <c r="P44" s="8"/>
      <c r="Q44" s="8"/>
      <c r="R44" s="8"/>
      <c r="S44" s="8"/>
      <c r="Y44" s="8" t="s">
        <v>201</v>
      </c>
    </row>
    <row r="45" spans="9:32" x14ac:dyDescent="0.2">
      <c r="L45" s="8"/>
      <c r="M45" s="8"/>
      <c r="N45" s="8"/>
      <c r="O45" s="8"/>
      <c r="P45" s="8"/>
      <c r="Q45" s="8"/>
      <c r="R45" s="8"/>
      <c r="S45" s="8"/>
    </row>
    <row r="46" spans="9:32" x14ac:dyDescent="0.2">
      <c r="L46" s="8"/>
      <c r="M46" s="8"/>
      <c r="N46" s="8"/>
      <c r="O46" s="8"/>
      <c r="P46" s="8"/>
      <c r="Q46" s="8"/>
      <c r="R46" s="8"/>
      <c r="S46" s="8"/>
      <c r="Y46" s="8" t="s">
        <v>17</v>
      </c>
      <c r="Z46" s="8" t="s">
        <v>17</v>
      </c>
      <c r="AA46" s="8" t="s">
        <v>17</v>
      </c>
      <c r="AB46" s="8" t="s">
        <v>17</v>
      </c>
      <c r="AC46" s="8" t="s">
        <v>20</v>
      </c>
      <c r="AD46" s="8" t="s">
        <v>22</v>
      </c>
      <c r="AE46" s="8" t="s">
        <v>22</v>
      </c>
      <c r="AF46" s="8" t="s">
        <v>22</v>
      </c>
    </row>
    <row r="47" spans="9:32" x14ac:dyDescent="0.2">
      <c r="M47" s="8"/>
      <c r="N47" s="8"/>
      <c r="O47" s="8"/>
      <c r="Y47" s="8" t="s">
        <v>17</v>
      </c>
      <c r="Z47" s="8" t="s">
        <v>17</v>
      </c>
      <c r="AA47" s="8" t="s">
        <v>17</v>
      </c>
      <c r="AB47" s="8" t="s">
        <v>17</v>
      </c>
      <c r="AC47" s="8" t="s">
        <v>21</v>
      </c>
      <c r="AD47" s="8" t="s">
        <v>23</v>
      </c>
      <c r="AE47" s="8" t="s">
        <v>24</v>
      </c>
      <c r="AF47" s="8" t="s">
        <v>24</v>
      </c>
    </row>
    <row r="48" spans="9:32" x14ac:dyDescent="0.2">
      <c r="Y48" s="8" t="s">
        <v>0</v>
      </c>
      <c r="Z48" s="8" t="s">
        <v>1</v>
      </c>
      <c r="AA48" s="8" t="s">
        <v>2</v>
      </c>
      <c r="AB48" s="8" t="s">
        <v>3</v>
      </c>
      <c r="AC48" s="8" t="s">
        <v>17</v>
      </c>
      <c r="AD48" s="8" t="s">
        <v>17</v>
      </c>
      <c r="AE48" s="8" t="s">
        <v>4</v>
      </c>
      <c r="AF48" s="8" t="s">
        <v>5</v>
      </c>
    </row>
    <row r="49" spans="25:32" x14ac:dyDescent="0.2">
      <c r="Y49" s="1">
        <v>1</v>
      </c>
      <c r="Z49" s="8" t="s">
        <v>202</v>
      </c>
      <c r="AA49" s="8" t="s">
        <v>18</v>
      </c>
      <c r="AB49" s="8" t="s">
        <v>19</v>
      </c>
      <c r="AC49" s="1">
        <v>64.66</v>
      </c>
      <c r="AD49" s="1">
        <v>50.73</v>
      </c>
      <c r="AE49" s="1">
        <v>52</v>
      </c>
      <c r="AF49" s="1">
        <v>47.7</v>
      </c>
    </row>
    <row r="73" spans="1:9" x14ac:dyDescent="0.2">
      <c r="A73" s="1" t="s">
        <v>88</v>
      </c>
      <c r="B73" s="78" t="s">
        <v>15</v>
      </c>
      <c r="C73" s="1" t="s">
        <v>85</v>
      </c>
      <c r="F73" s="1" t="s">
        <v>86</v>
      </c>
      <c r="H73" s="8"/>
      <c r="I73" s="1" t="s">
        <v>87</v>
      </c>
    </row>
    <row r="74" spans="1:9" x14ac:dyDescent="0.2">
      <c r="A74" s="1" t="s">
        <v>191</v>
      </c>
      <c r="B74" s="78" t="s">
        <v>14</v>
      </c>
      <c r="C74" s="1" t="s">
        <v>89</v>
      </c>
      <c r="D74" s="8"/>
      <c r="E74" s="8"/>
      <c r="F74" s="1" t="s">
        <v>90</v>
      </c>
      <c r="H74" s="8"/>
      <c r="I74" s="1" t="s">
        <v>91</v>
      </c>
    </row>
  </sheetData>
  <mergeCells count="7">
    <mergeCell ref="S5:W6"/>
    <mergeCell ref="C2:R2"/>
    <mergeCell ref="L4:R4"/>
    <mergeCell ref="A5:A9"/>
    <mergeCell ref="L5:R5"/>
    <mergeCell ref="L6:R6"/>
    <mergeCell ref="L7:R9"/>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2B7CA8FB5175F54D9E0CBA42E79C5691" ma:contentTypeVersion="34" ma:contentTypeDescription="Create a new document." ma:contentTypeScope="" ma:versionID="8c385500ec8f062723e27ec5898a7685">
  <xsd:schema xmlns:xsd="http://www.w3.org/2001/XMLSchema" xmlns:xs="http://www.w3.org/2001/XMLSchema" xmlns:p="http://schemas.microsoft.com/office/2006/metadata/properties" xmlns:ns2="662745e8-e224-48e8-a2e3-254862b8c2f5" xmlns:ns3="bf263031-ffd2-4e86-8f4d-1e64fa475fec" xmlns:ns4="e76eb3f9-f7d4-4afe-8d75-1839375753c6" targetNamespace="http://schemas.microsoft.com/office/2006/metadata/properties" ma:root="true" ma:fieldsID="08c6831645a4812244e002766202b202" ns2:_="" ns3:_="" ns4:_="">
    <xsd:import namespace="662745e8-e224-48e8-a2e3-254862b8c2f5"/>
    <xsd:import namespace="bf263031-ffd2-4e86-8f4d-1e64fa475fec"/>
    <xsd:import namespace="e76eb3f9-f7d4-4afe-8d75-1839375753c6"/>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DateTaken"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314b903-0b07-4e5f-bc01-af818658ec35}"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314b903-0b07-4e5f-bc01-af818658ec35}"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ational Permitting Service Installations Regime" ma:internalName="Team" ma:readOnly="false">
      <xsd:simpleType>
        <xsd:restriction base="dms:Text"/>
      </xsd:simpleType>
    </xsd:element>
    <xsd:element name="Topic" ma:index="20" nillable="true" ma:displayName="Topic" ma:default="Manufacturing WIP"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f263031-ffd2-4e86-8f4d-1e64fa475fec" elementFormDefault="qualified">
    <xsd:import namespace="http://schemas.microsoft.com/office/2006/documentManagement/types"/>
    <xsd:import namespace="http://schemas.microsoft.com/office/infopath/2007/PartnerControls"/>
    <xsd:element name="MediaServiceDateTaken" ma:index="25" nillable="true" ma:displayName="MediaServiceDateTaken" ma:hidden="true" ma:indexed="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Location" ma:index="31" nillable="true" ma:displayName="Location" ma:indexed="true" ma:internalName="MediaServiceLocation" ma:readOnly="true">
      <xsd:simpleType>
        <xsd:restriction base="dms:Text"/>
      </xsd:simpleType>
    </xsd:element>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LengthInSeconds" ma:index="3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A4CEBB1D6A641A4E837F1E441D55020D" ma:contentTypeVersion="47" ma:contentTypeDescription="Create a new document." ma:contentTypeScope="" ma:versionID="d5615378fb5a5cbaa5811e4132a6db4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3c3dd66-95f8-469c-aefa-160cfe61df31" targetNamespace="http://schemas.microsoft.com/office/2006/metadata/properties" ma:root="true" ma:fieldsID="3813f22bfdba2699aa555f97bea6f35f" ns2:_="" ns3:_="" ns4:_="" ns5:_="" ns6:_="">
    <xsd:import namespace="8595a0ec-c146-4eeb-925a-270f4bc4be63"/>
    <xsd:import namespace="662745e8-e224-48e8-a2e3-254862b8c2f5"/>
    <xsd:import namespace="eebef177-55b5-4448-a5fb-28ea454417ee"/>
    <xsd:import namespace="5ffd8e36-f429-4edc-ab50-c5be84842779"/>
    <xsd:import namespace="13c3dd66-95f8-469c-aefa-160cfe61df3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dexed="true"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3dd66-95f8-469c-aefa-160cfe61df3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181</Value>
      <Value>12</Value>
      <Value>10</Value>
      <Value>9</Value>
      <Value>38</Value>
    </TaxCatchAll>
    <lcf76f155ced4ddcb4097134ff3c332f xmlns="13c3dd66-95f8-469c-aefa-160cfe61df31">
      <Terms xmlns="http://schemas.microsoft.com/office/infopath/2007/PartnerControls"/>
    </lcf76f155ced4ddcb4097134ff3c332f>
    <EAReceivedDate xmlns="eebef177-55b5-4448-a5fb-28ea454417ee">2026-04-22T23:00:00+00:00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epr-bj8987iq</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MSD Biologics (UK)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2026-04-22T23:00:00+00:00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TS23 1YN</FacilityAddressPostcode>
    <ExternalAuthor xmlns="eebef177-55b5-4448-a5fb-28ea454417ee">Consultant</ExternalAuthor>
    <SiteName xmlns="eebef177-55b5-4448-a5fb-28ea454417ee">Chilton Lifesciences</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Belasis Avenue  Billingham  Cleveland  TS23 1YN</FacilityAddress>
  </documentManagement>
</p:properties>
</file>

<file path=customXml/itemProps1.xml><?xml version="1.0" encoding="utf-8"?>
<ds:datastoreItem xmlns:ds="http://schemas.openxmlformats.org/officeDocument/2006/customXml" ds:itemID="{BCDECE33-B4F6-4B94-8E13-8CA89B5365B8}"/>
</file>

<file path=customXml/itemProps2.xml><?xml version="1.0" encoding="utf-8"?>
<ds:datastoreItem xmlns:ds="http://schemas.openxmlformats.org/officeDocument/2006/customXml" ds:itemID="{B2C46AE8-275B-4270-A7BD-A12C43FC011D}"/>
</file>

<file path=customXml/itemProps3.xml><?xml version="1.0" encoding="utf-8"?>
<ds:datastoreItem xmlns:ds="http://schemas.openxmlformats.org/officeDocument/2006/customXml" ds:itemID="{F7B7D213-9085-48BA-A6BE-7D85BA9E373A}"/>
</file>

<file path=customXml/itemProps4.xml><?xml version="1.0" encoding="utf-8"?>
<ds:datastoreItem xmlns:ds="http://schemas.openxmlformats.org/officeDocument/2006/customXml" ds:itemID="{CC50FA02-C339-4E8F-B675-0F4CBCEB4A7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DV Freq Export</vt:lpstr>
      <vt:lpstr>Backup Gen &amp; Fire pumps</vt:lpstr>
      <vt:lpstr>Northern Facade</vt:lpstr>
      <vt:lpstr>Segregated Waste Pit</vt:lpstr>
      <vt:lpstr>Liquid Waste Building</vt:lpstr>
      <vt:lpstr>East Facade</vt:lpstr>
      <vt:lpstr>Main Building - Roof</vt:lpstr>
      <vt:lpstr>West Facade </vt:lpstr>
      <vt:lpstr>L1 Roof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dc:creator>
  <cp:lastModifiedBy>Daniel Vallis</cp:lastModifiedBy>
  <dcterms:created xsi:type="dcterms:W3CDTF">2024-05-07T11:34:38Z</dcterms:created>
  <dcterms:modified xsi:type="dcterms:W3CDTF">2026-04-23T09:25:08Z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tribution">
    <vt:lpwstr>9;#Internal EA|b77da37e-7166-4741-8c12-4679faab22d9</vt:lpwstr>
  </property>
  <property fmtid="{D5CDD505-2E9C-101B-9397-08002B2CF9AE}" pid="3" name="ContentTypeId">
    <vt:lpwstr>0x0101000E9AD557692E154F9D2697C8C6432F7600A4CEBB1D6A641A4E837F1E441D55020D</vt:lpwstr>
  </property>
  <property fmtid="{D5CDD505-2E9C-101B-9397-08002B2CF9AE}" pid="4" name="HOCopyrightLevel">
    <vt:lpwstr>7;#Crown|69589897-2828-4761-976e-717fd8e631c9</vt:lpwstr>
  </property>
  <property fmtid="{D5CDD505-2E9C-101B-9397-08002B2CF9AE}" pid="5" name="HOGovernmentSecurityClassification">
    <vt:lpwstr>6;#Official|14c80daa-741b-422c-9722-f71693c9ede4</vt:lpwstr>
  </property>
  <property fmtid="{D5CDD505-2E9C-101B-9397-08002B2CF9AE}" pid="6" name="HOSiteType">
    <vt:lpwstr>10;#Team|ff0485df-0575-416f-802f-e999165821b7</vt:lpwstr>
  </property>
  <property fmtid="{D5CDD505-2E9C-101B-9397-08002B2CF9AE}" pid="7" name="OrganisationalUnit">
    <vt:lpwstr>8;#EA|d5f78ddb-b1b6-4328-9877-d7e3ed06fdac</vt:lpwstr>
  </property>
  <property fmtid="{D5CDD505-2E9C-101B-9397-08002B2CF9AE}" pid="8" name="InformationType">
    <vt:lpwstr/>
  </property>
  <property fmtid="{D5CDD505-2E9C-101B-9397-08002B2CF9AE}" pid="9" name="MediaServiceImageTags">
    <vt:lpwstr/>
  </property>
  <property fmtid="{D5CDD505-2E9C-101B-9397-08002B2CF9AE}" pid="10" name="PermitDocumentType">
    <vt:lpwstr/>
  </property>
  <property fmtid="{D5CDD505-2E9C-101B-9397-08002B2CF9AE}" pid="11" name="TypeofPermit">
    <vt:lpwstr>9;#Type Of Permit|0430e4c2-ee0a-4b2d-9af6-df735aafbcb2</vt:lpwstr>
  </property>
  <property fmtid="{D5CDD505-2E9C-101B-9397-08002B2CF9AE}" pid="12" name="DisclosureStatus">
    <vt:lpwstr>181;#Public Register|f1fcf6a6-5d97-4f1d-964e-a2f916eb1f18</vt:lpwstr>
  </property>
  <property fmtid="{D5CDD505-2E9C-101B-9397-08002B2CF9AE}" pid="13" name="ActivityGrouping">
    <vt:lpwstr>12;#Application ＆ Associated Docs|5eadfd3c-6deb-44e1-b7e1-16accd427bec</vt:lpwstr>
  </property>
  <property fmtid="{D5CDD505-2E9C-101B-9397-08002B2CF9AE}" pid="14" name="Catchment">
    <vt:lpwstr/>
  </property>
  <property fmtid="{D5CDD505-2E9C-101B-9397-08002B2CF9AE}" pid="15" name="MajorProjectID">
    <vt:lpwstr/>
  </property>
  <property fmtid="{D5CDD505-2E9C-101B-9397-08002B2CF9AE}" pid="16" name="StandardRulesID">
    <vt:lpwstr/>
  </property>
  <property fmtid="{D5CDD505-2E9C-101B-9397-08002B2CF9AE}" pid="17" name="CessationStatus">
    <vt:lpwstr/>
  </property>
  <property fmtid="{D5CDD505-2E9C-101B-9397-08002B2CF9AE}" pid="18" name="Regime">
    <vt:lpwstr>10;#EPR|0e5af97d-1a8c-4d8f-a20b-528a11cab1f6</vt:lpwstr>
  </property>
  <property fmtid="{D5CDD505-2E9C-101B-9397-08002B2CF9AE}" pid="19" name="RegulatedActivitySub_x002d_Class">
    <vt:lpwstr/>
  </property>
  <property fmtid="{D5CDD505-2E9C-101B-9397-08002B2CF9AE}" pid="20" name="RegulatedActivitySub-Class">
    <vt:lpwstr/>
  </property>
  <property fmtid="{D5CDD505-2E9C-101B-9397-08002B2CF9AE}" pid="21" name="EventType1">
    <vt:lpwstr/>
  </property>
  <property fmtid="{D5CDD505-2E9C-101B-9397-08002B2CF9AE}" pid="22" name="RegulatedActivityClass">
    <vt:lpwstr>38;#Installations|645f1c9c-65df-490a-9ce3-4a2aa7c5ff7f</vt:lpwstr>
  </property>
</Properties>
</file>