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cts\784-B049984_Hallenbeagle_RTS\50 Project Input\52 Generated Data\Noise\CADNA\"/>
    </mc:Choice>
  </mc:AlternateContent>
  <xr:revisionPtr revIDLastSave="0" documentId="13_ncr:1_{065095C8-3A0E-4072-A86B-6EB7FDE28844}" xr6:coauthVersionLast="47" xr6:coauthVersionMax="47" xr10:uidLastSave="{00000000-0000-0000-0000-000000000000}"/>
  <bookViews>
    <workbookView xWindow="28680" yWindow="-120" windowWidth="38640" windowHeight="21240" activeTab="3" xr2:uid="{00000000-000D-0000-FFFF-FFFF00000000}"/>
  </bookViews>
  <sheets>
    <sheet name="Verification" sheetId="2" r:id="rId1"/>
    <sheet name="Noise Intrusion" sheetId="1" r:id="rId2"/>
    <sheet name="NI + Background Comp" sheetId="5" r:id="rId3"/>
    <sheet name="BS 4142" sheetId="3" r:id="rId4"/>
    <sheet name="Combined" sheetId="4" r:id="rId5"/>
    <sheet name="Construction-Demo" sheetId="6" r:id="rId6"/>
    <sheet name="Specific Noise Level Calc" sheetId="7" r:id="rId7"/>
    <sheet name="Traffic " sheetId="8" r:id="rId8"/>
  </sheets>
  <externalReferences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3" l="1"/>
  <c r="F8" i="3"/>
  <c r="F9" i="3"/>
  <c r="F10" i="3"/>
  <c r="F11" i="3"/>
  <c r="F12" i="3"/>
  <c r="F13" i="3"/>
  <c r="F14" i="3"/>
  <c r="F15" i="3"/>
  <c r="F7" i="3"/>
  <c r="E15" i="3"/>
  <c r="E8" i="3"/>
  <c r="E9" i="3"/>
  <c r="E10" i="3"/>
  <c r="E11" i="3"/>
  <c r="E12" i="3"/>
  <c r="E13" i="3"/>
  <c r="E14" i="3"/>
  <c r="E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7" i="3"/>
  <c r="P7" i="3"/>
  <c r="P8" i="3" s="1"/>
  <c r="I8" i="3" s="1"/>
  <c r="K8" i="3" l="1"/>
  <c r="J7" i="3"/>
  <c r="L7" i="3" s="1"/>
  <c r="J8" i="3"/>
  <c r="L8" i="3" s="1"/>
  <c r="I7" i="3"/>
  <c r="K7" i="3" s="1"/>
  <c r="P9" i="3"/>
  <c r="J9" i="3" s="1"/>
  <c r="I9" i="3" l="1"/>
  <c r="K9" i="3" s="1"/>
  <c r="L9" i="3"/>
  <c r="P10" i="3"/>
  <c r="J10" i="3" s="1"/>
  <c r="L10" i="3" l="1"/>
  <c r="I10" i="3"/>
  <c r="K10" i="3" s="1"/>
  <c r="P11" i="3"/>
  <c r="J11" i="3" s="1"/>
  <c r="L11" i="3" l="1"/>
  <c r="I11" i="3"/>
  <c r="K11" i="3" s="1"/>
  <c r="P12" i="3"/>
  <c r="J12" i="3" s="1"/>
  <c r="L12" i="3" l="1"/>
  <c r="I12" i="3"/>
  <c r="K12" i="3" s="1"/>
  <c r="P13" i="3"/>
  <c r="J13" i="3" s="1"/>
  <c r="L13" i="3" l="1"/>
  <c r="I13" i="3"/>
  <c r="K13" i="3" s="1"/>
  <c r="P14" i="3"/>
  <c r="J14" i="3" s="1"/>
  <c r="I14" i="3" l="1"/>
  <c r="K14" i="3" s="1"/>
  <c r="L14" i="3"/>
  <c r="P15" i="3"/>
  <c r="J15" i="3" s="1"/>
  <c r="I15" i="3" l="1"/>
  <c r="K15" i="3" s="1"/>
  <c r="L15" i="3"/>
  <c r="P16" i="3"/>
  <c r="J16" i="3" s="1"/>
  <c r="I16" i="3" l="1"/>
  <c r="K16" i="3" s="1"/>
  <c r="L16" i="3"/>
  <c r="P17" i="3"/>
  <c r="J17" i="3" s="1"/>
  <c r="I17" i="3" l="1"/>
  <c r="K17" i="3" s="1"/>
  <c r="L17" i="3"/>
  <c r="P18" i="3"/>
  <c r="J18" i="3" s="1"/>
  <c r="L18" i="3" l="1"/>
  <c r="I18" i="3"/>
  <c r="K18" i="3" s="1"/>
  <c r="P19" i="3"/>
  <c r="J19" i="3" s="1"/>
  <c r="I19" i="3" l="1"/>
  <c r="K19" i="3" s="1"/>
  <c r="L19" i="3"/>
  <c r="P20" i="3"/>
  <c r="J20" i="3" s="1"/>
  <c r="L20" i="3" l="1"/>
  <c r="I20" i="3"/>
  <c r="K20" i="3" s="1"/>
  <c r="P21" i="3"/>
  <c r="J21" i="3" s="1"/>
  <c r="L21" i="3" l="1"/>
  <c r="I21" i="3"/>
  <c r="K21" i="3" s="1"/>
  <c r="P22" i="3"/>
  <c r="J22" i="3" s="1"/>
  <c r="I22" i="3" l="1"/>
  <c r="K22" i="3" s="1"/>
  <c r="L22" i="3"/>
  <c r="P23" i="3"/>
  <c r="J23" i="3" s="1"/>
  <c r="I23" i="3" l="1"/>
  <c r="K23" i="3" s="1"/>
  <c r="L23" i="3"/>
  <c r="P24" i="3"/>
  <c r="J24" i="3" s="1"/>
  <c r="I24" i="3" l="1"/>
  <c r="K24" i="3" s="1"/>
  <c r="L24" i="3"/>
  <c r="P25" i="3"/>
  <c r="J25" i="3" s="1"/>
  <c r="I25" i="3" l="1"/>
  <c r="K25" i="3" s="1"/>
  <c r="L25" i="3"/>
  <c r="P26" i="3"/>
  <c r="J26" i="3" s="1"/>
  <c r="L26" i="3" l="1"/>
  <c r="I26" i="3"/>
  <c r="K26" i="3" s="1"/>
  <c r="N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2" i="8"/>
  <c r="O3" i="8"/>
  <c r="O4" i="8"/>
  <c r="P4" i="8" s="1"/>
  <c r="O5" i="8"/>
  <c r="O6" i="8"/>
  <c r="P6" i="8" s="1"/>
  <c r="O7" i="8"/>
  <c r="O8" i="8"/>
  <c r="O9" i="8"/>
  <c r="O10" i="8"/>
  <c r="P10" i="8" s="1"/>
  <c r="O11" i="8"/>
  <c r="O12" i="8"/>
  <c r="P12" i="8" s="1"/>
  <c r="O13" i="8"/>
  <c r="O14" i="8"/>
  <c r="P14" i="8" s="1"/>
  <c r="O15" i="8"/>
  <c r="P15" i="8" s="1"/>
  <c r="O16" i="8"/>
  <c r="O17" i="8"/>
  <c r="O18" i="8"/>
  <c r="P18" i="8" s="1"/>
  <c r="O19" i="8"/>
  <c r="O20" i="8"/>
  <c r="P20" i="8" s="1"/>
  <c r="O21" i="8"/>
  <c r="O22" i="8"/>
  <c r="P22" i="8" s="1"/>
  <c r="O23" i="8"/>
  <c r="P23" i="8" s="1"/>
  <c r="O24" i="8"/>
  <c r="O25" i="8"/>
  <c r="O26" i="8"/>
  <c r="P26" i="8" s="1"/>
  <c r="O27" i="8"/>
  <c r="O28" i="8"/>
  <c r="P28" i="8" s="1"/>
  <c r="O29" i="8"/>
  <c r="O30" i="8"/>
  <c r="P30" i="8" s="1"/>
  <c r="O31" i="8"/>
  <c r="O32" i="8"/>
  <c r="O33" i="8"/>
  <c r="O34" i="8"/>
  <c r="P34" i="8" s="1"/>
  <c r="O35" i="8"/>
  <c r="O36" i="8"/>
  <c r="P36" i="8" s="1"/>
  <c r="O37" i="8"/>
  <c r="O38" i="8"/>
  <c r="P38" i="8" s="1"/>
  <c r="O39" i="8"/>
  <c r="O40" i="8"/>
  <c r="O41" i="8"/>
  <c r="O2" i="8"/>
  <c r="K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2" i="8"/>
  <c r="J3" i="8"/>
  <c r="L3" i="8" s="1"/>
  <c r="J4" i="8"/>
  <c r="J5" i="8"/>
  <c r="L5" i="8" s="1"/>
  <c r="J6" i="8"/>
  <c r="L6" i="8" s="1"/>
  <c r="J7" i="8"/>
  <c r="L7" i="8" s="1"/>
  <c r="J8" i="8"/>
  <c r="J9" i="8"/>
  <c r="L9" i="8" s="1"/>
  <c r="J10" i="8"/>
  <c r="L10" i="8" s="1"/>
  <c r="J11" i="8"/>
  <c r="L11" i="8" s="1"/>
  <c r="J12" i="8"/>
  <c r="J13" i="8"/>
  <c r="L13" i="8" s="1"/>
  <c r="J14" i="8"/>
  <c r="L14" i="8" s="1"/>
  <c r="J15" i="8"/>
  <c r="L15" i="8" s="1"/>
  <c r="J16" i="8"/>
  <c r="J17" i="8"/>
  <c r="L17" i="8" s="1"/>
  <c r="J18" i="8"/>
  <c r="L18" i="8" s="1"/>
  <c r="J19" i="8"/>
  <c r="L19" i="8" s="1"/>
  <c r="J20" i="8"/>
  <c r="J21" i="8"/>
  <c r="L21" i="8" s="1"/>
  <c r="J22" i="8"/>
  <c r="L22" i="8" s="1"/>
  <c r="J23" i="8"/>
  <c r="L23" i="8" s="1"/>
  <c r="J24" i="8"/>
  <c r="J25" i="8"/>
  <c r="L25" i="8" s="1"/>
  <c r="J26" i="8"/>
  <c r="L26" i="8" s="1"/>
  <c r="J27" i="8"/>
  <c r="L27" i="8" s="1"/>
  <c r="J28" i="8"/>
  <c r="J29" i="8"/>
  <c r="L29" i="8" s="1"/>
  <c r="J30" i="8"/>
  <c r="L30" i="8" s="1"/>
  <c r="J31" i="8"/>
  <c r="L31" i="8" s="1"/>
  <c r="J32" i="8"/>
  <c r="J33" i="8"/>
  <c r="L33" i="8" s="1"/>
  <c r="J34" i="8"/>
  <c r="L34" i="8" s="1"/>
  <c r="J35" i="8"/>
  <c r="L35" i="8" s="1"/>
  <c r="J36" i="8"/>
  <c r="J37" i="8"/>
  <c r="L37" i="8" s="1"/>
  <c r="J38" i="8"/>
  <c r="L38" i="8" s="1"/>
  <c r="J39" i="8"/>
  <c r="L39" i="8" s="1"/>
  <c r="J40" i="8"/>
  <c r="J41" i="8"/>
  <c r="L41" i="8" s="1"/>
  <c r="J2" i="8"/>
  <c r="L2" i="8" s="1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2" i="8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2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2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2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O1" i="8"/>
  <c r="N1" i="8"/>
  <c r="K1" i="8"/>
  <c r="J1" i="8"/>
  <c r="G1" i="8"/>
  <c r="F1" i="8"/>
  <c r="C1" i="8"/>
  <c r="B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2" i="8"/>
  <c r="N5" i="2"/>
  <c r="N6" i="2"/>
  <c r="N7" i="2"/>
  <c r="N8" i="2"/>
  <c r="N9" i="2"/>
  <c r="N10" i="2"/>
  <c r="N11" i="2"/>
  <c r="N12" i="2"/>
  <c r="N13" i="2"/>
  <c r="N14" i="2"/>
  <c r="N15" i="2"/>
  <c r="N4" i="2"/>
  <c r="I5" i="2"/>
  <c r="I6" i="2"/>
  <c r="I7" i="2"/>
  <c r="I8" i="2"/>
  <c r="I9" i="2"/>
  <c r="I10" i="2"/>
  <c r="I11" i="2"/>
  <c r="I12" i="2"/>
  <c r="I13" i="2"/>
  <c r="I14" i="2"/>
  <c r="I15" i="2"/>
  <c r="I4" i="2"/>
  <c r="D5" i="2"/>
  <c r="D6" i="2"/>
  <c r="D7" i="2"/>
  <c r="D8" i="2"/>
  <c r="D9" i="2"/>
  <c r="D10" i="2"/>
  <c r="D11" i="2"/>
  <c r="D12" i="2"/>
  <c r="D13" i="2"/>
  <c r="D14" i="2"/>
  <c r="D15" i="2"/>
  <c r="D4" i="2"/>
  <c r="P35" i="8" l="1"/>
  <c r="P27" i="8"/>
  <c r="P11" i="8"/>
  <c r="P3" i="8"/>
  <c r="P40" i="8"/>
  <c r="P32" i="8"/>
  <c r="P24" i="8"/>
  <c r="P16" i="8"/>
  <c r="P8" i="8"/>
  <c r="P39" i="8"/>
  <c r="P31" i="8"/>
  <c r="P19" i="8"/>
  <c r="P7" i="8"/>
  <c r="L40" i="8"/>
  <c r="L36" i="8"/>
  <c r="L32" i="8"/>
  <c r="L28" i="8"/>
  <c r="L24" i="8"/>
  <c r="L20" i="8"/>
  <c r="L16" i="8"/>
  <c r="L12" i="8"/>
  <c r="L8" i="8"/>
  <c r="L4" i="8"/>
  <c r="P41" i="8"/>
  <c r="P37" i="8"/>
  <c r="P33" i="8"/>
  <c r="P29" i="8"/>
  <c r="P25" i="8"/>
  <c r="P21" i="8"/>
  <c r="P17" i="8"/>
  <c r="P13" i="8"/>
  <c r="P9" i="8"/>
  <c r="P5" i="8"/>
  <c r="P2" i="8"/>
  <c r="D2" i="8"/>
  <c r="B102" i="5"/>
  <c r="D27" i="7"/>
  <c r="D18" i="7"/>
  <c r="W7" i="4"/>
  <c r="W8" i="4"/>
  <c r="X8" i="4" s="1"/>
  <c r="Y8" i="4" s="1"/>
  <c r="W9" i="4"/>
  <c r="X9" i="4" s="1"/>
  <c r="Y9" i="4" s="1"/>
  <c r="W10" i="4"/>
  <c r="W11" i="4"/>
  <c r="W12" i="4"/>
  <c r="W13" i="4"/>
  <c r="X13" i="4" s="1"/>
  <c r="Y13" i="4" s="1"/>
  <c r="W14" i="4"/>
  <c r="W15" i="4"/>
  <c r="W16" i="4"/>
  <c r="X16" i="4" s="1"/>
  <c r="Y16" i="4" s="1"/>
  <c r="W17" i="4"/>
  <c r="X17" i="4" s="1"/>
  <c r="Y17" i="4" s="1"/>
  <c r="W18" i="4"/>
  <c r="X18" i="4" s="1"/>
  <c r="Y18" i="4" s="1"/>
  <c r="W19" i="4"/>
  <c r="W20" i="4"/>
  <c r="W21" i="4"/>
  <c r="X21" i="4" s="1"/>
  <c r="Y21" i="4" s="1"/>
  <c r="W22" i="4"/>
  <c r="W23" i="4"/>
  <c r="W24" i="4"/>
  <c r="X24" i="4" s="1"/>
  <c r="Y24" i="4" s="1"/>
  <c r="W25" i="4"/>
  <c r="X25" i="4" s="1"/>
  <c r="Y25" i="4" s="1"/>
  <c r="W6" i="4"/>
  <c r="X6" i="4" s="1"/>
  <c r="Y6" i="4" s="1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6" i="4"/>
  <c r="X23" i="4"/>
  <c r="Y23" i="4" s="1"/>
  <c r="X22" i="4"/>
  <c r="Y22" i="4" s="1"/>
  <c r="X20" i="4"/>
  <c r="Y20" i="4" s="1"/>
  <c r="X19" i="4"/>
  <c r="Y19" i="4" s="1"/>
  <c r="X15" i="4"/>
  <c r="Y15" i="4" s="1"/>
  <c r="X14" i="4"/>
  <c r="Y14" i="4" s="1"/>
  <c r="X12" i="4"/>
  <c r="Y12" i="4" s="1"/>
  <c r="X11" i="4"/>
  <c r="Y11" i="4" s="1"/>
  <c r="X10" i="4"/>
  <c r="Y10" i="4" s="1"/>
  <c r="X7" i="4"/>
  <c r="Y7" i="4" s="1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6" i="4"/>
  <c r="Q7" i="4"/>
  <c r="R7" i="4" s="1"/>
  <c r="S7" i="4" s="1"/>
  <c r="Q8" i="4"/>
  <c r="R8" i="4" s="1"/>
  <c r="S8" i="4" s="1"/>
  <c r="Q9" i="4"/>
  <c r="Q10" i="4"/>
  <c r="R10" i="4" s="1"/>
  <c r="S10" i="4" s="1"/>
  <c r="Q11" i="4"/>
  <c r="Q12" i="4"/>
  <c r="R12" i="4" s="1"/>
  <c r="S12" i="4" s="1"/>
  <c r="Q13" i="4"/>
  <c r="R13" i="4" s="1"/>
  <c r="S13" i="4" s="1"/>
  <c r="Q14" i="4"/>
  <c r="R14" i="4" s="1"/>
  <c r="S14" i="4" s="1"/>
  <c r="Q15" i="4"/>
  <c r="R15" i="4" s="1"/>
  <c r="S15" i="4" s="1"/>
  <c r="Q16" i="4"/>
  <c r="R16" i="4" s="1"/>
  <c r="S16" i="4" s="1"/>
  <c r="Q17" i="4"/>
  <c r="Q18" i="4"/>
  <c r="R18" i="4" s="1"/>
  <c r="S18" i="4" s="1"/>
  <c r="Q19" i="4"/>
  <c r="Q20" i="4"/>
  <c r="R20" i="4" s="1"/>
  <c r="S20" i="4" s="1"/>
  <c r="Q21" i="4"/>
  <c r="R21" i="4" s="1"/>
  <c r="S21" i="4" s="1"/>
  <c r="Q22" i="4"/>
  <c r="R22" i="4" s="1"/>
  <c r="S22" i="4" s="1"/>
  <c r="Q23" i="4"/>
  <c r="R23" i="4" s="1"/>
  <c r="S23" i="4" s="1"/>
  <c r="Q24" i="4"/>
  <c r="R24" i="4" s="1"/>
  <c r="S24" i="4" s="1"/>
  <c r="Q25" i="4"/>
  <c r="Q6" i="4"/>
  <c r="R6" i="4" s="1"/>
  <c r="S6" i="4" s="1"/>
  <c r="R25" i="4"/>
  <c r="S25" i="4" s="1"/>
  <c r="R19" i="4"/>
  <c r="S19" i="4" s="1"/>
  <c r="R17" i="4"/>
  <c r="S17" i="4" s="1"/>
  <c r="R11" i="4"/>
  <c r="S11" i="4" s="1"/>
  <c r="R9" i="4"/>
  <c r="S9" i="4" s="1"/>
  <c r="E6" i="1"/>
  <c r="E14" i="1"/>
  <c r="E22" i="1"/>
  <c r="N10" i="1"/>
  <c r="O10" i="1" s="1"/>
  <c r="N11" i="1"/>
  <c r="O11" i="1" s="1"/>
  <c r="N12" i="1"/>
  <c r="O12" i="1" s="1"/>
  <c r="N18" i="1"/>
  <c r="O18" i="1" s="1"/>
  <c r="N19" i="1"/>
  <c r="O19" i="1" s="1"/>
  <c r="N20" i="1"/>
  <c r="O20" i="1" s="1"/>
  <c r="I5" i="1"/>
  <c r="J5" i="1"/>
  <c r="I6" i="1"/>
  <c r="J6" i="1" s="1"/>
  <c r="I9" i="1"/>
  <c r="J9" i="1"/>
  <c r="I10" i="1"/>
  <c r="J10" i="1" s="1"/>
  <c r="I13" i="1"/>
  <c r="J13" i="1"/>
  <c r="I14" i="1"/>
  <c r="J14" i="1" s="1"/>
  <c r="I17" i="1"/>
  <c r="J17" i="1"/>
  <c r="I18" i="1"/>
  <c r="J18" i="1" s="1"/>
  <c r="I21" i="1"/>
  <c r="J21" i="1"/>
  <c r="I22" i="1"/>
  <c r="J22" i="1" s="1"/>
  <c r="D5" i="1"/>
  <c r="E5" i="1" s="1"/>
  <c r="D6" i="1"/>
  <c r="D12" i="1"/>
  <c r="E12" i="1" s="1"/>
  <c r="D13" i="1"/>
  <c r="E13" i="1" s="1"/>
  <c r="D14" i="1"/>
  <c r="D20" i="1"/>
  <c r="E20" i="1" s="1"/>
  <c r="D21" i="1"/>
  <c r="E21" i="1" s="1"/>
  <c r="D22" i="1"/>
  <c r="M23" i="1"/>
  <c r="N23" i="1" s="1"/>
  <c r="O23" i="1" s="1"/>
  <c r="L23" i="1"/>
  <c r="H23" i="1"/>
  <c r="I23" i="1" s="1"/>
  <c r="J23" i="1" s="1"/>
  <c r="G23" i="1"/>
  <c r="C23" i="1"/>
  <c r="D23" i="1" s="1"/>
  <c r="E23" i="1" s="1"/>
  <c r="B23" i="1"/>
  <c r="M22" i="1"/>
  <c r="N22" i="1" s="1"/>
  <c r="O22" i="1" s="1"/>
  <c r="L22" i="1"/>
  <c r="H22" i="1"/>
  <c r="G22" i="1"/>
  <c r="C22" i="1"/>
  <c r="B22" i="1"/>
  <c r="M21" i="1"/>
  <c r="N21" i="1" s="1"/>
  <c r="O21" i="1" s="1"/>
  <c r="L21" i="1"/>
  <c r="H21" i="1"/>
  <c r="G21" i="1"/>
  <c r="C21" i="1"/>
  <c r="B21" i="1"/>
  <c r="M20" i="1"/>
  <c r="L20" i="1"/>
  <c r="H20" i="1"/>
  <c r="I20" i="1" s="1"/>
  <c r="J20" i="1" s="1"/>
  <c r="G20" i="1"/>
  <c r="C20" i="1"/>
  <c r="B20" i="1"/>
  <c r="M19" i="1"/>
  <c r="L19" i="1"/>
  <c r="H19" i="1"/>
  <c r="I19" i="1" s="1"/>
  <c r="J19" i="1" s="1"/>
  <c r="G19" i="1"/>
  <c r="C19" i="1"/>
  <c r="D19" i="1" s="1"/>
  <c r="E19" i="1" s="1"/>
  <c r="B19" i="1"/>
  <c r="M18" i="1"/>
  <c r="L18" i="1"/>
  <c r="H18" i="1"/>
  <c r="G18" i="1"/>
  <c r="C18" i="1"/>
  <c r="D18" i="1" s="1"/>
  <c r="E18" i="1" s="1"/>
  <c r="B18" i="1"/>
  <c r="M17" i="1"/>
  <c r="N17" i="1" s="1"/>
  <c r="O17" i="1" s="1"/>
  <c r="L17" i="1"/>
  <c r="H17" i="1"/>
  <c r="G17" i="1"/>
  <c r="C17" i="1"/>
  <c r="D17" i="1" s="1"/>
  <c r="E17" i="1" s="1"/>
  <c r="B17" i="1"/>
  <c r="M16" i="1"/>
  <c r="N16" i="1" s="1"/>
  <c r="O16" i="1" s="1"/>
  <c r="L16" i="1"/>
  <c r="H16" i="1"/>
  <c r="I16" i="1" s="1"/>
  <c r="J16" i="1" s="1"/>
  <c r="G16" i="1"/>
  <c r="C16" i="1"/>
  <c r="D16" i="1" s="1"/>
  <c r="E16" i="1" s="1"/>
  <c r="B16" i="1"/>
  <c r="M15" i="1"/>
  <c r="N15" i="1" s="1"/>
  <c r="O15" i="1" s="1"/>
  <c r="L15" i="1"/>
  <c r="H15" i="1"/>
  <c r="I15" i="1" s="1"/>
  <c r="J15" i="1" s="1"/>
  <c r="G15" i="1"/>
  <c r="C15" i="1"/>
  <c r="D15" i="1" s="1"/>
  <c r="E15" i="1" s="1"/>
  <c r="B15" i="1"/>
  <c r="M14" i="1"/>
  <c r="N14" i="1" s="1"/>
  <c r="O14" i="1" s="1"/>
  <c r="L14" i="1"/>
  <c r="H14" i="1"/>
  <c r="G14" i="1"/>
  <c r="C14" i="1"/>
  <c r="B14" i="1"/>
  <c r="M13" i="1"/>
  <c r="N13" i="1" s="1"/>
  <c r="O13" i="1" s="1"/>
  <c r="L13" i="1"/>
  <c r="H13" i="1"/>
  <c r="G13" i="1"/>
  <c r="C13" i="1"/>
  <c r="B13" i="1"/>
  <c r="M12" i="1"/>
  <c r="L12" i="1"/>
  <c r="H12" i="1"/>
  <c r="I12" i="1" s="1"/>
  <c r="J12" i="1" s="1"/>
  <c r="G12" i="1"/>
  <c r="C12" i="1"/>
  <c r="B12" i="1"/>
  <c r="M11" i="1"/>
  <c r="L11" i="1"/>
  <c r="H11" i="1"/>
  <c r="I11" i="1" s="1"/>
  <c r="J11" i="1" s="1"/>
  <c r="G11" i="1"/>
  <c r="C11" i="1"/>
  <c r="D11" i="1" s="1"/>
  <c r="E11" i="1" s="1"/>
  <c r="B11" i="1"/>
  <c r="M10" i="1"/>
  <c r="L10" i="1"/>
  <c r="H10" i="1"/>
  <c r="G10" i="1"/>
  <c r="C10" i="1"/>
  <c r="D10" i="1" s="1"/>
  <c r="E10" i="1" s="1"/>
  <c r="B10" i="1"/>
  <c r="M9" i="1"/>
  <c r="N9" i="1" s="1"/>
  <c r="O9" i="1" s="1"/>
  <c r="L9" i="1"/>
  <c r="H9" i="1"/>
  <c r="G9" i="1"/>
  <c r="C9" i="1"/>
  <c r="D9" i="1" s="1"/>
  <c r="E9" i="1" s="1"/>
  <c r="B9" i="1"/>
  <c r="M8" i="1"/>
  <c r="N8" i="1" s="1"/>
  <c r="O8" i="1" s="1"/>
  <c r="L8" i="1"/>
  <c r="H8" i="1"/>
  <c r="I8" i="1" s="1"/>
  <c r="J8" i="1" s="1"/>
  <c r="G8" i="1"/>
  <c r="C8" i="1"/>
  <c r="D8" i="1" s="1"/>
  <c r="E8" i="1" s="1"/>
  <c r="B8" i="1"/>
  <c r="M7" i="1"/>
  <c r="N7" i="1" s="1"/>
  <c r="O7" i="1" s="1"/>
  <c r="L7" i="1"/>
  <c r="H7" i="1"/>
  <c r="I7" i="1" s="1"/>
  <c r="J7" i="1" s="1"/>
  <c r="G7" i="1"/>
  <c r="C7" i="1"/>
  <c r="D7" i="1" s="1"/>
  <c r="E7" i="1" s="1"/>
  <c r="B7" i="1"/>
  <c r="M6" i="1"/>
  <c r="N6" i="1" s="1"/>
  <c r="O6" i="1" s="1"/>
  <c r="L6" i="1"/>
  <c r="H6" i="1"/>
  <c r="G6" i="1"/>
  <c r="C6" i="1"/>
  <c r="B6" i="1"/>
  <c r="M5" i="1"/>
  <c r="N5" i="1" s="1"/>
  <c r="O5" i="1" s="1"/>
  <c r="L5" i="1"/>
  <c r="H5" i="1"/>
  <c r="G5" i="1"/>
  <c r="C5" i="1"/>
  <c r="B5" i="1"/>
  <c r="M4" i="1"/>
  <c r="N4" i="1" s="1"/>
  <c r="O4" i="1" s="1"/>
  <c r="L4" i="1"/>
  <c r="H4" i="1"/>
  <c r="I4" i="1" s="1"/>
  <c r="J4" i="1" s="1"/>
  <c r="G4" i="1"/>
  <c r="D4" i="1"/>
  <c r="E4" i="1" s="1"/>
  <c r="B4" i="1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4" i="5"/>
  <c r="D17" i="6"/>
  <c r="E17" i="6"/>
  <c r="H17" i="6" s="1"/>
  <c r="K17" i="6"/>
  <c r="M17" i="6"/>
  <c r="D18" i="6"/>
  <c r="E18" i="6"/>
  <c r="H18" i="6" s="1"/>
  <c r="K18" i="6"/>
  <c r="M18" i="6"/>
  <c r="D19" i="6"/>
  <c r="E19" i="6"/>
  <c r="H19" i="6" s="1"/>
  <c r="K19" i="6"/>
  <c r="M19" i="6"/>
  <c r="D20" i="6"/>
  <c r="E20" i="6"/>
  <c r="H20" i="6" s="1"/>
  <c r="K20" i="6"/>
  <c r="M20" i="6"/>
  <c r="D21" i="6"/>
  <c r="E21" i="6"/>
  <c r="H21" i="6" s="1"/>
  <c r="K21" i="6"/>
  <c r="M21" i="6"/>
  <c r="D22" i="6"/>
  <c r="E22" i="6"/>
  <c r="H22" i="6" s="1"/>
  <c r="K22" i="6"/>
  <c r="M22" i="6"/>
  <c r="D23" i="6"/>
  <c r="E23" i="6"/>
  <c r="H23" i="6" s="1"/>
  <c r="K23" i="6"/>
  <c r="M23" i="6"/>
  <c r="E4" i="6"/>
  <c r="H4" i="6" s="1"/>
  <c r="D5" i="6"/>
  <c r="D6" i="6"/>
  <c r="D7" i="6"/>
  <c r="D8" i="6"/>
  <c r="D9" i="6"/>
  <c r="D10" i="6"/>
  <c r="D11" i="6"/>
  <c r="D12" i="6"/>
  <c r="D13" i="6"/>
  <c r="D14" i="6"/>
  <c r="D15" i="6"/>
  <c r="D16" i="6"/>
  <c r="D4" i="6"/>
  <c r="K16" i="6"/>
  <c r="M16" i="6" s="1"/>
  <c r="E16" i="6"/>
  <c r="H16" i="6" s="1"/>
  <c r="K15" i="6"/>
  <c r="M15" i="6" s="1"/>
  <c r="E15" i="6" l="1"/>
  <c r="H15" i="6" s="1"/>
  <c r="K14" i="6"/>
  <c r="M14" i="6" s="1"/>
  <c r="E14" i="6" l="1"/>
  <c r="H14" i="6" s="1"/>
  <c r="K13" i="6"/>
  <c r="M13" i="6" s="1"/>
  <c r="E13" i="6" l="1"/>
  <c r="H13" i="6" s="1"/>
  <c r="K12" i="6"/>
  <c r="M12" i="6" s="1"/>
  <c r="E12" i="6" l="1"/>
  <c r="H12" i="6" s="1"/>
  <c r="K11" i="6"/>
  <c r="M11" i="6" s="1"/>
  <c r="E11" i="6" l="1"/>
  <c r="H11" i="6" s="1"/>
  <c r="K10" i="6"/>
  <c r="M10" i="6" s="1"/>
  <c r="E10" i="6" l="1"/>
  <c r="H10" i="6" s="1"/>
  <c r="K9" i="6"/>
  <c r="M9" i="6" s="1"/>
  <c r="E9" i="6" l="1"/>
  <c r="H9" i="6" s="1"/>
  <c r="K8" i="6"/>
  <c r="M8" i="6" s="1"/>
  <c r="E8" i="6" l="1"/>
  <c r="H8" i="6" s="1"/>
  <c r="K7" i="6"/>
  <c r="M7" i="6" s="1"/>
  <c r="E7" i="6" l="1"/>
  <c r="H7" i="6" s="1"/>
  <c r="K6" i="6"/>
  <c r="M6" i="6" s="1"/>
  <c r="E6" i="6" l="1"/>
  <c r="H6" i="6" s="1"/>
  <c r="K5" i="6"/>
  <c r="M5" i="6" s="1"/>
  <c r="E5" i="6" l="1"/>
  <c r="H5" i="6" s="1"/>
  <c r="K4" i="6"/>
  <c r="M4" i="6" s="1"/>
  <c r="M23" i="5" l="1"/>
  <c r="N23" i="5" s="1"/>
  <c r="O23" i="5" s="1"/>
  <c r="H23" i="5"/>
  <c r="I23" i="5" s="1"/>
  <c r="J23" i="5" s="1"/>
  <c r="C23" i="5"/>
  <c r="D23" i="5" s="1"/>
  <c r="E23" i="5" s="1"/>
  <c r="M22" i="5"/>
  <c r="N22" i="5" s="1"/>
  <c r="O22" i="5" s="1"/>
  <c r="H22" i="5"/>
  <c r="I22" i="5" s="1"/>
  <c r="J22" i="5" s="1"/>
  <c r="C22" i="5"/>
  <c r="D22" i="5" s="1"/>
  <c r="E22" i="5" s="1"/>
  <c r="M21" i="5"/>
  <c r="N21" i="5" s="1"/>
  <c r="O21" i="5" s="1"/>
  <c r="H21" i="5"/>
  <c r="I21" i="5" s="1"/>
  <c r="J21" i="5" s="1"/>
  <c r="C21" i="5"/>
  <c r="D21" i="5" s="1"/>
  <c r="E21" i="5" s="1"/>
  <c r="M20" i="5"/>
  <c r="N20" i="5" s="1"/>
  <c r="O20" i="5" s="1"/>
  <c r="H20" i="5"/>
  <c r="I20" i="5" s="1"/>
  <c r="J20" i="5" s="1"/>
  <c r="C20" i="5"/>
  <c r="D20" i="5" s="1"/>
  <c r="E20" i="5" s="1"/>
  <c r="M19" i="5"/>
  <c r="N19" i="5" s="1"/>
  <c r="O19" i="5" s="1"/>
  <c r="H19" i="5"/>
  <c r="I19" i="5" s="1"/>
  <c r="J19" i="5" s="1"/>
  <c r="C19" i="5"/>
  <c r="D19" i="5" s="1"/>
  <c r="E19" i="5" s="1"/>
  <c r="M18" i="5"/>
  <c r="N18" i="5" s="1"/>
  <c r="O18" i="5" s="1"/>
  <c r="H18" i="5"/>
  <c r="I18" i="5" s="1"/>
  <c r="J18" i="5" s="1"/>
  <c r="C18" i="5"/>
  <c r="D18" i="5" s="1"/>
  <c r="E18" i="5" s="1"/>
  <c r="M17" i="5"/>
  <c r="N17" i="5" s="1"/>
  <c r="O17" i="5" s="1"/>
  <c r="H17" i="5"/>
  <c r="I17" i="5" s="1"/>
  <c r="J17" i="5" s="1"/>
  <c r="C17" i="5"/>
  <c r="D17" i="5" s="1"/>
  <c r="E17" i="5" s="1"/>
  <c r="M16" i="5"/>
  <c r="N16" i="5" s="1"/>
  <c r="O16" i="5" s="1"/>
  <c r="H16" i="5"/>
  <c r="I16" i="5" s="1"/>
  <c r="J16" i="5" s="1"/>
  <c r="C16" i="5"/>
  <c r="D16" i="5" s="1"/>
  <c r="E16" i="5" s="1"/>
  <c r="M15" i="5"/>
  <c r="N15" i="5" s="1"/>
  <c r="O15" i="5" s="1"/>
  <c r="H15" i="5"/>
  <c r="C15" i="5"/>
  <c r="D15" i="5" s="1"/>
  <c r="E15" i="5" s="1"/>
  <c r="M14" i="5"/>
  <c r="N14" i="5" s="1"/>
  <c r="O14" i="5" s="1"/>
  <c r="H14" i="5"/>
  <c r="I14" i="5" s="1"/>
  <c r="J14" i="5" s="1"/>
  <c r="C14" i="5"/>
  <c r="D14" i="5" s="1"/>
  <c r="E14" i="5" s="1"/>
  <c r="M13" i="5"/>
  <c r="N13" i="5" s="1"/>
  <c r="O13" i="5" s="1"/>
  <c r="H13" i="5"/>
  <c r="I13" i="5" s="1"/>
  <c r="J13" i="5" s="1"/>
  <c r="C13" i="5"/>
  <c r="D13" i="5" s="1"/>
  <c r="E13" i="5" s="1"/>
  <c r="M12" i="5"/>
  <c r="N12" i="5" s="1"/>
  <c r="O12" i="5" s="1"/>
  <c r="H12" i="5"/>
  <c r="I12" i="5" s="1"/>
  <c r="J12" i="5" s="1"/>
  <c r="C12" i="5"/>
  <c r="D12" i="5" s="1"/>
  <c r="E12" i="5" s="1"/>
  <c r="M11" i="5"/>
  <c r="N11" i="5" s="1"/>
  <c r="O11" i="5" s="1"/>
  <c r="H11" i="5"/>
  <c r="I11" i="5" s="1"/>
  <c r="J11" i="5" s="1"/>
  <c r="C11" i="5"/>
  <c r="D11" i="5" s="1"/>
  <c r="E11" i="5" s="1"/>
  <c r="M10" i="5"/>
  <c r="N10" i="5" s="1"/>
  <c r="O10" i="5" s="1"/>
  <c r="H10" i="5"/>
  <c r="I10" i="5" s="1"/>
  <c r="J10" i="5" s="1"/>
  <c r="C10" i="5"/>
  <c r="D10" i="5" s="1"/>
  <c r="E10" i="5" s="1"/>
  <c r="M9" i="5"/>
  <c r="N9" i="5" s="1"/>
  <c r="O9" i="5" s="1"/>
  <c r="H9" i="5"/>
  <c r="I9" i="5" s="1"/>
  <c r="J9" i="5" s="1"/>
  <c r="C9" i="5"/>
  <c r="D9" i="5" s="1"/>
  <c r="E9" i="5" s="1"/>
  <c r="M8" i="5"/>
  <c r="N8" i="5" s="1"/>
  <c r="O8" i="5" s="1"/>
  <c r="H8" i="5"/>
  <c r="I8" i="5" s="1"/>
  <c r="J8" i="5" s="1"/>
  <c r="C8" i="5"/>
  <c r="D8" i="5" s="1"/>
  <c r="E8" i="5" s="1"/>
  <c r="M7" i="5"/>
  <c r="N7" i="5" s="1"/>
  <c r="O7" i="5" s="1"/>
  <c r="H7" i="5"/>
  <c r="I7" i="5" s="1"/>
  <c r="J7" i="5" s="1"/>
  <c r="C7" i="5"/>
  <c r="D7" i="5" s="1"/>
  <c r="E7" i="5" s="1"/>
  <c r="M6" i="5"/>
  <c r="N6" i="5" s="1"/>
  <c r="O6" i="5" s="1"/>
  <c r="H6" i="5"/>
  <c r="I6" i="5" s="1"/>
  <c r="J6" i="5" s="1"/>
  <c r="C6" i="5"/>
  <c r="D6" i="5" s="1"/>
  <c r="E6" i="5" s="1"/>
  <c r="M5" i="5"/>
  <c r="N5" i="5" s="1"/>
  <c r="O5" i="5" s="1"/>
  <c r="H5" i="5"/>
  <c r="I5" i="5" s="1"/>
  <c r="J5" i="5" s="1"/>
  <c r="C5" i="5"/>
  <c r="M4" i="5"/>
  <c r="N4" i="5" s="1"/>
  <c r="O4" i="5" s="1"/>
  <c r="H4" i="5"/>
  <c r="I4" i="5" s="1"/>
  <c r="J4" i="5" s="1"/>
  <c r="C4" i="5"/>
  <c r="D4" i="5" s="1"/>
  <c r="E4" i="5" s="1"/>
  <c r="P5" i="2"/>
  <c r="Q5" i="2" s="1"/>
  <c r="P6" i="2"/>
  <c r="Q6" i="2" s="1"/>
  <c r="P7" i="2"/>
  <c r="Q7" i="2" s="1"/>
  <c r="P8" i="2"/>
  <c r="Q8" i="2" s="1"/>
  <c r="P9" i="2"/>
  <c r="Q9" i="2" s="1"/>
  <c r="P10" i="2"/>
  <c r="Q10" i="2" s="1"/>
  <c r="P11" i="2"/>
  <c r="Q11" i="2" s="1"/>
  <c r="P12" i="2"/>
  <c r="Q12" i="2" s="1"/>
  <c r="P13" i="2"/>
  <c r="Q13" i="2" s="1"/>
  <c r="P14" i="2"/>
  <c r="Q14" i="2" s="1"/>
  <c r="P15" i="2"/>
  <c r="Q15" i="2" s="1"/>
  <c r="P4" i="2"/>
  <c r="Q4" i="2" s="1"/>
  <c r="K5" i="2"/>
  <c r="L5" i="2" s="1"/>
  <c r="K6" i="2"/>
  <c r="L6" i="2" s="1"/>
  <c r="K7" i="2"/>
  <c r="L7" i="2" s="1"/>
  <c r="K8" i="2"/>
  <c r="L8" i="2" s="1"/>
  <c r="K9" i="2"/>
  <c r="L9" i="2" s="1"/>
  <c r="K10" i="2"/>
  <c r="L10" i="2" s="1"/>
  <c r="K11" i="2"/>
  <c r="L11" i="2" s="1"/>
  <c r="K12" i="2"/>
  <c r="L12" i="2" s="1"/>
  <c r="K13" i="2"/>
  <c r="L13" i="2" s="1"/>
  <c r="K14" i="2"/>
  <c r="L14" i="2" s="1"/>
  <c r="K15" i="2"/>
  <c r="L15" i="2" s="1"/>
  <c r="K4" i="2"/>
  <c r="L4" i="2" s="1"/>
  <c r="F5" i="2"/>
  <c r="F6" i="2"/>
  <c r="G6" i="2" s="1"/>
  <c r="F7" i="2"/>
  <c r="G7" i="2" s="1"/>
  <c r="F8" i="2"/>
  <c r="G8" i="2" s="1"/>
  <c r="F9" i="2"/>
  <c r="F10" i="2"/>
  <c r="F11" i="2"/>
  <c r="F12" i="2"/>
  <c r="F13" i="2"/>
  <c r="F14" i="2"/>
  <c r="G14" i="2" s="1"/>
  <c r="F15" i="2"/>
  <c r="G15" i="2" s="1"/>
  <c r="F4" i="2"/>
  <c r="G4" i="2" s="1"/>
  <c r="G5" i="2"/>
  <c r="G9" i="2"/>
  <c r="G10" i="2"/>
  <c r="G11" i="2"/>
  <c r="G12" i="2"/>
  <c r="G13" i="2"/>
  <c r="I23" i="4"/>
  <c r="D24" i="4"/>
  <c r="D6" i="4"/>
  <c r="D10" i="4"/>
  <c r="D12" i="4"/>
  <c r="D5" i="4"/>
  <c r="I19" i="4"/>
  <c r="I24" i="4"/>
  <c r="I7" i="4"/>
  <c r="D14" i="4"/>
  <c r="D18" i="4"/>
  <c r="I17" i="4"/>
  <c r="I21" i="4"/>
  <c r="D20" i="4"/>
  <c r="I16" i="4"/>
  <c r="D13" i="4"/>
  <c r="I22" i="4"/>
  <c r="D19" i="4"/>
  <c r="D21" i="4"/>
  <c r="I9" i="4"/>
  <c r="I20" i="4"/>
  <c r="I15" i="4"/>
  <c r="D7" i="4"/>
  <c r="I10" i="4"/>
  <c r="I5" i="4"/>
  <c r="D16" i="4"/>
  <c r="D9" i="4"/>
  <c r="I14" i="4"/>
  <c r="D22" i="4"/>
  <c r="I13" i="4"/>
  <c r="I8" i="4"/>
  <c r="I18" i="4"/>
  <c r="D15" i="4"/>
  <c r="D17" i="4"/>
  <c r="D11" i="4"/>
  <c r="I6" i="4"/>
  <c r="I12" i="4"/>
  <c r="I11" i="4"/>
  <c r="D23" i="4"/>
  <c r="D8" i="4"/>
  <c r="P103" i="5" l="1"/>
  <c r="I15" i="5"/>
  <c r="J15" i="5" s="1"/>
  <c r="F101" i="5"/>
  <c r="D5" i="5"/>
  <c r="E5" i="5" s="1"/>
  <c r="G103" i="5"/>
  <c r="L103" i="5"/>
  <c r="H103" i="5"/>
  <c r="K101" i="5"/>
  <c r="O101" i="5"/>
  <c r="T101" i="5"/>
  <c r="G101" i="5"/>
  <c r="L101" i="5"/>
  <c r="P101" i="5"/>
  <c r="X101" i="5"/>
  <c r="G16" i="2"/>
  <c r="L16" i="2"/>
  <c r="Q16" i="2"/>
  <c r="J101" i="5"/>
  <c r="N101" i="5"/>
  <c r="R101" i="5"/>
  <c r="V101" i="5"/>
  <c r="F103" i="5"/>
  <c r="J103" i="5"/>
  <c r="N103" i="5"/>
  <c r="R103" i="5"/>
  <c r="V103" i="5"/>
  <c r="E101" i="5"/>
  <c r="E102" i="5" s="1"/>
  <c r="I101" i="5"/>
  <c r="M101" i="5"/>
  <c r="Q101" i="5"/>
  <c r="U101" i="5"/>
  <c r="E103" i="5"/>
  <c r="I103" i="5"/>
  <c r="M103" i="5"/>
  <c r="Q103" i="5"/>
  <c r="U103" i="5"/>
  <c r="H101" i="5"/>
  <c r="T103" i="5"/>
  <c r="X103" i="5"/>
  <c r="S101" i="5"/>
  <c r="W101" i="5"/>
  <c r="K103" i="5"/>
  <c r="O103" i="5"/>
  <c r="S103" i="5"/>
  <c r="W103" i="5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O104" i="5" l="1"/>
  <c r="AG108" i="5" s="1"/>
  <c r="L104" i="5"/>
  <c r="AD108" i="5" s="1"/>
  <c r="W104" i="5"/>
  <c r="AO108" i="5" s="1"/>
  <c r="H102" i="5"/>
  <c r="Z115" i="5" s="1"/>
  <c r="M102" i="5"/>
  <c r="AE115" i="5" s="1"/>
  <c r="V102" i="5"/>
  <c r="AN115" i="5" s="1"/>
  <c r="K102" i="5"/>
  <c r="AC115" i="5" s="1"/>
  <c r="S104" i="5"/>
  <c r="AK108" i="5" s="1"/>
  <c r="U104" i="5"/>
  <c r="AM108" i="5" s="1"/>
  <c r="I102" i="5"/>
  <c r="AA115" i="5" s="1"/>
  <c r="R102" i="5"/>
  <c r="AJ115" i="5" s="1"/>
  <c r="H104" i="5"/>
  <c r="Z108" i="5" s="1"/>
  <c r="X102" i="5"/>
  <c r="AP115" i="5" s="1"/>
  <c r="M104" i="5"/>
  <c r="AE108" i="5" s="1"/>
  <c r="J102" i="5"/>
  <c r="AB115" i="5" s="1"/>
  <c r="G104" i="5"/>
  <c r="Y108" i="5" s="1"/>
  <c r="I104" i="5"/>
  <c r="AA108" i="5" s="1"/>
  <c r="R104" i="5"/>
  <c r="AJ108" i="5" s="1"/>
  <c r="L102" i="5"/>
  <c r="AD115" i="5" s="1"/>
  <c r="S102" i="5"/>
  <c r="AK115" i="5" s="1"/>
  <c r="E104" i="5"/>
  <c r="W108" i="5" s="1"/>
  <c r="N104" i="5"/>
  <c r="AF108" i="5" s="1"/>
  <c r="G102" i="5"/>
  <c r="Y115" i="5" s="1"/>
  <c r="F102" i="5"/>
  <c r="X115" i="5" s="1"/>
  <c r="N102" i="5"/>
  <c r="AF115" i="5" s="1"/>
  <c r="W102" i="5"/>
  <c r="AO115" i="5" s="1"/>
  <c r="X104" i="5"/>
  <c r="AP108" i="5" s="1"/>
  <c r="J104" i="5"/>
  <c r="AB108" i="5" s="1"/>
  <c r="T102" i="5"/>
  <c r="AL115" i="5" s="1"/>
  <c r="Q104" i="5"/>
  <c r="AI108" i="5" s="1"/>
  <c r="K104" i="5"/>
  <c r="AC108" i="5" s="1"/>
  <c r="V104" i="5"/>
  <c r="AN108" i="5" s="1"/>
  <c r="P102" i="5"/>
  <c r="AH115" i="5" s="1"/>
  <c r="U102" i="5"/>
  <c r="AM115" i="5" s="1"/>
  <c r="T104" i="5"/>
  <c r="AL108" i="5" s="1"/>
  <c r="Q102" i="5"/>
  <c r="AI115" i="5" s="1"/>
  <c r="F104" i="5"/>
  <c r="X108" i="5" s="1"/>
  <c r="O102" i="5"/>
  <c r="AG115" i="5" s="1"/>
  <c r="P104" i="5"/>
  <c r="AH108" i="5" s="1"/>
  <c r="Y132" i="5" l="1"/>
  <c r="AS108" i="5"/>
  <c r="Y131" i="5"/>
  <c r="Y155" i="5" s="1"/>
  <c r="Y109" i="5"/>
  <c r="AK132" i="5"/>
  <c r="AK109" i="5"/>
  <c r="AK133" i="5" s="1"/>
  <c r="BE108" i="5"/>
  <c r="AK131" i="5"/>
  <c r="AK155" i="5" s="1"/>
  <c r="AH132" i="5"/>
  <c r="AH131" i="5"/>
  <c r="BB108" i="5"/>
  <c r="AH109" i="5"/>
  <c r="AC132" i="5"/>
  <c r="AW108" i="5"/>
  <c r="AC131" i="5"/>
  <c r="AW131" i="5" s="1"/>
  <c r="AC109" i="5"/>
  <c r="AC133" i="5" s="1"/>
  <c r="Y116" i="5"/>
  <c r="AS115" i="5"/>
  <c r="Y139" i="5"/>
  <c r="AS139" i="5" s="1"/>
  <c r="AB116" i="5"/>
  <c r="AV115" i="5"/>
  <c r="AB139" i="5"/>
  <c r="AV139" i="5" s="1"/>
  <c r="AC116" i="5"/>
  <c r="AC139" i="5"/>
  <c r="AW115" i="5"/>
  <c r="AG116" i="5"/>
  <c r="AG139" i="5"/>
  <c r="AG163" i="5" s="1"/>
  <c r="BA163" i="5" s="1"/>
  <c r="BA115" i="5"/>
  <c r="AE132" i="5"/>
  <c r="AE131" i="5"/>
  <c r="AY108" i="5"/>
  <c r="AE109" i="5"/>
  <c r="AE133" i="5" s="1"/>
  <c r="W132" i="5"/>
  <c r="W131" i="5"/>
  <c r="W109" i="5"/>
  <c r="W133" i="5" s="1"/>
  <c r="AQ108" i="5"/>
  <c r="AB132" i="5"/>
  <c r="AV108" i="5"/>
  <c r="AB131" i="5"/>
  <c r="AV131" i="5" s="1"/>
  <c r="AB109" i="5"/>
  <c r="AB133" i="5" s="1"/>
  <c r="BE115" i="5"/>
  <c r="AK116" i="5"/>
  <c r="AK139" i="5"/>
  <c r="Z132" i="5"/>
  <c r="AT108" i="5"/>
  <c r="Z131" i="5"/>
  <c r="AT131" i="5" s="1"/>
  <c r="Z109" i="5"/>
  <c r="Z116" i="5"/>
  <c r="Z117" i="5" s="1"/>
  <c r="Z139" i="5"/>
  <c r="AT115" i="5"/>
  <c r="AN132" i="5"/>
  <c r="BH108" i="5"/>
  <c r="AN109" i="5"/>
  <c r="AN133" i="5" s="1"/>
  <c r="AN131" i="5"/>
  <c r="BH131" i="5" s="1"/>
  <c r="AI132" i="5"/>
  <c r="BC108" i="5"/>
  <c r="AI131" i="5"/>
  <c r="AI109" i="5"/>
  <c r="AI133" i="5" s="1"/>
  <c r="AN116" i="5"/>
  <c r="BH115" i="5"/>
  <c r="AN139" i="5"/>
  <c r="X132" i="5"/>
  <c r="X109" i="5"/>
  <c r="X133" i="5" s="1"/>
  <c r="X131" i="5"/>
  <c r="X155" i="5" s="1"/>
  <c r="AR108" i="5"/>
  <c r="AP116" i="5"/>
  <c r="AP139" i="5"/>
  <c r="BJ115" i="5"/>
  <c r="BC115" i="5"/>
  <c r="AI139" i="5"/>
  <c r="BC139" i="5" s="1"/>
  <c r="AI116" i="5"/>
  <c r="BC116" i="5" s="1"/>
  <c r="AP132" i="5"/>
  <c r="BJ108" i="5"/>
  <c r="AP131" i="5"/>
  <c r="AP109" i="5"/>
  <c r="AP133" i="5" s="1"/>
  <c r="BD115" i="5"/>
  <c r="AJ139" i="5"/>
  <c r="AJ116" i="5"/>
  <c r="AO132" i="5"/>
  <c r="BI108" i="5"/>
  <c r="AO131" i="5"/>
  <c r="AO109" i="5"/>
  <c r="AO133" i="5" s="1"/>
  <c r="AM139" i="5"/>
  <c r="AM116" i="5"/>
  <c r="BG115" i="5"/>
  <c r="AO116" i="5"/>
  <c r="BI115" i="5"/>
  <c r="AO139" i="5"/>
  <c r="AO163" i="5" s="1"/>
  <c r="BI163" i="5" s="1"/>
  <c r="AJ132" i="5"/>
  <c r="AJ131" i="5"/>
  <c r="BD108" i="5"/>
  <c r="AJ109" i="5"/>
  <c r="AJ133" i="5" s="1"/>
  <c r="AA116" i="5"/>
  <c r="AU116" i="5" s="1"/>
  <c r="AA139" i="5"/>
  <c r="AA163" i="5" s="1"/>
  <c r="AU163" i="5" s="1"/>
  <c r="AU115" i="5"/>
  <c r="AD132" i="5"/>
  <c r="AX132" i="5" s="1"/>
  <c r="AD131" i="5"/>
  <c r="AX131" i="5" s="1"/>
  <c r="AD109" i="5"/>
  <c r="AD133" i="5" s="1"/>
  <c r="AX108" i="5"/>
  <c r="X116" i="5"/>
  <c r="AR115" i="5"/>
  <c r="X139" i="5"/>
  <c r="AF132" i="5"/>
  <c r="AZ108" i="5"/>
  <c r="AF109" i="5"/>
  <c r="AF133" i="5" s="1"/>
  <c r="AF131" i="5"/>
  <c r="AL139" i="5"/>
  <c r="AL116" i="5"/>
  <c r="BF115" i="5"/>
  <c r="AE139" i="5"/>
  <c r="AY139" i="5" s="1"/>
  <c r="AY115" i="5"/>
  <c r="AE116" i="5"/>
  <c r="AE117" i="5" s="1"/>
  <c r="AL132" i="5"/>
  <c r="AL131" i="5"/>
  <c r="AL109" i="5"/>
  <c r="AL133" i="5" s="1"/>
  <c r="BF108" i="5"/>
  <c r="AD116" i="5"/>
  <c r="AX115" i="5"/>
  <c r="AD139" i="5"/>
  <c r="BB115" i="5"/>
  <c r="AH139" i="5"/>
  <c r="AH116" i="5"/>
  <c r="AZ115" i="5"/>
  <c r="AF139" i="5"/>
  <c r="AF116" i="5"/>
  <c r="AA132" i="5"/>
  <c r="AA109" i="5"/>
  <c r="AA133" i="5" s="1"/>
  <c r="AU108" i="5"/>
  <c r="AA131" i="5"/>
  <c r="AM132" i="5"/>
  <c r="BG108" i="5"/>
  <c r="AM109" i="5"/>
  <c r="AM133" i="5" s="1"/>
  <c r="AM131" i="5"/>
  <c r="AG132" i="5"/>
  <c r="AG109" i="5"/>
  <c r="AG133" i="5" s="1"/>
  <c r="BA108" i="5"/>
  <c r="AG131" i="5"/>
  <c r="AX109" i="5"/>
  <c r="AS131" i="5"/>
  <c r="BA139" i="5"/>
  <c r="AH117" i="5"/>
  <c r="BB117" i="5" s="1"/>
  <c r="AD155" i="5"/>
  <c r="AX155" i="5" s="1"/>
  <c r="AD110" i="5"/>
  <c r="AD134" i="5" s="1"/>
  <c r="Z155" i="5"/>
  <c r="Z179" i="5" s="1"/>
  <c r="AT179" i="5" s="1"/>
  <c r="Y163" i="5"/>
  <c r="AS163" i="5" s="1"/>
  <c r="AS109" i="5"/>
  <c r="BD131" i="5"/>
  <c r="AJ155" i="5"/>
  <c r="AZ131" i="5"/>
  <c r="AF155" i="5"/>
  <c r="BA131" i="5"/>
  <c r="AG155" i="5"/>
  <c r="AR131" i="5"/>
  <c r="BH116" i="5"/>
  <c r="AN117" i="5"/>
  <c r="AN140" i="5"/>
  <c r="AT139" i="5"/>
  <c r="Z163" i="5"/>
  <c r="AT163" i="5" s="1"/>
  <c r="AA117" i="5"/>
  <c r="BG109" i="5"/>
  <c r="AM110" i="5"/>
  <c r="AM134" i="5" s="1"/>
  <c r="AS132" i="5"/>
  <c r="Y156" i="5"/>
  <c r="AS156" i="5" s="1"/>
  <c r="BG139" i="5"/>
  <c r="AM163" i="5"/>
  <c r="BG163" i="5" s="1"/>
  <c r="BA109" i="5"/>
  <c r="AH118" i="5"/>
  <c r="AN155" i="5"/>
  <c r="AE140" i="5"/>
  <c r="BI131" i="5"/>
  <c r="AO155" i="5"/>
  <c r="AT132" i="5"/>
  <c r="Z156" i="5"/>
  <c r="AT156" i="5" s="1"/>
  <c r="BD139" i="5"/>
  <c r="AJ163" i="5"/>
  <c r="BD163" i="5" s="1"/>
  <c r="BG131" i="5"/>
  <c r="AM155" i="5"/>
  <c r="AT155" i="5"/>
  <c r="AZ116" i="5"/>
  <c r="AF117" i="5"/>
  <c r="AF140" i="5"/>
  <c r="AV109" i="5"/>
  <c r="BC131" i="5"/>
  <c r="AI155" i="5"/>
  <c r="AY131" i="5"/>
  <c r="AE155" i="5"/>
  <c r="BF131" i="5"/>
  <c r="AL155" i="5"/>
  <c r="BD116" i="5"/>
  <c r="AJ117" i="5"/>
  <c r="AJ140" i="5"/>
  <c r="AQ131" i="5"/>
  <c r="W155" i="5"/>
  <c r="AZ139" i="5"/>
  <c r="AF163" i="5"/>
  <c r="AZ163" i="5" s="1"/>
  <c r="BJ109" i="5"/>
  <c r="AP110" i="5"/>
  <c r="AP134" i="5" s="1"/>
  <c r="AS155" i="5"/>
  <c r="Y179" i="5"/>
  <c r="AS179" i="5" s="1"/>
  <c r="BB132" i="5"/>
  <c r="AH156" i="5"/>
  <c r="BB156" i="5" s="1"/>
  <c r="AV116" i="5"/>
  <c r="AB117" i="5"/>
  <c r="AB140" i="5"/>
  <c r="BH109" i="5"/>
  <c r="AN110" i="5"/>
  <c r="AN134" i="5" s="1"/>
  <c r="BD109" i="5"/>
  <c r="AJ110" i="5"/>
  <c r="AJ134" i="5" s="1"/>
  <c r="AU131" i="5"/>
  <c r="AA155" i="5"/>
  <c r="AQ109" i="5"/>
  <c r="W110" i="5"/>
  <c r="W134" i="5" s="1"/>
  <c r="BE139" i="5"/>
  <c r="AK163" i="5"/>
  <c r="BE163" i="5" s="1"/>
  <c r="AE110" i="5"/>
  <c r="AE134" i="5" s="1"/>
  <c r="BH139" i="5"/>
  <c r="AN163" i="5"/>
  <c r="BH163" i="5" s="1"/>
  <c r="BI116" i="5"/>
  <c r="AO140" i="5"/>
  <c r="AO117" i="5"/>
  <c r="BI109" i="5"/>
  <c r="AO110" i="5"/>
  <c r="AO134" i="5" s="1"/>
  <c r="AZ109" i="5"/>
  <c r="AF110" i="5"/>
  <c r="AF134" i="5" s="1"/>
  <c r="AU139" i="5"/>
  <c r="BE116" i="5"/>
  <c r="AK140" i="5"/>
  <c r="AK117" i="5"/>
  <c r="AK110" i="5"/>
  <c r="AK134" i="5" s="1"/>
  <c r="BG116" i="5"/>
  <c r="AM140" i="5"/>
  <c r="AM117" i="5"/>
  <c r="BC109" i="5"/>
  <c r="AI110" i="5"/>
  <c r="AI134" i="5" s="1"/>
  <c r="BJ131" i="5"/>
  <c r="AP155" i="5"/>
  <c r="AR109" i="5"/>
  <c r="BF109" i="5"/>
  <c r="AL110" i="5"/>
  <c r="AL134" i="5" s="1"/>
  <c r="AY109" i="5" l="1"/>
  <c r="AW116" i="5"/>
  <c r="AC140" i="5"/>
  <c r="AC117" i="5"/>
  <c r="AE163" i="5"/>
  <c r="AY163" i="5" s="1"/>
  <c r="AI117" i="5"/>
  <c r="BC117" i="5" s="1"/>
  <c r="AB155" i="5"/>
  <c r="AC110" i="5"/>
  <c r="AC134" i="5" s="1"/>
  <c r="AD140" i="5"/>
  <c r="AX116" i="5"/>
  <c r="AD117" i="5"/>
  <c r="AD156" i="5"/>
  <c r="AX156" i="5" s="1"/>
  <c r="BI139" i="5"/>
  <c r="Z140" i="5"/>
  <c r="AT140" i="5" s="1"/>
  <c r="AI140" i="5"/>
  <c r="AW109" i="5"/>
  <c r="BF116" i="5"/>
  <c r="AL140" i="5"/>
  <c r="AL117" i="5"/>
  <c r="X117" i="5"/>
  <c r="AR116" i="5"/>
  <c r="X140" i="5"/>
  <c r="AH133" i="5"/>
  <c r="BB109" i="5"/>
  <c r="AH110" i="5"/>
  <c r="Y133" i="5"/>
  <c r="Y110" i="5"/>
  <c r="AW139" i="5"/>
  <c r="AC163" i="5"/>
  <c r="AW163" i="5" s="1"/>
  <c r="Z133" i="5"/>
  <c r="AT133" i="5" s="1"/>
  <c r="Z110" i="5"/>
  <c r="AC155" i="5"/>
  <c r="AC179" i="5" s="1"/>
  <c r="AW179" i="5" s="1"/>
  <c r="AT116" i="5"/>
  <c r="AA110" i="5"/>
  <c r="AA134" i="5" s="1"/>
  <c r="AH141" i="5"/>
  <c r="AA140" i="5"/>
  <c r="AI163" i="5"/>
  <c r="BC163" i="5" s="1"/>
  <c r="AL163" i="5"/>
  <c r="BF163" i="5" s="1"/>
  <c r="BF139" i="5"/>
  <c r="AP163" i="5"/>
  <c r="BJ163" i="5" s="1"/>
  <c r="BJ139" i="5"/>
  <c r="AX139" i="5"/>
  <c r="AD163" i="5"/>
  <c r="AX163" i="5" s="1"/>
  <c r="BE131" i="5"/>
  <c r="AR139" i="5"/>
  <c r="X163" i="5"/>
  <c r="AR163" i="5" s="1"/>
  <c r="BE109" i="5"/>
  <c r="AB163" i="5"/>
  <c r="AV163" i="5" s="1"/>
  <c r="AU109" i="5"/>
  <c r="BB116" i="5"/>
  <c r="AH140" i="5"/>
  <c r="BJ116" i="5"/>
  <c r="AP140" i="5"/>
  <c r="AP117" i="5"/>
  <c r="BA116" i="5"/>
  <c r="AG140" i="5"/>
  <c r="AG117" i="5"/>
  <c r="BB131" i="5"/>
  <c r="AH155" i="5"/>
  <c r="AY116" i="5"/>
  <c r="X110" i="5"/>
  <c r="X134" i="5" s="1"/>
  <c r="AB110" i="5"/>
  <c r="AB134" i="5" s="1"/>
  <c r="AG110" i="5"/>
  <c r="AG134" i="5" s="1"/>
  <c r="AT109" i="5"/>
  <c r="BB139" i="5"/>
  <c r="AH163" i="5"/>
  <c r="BB163" i="5" s="1"/>
  <c r="Y117" i="5"/>
  <c r="AS116" i="5"/>
  <c r="Y140" i="5"/>
  <c r="AX110" i="5"/>
  <c r="AD179" i="5"/>
  <c r="AX179" i="5" s="1"/>
  <c r="AD111" i="5"/>
  <c r="AD135" i="5" s="1"/>
  <c r="AU155" i="5"/>
  <c r="AA179" i="5"/>
  <c r="AU179" i="5" s="1"/>
  <c r="BC155" i="5"/>
  <c r="AI179" i="5"/>
  <c r="BC179" i="5" s="1"/>
  <c r="AV132" i="5"/>
  <c r="AB156" i="5"/>
  <c r="AV156" i="5" s="1"/>
  <c r="AK179" i="5"/>
  <c r="BE179" i="5" s="1"/>
  <c r="BE155" i="5"/>
  <c r="AU132" i="5"/>
  <c r="AA156" i="5"/>
  <c r="AU156" i="5" s="1"/>
  <c r="BB118" i="5"/>
  <c r="AH142" i="5"/>
  <c r="AH119" i="5"/>
  <c r="AB179" i="5"/>
  <c r="AV179" i="5" s="1"/>
  <c r="AV155" i="5"/>
  <c r="AW155" i="5"/>
  <c r="BD132" i="5"/>
  <c r="AJ156" i="5"/>
  <c r="BD156" i="5" s="1"/>
  <c r="BC140" i="5"/>
  <c r="AI164" i="5"/>
  <c r="BC164" i="5" s="1"/>
  <c r="BG132" i="5"/>
  <c r="AM156" i="5"/>
  <c r="BG156" i="5" s="1"/>
  <c r="AU140" i="5"/>
  <c r="AA164" i="5"/>
  <c r="AU164" i="5" s="1"/>
  <c r="BF110" i="5"/>
  <c r="AL111" i="5"/>
  <c r="AL135" i="5" s="1"/>
  <c r="BC110" i="5"/>
  <c r="AI111" i="5"/>
  <c r="AI135" i="5" s="1"/>
  <c r="BE110" i="5"/>
  <c r="AK111" i="5"/>
  <c r="AK135" i="5" s="1"/>
  <c r="BE140" i="5"/>
  <c r="AK164" i="5"/>
  <c r="BE164" i="5" s="1"/>
  <c r="AZ110" i="5"/>
  <c r="AF111" i="5"/>
  <c r="AF135" i="5" s="1"/>
  <c r="BI110" i="5"/>
  <c r="AO111" i="5"/>
  <c r="AO135" i="5" s="1"/>
  <c r="BI140" i="5"/>
  <c r="AO164" i="5"/>
  <c r="BI164" i="5" s="1"/>
  <c r="AD112" i="5"/>
  <c r="AD136" i="5" s="1"/>
  <c r="AQ132" i="5"/>
  <c r="W156" i="5"/>
  <c r="AQ156" i="5" s="1"/>
  <c r="BD110" i="5"/>
  <c r="AJ111" i="5"/>
  <c r="AJ135" i="5" s="1"/>
  <c r="BH132" i="5"/>
  <c r="AN156" i="5"/>
  <c r="BH156" i="5" s="1"/>
  <c r="BJ110" i="5"/>
  <c r="AP111" i="5"/>
  <c r="AP135" i="5" s="1"/>
  <c r="BD117" i="5"/>
  <c r="AJ118" i="5"/>
  <c r="AJ141" i="5"/>
  <c r="BF155" i="5"/>
  <c r="AL179" i="5"/>
  <c r="BF179" i="5" s="1"/>
  <c r="AZ140" i="5"/>
  <c r="AF164" i="5"/>
  <c r="AZ164" i="5" s="1"/>
  <c r="BI155" i="5"/>
  <c r="AO179" i="5"/>
  <c r="BI179" i="5" s="1"/>
  <c r="BH155" i="5"/>
  <c r="AN179" i="5"/>
  <c r="BH179" i="5" s="1"/>
  <c r="AU117" i="5"/>
  <c r="AA141" i="5"/>
  <c r="AA118" i="5"/>
  <c r="BH140" i="5"/>
  <c r="AN164" i="5"/>
  <c r="BH164" i="5" s="1"/>
  <c r="BB133" i="5"/>
  <c r="AH157" i="5"/>
  <c r="BB157" i="5" s="1"/>
  <c r="BG117" i="5"/>
  <c r="AM141" i="5"/>
  <c r="AM118" i="5"/>
  <c r="AT117" i="5"/>
  <c r="Z141" i="5"/>
  <c r="Z118" i="5"/>
  <c r="AV140" i="5"/>
  <c r="AB164" i="5"/>
  <c r="AV164" i="5" s="1"/>
  <c r="AS133" i="5"/>
  <c r="Y157" i="5"/>
  <c r="AS157" i="5" s="1"/>
  <c r="BG155" i="5"/>
  <c r="AM179" i="5"/>
  <c r="BG179" i="5" s="1"/>
  <c r="AY140" i="5"/>
  <c r="AE164" i="5"/>
  <c r="AY164" i="5" s="1"/>
  <c r="BA132" i="5"/>
  <c r="AG156" i="5"/>
  <c r="BA156" i="5" s="1"/>
  <c r="BG110" i="5"/>
  <c r="AM111" i="5"/>
  <c r="AM135" i="5" s="1"/>
  <c r="AC111" i="5"/>
  <c r="AC135" i="5" s="1"/>
  <c r="BJ155" i="5"/>
  <c r="AP179" i="5"/>
  <c r="BJ179" i="5" s="1"/>
  <c r="BE132" i="5"/>
  <c r="AK156" i="5"/>
  <c r="BE156" i="5" s="1"/>
  <c r="AZ132" i="5"/>
  <c r="AF156" i="5"/>
  <c r="AZ156" i="5" s="1"/>
  <c r="BI132" i="5"/>
  <c r="AO156" i="5"/>
  <c r="BI156" i="5" s="1"/>
  <c r="AZ117" i="5"/>
  <c r="AF118" i="5"/>
  <c r="AF141" i="5"/>
  <c r="AY117" i="5"/>
  <c r="AE141" i="5"/>
  <c r="AE118" i="5"/>
  <c r="BA110" i="5"/>
  <c r="AG111" i="5"/>
  <c r="AG135" i="5" s="1"/>
  <c r="BH117" i="5"/>
  <c r="AN118" i="5"/>
  <c r="AN141" i="5"/>
  <c r="BA155" i="5"/>
  <c r="AG179" i="5"/>
  <c r="BA179" i="5" s="1"/>
  <c r="AZ155" i="5"/>
  <c r="AF179" i="5"/>
  <c r="AZ179" i="5" s="1"/>
  <c r="BF132" i="5"/>
  <c r="AL156" i="5"/>
  <c r="BF156" i="5" s="1"/>
  <c r="AR132" i="5"/>
  <c r="X156" i="5"/>
  <c r="AR156" i="5" s="1"/>
  <c r="BC132" i="5"/>
  <c r="AI156" i="5"/>
  <c r="BC156" i="5" s="1"/>
  <c r="BG140" i="5"/>
  <c r="AM164" i="5"/>
  <c r="BG164" i="5" s="1"/>
  <c r="BE117" i="5"/>
  <c r="AK141" i="5"/>
  <c r="AK118" i="5"/>
  <c r="BI117" i="5"/>
  <c r="AO141" i="5"/>
  <c r="AO118" i="5"/>
  <c r="Z164" i="5"/>
  <c r="AT164" i="5" s="1"/>
  <c r="AX133" i="5"/>
  <c r="AD157" i="5"/>
  <c r="AX157" i="5" s="1"/>
  <c r="AY110" i="5"/>
  <c r="AE111" i="5"/>
  <c r="AE135" i="5" s="1"/>
  <c r="W111" i="5"/>
  <c r="W135" i="5" s="1"/>
  <c r="AQ110" i="5"/>
  <c r="BH110" i="5"/>
  <c r="AN111" i="5"/>
  <c r="AN135" i="5" s="1"/>
  <c r="AV117" i="5"/>
  <c r="AB118" i="5"/>
  <c r="AB141" i="5"/>
  <c r="BJ132" i="5"/>
  <c r="AP156" i="5"/>
  <c r="BJ156" i="5" s="1"/>
  <c r="AQ155" i="5"/>
  <c r="W179" i="5"/>
  <c r="AQ179" i="5" s="1"/>
  <c r="BD140" i="5"/>
  <c r="AJ164" i="5"/>
  <c r="BD164" i="5" s="1"/>
  <c r="AU110" i="5"/>
  <c r="AA111" i="5"/>
  <c r="AA135" i="5" s="1"/>
  <c r="BB141" i="5"/>
  <c r="AH165" i="5"/>
  <c r="BB165" i="5" s="1"/>
  <c r="AW132" i="5"/>
  <c r="AC156" i="5"/>
  <c r="AW156" i="5" s="1"/>
  <c r="AR155" i="5"/>
  <c r="X179" i="5"/>
  <c r="AR179" i="5" s="1"/>
  <c r="AJ179" i="5"/>
  <c r="BD179" i="5" s="1"/>
  <c r="BD155" i="5"/>
  <c r="AY132" i="5"/>
  <c r="AE156" i="5"/>
  <c r="AY156" i="5" s="1"/>
  <c r="AY155" i="5"/>
  <c r="AE179" i="5"/>
  <c r="AY179" i="5" s="1"/>
  <c r="AB111" i="5" l="1"/>
  <c r="AB135" i="5" s="1"/>
  <c r="AG164" i="5"/>
  <c r="BA164" i="5" s="1"/>
  <c r="BA140" i="5"/>
  <c r="AW110" i="5"/>
  <c r="AX111" i="5"/>
  <c r="AV110" i="5"/>
  <c r="Z134" i="5"/>
  <c r="AT134" i="5" s="1"/>
  <c r="Z111" i="5"/>
  <c r="AT110" i="5"/>
  <c r="BJ117" i="5"/>
  <c r="AP141" i="5"/>
  <c r="AP118" i="5"/>
  <c r="AR140" i="5"/>
  <c r="X164" i="5"/>
  <c r="AR164" i="5" s="1"/>
  <c r="BJ140" i="5"/>
  <c r="AP164" i="5"/>
  <c r="BJ164" i="5" s="1"/>
  <c r="X141" i="5"/>
  <c r="AR117" i="5"/>
  <c r="X118" i="5"/>
  <c r="AC118" i="5"/>
  <c r="AW117" i="5"/>
  <c r="AC141" i="5"/>
  <c r="AS140" i="5"/>
  <c r="Y164" i="5"/>
  <c r="AS164" i="5" s="1"/>
  <c r="AI118" i="5"/>
  <c r="Y141" i="5"/>
  <c r="AS117" i="5"/>
  <c r="Y118" i="5"/>
  <c r="BB155" i="5"/>
  <c r="AH179" i="5"/>
  <c r="BB179" i="5" s="1"/>
  <c r="BB140" i="5"/>
  <c r="AH164" i="5"/>
  <c r="BB164" i="5" s="1"/>
  <c r="Y134" i="5"/>
  <c r="AS110" i="5"/>
  <c r="Y111" i="5"/>
  <c r="AL118" i="5"/>
  <c r="BF117" i="5"/>
  <c r="AL141" i="5"/>
  <c r="AX117" i="5"/>
  <c r="AD141" i="5"/>
  <c r="AD118" i="5"/>
  <c r="AW140" i="5"/>
  <c r="AC164" i="5"/>
  <c r="AW164" i="5" s="1"/>
  <c r="Z157" i="5"/>
  <c r="AT157" i="5" s="1"/>
  <c r="AI141" i="5"/>
  <c r="X111" i="5"/>
  <c r="X135" i="5" s="1"/>
  <c r="BF140" i="5"/>
  <c r="AL164" i="5"/>
  <c r="BF164" i="5" s="1"/>
  <c r="AR110" i="5"/>
  <c r="BA117" i="5"/>
  <c r="AG141" i="5"/>
  <c r="AG118" i="5"/>
  <c r="AH134" i="5"/>
  <c r="BB110" i="5"/>
  <c r="AH111" i="5"/>
  <c r="AX140" i="5"/>
  <c r="AD164" i="5"/>
  <c r="AX164" i="5" s="1"/>
  <c r="AV118" i="5"/>
  <c r="AB142" i="5"/>
  <c r="AB119" i="5"/>
  <c r="AV141" i="5"/>
  <c r="AB165" i="5"/>
  <c r="AV165" i="5" s="1"/>
  <c r="BH133" i="5"/>
  <c r="AN157" i="5"/>
  <c r="BH157" i="5" s="1"/>
  <c r="W112" i="5"/>
  <c r="W136" i="5" s="1"/>
  <c r="AQ111" i="5"/>
  <c r="BI118" i="5"/>
  <c r="AO142" i="5"/>
  <c r="AO119" i="5"/>
  <c r="BE141" i="5"/>
  <c r="AK165" i="5"/>
  <c r="BE165" i="5" s="1"/>
  <c r="BH141" i="5"/>
  <c r="AN165" i="5"/>
  <c r="BH165" i="5" s="1"/>
  <c r="AY118" i="5"/>
  <c r="AE142" i="5"/>
  <c r="AE119" i="5"/>
  <c r="AZ118" i="5"/>
  <c r="AF142" i="5"/>
  <c r="AF119" i="5"/>
  <c r="AW111" i="5"/>
  <c r="AC112" i="5"/>
  <c r="AC136" i="5" s="1"/>
  <c r="BG111" i="5"/>
  <c r="AM112" i="5"/>
  <c r="AM136" i="5" s="1"/>
  <c r="AT141" i="5"/>
  <c r="Z165" i="5"/>
  <c r="AT165" i="5" s="1"/>
  <c r="BC141" i="5"/>
  <c r="AI165" i="5"/>
  <c r="BC165" i="5" s="1"/>
  <c r="BD141" i="5"/>
  <c r="AJ165" i="5"/>
  <c r="BD165" i="5" s="1"/>
  <c r="BD133" i="5"/>
  <c r="AJ157" i="5"/>
  <c r="BD157" i="5" s="1"/>
  <c r="AX112" i="5"/>
  <c r="AD113" i="5"/>
  <c r="AD137" i="5" s="1"/>
  <c r="AZ111" i="5"/>
  <c r="AF112" i="5"/>
  <c r="AF136" i="5" s="1"/>
  <c r="BC133" i="5"/>
  <c r="AI157" i="5"/>
  <c r="BC157" i="5" s="1"/>
  <c r="AV133" i="5"/>
  <c r="AB157" i="5"/>
  <c r="AV157" i="5" s="1"/>
  <c r="BB142" i="5"/>
  <c r="AH166" i="5"/>
  <c r="BB166" i="5" s="1"/>
  <c r="AU111" i="5"/>
  <c r="AA112" i="5"/>
  <c r="AA136" i="5" s="1"/>
  <c r="BH111" i="5"/>
  <c r="AN112" i="5"/>
  <c r="AN136" i="5" s="1"/>
  <c r="BE118" i="5"/>
  <c r="AK142" i="5"/>
  <c r="AK119" i="5"/>
  <c r="AZ141" i="5"/>
  <c r="AF165" i="5"/>
  <c r="AZ165" i="5" s="1"/>
  <c r="BG133" i="5"/>
  <c r="AM157" i="5"/>
  <c r="BG157" i="5" s="1"/>
  <c r="AT118" i="5"/>
  <c r="Z142" i="5"/>
  <c r="Z119" i="5"/>
  <c r="BC118" i="5"/>
  <c r="AI142" i="5"/>
  <c r="AI119" i="5"/>
  <c r="BJ111" i="5"/>
  <c r="AP112" i="5"/>
  <c r="AP136" i="5" s="1"/>
  <c r="BD111" i="5"/>
  <c r="AJ112" i="5"/>
  <c r="AJ136" i="5" s="1"/>
  <c r="AV111" i="5"/>
  <c r="AB112" i="5"/>
  <c r="AB136" i="5" s="1"/>
  <c r="BB119" i="5"/>
  <c r="AH143" i="5"/>
  <c r="AH120" i="5"/>
  <c r="AR133" i="5"/>
  <c r="X157" i="5"/>
  <c r="AR157" i="5" s="1"/>
  <c r="AU133" i="5"/>
  <c r="AA157" i="5"/>
  <c r="AU157" i="5" s="1"/>
  <c r="AQ133" i="5"/>
  <c r="W157" i="5"/>
  <c r="AQ157" i="5" s="1"/>
  <c r="AY111" i="5"/>
  <c r="AE112" i="5"/>
  <c r="AE136" i="5" s="1"/>
  <c r="BB134" i="5"/>
  <c r="AH158" i="5"/>
  <c r="BB158" i="5" s="1"/>
  <c r="BA133" i="5"/>
  <c r="AG157" i="5"/>
  <c r="BA157" i="5" s="1"/>
  <c r="BG141" i="5"/>
  <c r="AM165" i="5"/>
  <c r="BG165" i="5" s="1"/>
  <c r="AU141" i="5"/>
  <c r="AA165" i="5"/>
  <c r="AU165" i="5" s="1"/>
  <c r="BJ133" i="5"/>
  <c r="AP157" i="5"/>
  <c r="BJ157" i="5" s="1"/>
  <c r="BI133" i="5"/>
  <c r="AO157" i="5"/>
  <c r="BI157" i="5" s="1"/>
  <c r="BE133" i="5"/>
  <c r="AK157" i="5"/>
  <c r="BE157" i="5" s="1"/>
  <c r="BF111" i="5"/>
  <c r="AL112" i="5"/>
  <c r="AL136" i="5" s="1"/>
  <c r="AY133" i="5"/>
  <c r="AE157" i="5"/>
  <c r="AY157" i="5" s="1"/>
  <c r="BI141" i="5"/>
  <c r="AO165" i="5"/>
  <c r="BI165" i="5" s="1"/>
  <c r="BH118" i="5"/>
  <c r="AN142" i="5"/>
  <c r="AN119" i="5"/>
  <c r="BA111" i="5"/>
  <c r="AG112" i="5"/>
  <c r="AG136" i="5" s="1"/>
  <c r="AY141" i="5"/>
  <c r="AE165" i="5"/>
  <c r="AY165" i="5" s="1"/>
  <c r="AW133" i="5"/>
  <c r="AC157" i="5"/>
  <c r="AW157" i="5" s="1"/>
  <c r="BG118" i="5"/>
  <c r="AM142" i="5"/>
  <c r="AM119" i="5"/>
  <c r="AU118" i="5"/>
  <c r="AA142" i="5"/>
  <c r="AA119" i="5"/>
  <c r="BD118" i="5"/>
  <c r="AJ142" i="5"/>
  <c r="AJ119" i="5"/>
  <c r="AX134" i="5"/>
  <c r="AD158" i="5"/>
  <c r="AX158" i="5" s="1"/>
  <c r="BI111" i="5"/>
  <c r="AO112" i="5"/>
  <c r="AO136" i="5" s="1"/>
  <c r="AZ133" i="5"/>
  <c r="AF157" i="5"/>
  <c r="AZ157" i="5" s="1"/>
  <c r="BE111" i="5"/>
  <c r="AK112" i="5"/>
  <c r="AK136" i="5" s="1"/>
  <c r="BC111" i="5"/>
  <c r="AI112" i="5"/>
  <c r="AI136" i="5" s="1"/>
  <c r="BF133" i="5"/>
  <c r="AL157" i="5"/>
  <c r="BF157" i="5" s="1"/>
  <c r="AS134" i="5"/>
  <c r="Y158" i="5"/>
  <c r="AS158" i="5" s="1"/>
  <c r="X112" i="5" l="1"/>
  <c r="X136" i="5" s="1"/>
  <c r="Z158" i="5"/>
  <c r="AT158" i="5" s="1"/>
  <c r="AX141" i="5"/>
  <c r="AD165" i="5"/>
  <c r="AX165" i="5" s="1"/>
  <c r="BF141" i="5"/>
  <c r="AL165" i="5"/>
  <c r="BF165" i="5" s="1"/>
  <c r="AR111" i="5"/>
  <c r="BA118" i="5"/>
  <c r="AG142" i="5"/>
  <c r="AG119" i="5"/>
  <c r="AL142" i="5"/>
  <c r="AL119" i="5"/>
  <c r="BF118" i="5"/>
  <c r="Y119" i="5"/>
  <c r="AS118" i="5"/>
  <c r="Y142" i="5"/>
  <c r="AW118" i="5"/>
  <c r="AC142" i="5"/>
  <c r="AC119" i="5"/>
  <c r="AP119" i="5"/>
  <c r="BJ118" i="5"/>
  <c r="AP142" i="5"/>
  <c r="AC165" i="5"/>
  <c r="AW165" i="5" s="1"/>
  <c r="AW141" i="5"/>
  <c r="BA141" i="5"/>
  <c r="AG165" i="5"/>
  <c r="BA165" i="5" s="1"/>
  <c r="Y135" i="5"/>
  <c r="AS111" i="5"/>
  <c r="Y112" i="5"/>
  <c r="AR118" i="5"/>
  <c r="X142" i="5"/>
  <c r="X119" i="5"/>
  <c r="BJ141" i="5"/>
  <c r="AP165" i="5"/>
  <c r="BJ165" i="5" s="1"/>
  <c r="Z135" i="5"/>
  <c r="AT111" i="5"/>
  <c r="Z112" i="5"/>
  <c r="AS141" i="5"/>
  <c r="Y165" i="5"/>
  <c r="AS165" i="5" s="1"/>
  <c r="AH135" i="5"/>
  <c r="BB135" i="5" s="1"/>
  <c r="BB111" i="5"/>
  <c r="AH112" i="5"/>
  <c r="AX118" i="5"/>
  <c r="AD142" i="5"/>
  <c r="AD119" i="5"/>
  <c r="AR141" i="5"/>
  <c r="X165" i="5"/>
  <c r="AR165" i="5" s="1"/>
  <c r="BC112" i="5"/>
  <c r="AI113" i="5"/>
  <c r="AI137" i="5" s="1"/>
  <c r="BI134" i="5"/>
  <c r="AO158" i="5"/>
  <c r="BI158" i="5" s="1"/>
  <c r="BD119" i="5"/>
  <c r="AJ120" i="5"/>
  <c r="AJ143" i="5"/>
  <c r="BG119" i="5"/>
  <c r="AM143" i="5"/>
  <c r="AM120" i="5"/>
  <c r="BA134" i="5"/>
  <c r="AG158" i="5"/>
  <c r="BA158" i="5" s="1"/>
  <c r="AR112" i="5"/>
  <c r="X113" i="5"/>
  <c r="X137" i="5" s="1"/>
  <c r="BF134" i="5"/>
  <c r="AL158" i="5"/>
  <c r="BF158" i="5" s="1"/>
  <c r="AY134" i="5"/>
  <c r="AE158" i="5"/>
  <c r="AY158" i="5" s="1"/>
  <c r="BB120" i="5"/>
  <c r="AH144" i="5"/>
  <c r="AH121" i="5"/>
  <c r="AV134" i="5"/>
  <c r="AB158" i="5"/>
  <c r="AV158" i="5" s="1"/>
  <c r="BC142" i="5"/>
  <c r="AI166" i="5"/>
  <c r="BC166" i="5" s="1"/>
  <c r="AH159" i="5"/>
  <c r="BB159" i="5" s="1"/>
  <c r="AU134" i="5"/>
  <c r="AA158" i="5"/>
  <c r="AU158" i="5" s="1"/>
  <c r="AX113" i="5"/>
  <c r="AD114" i="5"/>
  <c r="AD138" i="5" s="1"/>
  <c r="BG112" i="5"/>
  <c r="AM113" i="5"/>
  <c r="AM137" i="5" s="1"/>
  <c r="AW134" i="5"/>
  <c r="AC158" i="5"/>
  <c r="AW158" i="5" s="1"/>
  <c r="BI119" i="5"/>
  <c r="AO143" i="5"/>
  <c r="AO120" i="5"/>
  <c r="BC134" i="5"/>
  <c r="AI158" i="5"/>
  <c r="BC158" i="5" s="1"/>
  <c r="BE134" i="5"/>
  <c r="AK158" i="5"/>
  <c r="BE158" i="5" s="1"/>
  <c r="BI112" i="5"/>
  <c r="AO113" i="5"/>
  <c r="AO137" i="5" s="1"/>
  <c r="BA112" i="5"/>
  <c r="AG113" i="5"/>
  <c r="AG137" i="5" s="1"/>
  <c r="BH142" i="5"/>
  <c r="AN166" i="5"/>
  <c r="BH166" i="5" s="1"/>
  <c r="BF112" i="5"/>
  <c r="AL113" i="5"/>
  <c r="AL137" i="5" s="1"/>
  <c r="AT135" i="5"/>
  <c r="Z159" i="5"/>
  <c r="AT159" i="5" s="1"/>
  <c r="AY112" i="5"/>
  <c r="AE113" i="5"/>
  <c r="AE137" i="5" s="1"/>
  <c r="AV112" i="5"/>
  <c r="AB113" i="5"/>
  <c r="AB137" i="5" s="1"/>
  <c r="BD134" i="5"/>
  <c r="AJ158" i="5"/>
  <c r="BD158" i="5" s="1"/>
  <c r="BC119" i="5"/>
  <c r="AI143" i="5"/>
  <c r="AI120" i="5"/>
  <c r="AT142" i="5"/>
  <c r="Z166" i="5"/>
  <c r="AT166" i="5" s="1"/>
  <c r="BE142" i="5"/>
  <c r="AK166" i="5"/>
  <c r="BE166" i="5" s="1"/>
  <c r="AU112" i="5"/>
  <c r="AA113" i="5"/>
  <c r="AA137" i="5" s="1"/>
  <c r="AW112" i="5"/>
  <c r="AC113" i="5"/>
  <c r="AC137" i="5" s="1"/>
  <c r="AZ142" i="5"/>
  <c r="AF166" i="5"/>
  <c r="AZ166" i="5" s="1"/>
  <c r="AQ134" i="5"/>
  <c r="W158" i="5"/>
  <c r="AQ158" i="5" s="1"/>
  <c r="AV142" i="5"/>
  <c r="AB166" i="5"/>
  <c r="AV166" i="5" s="1"/>
  <c r="BE112" i="5"/>
  <c r="AK113" i="5"/>
  <c r="AK137" i="5" s="1"/>
  <c r="AU142" i="5"/>
  <c r="AA166" i="5"/>
  <c r="AU166" i="5" s="1"/>
  <c r="BH119" i="5"/>
  <c r="AN120" i="5"/>
  <c r="AN143" i="5"/>
  <c r="BD112" i="5"/>
  <c r="AJ113" i="5"/>
  <c r="AJ137" i="5" s="1"/>
  <c r="BJ112" i="5"/>
  <c r="AP113" i="5"/>
  <c r="AP137" i="5" s="1"/>
  <c r="AT119" i="5"/>
  <c r="Z143" i="5"/>
  <c r="Z120" i="5"/>
  <c r="BE119" i="5"/>
  <c r="AK143" i="5"/>
  <c r="AK120" i="5"/>
  <c r="BH134" i="5"/>
  <c r="AN158" i="5"/>
  <c r="BH158" i="5" s="1"/>
  <c r="AZ134" i="5"/>
  <c r="AF158" i="5"/>
  <c r="AZ158" i="5" s="1"/>
  <c r="AZ119" i="5"/>
  <c r="AF120" i="5"/>
  <c r="AF143" i="5"/>
  <c r="AY142" i="5"/>
  <c r="AE166" i="5"/>
  <c r="AY166" i="5" s="1"/>
  <c r="AV119" i="5"/>
  <c r="AB120" i="5"/>
  <c r="AB143" i="5"/>
  <c r="BD142" i="5"/>
  <c r="AJ166" i="5"/>
  <c r="BD166" i="5" s="1"/>
  <c r="AU119" i="5"/>
  <c r="AA143" i="5"/>
  <c r="AA120" i="5"/>
  <c r="BG142" i="5"/>
  <c r="AM166" i="5"/>
  <c r="BG166" i="5" s="1"/>
  <c r="AR134" i="5"/>
  <c r="X158" i="5"/>
  <c r="AR158" i="5" s="1"/>
  <c r="BB143" i="5"/>
  <c r="AH167" i="5"/>
  <c r="BB167" i="5" s="1"/>
  <c r="BJ134" i="5"/>
  <c r="AP158" i="5"/>
  <c r="BJ158" i="5" s="1"/>
  <c r="BH112" i="5"/>
  <c r="AN113" i="5"/>
  <c r="AN137" i="5" s="1"/>
  <c r="AS135" i="5"/>
  <c r="Y159" i="5"/>
  <c r="AS159" i="5" s="1"/>
  <c r="AZ112" i="5"/>
  <c r="AF113" i="5"/>
  <c r="AF137" i="5" s="1"/>
  <c r="AX135" i="5"/>
  <c r="AD159" i="5"/>
  <c r="AX159" i="5" s="1"/>
  <c r="BG134" i="5"/>
  <c r="AM158" i="5"/>
  <c r="BG158" i="5" s="1"/>
  <c r="AY119" i="5"/>
  <c r="AE143" i="5"/>
  <c r="AE120" i="5"/>
  <c r="BI142" i="5"/>
  <c r="AO166" i="5"/>
  <c r="BI166" i="5" s="1"/>
  <c r="W113" i="5"/>
  <c r="W137" i="5" s="1"/>
  <c r="AQ112" i="5"/>
  <c r="AR119" i="5" l="1"/>
  <c r="X120" i="5"/>
  <c r="X143" i="5"/>
  <c r="AR142" i="5"/>
  <c r="X166" i="5"/>
  <c r="AR166" i="5" s="1"/>
  <c r="AP166" i="5"/>
  <c r="BJ166" i="5" s="1"/>
  <c r="BJ142" i="5"/>
  <c r="Y120" i="5"/>
  <c r="AS119" i="5"/>
  <c r="Y143" i="5"/>
  <c r="AX119" i="5"/>
  <c r="AD143" i="5"/>
  <c r="AD120" i="5"/>
  <c r="Z136" i="5"/>
  <c r="Z160" i="5" s="1"/>
  <c r="AT160" i="5" s="1"/>
  <c r="Z113" i="5"/>
  <c r="AT112" i="5"/>
  <c r="Y136" i="5"/>
  <c r="AS112" i="5"/>
  <c r="Y113" i="5"/>
  <c r="AX142" i="5"/>
  <c r="AD166" i="5"/>
  <c r="AX166" i="5" s="1"/>
  <c r="BJ119" i="5"/>
  <c r="AP143" i="5"/>
  <c r="AP120" i="5"/>
  <c r="BF119" i="5"/>
  <c r="AL143" i="5"/>
  <c r="AL120" i="5"/>
  <c r="Y166" i="5"/>
  <c r="AS166" i="5" s="1"/>
  <c r="AS142" i="5"/>
  <c r="AW119" i="5"/>
  <c r="AC143" i="5"/>
  <c r="AC120" i="5"/>
  <c r="BF142" i="5"/>
  <c r="AL166" i="5"/>
  <c r="BF166" i="5" s="1"/>
  <c r="AH136" i="5"/>
  <c r="BB112" i="5"/>
  <c r="AH113" i="5"/>
  <c r="AC166" i="5"/>
  <c r="AW166" i="5" s="1"/>
  <c r="AW142" i="5"/>
  <c r="AG120" i="5"/>
  <c r="AG143" i="5"/>
  <c r="BA119" i="5"/>
  <c r="BA142" i="5"/>
  <c r="AG166" i="5"/>
  <c r="BA166" i="5" s="1"/>
  <c r="AX138" i="5"/>
  <c r="AD162" i="5"/>
  <c r="AX162" i="5" s="1"/>
  <c r="BH113" i="5"/>
  <c r="AN114" i="5"/>
  <c r="AN138" i="5" s="1"/>
  <c r="AU120" i="5"/>
  <c r="AA144" i="5"/>
  <c r="AA121" i="5"/>
  <c r="BE120" i="5"/>
  <c r="AK144" i="5"/>
  <c r="AK121" i="5"/>
  <c r="AT143" i="5"/>
  <c r="Z167" i="5"/>
  <c r="AT167" i="5" s="1"/>
  <c r="BH143" i="5"/>
  <c r="AN167" i="5"/>
  <c r="BH167" i="5" s="1"/>
  <c r="BC143" i="5"/>
  <c r="AI167" i="5"/>
  <c r="BC167" i="5" s="1"/>
  <c r="AV113" i="5"/>
  <c r="AB114" i="5"/>
  <c r="AB138" i="5" s="1"/>
  <c r="AY135" i="5"/>
  <c r="AE159" i="5"/>
  <c r="AY159" i="5" s="1"/>
  <c r="BF113" i="5"/>
  <c r="AL114" i="5"/>
  <c r="AL138" i="5" s="1"/>
  <c r="BI113" i="5"/>
  <c r="AO114" i="5"/>
  <c r="AO138" i="5" s="1"/>
  <c r="BI143" i="5"/>
  <c r="AO167" i="5"/>
  <c r="BI167" i="5" s="1"/>
  <c r="BG113" i="5"/>
  <c r="AM114" i="5"/>
  <c r="AM138" i="5" s="1"/>
  <c r="BB144" i="5"/>
  <c r="AH168" i="5"/>
  <c r="BB168" i="5" s="1"/>
  <c r="W114" i="5"/>
  <c r="W138" i="5" s="1"/>
  <c r="AQ113" i="5"/>
  <c r="AY143" i="5"/>
  <c r="AE167" i="5"/>
  <c r="AY167" i="5" s="1"/>
  <c r="AZ120" i="5"/>
  <c r="AF121" i="5"/>
  <c r="AF144" i="5"/>
  <c r="AT120" i="5"/>
  <c r="Z144" i="5"/>
  <c r="Z121" i="5"/>
  <c r="BJ135" i="5"/>
  <c r="AP159" i="5"/>
  <c r="BJ159" i="5" s="1"/>
  <c r="AT136" i="5"/>
  <c r="AW135" i="5"/>
  <c r="AC159" i="5"/>
  <c r="AW159" i="5" s="1"/>
  <c r="BC120" i="5"/>
  <c r="AI144" i="5"/>
  <c r="AI121" i="5"/>
  <c r="AY113" i="5"/>
  <c r="AE114" i="5"/>
  <c r="AE138" i="5" s="1"/>
  <c r="BI120" i="5"/>
  <c r="AO144" i="5"/>
  <c r="AO121" i="5"/>
  <c r="BB121" i="5"/>
  <c r="AH145" i="5"/>
  <c r="AH122" i="5"/>
  <c r="BG143" i="5"/>
  <c r="AM167" i="5"/>
  <c r="BG167" i="5" s="1"/>
  <c r="BC135" i="5"/>
  <c r="AI159" i="5"/>
  <c r="BC159" i="5" s="1"/>
  <c r="AY120" i="5"/>
  <c r="AE144" i="5"/>
  <c r="AE121" i="5"/>
  <c r="AZ135" i="5"/>
  <c r="AF159" i="5"/>
  <c r="AZ159" i="5" s="1"/>
  <c r="AV120" i="5"/>
  <c r="AB121" i="5"/>
  <c r="AB144" i="5"/>
  <c r="AZ143" i="5"/>
  <c r="AF167" i="5"/>
  <c r="AZ167" i="5" s="1"/>
  <c r="BJ113" i="5"/>
  <c r="AP114" i="5"/>
  <c r="AP138" i="5" s="1"/>
  <c r="BD135" i="5"/>
  <c r="AJ159" i="5"/>
  <c r="BD159" i="5" s="1"/>
  <c r="BE135" i="5"/>
  <c r="AK159" i="5"/>
  <c r="BE159" i="5" s="1"/>
  <c r="AW113" i="5"/>
  <c r="AC114" i="5"/>
  <c r="AC138" i="5" s="1"/>
  <c r="AU135" i="5"/>
  <c r="AA159" i="5"/>
  <c r="AU159" i="5" s="1"/>
  <c r="BB136" i="5"/>
  <c r="AH160" i="5"/>
  <c r="BB160" i="5" s="1"/>
  <c r="BA135" i="5"/>
  <c r="AG159" i="5"/>
  <c r="BA159" i="5" s="1"/>
  <c r="AX114" i="5"/>
  <c r="AR135" i="5"/>
  <c r="X159" i="5"/>
  <c r="AR159" i="5" s="1"/>
  <c r="BG120" i="5"/>
  <c r="AM144" i="5"/>
  <c r="AM121" i="5"/>
  <c r="BD120" i="5"/>
  <c r="AJ121" i="5"/>
  <c r="AJ144" i="5"/>
  <c r="BC113" i="5"/>
  <c r="AI114" i="5"/>
  <c r="AI138" i="5" s="1"/>
  <c r="AQ135" i="5"/>
  <c r="W159" i="5"/>
  <c r="AQ159" i="5" s="1"/>
  <c r="AZ113" i="5"/>
  <c r="AF114" i="5"/>
  <c r="AF138" i="5" s="1"/>
  <c r="BH135" i="5"/>
  <c r="AN159" i="5"/>
  <c r="BH159" i="5" s="1"/>
  <c r="AU143" i="5"/>
  <c r="AA167" i="5"/>
  <c r="AU167" i="5" s="1"/>
  <c r="AV143" i="5"/>
  <c r="AB167" i="5"/>
  <c r="AV167" i="5" s="1"/>
  <c r="BE143" i="5"/>
  <c r="AK167" i="5"/>
  <c r="BE167" i="5" s="1"/>
  <c r="BD113" i="5"/>
  <c r="AJ114" i="5"/>
  <c r="AJ138" i="5" s="1"/>
  <c r="BH120" i="5"/>
  <c r="AN121" i="5"/>
  <c r="AN144" i="5"/>
  <c r="BE113" i="5"/>
  <c r="AK114" i="5"/>
  <c r="AK138" i="5" s="1"/>
  <c r="AU113" i="5"/>
  <c r="AA114" i="5"/>
  <c r="AA138" i="5" s="1"/>
  <c r="AV135" i="5"/>
  <c r="AB159" i="5"/>
  <c r="AV159" i="5" s="1"/>
  <c r="BF135" i="5"/>
  <c r="AL159" i="5"/>
  <c r="BF159" i="5" s="1"/>
  <c r="BA113" i="5"/>
  <c r="AG114" i="5"/>
  <c r="AG138" i="5" s="1"/>
  <c r="BI135" i="5"/>
  <c r="AO159" i="5"/>
  <c r="BI159" i="5" s="1"/>
  <c r="BG135" i="5"/>
  <c r="AM159" i="5"/>
  <c r="BG159" i="5" s="1"/>
  <c r="AX136" i="5"/>
  <c r="AD160" i="5"/>
  <c r="AX160" i="5" s="1"/>
  <c r="AS136" i="5"/>
  <c r="Y160" i="5"/>
  <c r="AS160" i="5" s="1"/>
  <c r="AR113" i="5"/>
  <c r="X114" i="5"/>
  <c r="X138" i="5" s="1"/>
  <c r="BD143" i="5"/>
  <c r="AJ167" i="5"/>
  <c r="BD167" i="5" s="1"/>
  <c r="AS120" i="5" l="1"/>
  <c r="Y144" i="5"/>
  <c r="Y121" i="5"/>
  <c r="AW143" i="5"/>
  <c r="AC167" i="5"/>
  <c r="AW167" i="5" s="1"/>
  <c r="BJ143" i="5"/>
  <c r="AP167" i="5"/>
  <c r="BJ167" i="5" s="1"/>
  <c r="Z137" i="5"/>
  <c r="AT137" i="5" s="1"/>
  <c r="Z114" i="5"/>
  <c r="AT113" i="5"/>
  <c r="AH137" i="5"/>
  <c r="AH114" i="5"/>
  <c r="BB113" i="5"/>
  <c r="AX120" i="5"/>
  <c r="AD144" i="5"/>
  <c r="AD121" i="5"/>
  <c r="AX143" i="5"/>
  <c r="AD167" i="5"/>
  <c r="AX167" i="5" s="1"/>
  <c r="BJ120" i="5"/>
  <c r="AP144" i="5"/>
  <c r="AP121" i="5"/>
  <c r="BF120" i="5"/>
  <c r="AL144" i="5"/>
  <c r="AL121" i="5"/>
  <c r="Y137" i="5"/>
  <c r="Y114" i="5"/>
  <c r="AS113" i="5"/>
  <c r="AR143" i="5"/>
  <c r="X167" i="5"/>
  <c r="AR167" i="5" s="1"/>
  <c r="AW120" i="5"/>
  <c r="AC144" i="5"/>
  <c r="AC121" i="5"/>
  <c r="BF143" i="5"/>
  <c r="AL167" i="5"/>
  <c r="BF167" i="5" s="1"/>
  <c r="AS143" i="5"/>
  <c r="Y167" i="5"/>
  <c r="AS167" i="5" s="1"/>
  <c r="X121" i="5"/>
  <c r="X144" i="5"/>
  <c r="AR120" i="5"/>
  <c r="AG144" i="5"/>
  <c r="AG121" i="5"/>
  <c r="BA120" i="5"/>
  <c r="BA143" i="5"/>
  <c r="AG167" i="5"/>
  <c r="BA167" i="5" s="1"/>
  <c r="AY138" i="5"/>
  <c r="AE162" i="5"/>
  <c r="AY162" i="5" s="1"/>
  <c r="BD138" i="5"/>
  <c r="AJ162" i="5"/>
  <c r="BD162" i="5" s="1"/>
  <c r="AC162" i="5"/>
  <c r="AW162" i="5" s="1"/>
  <c r="AW138" i="5"/>
  <c r="BG138" i="5"/>
  <c r="AM162" i="5"/>
  <c r="BG162" i="5" s="1"/>
  <c r="AG162" i="5"/>
  <c r="BA162" i="5" s="1"/>
  <c r="BA138" i="5"/>
  <c r="X162" i="5"/>
  <c r="AR162" i="5" s="1"/>
  <c r="AR138" i="5"/>
  <c r="AF162" i="5"/>
  <c r="AZ162" i="5" s="1"/>
  <c r="AZ138" i="5"/>
  <c r="AI162" i="5"/>
  <c r="BC162" i="5" s="1"/>
  <c r="BC138" i="5"/>
  <c r="BJ138" i="5"/>
  <c r="AP162" i="5"/>
  <c r="BJ162" i="5" s="1"/>
  <c r="AL162" i="5"/>
  <c r="BF162" i="5" s="1"/>
  <c r="BF138" i="5"/>
  <c r="AB162" i="5"/>
  <c r="AV162" i="5" s="1"/>
  <c r="AV138" i="5"/>
  <c r="BH138" i="5"/>
  <c r="AN162" i="5"/>
  <c r="BH162" i="5" s="1"/>
  <c r="AA162" i="5"/>
  <c r="AU162" i="5" s="1"/>
  <c r="AU138" i="5"/>
  <c r="BE138" i="5"/>
  <c r="AK162" i="5"/>
  <c r="BE162" i="5" s="1"/>
  <c r="BI138" i="5"/>
  <c r="AO162" i="5"/>
  <c r="BI162" i="5" s="1"/>
  <c r="W162" i="5"/>
  <c r="AQ162" i="5" s="1"/>
  <c r="AQ138" i="5"/>
  <c r="AR136" i="5"/>
  <c r="X160" i="5"/>
  <c r="AR160" i="5" s="1"/>
  <c r="AU114" i="5"/>
  <c r="BE114" i="5"/>
  <c r="BH121" i="5"/>
  <c r="AN122" i="5"/>
  <c r="AN145" i="5"/>
  <c r="AZ114" i="5"/>
  <c r="BD144" i="5"/>
  <c r="AJ168" i="5"/>
  <c r="BD168" i="5" s="1"/>
  <c r="BG144" i="5"/>
  <c r="AM168" i="5"/>
  <c r="BG168" i="5" s="1"/>
  <c r="BJ136" i="5"/>
  <c r="AP160" i="5"/>
  <c r="BJ160" i="5" s="1"/>
  <c r="AY114" i="5"/>
  <c r="BC144" i="5"/>
  <c r="AI168" i="5"/>
  <c r="BC168" i="5" s="1"/>
  <c r="AZ144" i="5"/>
  <c r="AF168" i="5"/>
  <c r="AZ168" i="5" s="1"/>
  <c r="AQ136" i="5"/>
  <c r="W160" i="5"/>
  <c r="AQ160" i="5" s="1"/>
  <c r="BG136" i="5"/>
  <c r="AM160" i="5"/>
  <c r="BG160" i="5" s="1"/>
  <c r="BI114" i="5"/>
  <c r="BF114" i="5"/>
  <c r="AV114" i="5"/>
  <c r="BE121" i="5"/>
  <c r="AK145" i="5"/>
  <c r="AK122" i="5"/>
  <c r="AR114" i="5"/>
  <c r="BH144" i="5"/>
  <c r="AN168" i="5"/>
  <c r="BH168" i="5" s="1"/>
  <c r="BG121" i="5"/>
  <c r="AM145" i="5"/>
  <c r="AM122" i="5"/>
  <c r="AX137" i="5"/>
  <c r="AD161" i="5"/>
  <c r="AX161" i="5" s="1"/>
  <c r="AY144" i="5"/>
  <c r="AE168" i="5"/>
  <c r="AY168" i="5" s="1"/>
  <c r="BC121" i="5"/>
  <c r="AI145" i="5"/>
  <c r="AI122" i="5"/>
  <c r="AT144" i="5"/>
  <c r="Z168" i="5"/>
  <c r="AT168" i="5" s="1"/>
  <c r="BG114" i="5"/>
  <c r="BF136" i="5"/>
  <c r="AL160" i="5"/>
  <c r="BF160" i="5" s="1"/>
  <c r="BH136" i="5"/>
  <c r="AN160" i="5"/>
  <c r="BH160" i="5" s="1"/>
  <c r="BA136" i="5"/>
  <c r="AG160" i="5"/>
  <c r="BA160" i="5" s="1"/>
  <c r="BD136" i="5"/>
  <c r="AJ160" i="5"/>
  <c r="BD160" i="5" s="1"/>
  <c r="BC136" i="5"/>
  <c r="AI160" i="5"/>
  <c r="BC160" i="5" s="1"/>
  <c r="AW136" i="5"/>
  <c r="AC160" i="5"/>
  <c r="AW160" i="5" s="1"/>
  <c r="AV121" i="5"/>
  <c r="AB122" i="5"/>
  <c r="AB145" i="5"/>
  <c r="AY121" i="5"/>
  <c r="AE145" i="5"/>
  <c r="AE122" i="5"/>
  <c r="BB145" i="5"/>
  <c r="AH169" i="5"/>
  <c r="BB169" i="5" s="1"/>
  <c r="BI144" i="5"/>
  <c r="AO168" i="5"/>
  <c r="BI168" i="5" s="1"/>
  <c r="BB137" i="5"/>
  <c r="AH161" i="5"/>
  <c r="BB161" i="5" s="1"/>
  <c r="AT121" i="5"/>
  <c r="Z145" i="5"/>
  <c r="Z122" i="5"/>
  <c r="AQ114" i="5"/>
  <c r="AU144" i="5"/>
  <c r="AA168" i="5"/>
  <c r="AU168" i="5" s="1"/>
  <c r="BH114" i="5"/>
  <c r="BA114" i="5"/>
  <c r="AU136" i="5"/>
  <c r="AA160" i="5"/>
  <c r="AU160" i="5" s="1"/>
  <c r="BE136" i="5"/>
  <c r="AK160" i="5"/>
  <c r="BE160" i="5" s="1"/>
  <c r="BD114" i="5"/>
  <c r="AZ136" i="5"/>
  <c r="AF160" i="5"/>
  <c r="AZ160" i="5" s="1"/>
  <c r="BC114" i="5"/>
  <c r="BD121" i="5"/>
  <c r="AJ122" i="5"/>
  <c r="AJ145" i="5"/>
  <c r="AW114" i="5"/>
  <c r="BJ114" i="5"/>
  <c r="AV144" i="5"/>
  <c r="AB168" i="5"/>
  <c r="AV168" i="5" s="1"/>
  <c r="BB122" i="5"/>
  <c r="AH146" i="5"/>
  <c r="AH123" i="5"/>
  <c r="BI121" i="5"/>
  <c r="AO145" i="5"/>
  <c r="AO122" i="5"/>
  <c r="AY136" i="5"/>
  <c r="AE160" i="5"/>
  <c r="AY160" i="5" s="1"/>
  <c r="AZ121" i="5"/>
  <c r="AF122" i="5"/>
  <c r="AF145" i="5"/>
  <c r="AS137" i="5"/>
  <c r="Y161" i="5"/>
  <c r="AS161" i="5" s="1"/>
  <c r="BI136" i="5"/>
  <c r="AO160" i="5"/>
  <c r="BI160" i="5" s="1"/>
  <c r="AV136" i="5"/>
  <c r="AB160" i="5"/>
  <c r="AV160" i="5" s="1"/>
  <c r="BE144" i="5"/>
  <c r="AK168" i="5"/>
  <c r="BE168" i="5" s="1"/>
  <c r="AU121" i="5"/>
  <c r="AA145" i="5"/>
  <c r="AA122" i="5"/>
  <c r="Z161" i="5" l="1"/>
  <c r="AT161" i="5" s="1"/>
  <c r="AC168" i="5"/>
  <c r="AW168" i="5" s="1"/>
  <c r="AW144" i="5"/>
  <c r="AL168" i="5"/>
  <c r="BF168" i="5" s="1"/>
  <c r="BF144" i="5"/>
  <c r="AD168" i="5"/>
  <c r="AX168" i="5" s="1"/>
  <c r="AX144" i="5"/>
  <c r="AR144" i="5"/>
  <c r="X168" i="5"/>
  <c r="AR168" i="5" s="1"/>
  <c r="AR121" i="5"/>
  <c r="X122" i="5"/>
  <c r="X145" i="5"/>
  <c r="BJ121" i="5"/>
  <c r="AP122" i="5"/>
  <c r="AP145" i="5"/>
  <c r="AG168" i="5"/>
  <c r="BA168" i="5" s="1"/>
  <c r="BA144" i="5"/>
  <c r="BJ144" i="5"/>
  <c r="AP168" i="5"/>
  <c r="BJ168" i="5" s="1"/>
  <c r="AH138" i="5"/>
  <c r="BB114" i="5"/>
  <c r="BF121" i="5"/>
  <c r="AL145" i="5"/>
  <c r="AL122" i="5"/>
  <c r="Y145" i="5"/>
  <c r="Y122" i="5"/>
  <c r="AS121" i="5"/>
  <c r="AW121" i="5"/>
  <c r="AC145" i="5"/>
  <c r="AC122" i="5"/>
  <c r="Y138" i="5"/>
  <c r="AS114" i="5"/>
  <c r="AS144" i="5"/>
  <c r="Y168" i="5"/>
  <c r="AS168" i="5" s="1"/>
  <c r="AX121" i="5"/>
  <c r="AD145" i="5"/>
  <c r="AD122" i="5"/>
  <c r="AG122" i="5"/>
  <c r="BA121" i="5"/>
  <c r="AG145" i="5"/>
  <c r="Z138" i="5"/>
  <c r="AT114" i="5"/>
  <c r="AW137" i="5"/>
  <c r="AC161" i="5"/>
  <c r="AW161" i="5" s="1"/>
  <c r="BA137" i="5"/>
  <c r="AG161" i="5"/>
  <c r="BA161" i="5" s="1"/>
  <c r="BF137" i="5"/>
  <c r="AL161" i="5"/>
  <c r="BF161" i="5" s="1"/>
  <c r="AZ122" i="5"/>
  <c r="AF146" i="5"/>
  <c r="AF123" i="5"/>
  <c r="BI145" i="5"/>
  <c r="AO169" i="5"/>
  <c r="BI169" i="5" s="1"/>
  <c r="BC137" i="5"/>
  <c r="AI161" i="5"/>
  <c r="BC161" i="5" s="1"/>
  <c r="BD137" i="5"/>
  <c r="AJ161" i="5"/>
  <c r="BD161" i="5" s="1"/>
  <c r="AT145" i="5"/>
  <c r="Z169" i="5"/>
  <c r="AT169" i="5" s="1"/>
  <c r="AY145" i="5"/>
  <c r="AE169" i="5"/>
  <c r="AY169" i="5" s="1"/>
  <c r="BG145" i="5"/>
  <c r="AM169" i="5"/>
  <c r="BG169" i="5" s="1"/>
  <c r="BE122" i="5"/>
  <c r="AK146" i="5"/>
  <c r="AK123" i="5"/>
  <c r="BH145" i="5"/>
  <c r="AN169" i="5"/>
  <c r="BH169" i="5" s="1"/>
  <c r="AZ145" i="5"/>
  <c r="AF169" i="5"/>
  <c r="AZ169" i="5" s="1"/>
  <c r="BI122" i="5"/>
  <c r="AO146" i="5"/>
  <c r="AO123" i="5"/>
  <c r="BB146" i="5"/>
  <c r="AH170" i="5"/>
  <c r="BB170" i="5" s="1"/>
  <c r="BJ137" i="5"/>
  <c r="AP161" i="5"/>
  <c r="BJ161" i="5" s="1"/>
  <c r="BH137" i="5"/>
  <c r="AN161" i="5"/>
  <c r="BH161" i="5" s="1"/>
  <c r="AQ137" i="5"/>
  <c r="W161" i="5"/>
  <c r="AQ161" i="5" s="1"/>
  <c r="AT122" i="5"/>
  <c r="Z146" i="5"/>
  <c r="Z123" i="5"/>
  <c r="AY122" i="5"/>
  <c r="AE146" i="5"/>
  <c r="AE123" i="5"/>
  <c r="AV122" i="5"/>
  <c r="AB146" i="5"/>
  <c r="AB123" i="5"/>
  <c r="BG137" i="5"/>
  <c r="AM161" i="5"/>
  <c r="BG161" i="5" s="1"/>
  <c r="BC145" i="5"/>
  <c r="AI169" i="5"/>
  <c r="BC169" i="5" s="1"/>
  <c r="BG122" i="5"/>
  <c r="AM146" i="5"/>
  <c r="AM123" i="5"/>
  <c r="AV137" i="5"/>
  <c r="AB161" i="5"/>
  <c r="AV161" i="5" s="1"/>
  <c r="BI137" i="5"/>
  <c r="AO161" i="5"/>
  <c r="BI161" i="5" s="1"/>
  <c r="AY137" i="5"/>
  <c r="AE161" i="5"/>
  <c r="AY161" i="5" s="1"/>
  <c r="BE137" i="5"/>
  <c r="AK161" i="5"/>
  <c r="BE161" i="5" s="1"/>
  <c r="AU145" i="5"/>
  <c r="AA169" i="5"/>
  <c r="AU169" i="5" s="1"/>
  <c r="BB123" i="5"/>
  <c r="AH147" i="5"/>
  <c r="AH124" i="5"/>
  <c r="BD122" i="5"/>
  <c r="AJ146" i="5"/>
  <c r="AJ123" i="5"/>
  <c r="AV145" i="5"/>
  <c r="AB169" i="5"/>
  <c r="AV169" i="5" s="1"/>
  <c r="BC122" i="5"/>
  <c r="AI146" i="5"/>
  <c r="AI123" i="5"/>
  <c r="AR137" i="5"/>
  <c r="X161" i="5"/>
  <c r="AR161" i="5" s="1"/>
  <c r="AZ137" i="5"/>
  <c r="AF161" i="5"/>
  <c r="AZ161" i="5" s="1"/>
  <c r="AU122" i="5"/>
  <c r="AA146" i="5"/>
  <c r="AA123" i="5"/>
  <c r="BD145" i="5"/>
  <c r="AJ169" i="5"/>
  <c r="BD169" i="5" s="1"/>
  <c r="BE145" i="5"/>
  <c r="AK169" i="5"/>
  <c r="BE169" i="5" s="1"/>
  <c r="BH122" i="5"/>
  <c r="AN146" i="5"/>
  <c r="AN123" i="5"/>
  <c r="AU137" i="5"/>
  <c r="AA161" i="5"/>
  <c r="AU161" i="5" s="1"/>
  <c r="Y162" i="5" l="1"/>
  <c r="AS162" i="5" s="1"/>
  <c r="AS138" i="5"/>
  <c r="BF145" i="5"/>
  <c r="AL169" i="5"/>
  <c r="BF169" i="5" s="1"/>
  <c r="AP169" i="5"/>
  <c r="BJ169" i="5" s="1"/>
  <c r="BJ145" i="5"/>
  <c r="BF122" i="5"/>
  <c r="AL146" i="5"/>
  <c r="AL123" i="5"/>
  <c r="AG146" i="5"/>
  <c r="BA122" i="5"/>
  <c r="AG123" i="5"/>
  <c r="AC123" i="5"/>
  <c r="AC146" i="5"/>
  <c r="AW122" i="5"/>
  <c r="AP123" i="5"/>
  <c r="BJ122" i="5"/>
  <c r="AP146" i="5"/>
  <c r="AX122" i="5"/>
  <c r="AD146" i="5"/>
  <c r="AD123" i="5"/>
  <c r="AW145" i="5"/>
  <c r="AC169" i="5"/>
  <c r="AW169" i="5" s="1"/>
  <c r="AX145" i="5"/>
  <c r="AD169" i="5"/>
  <c r="AX169" i="5" s="1"/>
  <c r="AH162" i="5"/>
  <c r="BB162" i="5" s="1"/>
  <c r="BB138" i="5"/>
  <c r="X169" i="5"/>
  <c r="AR169" i="5" s="1"/>
  <c r="AR145" i="5"/>
  <c r="X146" i="5"/>
  <c r="X123" i="5"/>
  <c r="AR122" i="5"/>
  <c r="BA145" i="5"/>
  <c r="AG169" i="5"/>
  <c r="BA169" i="5" s="1"/>
  <c r="Y146" i="5"/>
  <c r="Y123" i="5"/>
  <c r="AS122" i="5"/>
  <c r="AT138" i="5"/>
  <c r="Z162" i="5"/>
  <c r="AT162" i="5" s="1"/>
  <c r="AS145" i="5"/>
  <c r="Y169" i="5"/>
  <c r="AS169" i="5" s="1"/>
  <c r="BH146" i="5"/>
  <c r="AN170" i="5"/>
  <c r="BH170" i="5" s="1"/>
  <c r="AU123" i="5"/>
  <c r="AA147" i="5"/>
  <c r="AA124" i="5"/>
  <c r="BD123" i="5"/>
  <c r="AJ124" i="5"/>
  <c r="AJ147" i="5"/>
  <c r="BB147" i="5"/>
  <c r="AH171" i="5"/>
  <c r="BB171" i="5" s="1"/>
  <c r="AY123" i="5"/>
  <c r="AE147" i="5"/>
  <c r="AE124" i="5"/>
  <c r="BI123" i="5"/>
  <c r="AO147" i="5"/>
  <c r="AO124" i="5"/>
  <c r="BH123" i="5"/>
  <c r="AN124" i="5"/>
  <c r="AN147" i="5"/>
  <c r="BC146" i="5"/>
  <c r="AI170" i="5"/>
  <c r="BC170" i="5" s="1"/>
  <c r="BB124" i="5"/>
  <c r="AH148" i="5"/>
  <c r="AH125" i="5"/>
  <c r="BG146" i="5"/>
  <c r="AM170" i="5"/>
  <c r="BG170" i="5" s="1"/>
  <c r="BC123" i="5"/>
  <c r="AI147" i="5"/>
  <c r="AI124" i="5"/>
  <c r="BG123" i="5"/>
  <c r="AM147" i="5"/>
  <c r="AM124" i="5"/>
  <c r="AV146" i="5"/>
  <c r="AB170" i="5"/>
  <c r="AV170" i="5" s="1"/>
  <c r="AT146" i="5"/>
  <c r="Z170" i="5"/>
  <c r="AT170" i="5" s="1"/>
  <c r="BE146" i="5"/>
  <c r="AK170" i="5"/>
  <c r="BE170" i="5" s="1"/>
  <c r="AZ146" i="5"/>
  <c r="AF170" i="5"/>
  <c r="AZ170" i="5" s="1"/>
  <c r="AU146" i="5"/>
  <c r="AA170" i="5"/>
  <c r="AU170" i="5" s="1"/>
  <c r="BD146" i="5"/>
  <c r="AJ170" i="5"/>
  <c r="BD170" i="5" s="1"/>
  <c r="AV123" i="5"/>
  <c r="AB124" i="5"/>
  <c r="AB147" i="5"/>
  <c r="AY146" i="5"/>
  <c r="AE170" i="5"/>
  <c r="AY170" i="5" s="1"/>
  <c r="AT123" i="5"/>
  <c r="Z147" i="5"/>
  <c r="Z124" i="5"/>
  <c r="BI146" i="5"/>
  <c r="AO170" i="5"/>
  <c r="BI170" i="5" s="1"/>
  <c r="BE123" i="5"/>
  <c r="AK147" i="5"/>
  <c r="AK124" i="5"/>
  <c r="AZ123" i="5"/>
  <c r="AF124" i="5"/>
  <c r="AF147" i="5"/>
  <c r="AR123" i="5" l="1"/>
  <c r="X147" i="5"/>
  <c r="X124" i="5"/>
  <c r="AR146" i="5"/>
  <c r="X170" i="5"/>
  <c r="AR170" i="5" s="1"/>
  <c r="AW146" i="5"/>
  <c r="AC170" i="5"/>
  <c r="AW170" i="5" s="1"/>
  <c r="BJ123" i="5"/>
  <c r="AP147" i="5"/>
  <c r="AP124" i="5"/>
  <c r="AX123" i="5"/>
  <c r="AD147" i="5"/>
  <c r="AD124" i="5"/>
  <c r="AW123" i="5"/>
  <c r="AC147" i="5"/>
  <c r="AC124" i="5"/>
  <c r="AL170" i="5"/>
  <c r="BF170" i="5" s="1"/>
  <c r="BF146" i="5"/>
  <c r="AS123" i="5"/>
  <c r="Y147" i="5"/>
  <c r="Y124" i="5"/>
  <c r="AX146" i="5"/>
  <c r="AD170" i="5"/>
  <c r="AX170" i="5" s="1"/>
  <c r="AG124" i="5"/>
  <c r="BA123" i="5"/>
  <c r="AG147" i="5"/>
  <c r="AS146" i="5"/>
  <c r="Y170" i="5"/>
  <c r="AS170" i="5" s="1"/>
  <c r="BJ146" i="5"/>
  <c r="AP170" i="5"/>
  <c r="BJ170" i="5" s="1"/>
  <c r="AG170" i="5"/>
  <c r="BA170" i="5" s="1"/>
  <c r="BA146" i="5"/>
  <c r="AL124" i="5"/>
  <c r="AL147" i="5"/>
  <c r="BF123" i="5"/>
  <c r="AZ147" i="5"/>
  <c r="AF171" i="5"/>
  <c r="AZ171" i="5" s="1"/>
  <c r="BB148" i="5"/>
  <c r="AH172" i="5"/>
  <c r="BB172" i="5" s="1"/>
  <c r="BD147" i="5"/>
  <c r="AJ171" i="5"/>
  <c r="BD171" i="5" s="1"/>
  <c r="AT147" i="5"/>
  <c r="Z171" i="5"/>
  <c r="AT171" i="5" s="1"/>
  <c r="AV147" i="5"/>
  <c r="AB171" i="5"/>
  <c r="AV171" i="5" s="1"/>
  <c r="BC147" i="5"/>
  <c r="AI171" i="5"/>
  <c r="BC171" i="5" s="1"/>
  <c r="BB125" i="5"/>
  <c r="AH149" i="5"/>
  <c r="AH126" i="5"/>
  <c r="BH147" i="5"/>
  <c r="AN171" i="5"/>
  <c r="BH171" i="5" s="1"/>
  <c r="AZ124" i="5"/>
  <c r="AF125" i="5"/>
  <c r="AF148" i="5"/>
  <c r="AV124" i="5"/>
  <c r="AB125" i="5"/>
  <c r="AB148" i="5"/>
  <c r="BE147" i="5"/>
  <c r="AK171" i="5"/>
  <c r="BE171" i="5" s="1"/>
  <c r="AT124" i="5"/>
  <c r="Z148" i="5"/>
  <c r="Z125" i="5"/>
  <c r="BG147" i="5"/>
  <c r="AM171" i="5"/>
  <c r="BG171" i="5" s="1"/>
  <c r="BC124" i="5"/>
  <c r="AI148" i="5"/>
  <c r="AI125" i="5"/>
  <c r="BI147" i="5"/>
  <c r="AO171" i="5"/>
  <c r="BI171" i="5" s="1"/>
  <c r="AU147" i="5"/>
  <c r="AA171" i="5"/>
  <c r="AU171" i="5" s="1"/>
  <c r="BE124" i="5"/>
  <c r="AK148" i="5"/>
  <c r="AK125" i="5"/>
  <c r="BG124" i="5"/>
  <c r="AM148" i="5"/>
  <c r="AM125" i="5"/>
  <c r="BI124" i="5"/>
  <c r="AO148" i="5"/>
  <c r="AO125" i="5"/>
  <c r="AY147" i="5"/>
  <c r="AE171" i="5"/>
  <c r="AY171" i="5" s="1"/>
  <c r="BD124" i="5"/>
  <c r="AJ125" i="5"/>
  <c r="AJ148" i="5"/>
  <c r="AU124" i="5"/>
  <c r="AA148" i="5"/>
  <c r="AA125" i="5"/>
  <c r="BH124" i="5"/>
  <c r="AN125" i="5"/>
  <c r="AN148" i="5"/>
  <c r="AY124" i="5"/>
  <c r="AE148" i="5"/>
  <c r="AE125" i="5"/>
  <c r="AW124" i="5" l="1"/>
  <c r="AC148" i="5"/>
  <c r="AC125" i="5"/>
  <c r="AS124" i="5"/>
  <c r="Y148" i="5"/>
  <c r="Y125" i="5"/>
  <c r="AX124" i="5"/>
  <c r="AD148" i="5"/>
  <c r="AD125" i="5"/>
  <c r="AS147" i="5"/>
  <c r="Y171" i="5"/>
  <c r="AS171" i="5" s="1"/>
  <c r="AX147" i="5"/>
  <c r="AD171" i="5"/>
  <c r="AX171" i="5" s="1"/>
  <c r="AR124" i="5"/>
  <c r="X148" i="5"/>
  <c r="X125" i="5"/>
  <c r="AC171" i="5"/>
  <c r="AW171" i="5" s="1"/>
  <c r="AW147" i="5"/>
  <c r="BF147" i="5"/>
  <c r="AL171" i="5"/>
  <c r="BF171" i="5" s="1"/>
  <c r="BA147" i="5"/>
  <c r="AG171" i="5"/>
  <c r="BA171" i="5" s="1"/>
  <c r="BJ124" i="5"/>
  <c r="AP148" i="5"/>
  <c r="AP125" i="5"/>
  <c r="AR147" i="5"/>
  <c r="X171" i="5"/>
  <c r="AR171" i="5" s="1"/>
  <c r="BA124" i="5"/>
  <c r="AG148" i="5"/>
  <c r="AG125" i="5"/>
  <c r="AL148" i="5"/>
  <c r="BF124" i="5"/>
  <c r="AL125" i="5"/>
  <c r="BJ147" i="5"/>
  <c r="AP171" i="5"/>
  <c r="BJ171" i="5" s="1"/>
  <c r="AY148" i="5"/>
  <c r="AE172" i="5"/>
  <c r="AY172" i="5" s="1"/>
  <c r="AU148" i="5"/>
  <c r="AA172" i="5"/>
  <c r="AU172" i="5" s="1"/>
  <c r="BI148" i="5"/>
  <c r="AO172" i="5"/>
  <c r="BI172" i="5" s="1"/>
  <c r="BC125" i="5"/>
  <c r="AI149" i="5"/>
  <c r="AI126" i="5"/>
  <c r="AV125" i="5"/>
  <c r="AB126" i="5"/>
  <c r="AB149" i="5"/>
  <c r="AY125" i="5"/>
  <c r="AE149" i="5"/>
  <c r="AE126" i="5"/>
  <c r="BH125" i="5"/>
  <c r="AN126" i="5"/>
  <c r="AN149" i="5"/>
  <c r="AU125" i="5"/>
  <c r="AA149" i="5"/>
  <c r="AA126" i="5"/>
  <c r="BD125" i="5"/>
  <c r="AJ126" i="5"/>
  <c r="AJ149" i="5"/>
  <c r="BI125" i="5"/>
  <c r="AO149" i="5"/>
  <c r="AO126" i="5"/>
  <c r="BG148" i="5"/>
  <c r="AM172" i="5"/>
  <c r="BG172" i="5" s="1"/>
  <c r="AT148" i="5"/>
  <c r="Z172" i="5"/>
  <c r="AT172" i="5" s="1"/>
  <c r="AV148" i="5"/>
  <c r="AB172" i="5"/>
  <c r="AV172" i="5" s="1"/>
  <c r="AZ125" i="5"/>
  <c r="AF126" i="5"/>
  <c r="AF149" i="5"/>
  <c r="BB149" i="5"/>
  <c r="AH173" i="5"/>
  <c r="BB173" i="5" s="1"/>
  <c r="BH148" i="5"/>
  <c r="AN172" i="5"/>
  <c r="BH172" i="5" s="1"/>
  <c r="BD148" i="5"/>
  <c r="AJ172" i="5"/>
  <c r="BD172" i="5" s="1"/>
  <c r="BG125" i="5"/>
  <c r="AM149" i="5"/>
  <c r="AM126" i="5"/>
  <c r="BE148" i="5"/>
  <c r="AK172" i="5"/>
  <c r="BE172" i="5" s="1"/>
  <c r="AT125" i="5"/>
  <c r="Z149" i="5"/>
  <c r="Z126" i="5"/>
  <c r="AZ148" i="5"/>
  <c r="AF172" i="5"/>
  <c r="AZ172" i="5" s="1"/>
  <c r="BB126" i="5"/>
  <c r="AH150" i="5"/>
  <c r="AH127" i="5"/>
  <c r="BE125" i="5"/>
  <c r="AK149" i="5"/>
  <c r="AK126" i="5"/>
  <c r="BC148" i="5"/>
  <c r="AI172" i="5"/>
  <c r="BC172" i="5" s="1"/>
  <c r="AX148" i="5" l="1"/>
  <c r="AD172" i="5"/>
  <c r="AX172" i="5" s="1"/>
  <c r="BA125" i="5"/>
  <c r="AG149" i="5"/>
  <c r="AG126" i="5"/>
  <c r="AS125" i="5"/>
  <c r="Y149" i="5"/>
  <c r="Y126" i="5"/>
  <c r="X149" i="5"/>
  <c r="AR125" i="5"/>
  <c r="X126" i="5"/>
  <c r="AL172" i="5"/>
  <c r="BF172" i="5" s="1"/>
  <c r="BF148" i="5"/>
  <c r="AG172" i="5"/>
  <c r="BA172" i="5" s="1"/>
  <c r="BA148" i="5"/>
  <c r="Y172" i="5"/>
  <c r="AS172" i="5" s="1"/>
  <c r="AS148" i="5"/>
  <c r="X172" i="5"/>
  <c r="AR172" i="5" s="1"/>
  <c r="AR148" i="5"/>
  <c r="BJ148" i="5"/>
  <c r="AP172" i="5"/>
  <c r="BJ172" i="5" s="1"/>
  <c r="AC149" i="5"/>
  <c r="AC126" i="5"/>
  <c r="AW125" i="5"/>
  <c r="AW148" i="5"/>
  <c r="AC172" i="5"/>
  <c r="AW172" i="5" s="1"/>
  <c r="BF125" i="5"/>
  <c r="AL149" i="5"/>
  <c r="AL126" i="5"/>
  <c r="AP126" i="5"/>
  <c r="BJ125" i="5"/>
  <c r="AP149" i="5"/>
  <c r="AX125" i="5"/>
  <c r="AD149" i="5"/>
  <c r="AD126" i="5"/>
  <c r="BG126" i="5"/>
  <c r="AM150" i="5"/>
  <c r="AM127" i="5"/>
  <c r="AU126" i="5"/>
  <c r="AA150" i="5"/>
  <c r="AA127" i="5"/>
  <c r="BH126" i="5"/>
  <c r="AN150" i="5"/>
  <c r="AN127" i="5"/>
  <c r="AV126" i="5"/>
  <c r="AB150" i="5"/>
  <c r="AB127" i="5"/>
  <c r="BE149" i="5"/>
  <c r="AK173" i="5"/>
  <c r="BE173" i="5" s="1"/>
  <c r="AT149" i="5"/>
  <c r="Z173" i="5"/>
  <c r="AT173" i="5" s="1"/>
  <c r="AZ126" i="5"/>
  <c r="AF150" i="5"/>
  <c r="AF127" i="5"/>
  <c r="BI149" i="5"/>
  <c r="AO173" i="5"/>
  <c r="BI173" i="5" s="1"/>
  <c r="BH149" i="5"/>
  <c r="AN173" i="5"/>
  <c r="BH173" i="5" s="1"/>
  <c r="AY149" i="5"/>
  <c r="AE173" i="5"/>
  <c r="AY173" i="5" s="1"/>
  <c r="AV149" i="5"/>
  <c r="AB173" i="5"/>
  <c r="AV173" i="5" s="1"/>
  <c r="BB127" i="5"/>
  <c r="AH151" i="5"/>
  <c r="AH128" i="5"/>
  <c r="BE126" i="5"/>
  <c r="AK150" i="5"/>
  <c r="AK127" i="5"/>
  <c r="BB150" i="5"/>
  <c r="AH174" i="5"/>
  <c r="BB174" i="5" s="1"/>
  <c r="AT126" i="5"/>
  <c r="Z150" i="5"/>
  <c r="Z127" i="5"/>
  <c r="AZ149" i="5"/>
  <c r="AF173" i="5"/>
  <c r="AZ173" i="5" s="1"/>
  <c r="BI126" i="5"/>
  <c r="AO150" i="5"/>
  <c r="AO127" i="5"/>
  <c r="BD126" i="5"/>
  <c r="AJ150" i="5"/>
  <c r="AJ127" i="5"/>
  <c r="AY126" i="5"/>
  <c r="AE150" i="5"/>
  <c r="AE127" i="5"/>
  <c r="BG149" i="5"/>
  <c r="AM173" i="5"/>
  <c r="BG173" i="5" s="1"/>
  <c r="BD149" i="5"/>
  <c r="AJ173" i="5"/>
  <c r="BD173" i="5" s="1"/>
  <c r="AU149" i="5"/>
  <c r="AA173" i="5"/>
  <c r="AU173" i="5" s="1"/>
  <c r="BC149" i="5"/>
  <c r="AI173" i="5"/>
  <c r="BC173" i="5" s="1"/>
  <c r="BC126" i="5"/>
  <c r="AI150" i="5"/>
  <c r="AI127" i="5"/>
  <c r="AS126" i="5" l="1"/>
  <c r="Y150" i="5"/>
  <c r="Y127" i="5"/>
  <c r="AP150" i="5"/>
  <c r="BJ126" i="5"/>
  <c r="AP127" i="5"/>
  <c r="AW149" i="5"/>
  <c r="AC173" i="5"/>
  <c r="AW173" i="5" s="1"/>
  <c r="BF126" i="5"/>
  <c r="AL150" i="5"/>
  <c r="AL127" i="5"/>
  <c r="BA126" i="5"/>
  <c r="AG150" i="5"/>
  <c r="AG127" i="5"/>
  <c r="BF149" i="5"/>
  <c r="AL173" i="5"/>
  <c r="BF173" i="5" s="1"/>
  <c r="BA149" i="5"/>
  <c r="AG173" i="5"/>
  <c r="BA173" i="5" s="1"/>
  <c r="BJ149" i="5"/>
  <c r="AP173" i="5"/>
  <c r="BJ173" i="5" s="1"/>
  <c r="Y173" i="5"/>
  <c r="AS173" i="5" s="1"/>
  <c r="AS149" i="5"/>
  <c r="AD150" i="5"/>
  <c r="AX126" i="5"/>
  <c r="AD127" i="5"/>
  <c r="X127" i="5"/>
  <c r="X150" i="5"/>
  <c r="AR126" i="5"/>
  <c r="AC127" i="5"/>
  <c r="AW126" i="5"/>
  <c r="AC150" i="5"/>
  <c r="AX149" i="5"/>
  <c r="AD173" i="5"/>
  <c r="AX173" i="5" s="1"/>
  <c r="AR149" i="5"/>
  <c r="X173" i="5"/>
  <c r="AR173" i="5" s="1"/>
  <c r="BC127" i="5"/>
  <c r="AI151" i="5"/>
  <c r="AI128" i="5"/>
  <c r="BE127" i="5"/>
  <c r="AK151" i="5"/>
  <c r="AK128" i="5"/>
  <c r="AY150" i="5"/>
  <c r="AE174" i="5"/>
  <c r="AY174" i="5" s="1"/>
  <c r="AT127" i="5"/>
  <c r="Z151" i="5"/>
  <c r="Z128" i="5"/>
  <c r="BB128" i="5"/>
  <c r="AH152" i="5"/>
  <c r="AH129" i="5"/>
  <c r="BH127" i="5"/>
  <c r="AN128" i="5"/>
  <c r="AN151" i="5"/>
  <c r="AU150" i="5"/>
  <c r="AA174" i="5"/>
  <c r="AU174" i="5" s="1"/>
  <c r="BG127" i="5"/>
  <c r="AM151" i="5"/>
  <c r="AM128" i="5"/>
  <c r="AY127" i="5"/>
  <c r="AE151" i="5"/>
  <c r="AE128" i="5"/>
  <c r="BD150" i="5"/>
  <c r="AJ174" i="5"/>
  <c r="BD174" i="5" s="1"/>
  <c r="AZ150" i="5"/>
  <c r="AF174" i="5"/>
  <c r="AZ174" i="5" s="1"/>
  <c r="AU127" i="5"/>
  <c r="AA151" i="5"/>
  <c r="AA128" i="5"/>
  <c r="BC150" i="5"/>
  <c r="AI174" i="5"/>
  <c r="BC174" i="5" s="1"/>
  <c r="BD127" i="5"/>
  <c r="AJ128" i="5"/>
  <c r="AJ151" i="5"/>
  <c r="BI150" i="5"/>
  <c r="AO174" i="5"/>
  <c r="BI174" i="5" s="1"/>
  <c r="BE150" i="5"/>
  <c r="AK174" i="5"/>
  <c r="BE174" i="5" s="1"/>
  <c r="AZ127" i="5"/>
  <c r="AF128" i="5"/>
  <c r="AF151" i="5"/>
  <c r="AV150" i="5"/>
  <c r="AB174" i="5"/>
  <c r="AV174" i="5" s="1"/>
  <c r="BI127" i="5"/>
  <c r="AO151" i="5"/>
  <c r="AO128" i="5"/>
  <c r="AT150" i="5"/>
  <c r="Z174" i="5"/>
  <c r="AT174" i="5" s="1"/>
  <c r="BB151" i="5"/>
  <c r="AH175" i="5"/>
  <c r="BB175" i="5" s="1"/>
  <c r="AV127" i="5"/>
  <c r="AB128" i="5"/>
  <c r="AB151" i="5"/>
  <c r="BH150" i="5"/>
  <c r="AN174" i="5"/>
  <c r="BH174" i="5" s="1"/>
  <c r="BG150" i="5"/>
  <c r="AM174" i="5"/>
  <c r="BG174" i="5" s="1"/>
  <c r="BA127" i="5" l="1"/>
  <c r="AG151" i="5"/>
  <c r="AG128" i="5"/>
  <c r="AP128" i="5"/>
  <c r="BJ127" i="5"/>
  <c r="AP151" i="5"/>
  <c r="AW127" i="5"/>
  <c r="AC128" i="5"/>
  <c r="AC151" i="5"/>
  <c r="BA150" i="5"/>
  <c r="AG174" i="5"/>
  <c r="BA174" i="5" s="1"/>
  <c r="AP174" i="5"/>
  <c r="BJ174" i="5" s="1"/>
  <c r="BJ150" i="5"/>
  <c r="AX150" i="5"/>
  <c r="AD174" i="5"/>
  <c r="AX174" i="5" s="1"/>
  <c r="AL151" i="5"/>
  <c r="BF127" i="5"/>
  <c r="AL128" i="5"/>
  <c r="X128" i="5"/>
  <c r="AR127" i="5"/>
  <c r="X151" i="5"/>
  <c r="BF150" i="5"/>
  <c r="AL174" i="5"/>
  <c r="BF174" i="5" s="1"/>
  <c r="Y174" i="5"/>
  <c r="AS174" i="5" s="1"/>
  <c r="AS150" i="5"/>
  <c r="AC174" i="5"/>
  <c r="AW174" i="5" s="1"/>
  <c r="AW150" i="5"/>
  <c r="AR150" i="5"/>
  <c r="X174" i="5"/>
  <c r="AR174" i="5" s="1"/>
  <c r="Y151" i="5"/>
  <c r="AS127" i="5"/>
  <c r="Y128" i="5"/>
  <c r="AX127" i="5"/>
  <c r="AD151" i="5"/>
  <c r="AD128" i="5"/>
  <c r="AV151" i="5"/>
  <c r="AB175" i="5"/>
  <c r="AV175" i="5" s="1"/>
  <c r="AT128" i="5"/>
  <c r="Z152" i="5"/>
  <c r="Z129" i="5"/>
  <c r="BI151" i="5"/>
  <c r="AO175" i="5"/>
  <c r="BI175" i="5" s="1"/>
  <c r="AY151" i="5"/>
  <c r="AE175" i="5"/>
  <c r="AY175" i="5" s="1"/>
  <c r="BG128" i="5"/>
  <c r="AM152" i="5"/>
  <c r="AM129" i="5"/>
  <c r="BI128" i="5"/>
  <c r="AO152" i="5"/>
  <c r="AO129" i="5"/>
  <c r="AZ128" i="5"/>
  <c r="AF129" i="5"/>
  <c r="AF152" i="5"/>
  <c r="AU151" i="5"/>
  <c r="AA175" i="5"/>
  <c r="AU175" i="5" s="1"/>
  <c r="AY128" i="5"/>
  <c r="AE152" i="5"/>
  <c r="AE129" i="5"/>
  <c r="BB152" i="5"/>
  <c r="AH176" i="5"/>
  <c r="BB176" i="5" s="1"/>
  <c r="BC151" i="5"/>
  <c r="AI175" i="5"/>
  <c r="BC175" i="5" s="1"/>
  <c r="AV128" i="5"/>
  <c r="AB129" i="5"/>
  <c r="AB152" i="5"/>
  <c r="AZ151" i="5"/>
  <c r="AF175" i="5"/>
  <c r="AZ175" i="5" s="1"/>
  <c r="BD128" i="5"/>
  <c r="AJ129" i="5"/>
  <c r="AJ152" i="5"/>
  <c r="AU128" i="5"/>
  <c r="AA152" i="5"/>
  <c r="AA129" i="5"/>
  <c r="BH128" i="5"/>
  <c r="AN129" i="5"/>
  <c r="AN152" i="5"/>
  <c r="BB129" i="5"/>
  <c r="AH130" i="5"/>
  <c r="AH153" i="5"/>
  <c r="AT151" i="5"/>
  <c r="Z175" i="5"/>
  <c r="AT175" i="5" s="1"/>
  <c r="BE151" i="5"/>
  <c r="AK175" i="5"/>
  <c r="BE175" i="5" s="1"/>
  <c r="BC128" i="5"/>
  <c r="AI152" i="5"/>
  <c r="AI129" i="5"/>
  <c r="BD151" i="5"/>
  <c r="AJ175" i="5"/>
  <c r="BD175" i="5" s="1"/>
  <c r="BG151" i="5"/>
  <c r="AM175" i="5"/>
  <c r="BG175" i="5" s="1"/>
  <c r="BH151" i="5"/>
  <c r="AN175" i="5"/>
  <c r="BH175" i="5" s="1"/>
  <c r="BE128" i="5"/>
  <c r="AK152" i="5"/>
  <c r="AK129" i="5"/>
  <c r="Y129" i="5" l="1"/>
  <c r="AS128" i="5"/>
  <c r="Y152" i="5"/>
  <c r="AR151" i="5"/>
  <c r="X175" i="5"/>
  <c r="AR175" i="5" s="1"/>
  <c r="BJ128" i="5"/>
  <c r="AP152" i="5"/>
  <c r="AP129" i="5"/>
  <c r="AL175" i="5"/>
  <c r="BF175" i="5" s="1"/>
  <c r="BF151" i="5"/>
  <c r="AS151" i="5"/>
  <c r="Y175" i="5"/>
  <c r="AS175" i="5" s="1"/>
  <c r="AX128" i="5"/>
  <c r="AD129" i="5"/>
  <c r="AD152" i="5"/>
  <c r="X129" i="5"/>
  <c r="X152" i="5"/>
  <c r="AR128" i="5"/>
  <c r="BA128" i="5"/>
  <c r="AG152" i="5"/>
  <c r="AG129" i="5"/>
  <c r="AX151" i="5"/>
  <c r="AD175" i="5"/>
  <c r="AX175" i="5" s="1"/>
  <c r="AL152" i="5"/>
  <c r="AL129" i="5"/>
  <c r="BF128" i="5"/>
  <c r="BA151" i="5"/>
  <c r="AG175" i="5"/>
  <c r="BA175" i="5" s="1"/>
  <c r="AC152" i="5"/>
  <c r="AC129" i="5"/>
  <c r="AW128" i="5"/>
  <c r="BJ151" i="5"/>
  <c r="AP175" i="5"/>
  <c r="BJ175" i="5" s="1"/>
  <c r="AC175" i="5"/>
  <c r="AW175" i="5" s="1"/>
  <c r="AW151" i="5"/>
  <c r="BE129" i="5"/>
  <c r="AK130" i="5"/>
  <c r="AK153" i="5"/>
  <c r="BB153" i="5"/>
  <c r="AH177" i="5"/>
  <c r="BB177" i="5" s="1"/>
  <c r="BH129" i="5"/>
  <c r="AN130" i="5"/>
  <c r="AN153" i="5"/>
  <c r="AV129" i="5"/>
  <c r="AB130" i="5"/>
  <c r="AB153" i="5"/>
  <c r="AY152" i="5"/>
  <c r="AE176" i="5"/>
  <c r="AY176" i="5" s="1"/>
  <c r="AZ152" i="5"/>
  <c r="AF176" i="5"/>
  <c r="AZ176" i="5" s="1"/>
  <c r="BI152" i="5"/>
  <c r="AO176" i="5"/>
  <c r="BI176" i="5" s="1"/>
  <c r="BG129" i="5"/>
  <c r="AM153" i="5"/>
  <c r="AM130" i="5"/>
  <c r="BC152" i="5"/>
  <c r="AI176" i="5"/>
  <c r="BC176" i="5" s="1"/>
  <c r="BH152" i="5"/>
  <c r="AN176" i="5"/>
  <c r="BH176" i="5" s="1"/>
  <c r="AU129" i="5"/>
  <c r="AA153" i="5"/>
  <c r="AA130" i="5"/>
  <c r="BD129" i="5"/>
  <c r="AJ130" i="5"/>
  <c r="AJ153" i="5"/>
  <c r="AV152" i="5"/>
  <c r="AB176" i="5"/>
  <c r="AV176" i="5" s="1"/>
  <c r="AY129" i="5"/>
  <c r="AE153" i="5"/>
  <c r="AE130" i="5"/>
  <c r="BI129" i="5"/>
  <c r="AO130" i="5"/>
  <c r="AO153" i="5"/>
  <c r="AT152" i="5"/>
  <c r="Z176" i="5"/>
  <c r="AT176" i="5" s="1"/>
  <c r="BC129" i="5"/>
  <c r="AI153" i="5"/>
  <c r="AI130" i="5"/>
  <c r="BD152" i="5"/>
  <c r="AJ176" i="5"/>
  <c r="BD176" i="5" s="1"/>
  <c r="AT129" i="5"/>
  <c r="Z130" i="5"/>
  <c r="Z153" i="5"/>
  <c r="BE152" i="5"/>
  <c r="AK176" i="5"/>
  <c r="BE176" i="5" s="1"/>
  <c r="BB130" i="5"/>
  <c r="AH154" i="5"/>
  <c r="AZ129" i="5"/>
  <c r="AF130" i="5"/>
  <c r="AF153" i="5"/>
  <c r="BG152" i="5"/>
  <c r="AM176" i="5"/>
  <c r="BG176" i="5" s="1"/>
  <c r="AU152" i="5"/>
  <c r="AA176" i="5"/>
  <c r="AU176" i="5" s="1"/>
  <c r="AP130" i="5" l="1"/>
  <c r="BJ129" i="5"/>
  <c r="AP153" i="5"/>
  <c r="AD153" i="5"/>
  <c r="AX129" i="5"/>
  <c r="AD130" i="5"/>
  <c r="AG130" i="5"/>
  <c r="BA129" i="5"/>
  <c r="AG153" i="5"/>
  <c r="AL176" i="5"/>
  <c r="BF176" i="5" s="1"/>
  <c r="BF152" i="5"/>
  <c r="AC130" i="5"/>
  <c r="AC153" i="5"/>
  <c r="AW129" i="5"/>
  <c r="AG176" i="5"/>
  <c r="BA176" i="5" s="1"/>
  <c r="BA152" i="5"/>
  <c r="AD176" i="5"/>
  <c r="AX176" i="5" s="1"/>
  <c r="AX152" i="5"/>
  <c r="AS152" i="5"/>
  <c r="Y176" i="5"/>
  <c r="AS176" i="5" s="1"/>
  <c r="AR129" i="5"/>
  <c r="X130" i="5"/>
  <c r="X153" i="5"/>
  <c r="AW152" i="5"/>
  <c r="AC176" i="5"/>
  <c r="AW176" i="5" s="1"/>
  <c r="BJ152" i="5"/>
  <c r="AP176" i="5"/>
  <c r="BJ176" i="5" s="1"/>
  <c r="AL153" i="5"/>
  <c r="BF129" i="5"/>
  <c r="AL130" i="5"/>
  <c r="X176" i="5"/>
  <c r="AR176" i="5" s="1"/>
  <c r="AR152" i="5"/>
  <c r="Y130" i="5"/>
  <c r="AS129" i="5"/>
  <c r="Y153" i="5"/>
  <c r="BC130" i="5"/>
  <c r="AI154" i="5"/>
  <c r="AY130" i="5"/>
  <c r="AE154" i="5"/>
  <c r="AU130" i="5"/>
  <c r="AA154" i="5"/>
  <c r="AV153" i="5"/>
  <c r="AB177" i="5"/>
  <c r="AV177" i="5" s="1"/>
  <c r="BE130" i="5"/>
  <c r="AK154" i="5"/>
  <c r="AT153" i="5"/>
  <c r="Z177" i="5"/>
  <c r="AT177" i="5" s="1"/>
  <c r="BE153" i="5"/>
  <c r="AK177" i="5"/>
  <c r="BE177" i="5" s="1"/>
  <c r="BB154" i="5"/>
  <c r="AH178" i="5"/>
  <c r="BB178" i="5" s="1"/>
  <c r="BI153" i="5"/>
  <c r="AO177" i="5"/>
  <c r="BI177" i="5" s="1"/>
  <c r="AT130" i="5"/>
  <c r="Z154" i="5"/>
  <c r="BI130" i="5"/>
  <c r="AO154" i="5"/>
  <c r="BD130" i="5"/>
  <c r="AJ154" i="5"/>
  <c r="BG153" i="5"/>
  <c r="AM177" i="5"/>
  <c r="BG177" i="5" s="1"/>
  <c r="BH130" i="5"/>
  <c r="AN154" i="5"/>
  <c r="AZ130" i="5"/>
  <c r="AF154" i="5"/>
  <c r="BC153" i="5"/>
  <c r="AI177" i="5"/>
  <c r="BC177" i="5" s="1"/>
  <c r="AY153" i="5"/>
  <c r="AE177" i="5"/>
  <c r="AY177" i="5" s="1"/>
  <c r="BD153" i="5"/>
  <c r="AJ177" i="5"/>
  <c r="BD177" i="5" s="1"/>
  <c r="AU153" i="5"/>
  <c r="AA177" i="5"/>
  <c r="AU177" i="5" s="1"/>
  <c r="BG130" i="5"/>
  <c r="AM154" i="5"/>
  <c r="AV130" i="5"/>
  <c r="AB154" i="5"/>
  <c r="BH153" i="5"/>
  <c r="AN177" i="5"/>
  <c r="BH177" i="5" s="1"/>
  <c r="AZ153" i="5"/>
  <c r="AF177" i="5"/>
  <c r="AZ177" i="5" s="1"/>
  <c r="AR153" i="5" l="1"/>
  <c r="X177" i="5"/>
  <c r="AR177" i="5" s="1"/>
  <c r="BA130" i="5"/>
  <c r="AG154" i="5"/>
  <c r="AP154" i="5"/>
  <c r="BJ130" i="5"/>
  <c r="BF130" i="5"/>
  <c r="AL154" i="5"/>
  <c r="X154" i="5"/>
  <c r="AR130" i="5"/>
  <c r="AD154" i="5"/>
  <c r="AX130" i="5"/>
  <c r="AL177" i="5"/>
  <c r="BF177" i="5" s="1"/>
  <c r="BF153" i="5"/>
  <c r="AC154" i="5"/>
  <c r="AW130" i="5"/>
  <c r="AD177" i="5"/>
  <c r="AX177" i="5" s="1"/>
  <c r="AX153" i="5"/>
  <c r="BA153" i="5"/>
  <c r="AG177" i="5"/>
  <c r="BA177" i="5" s="1"/>
  <c r="AS153" i="5"/>
  <c r="Y177" i="5"/>
  <c r="AS177" i="5" s="1"/>
  <c r="AP177" i="5"/>
  <c r="BJ177" i="5" s="1"/>
  <c r="BJ153" i="5"/>
  <c r="AS130" i="5"/>
  <c r="Y154" i="5"/>
  <c r="AC177" i="5"/>
  <c r="AW177" i="5" s="1"/>
  <c r="AW153" i="5"/>
  <c r="BH154" i="5"/>
  <c r="AN178" i="5"/>
  <c r="BH178" i="5" s="1"/>
  <c r="AT154" i="5"/>
  <c r="Z178" i="5"/>
  <c r="AT178" i="5" s="1"/>
  <c r="BD154" i="5"/>
  <c r="AJ178" i="5"/>
  <c r="BD178" i="5" s="1"/>
  <c r="BG154" i="5"/>
  <c r="AM178" i="5"/>
  <c r="BG178" i="5" s="1"/>
  <c r="BI154" i="5"/>
  <c r="AO178" i="5"/>
  <c r="BI178" i="5" s="1"/>
  <c r="AU154" i="5"/>
  <c r="AA178" i="5"/>
  <c r="AU178" i="5" s="1"/>
  <c r="BE154" i="5"/>
  <c r="AK178" i="5"/>
  <c r="BE178" i="5" s="1"/>
  <c r="BC154" i="5"/>
  <c r="AI178" i="5"/>
  <c r="BC178" i="5" s="1"/>
  <c r="AV154" i="5"/>
  <c r="AB178" i="5"/>
  <c r="AV178" i="5" s="1"/>
  <c r="AZ154" i="5"/>
  <c r="AF178" i="5"/>
  <c r="AZ178" i="5" s="1"/>
  <c r="AY154" i="5"/>
  <c r="AE178" i="5"/>
  <c r="AY178" i="5" s="1"/>
  <c r="AW154" i="5" l="1"/>
  <c r="AC178" i="5"/>
  <c r="AW178" i="5" s="1"/>
  <c r="X178" i="5"/>
  <c r="AR178" i="5" s="1"/>
  <c r="AR154" i="5"/>
  <c r="BF154" i="5"/>
  <c r="AL178" i="5"/>
  <c r="BF178" i="5" s="1"/>
  <c r="BJ154" i="5"/>
  <c r="AP178" i="5"/>
  <c r="BJ178" i="5" s="1"/>
  <c r="BA154" i="5"/>
  <c r="AG178" i="5"/>
  <c r="BA178" i="5" s="1"/>
  <c r="AX154" i="5"/>
  <c r="AD178" i="5"/>
  <c r="AX178" i="5" s="1"/>
  <c r="AS154" i="5"/>
  <c r="Y178" i="5"/>
  <c r="AS178" i="5" s="1"/>
  <c r="W115" i="5"/>
  <c r="AQ115" i="5" s="1"/>
  <c r="W139" i="5" l="1"/>
  <c r="W116" i="5"/>
  <c r="W163" i="5" l="1"/>
  <c r="AQ163" i="5" s="1"/>
  <c r="AQ139" i="5"/>
  <c r="W140" i="5"/>
  <c r="W117" i="5"/>
  <c r="AQ116" i="5"/>
  <c r="W164" i="5" l="1"/>
  <c r="AQ164" i="5" s="1"/>
  <c r="AQ140" i="5"/>
  <c r="W118" i="5"/>
  <c r="W141" i="5"/>
  <c r="AQ117" i="5"/>
  <c r="W142" i="5" l="1"/>
  <c r="W119" i="5"/>
  <c r="AQ118" i="5"/>
  <c r="W165" i="5"/>
  <c r="AQ165" i="5" s="1"/>
  <c r="AQ141" i="5"/>
  <c r="W143" i="5" l="1"/>
  <c r="AQ119" i="5"/>
  <c r="W120" i="5"/>
  <c r="AQ142" i="5"/>
  <c r="W166" i="5"/>
  <c r="AQ166" i="5" s="1"/>
  <c r="W167" i="5" l="1"/>
  <c r="AQ167" i="5" s="1"/>
  <c r="AQ143" i="5"/>
  <c r="AQ120" i="5"/>
  <c r="W121" i="5"/>
  <c r="W144" i="5"/>
  <c r="AQ144" i="5" l="1"/>
  <c r="W168" i="5"/>
  <c r="AQ168" i="5" s="1"/>
  <c r="AQ121" i="5"/>
  <c r="W122" i="5"/>
  <c r="W145" i="5"/>
  <c r="W169" i="5" l="1"/>
  <c r="AQ169" i="5" s="1"/>
  <c r="AQ145" i="5"/>
  <c r="AQ122" i="5"/>
  <c r="W146" i="5"/>
  <c r="W123" i="5"/>
  <c r="W147" i="5" l="1"/>
  <c r="AQ123" i="5"/>
  <c r="W124" i="5"/>
  <c r="AQ146" i="5"/>
  <c r="W170" i="5"/>
  <c r="AQ170" i="5" s="1"/>
  <c r="W171" i="5" l="1"/>
  <c r="AQ171" i="5" s="1"/>
  <c r="AQ147" i="5"/>
  <c r="W148" i="5"/>
  <c r="W125" i="5"/>
  <c r="AQ124" i="5"/>
  <c r="W172" i="5" l="1"/>
  <c r="AQ172" i="5" s="1"/>
  <c r="AQ148" i="5"/>
  <c r="W126" i="5"/>
  <c r="AQ125" i="5"/>
  <c r="W149" i="5"/>
  <c r="W173" i="5" l="1"/>
  <c r="AQ173" i="5" s="1"/>
  <c r="AQ149" i="5"/>
  <c r="W127" i="5"/>
  <c r="AQ126" i="5"/>
  <c r="W150" i="5"/>
  <c r="AQ150" i="5" l="1"/>
  <c r="W174" i="5"/>
  <c r="AQ174" i="5" s="1"/>
  <c r="W128" i="5"/>
  <c r="W151" i="5"/>
  <c r="AQ127" i="5"/>
  <c r="W152" i="5" l="1"/>
  <c r="W129" i="5"/>
  <c r="AQ128" i="5"/>
  <c r="AQ151" i="5"/>
  <c r="W175" i="5"/>
  <c r="AQ175" i="5" s="1"/>
  <c r="AQ129" i="5" l="1"/>
  <c r="W153" i="5"/>
  <c r="W130" i="5"/>
  <c r="AQ152" i="5"/>
  <c r="W176" i="5"/>
  <c r="AQ176" i="5" s="1"/>
  <c r="W177" i="5" l="1"/>
  <c r="AQ177" i="5" s="1"/>
  <c r="AQ153" i="5"/>
  <c r="W154" i="5"/>
  <c r="AQ130" i="5"/>
  <c r="AQ154" i="5" l="1"/>
  <c r="W178" i="5"/>
  <c r="AQ178" i="5" s="1"/>
</calcChain>
</file>

<file path=xl/sharedStrings.xml><?xml version="1.0" encoding="utf-8"?>
<sst xmlns="http://schemas.openxmlformats.org/spreadsheetml/2006/main" count="3110" uniqueCount="221">
  <si>
    <t>Location</t>
  </si>
  <si>
    <t>External</t>
  </si>
  <si>
    <t>Windows
Open</t>
  </si>
  <si>
    <t>Windows
Closed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</si>
  <si>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</si>
  <si>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</si>
  <si>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</si>
  <si>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</si>
  <si>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</si>
  <si>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</si>
  <si>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</si>
  <si>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</si>
  <si>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</si>
  <si>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</si>
  <si>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</si>
  <si>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</si>
  <si>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</si>
  <si>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</si>
  <si>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</si>
  <si>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</si>
  <si>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</si>
  <si>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</si>
  <si>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</si>
  <si>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</si>
  <si>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Daytime LAeq</t>
  </si>
  <si>
    <t>Name</t>
  </si>
  <si>
    <t>M.</t>
  </si>
  <si>
    <t>ID</t>
  </si>
  <si>
    <t>Level Lr</t>
  </si>
  <si>
    <t>Limit. Value</t>
  </si>
  <si>
    <t>Land Use</t>
  </si>
  <si>
    <t>Height</t>
  </si>
  <si>
    <t>Coordinates</t>
  </si>
  <si>
    <t>Day</t>
  </si>
  <si>
    <t>Night</t>
  </si>
  <si>
    <t>Type</t>
  </si>
  <si>
    <t>Auto</t>
  </si>
  <si>
    <t>Noise Type</t>
  </si>
  <si>
    <t>X</t>
  </si>
  <si>
    <t>Y</t>
  </si>
  <si>
    <t>Z</t>
  </si>
  <si>
    <t>(dBA)</t>
  </si>
  <si>
    <t>(m)</t>
  </si>
  <si>
    <t>R01</t>
  </si>
  <si>
    <t xml:space="preserve"> </t>
  </si>
  <si>
    <t>x</t>
  </si>
  <si>
    <t>Total</t>
  </si>
  <si>
    <t>r</t>
  </si>
  <si>
    <t>R02</t>
  </si>
  <si>
    <t>R03</t>
  </si>
  <si>
    <t>R04</t>
  </si>
  <si>
    <t>R05</t>
  </si>
  <si>
    <t>R06</t>
  </si>
  <si>
    <t>R07</t>
  </si>
  <si>
    <t>R08</t>
  </si>
  <si>
    <t>R09</t>
  </si>
  <si>
    <t>Night-time LAeq</t>
  </si>
  <si>
    <t>Night-time LAmax</t>
  </si>
  <si>
    <t>Measured</t>
  </si>
  <si>
    <t>Modelled</t>
  </si>
  <si>
    <t>LT1</t>
  </si>
  <si>
    <t>LT2</t>
  </si>
  <si>
    <t>LT3</t>
  </si>
  <si>
    <t>LT4</t>
  </si>
  <si>
    <t>LT5</t>
  </si>
  <si>
    <t>ST1</t>
  </si>
  <si>
    <t>ST2</t>
  </si>
  <si>
    <t>LT6</t>
  </si>
  <si>
    <t>ST3</t>
  </si>
  <si>
    <t>ST4</t>
  </si>
  <si>
    <t>ST5</t>
  </si>
  <si>
    <t>ST6</t>
  </si>
  <si>
    <t>Difference</t>
  </si>
  <si>
    <t>Paste here:</t>
  </si>
  <si>
    <t>Daytime</t>
  </si>
  <si>
    <t>Nightime</t>
  </si>
  <si>
    <t>Specific</t>
  </si>
  <si>
    <t>Rating</t>
  </si>
  <si>
    <t>Background LA90</t>
  </si>
  <si>
    <t>Mon-Fri 00:00-01:00</t>
  </si>
  <si>
    <t>Mon-Fri 01:00-02:00</t>
  </si>
  <si>
    <t>Mon-Fri 02:00-03:00</t>
  </si>
  <si>
    <t>Mon-Fri 03:00-04:00</t>
  </si>
  <si>
    <t>Mon-Fri 04:00-05:00</t>
  </si>
  <si>
    <t>Mon-Fri 05:00-06:00</t>
  </si>
  <si>
    <t>Mon-Fri 06:00-07:00</t>
  </si>
  <si>
    <t>Mon-Fri 07:00-08:00</t>
  </si>
  <si>
    <t>Mon-Fri 08:00-09:00</t>
  </si>
  <si>
    <t>Mon-Fri 09:00-10:00</t>
  </si>
  <si>
    <t>Mon-Fri 10:00-11:00</t>
  </si>
  <si>
    <t>Mon-Fri 11:00-12:00</t>
  </si>
  <si>
    <t>Mon-Fri 12:00-13:00</t>
  </si>
  <si>
    <t>Mon-Fri 13:00-14:00</t>
  </si>
  <si>
    <t>Mon-Fri 14:00-15:00</t>
  </si>
  <si>
    <t>Mon-Fri 15:00-16:00</t>
  </si>
  <si>
    <t>Mon-Fri 16:00-17:00</t>
  </si>
  <si>
    <t>Mon-Fri 17:00-18:00</t>
  </si>
  <si>
    <t>Mon-Fri 18:00-19:00</t>
  </si>
  <si>
    <t>Mon-Fri 19:00-20:00</t>
  </si>
  <si>
    <t>Mon-Fri 20:00-21:00</t>
  </si>
  <si>
    <t>Mon-Fri 21:00-22:00</t>
  </si>
  <si>
    <t>Mon-Fri 22:00-23:00</t>
  </si>
  <si>
    <t>Mon-Fri 23:00-00:00</t>
  </si>
  <si>
    <t>Saturday 00:00-01:00</t>
  </si>
  <si>
    <t>Saturday 01:00-02:00</t>
  </si>
  <si>
    <t>Saturday 02:00-03:00</t>
  </si>
  <si>
    <t>Saturday 03:00-04:00</t>
  </si>
  <si>
    <t>Saturday 04:00-05:00</t>
  </si>
  <si>
    <t>Saturday 05:00-06:00</t>
  </si>
  <si>
    <t>Saturday 06:00-07:00</t>
  </si>
  <si>
    <t>Saturday 07:00-08:00</t>
  </si>
  <si>
    <t>Saturday 08:00-09:00</t>
  </si>
  <si>
    <t>Saturday 09:00-10:00</t>
  </si>
  <si>
    <t>Saturday 10:00-11:00</t>
  </si>
  <si>
    <t>Saturday 11:00-12:00</t>
  </si>
  <si>
    <t>Saturday 12:00-13:00</t>
  </si>
  <si>
    <t>Saturday 13:00-14:00</t>
  </si>
  <si>
    <t>Saturday 14:00-15:00</t>
  </si>
  <si>
    <t>Saturday 15:00-16:00</t>
  </si>
  <si>
    <t>Saturday 16:00-17:00</t>
  </si>
  <si>
    <t>Saturday 17:00-18:00</t>
  </si>
  <si>
    <t>Saturday 18:00-19:00</t>
  </si>
  <si>
    <t>Saturday 19:00-20:00</t>
  </si>
  <si>
    <t>Saturday 20:00-21:00</t>
  </si>
  <si>
    <t>Saturday 21:00-22:00</t>
  </si>
  <si>
    <t>Saturday 22:00-23:00</t>
  </si>
  <si>
    <t>Saturday 23:00-00:00</t>
  </si>
  <si>
    <t>Sunday 00:00-01:00</t>
  </si>
  <si>
    <t>Sunday 01:00-02:00</t>
  </si>
  <si>
    <t>Sunday 02:00-03:00</t>
  </si>
  <si>
    <t>Sunday 03:00-04:00</t>
  </si>
  <si>
    <t>Sunday 04:00-05:00</t>
  </si>
  <si>
    <t>Sunday 05:00-06:00</t>
  </si>
  <si>
    <t>Sunday 06:00-07:00</t>
  </si>
  <si>
    <t>Sunday 07:00-08:00</t>
  </si>
  <si>
    <t>Sunday 08:00-09:00</t>
  </si>
  <si>
    <t>Sunday 09:00-10:00</t>
  </si>
  <si>
    <t>Sunday 10:00-11:00</t>
  </si>
  <si>
    <t>Sunday 11:00-12:00</t>
  </si>
  <si>
    <t>Sunday 12:00-13:00</t>
  </si>
  <si>
    <t>Sunday 13:00-14:00</t>
  </si>
  <si>
    <t>Sunday 14:00-15:00</t>
  </si>
  <si>
    <t>Sunday 15:00-16:00</t>
  </si>
  <si>
    <t>Sunday 16:00-17:00</t>
  </si>
  <si>
    <t>Sunday 17:00-18:00</t>
  </si>
  <si>
    <t>Sunday 18:00-19:00</t>
  </si>
  <si>
    <t>Sunday 19:00-20:00</t>
  </si>
  <si>
    <t>Sunday 20:00-21:00</t>
  </si>
  <si>
    <t>Sunday 21:00-22:00</t>
  </si>
  <si>
    <t>Sunday 22:00-23:00</t>
  </si>
  <si>
    <t>Sunday 23:00-00:00</t>
  </si>
  <si>
    <t>Ref</t>
  </si>
  <si>
    <t>Night-time</t>
  </si>
  <si>
    <t>Measured Baseline</t>
  </si>
  <si>
    <t>Measured Baseline Combined With Contribution From The Proposed Scenario (All Sources)</t>
  </si>
  <si>
    <t xml:space="preserve">Effects of Proposed Scenario </t>
  </si>
  <si>
    <t>Existing ambient</t>
  </si>
  <si>
    <t>Nearest 5 dB</t>
  </si>
  <si>
    <t>Site Noise</t>
  </si>
  <si>
    <t>Category</t>
  </si>
  <si>
    <t>Threshold</t>
  </si>
  <si>
    <t>Significant?</t>
  </si>
  <si>
    <t>Fixed Limits</t>
  </si>
  <si>
    <t>Limit</t>
  </si>
  <si>
    <t>A-OK?</t>
  </si>
  <si>
    <t>A</t>
  </si>
  <si>
    <t>Urban75, Suburban 70</t>
  </si>
  <si>
    <t xml:space="preserve">Night </t>
  </si>
  <si>
    <t>Correction:</t>
  </si>
  <si>
    <t>Correction</t>
  </si>
  <si>
    <t>Time period (Minutes/Second)</t>
  </si>
  <si>
    <t>Event Time Period 2 (Minutes/Second)</t>
  </si>
  <si>
    <t>Event Time Period 3 (Minutes/Second)</t>
  </si>
  <si>
    <t>Event Time Period 1 (Minutes)</t>
  </si>
  <si>
    <t xml:space="preserve">Sound Pressure Level Event 3 @ 3m </t>
  </si>
  <si>
    <t xml:space="preserve">Sound Pressure Level Event 2 @ 3m </t>
  </si>
  <si>
    <t xml:space="preserve">Sound Pressure Level Event 1 @ 3m </t>
  </si>
  <si>
    <t>LAeq 60 Mins =</t>
  </si>
  <si>
    <t>LAeq 15 Mins =</t>
  </si>
  <si>
    <t xml:space="preserve">Night Time Specific Noise Level Calculation </t>
  </si>
  <si>
    <t xml:space="preserve">Daytime Time Specific Noise Level Calculation </t>
  </si>
  <si>
    <t>BS 4142 Score</t>
  </si>
  <si>
    <t>R21</t>
  </si>
  <si>
    <t>Receptor</t>
  </si>
  <si>
    <t>DM 2018</t>
  </si>
  <si>
    <t>DS 2018</t>
  </si>
  <si>
    <t>DM 2033</t>
  </si>
  <si>
    <t>DS 2033</t>
  </si>
  <si>
    <t>Base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</si>
  <si>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</si>
  <si>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</si>
  <si>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</si>
  <si>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</si>
  <si>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</si>
  <si>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</si>
  <si>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</si>
  <si>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</si>
  <si>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</si>
  <si>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</si>
  <si>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</si>
  <si>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</si>
  <si>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</si>
  <si>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</si>
  <si>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</si>
  <si>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</si>
  <si>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</si>
  <si>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</si>
  <si>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</si>
  <si>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Predicted Noise Level LAeq</t>
  </si>
  <si>
    <t>Measured Average</t>
  </si>
  <si>
    <t>Rating level</t>
  </si>
  <si>
    <t>Day time</t>
  </si>
  <si>
    <t>Night time</t>
  </si>
  <si>
    <r>
      <t>Pre-installation Background L</t>
    </r>
    <r>
      <rPr>
        <b/>
        <vertAlign val="subscript"/>
        <sz val="8"/>
        <color rgb="FFFFFFFF"/>
        <rFont val="Arial"/>
        <family val="2"/>
      </rPr>
      <t>A90</t>
    </r>
  </si>
  <si>
    <r>
      <t>from plant (L</t>
    </r>
    <r>
      <rPr>
        <b/>
        <vertAlign val="subscript"/>
        <sz val="8"/>
        <color rgb="FFFFFFFF"/>
        <rFont val="Arial"/>
        <family val="2"/>
      </rPr>
      <t>A,Tr</t>
    </r>
    <r>
      <rPr>
        <b/>
        <sz val="8"/>
        <color rgb="FFFFFFFF"/>
        <rFont val="Arial"/>
        <family val="2"/>
      </rPr>
      <t>)</t>
    </r>
  </si>
  <si>
    <t>In CNA Model</t>
  </si>
  <si>
    <t>Position</t>
  </si>
  <si>
    <t>B</t>
  </si>
  <si>
    <t>C</t>
  </si>
  <si>
    <t>0700-2100</t>
  </si>
  <si>
    <t>0400-0700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</si>
</sst>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8"/>
      <color theme="1"/>
      <name val="Tahoma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FFFFFF"/>
      <name val="Arial"/>
      <family val="2"/>
    </font>
    <font>
      <b/>
      <vertAlign val="subscript"/>
      <sz val="8"/>
      <color rgb="FFFFFFFF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4F758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46D0A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1" fontId="4" fillId="2" borderId="8" xfId="0" applyNumberFormat="1" applyFont="1" applyFill="1" applyBorder="1" applyAlignment="1">
      <alignment horizontal="center"/>
    </xf>
    <xf numFmtId="1" fontId="4" fillId="2" borderId="8" xfId="0" applyNumberFormat="1" applyFont="1" applyFill="1" applyBorder="1" applyAlignment="1">
      <alignment horizontal="center" wrapText="1"/>
    </xf>
    <xf numFmtId="1" fontId="6" fillId="0" borderId="14" xfId="0" applyNumberFormat="1" applyFont="1" applyBorder="1" applyAlignment="1">
      <alignment horizontal="center"/>
    </xf>
    <xf numFmtId="1" fontId="6" fillId="0" borderId="8" xfId="0" applyNumberFormat="1" applyFont="1" applyBorder="1" applyAlignment="1">
      <alignment horizontal="center"/>
    </xf>
    <xf numFmtId="1" fontId="6" fillId="0" borderId="8" xfId="0" applyNumberFormat="1" applyFont="1" applyBorder="1" applyAlignment="1">
      <alignment horizontal="center" wrapText="1"/>
    </xf>
    <xf numFmtId="1" fontId="6" fillId="4" borderId="8" xfId="0" applyNumberFormat="1" applyFont="1" applyFill="1" applyBorder="1" applyAlignment="1">
      <alignment horizontal="center"/>
    </xf>
    <xf numFmtId="1" fontId="6" fillId="5" borderId="8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2" fillId="0" borderId="19" xfId="0" applyFont="1" applyBorder="1" applyAlignment="1">
      <alignment wrapText="1"/>
    </xf>
    <xf numFmtId="0" fontId="2" fillId="0" borderId="19" xfId="0" applyFont="1" applyBorder="1"/>
    <xf numFmtId="164" fontId="2" fillId="0" borderId="19" xfId="0" applyNumberFormat="1" applyFont="1" applyBorder="1"/>
    <xf numFmtId="164" fontId="2" fillId="0" borderId="0" xfId="0" applyNumberFormat="1" applyFont="1"/>
    <xf numFmtId="0" fontId="3" fillId="0" borderId="0" xfId="0" applyFont="1"/>
    <xf numFmtId="1" fontId="4" fillId="2" borderId="1" xfId="0" applyNumberFormat="1" applyFont="1" applyFill="1" applyBorder="1" applyAlignment="1">
      <alignment horizontal="center" wrapText="1"/>
    </xf>
    <xf numFmtId="1" fontId="4" fillId="2" borderId="5" xfId="0" applyNumberFormat="1" applyFont="1" applyFill="1" applyBorder="1" applyAlignment="1">
      <alignment horizontal="center" wrapText="1"/>
    </xf>
    <xf numFmtId="1" fontId="4" fillId="2" borderId="12" xfId="0" applyNumberFormat="1" applyFont="1" applyFill="1" applyBorder="1" applyAlignment="1">
      <alignment horizontal="center"/>
    </xf>
    <xf numFmtId="1" fontId="4" fillId="2" borderId="13" xfId="0" applyNumberFormat="1" applyFont="1" applyFill="1" applyBorder="1" applyAlignment="1">
      <alignment horizontal="center"/>
    </xf>
    <xf numFmtId="1" fontId="4" fillId="2" borderId="14" xfId="0" applyNumberFormat="1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 wrapText="1"/>
    </xf>
    <xf numFmtId="1" fontId="4" fillId="2" borderId="8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/>
    </xf>
    <xf numFmtId="1" fontId="4" fillId="2" borderId="8" xfId="0" applyNumberFormat="1" applyFont="1" applyFill="1" applyBorder="1" applyAlignment="1">
      <alignment horizontal="center"/>
    </xf>
  </cellXfs>
  <cellStyles count="1">
    <cellStyle name="Normal" xfId="0" builtinId="0"/>
  </cellStyles>
  <dxfs count="7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4F75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Pace97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Pace97"/>
    </sheetNames>
    <definedNames>
      <definedName name="dbsum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D2:R67"/>
  <sheetViews>
    <sheetView topLeftCell="C1" workbookViewId="0">
      <selection activeCell="U27" sqref="U27"/>
    </sheetView>
  </sheetViews>
  <sheetFormatPr defaultColWidth="9.28515625" defaultRowHeight="10.199999999999999" x14ac:dyDescent="0.2"/>
  <cols>
    <col min="1" max="16384" width="9.28515625" style="11"/>
  </cols>
  <sheetData>
    <row r="2" spans="4:17" x14ac:dyDescent="0.2">
      <c r="D2" s="19" t="s">
        <v>24</v>
      </c>
      <c r="I2" s="19" t="s">
        <v>56</v>
      </c>
      <c r="N2" s="19" t="s">
        <v>57</v>
      </c>
    </row>
    <row r="3" spans="4:17" x14ac:dyDescent="0.2">
      <c r="D3" s="19" t="s">
        <v>0</v>
      </c>
      <c r="E3" s="19" t="s">
        <v>58</v>
      </c>
      <c r="F3" s="19" t="s">
        <v>59</v>
      </c>
      <c r="G3" s="19" t="s">
        <v>72</v>
      </c>
      <c r="H3" s="11" t="s">
        <v>44</v>
      </c>
      <c r="I3" s="19" t="s">
        <v>0</v>
      </c>
      <c r="J3" s="19" t="s">
        <v>58</v>
      </c>
      <c r="K3" s="19" t="s">
        <v>59</v>
      </c>
      <c r="L3" s="19" t="s">
        <v>72</v>
      </c>
      <c r="N3" s="19" t="s">
        <v>0</v>
      </c>
      <c r="O3" s="19" t="s">
        <v>58</v>
      </c>
      <c r="P3" s="19" t="s">
        <v>59</v>
      </c>
      <c r="Q3" s="19" t="s">
        <v>72</v>
      </c>
    </row>
    <row r="4" spans="4:17" x14ac:dyDescent="0.2">
      <c r="D4" s="11" t="str">
        <f>D22</f>
        <v>LT1</v>
      </c>
      <c r="E4" s="20"/>
      <c r="F4" s="20">
        <f>G22</f>
        <v>5</v>
      </c>
      <c r="G4" s="20">
        <f>F4-E4</f>
        <v>5</v>
      </c>
      <c r="I4" s="11" t="str">
        <f>D39</f>
        <v>LT1</v>
      </c>
      <c r="J4" s="20"/>
      <c r="K4" s="20">
        <f>G39</f>
        <v>5</v>
      </c>
      <c r="L4" s="20">
        <f>K4-J4</f>
        <v>5</v>
      </c>
      <c r="N4" s="11" t="str">
        <f>D56</f>
        <v>LT1</v>
      </c>
      <c r="O4" s="20"/>
      <c r="P4" s="20">
        <f>G56</f>
        <v>5</v>
      </c>
      <c r="Q4" s="20">
        <f>P4-O4</f>
        <v>5</v>
      </c>
    </row>
    <row r="5" spans="4:17" x14ac:dyDescent="0.2">
      <c r="D5" s="11" t="str">
        <f t="shared" ref="D5:D15" si="0">D23</f>
        <v>LT2</v>
      </c>
      <c r="E5" s="20"/>
      <c r="F5" s="20">
        <f t="shared" ref="F5:F15" si="1">G23</f>
        <v>5</v>
      </c>
      <c r="G5" s="20">
        <f t="shared" ref="G5:G15" si="2">F5-E5</f>
        <v>5</v>
      </c>
      <c r="I5" s="11" t="str">
        <f t="shared" ref="I5:I15" si="3">D40</f>
        <v>LT2</v>
      </c>
      <c r="J5" s="20"/>
      <c r="K5" s="20">
        <f t="shared" ref="K5:K15" si="4">G40</f>
        <v>5</v>
      </c>
      <c r="L5" s="20">
        <f t="shared" ref="L5:L15" si="5">K5-J5</f>
        <v>5</v>
      </c>
      <c r="N5" s="11" t="str">
        <f t="shared" ref="N5:N15" si="6">D57</f>
        <v>LT2</v>
      </c>
      <c r="O5" s="20"/>
      <c r="P5" s="20">
        <f t="shared" ref="P5:P15" si="7">G57</f>
        <v>5</v>
      </c>
      <c r="Q5" s="20">
        <f t="shared" ref="Q5:Q15" si="8">P5-O5</f>
        <v>5</v>
      </c>
    </row>
    <row r="6" spans="4:17" x14ac:dyDescent="0.2">
      <c r="D6" s="11" t="str">
        <f t="shared" si="0"/>
        <v>LT3</v>
      </c>
      <c r="E6" s="20"/>
      <c r="F6" s="20">
        <f t="shared" si="1"/>
        <v>5</v>
      </c>
      <c r="G6" s="20">
        <f t="shared" si="2"/>
        <v>5</v>
      </c>
      <c r="I6" s="11" t="str">
        <f t="shared" si="3"/>
        <v>LT3</v>
      </c>
      <c r="J6" s="20"/>
      <c r="K6" s="20">
        <f t="shared" si="4"/>
        <v>5</v>
      </c>
      <c r="L6" s="20">
        <f t="shared" si="5"/>
        <v>5</v>
      </c>
      <c r="N6" s="11" t="str">
        <f t="shared" si="6"/>
        <v>LT3</v>
      </c>
      <c r="O6" s="20"/>
      <c r="P6" s="20">
        <f t="shared" si="7"/>
        <v>5</v>
      </c>
      <c r="Q6" s="20">
        <f t="shared" si="8"/>
        <v>5</v>
      </c>
    </row>
    <row r="7" spans="4:17" x14ac:dyDescent="0.2">
      <c r="D7" s="11" t="str">
        <f t="shared" si="0"/>
        <v>LT4</v>
      </c>
      <c r="E7" s="20"/>
      <c r="F7" s="20">
        <f t="shared" si="1"/>
        <v>5</v>
      </c>
      <c r="G7" s="20">
        <f t="shared" si="2"/>
        <v>5</v>
      </c>
      <c r="I7" s="11" t="str">
        <f t="shared" si="3"/>
        <v>LT4</v>
      </c>
      <c r="J7" s="20"/>
      <c r="K7" s="20">
        <f t="shared" si="4"/>
        <v>5</v>
      </c>
      <c r="L7" s="20">
        <f t="shared" si="5"/>
        <v>5</v>
      </c>
      <c r="N7" s="11" t="str">
        <f t="shared" si="6"/>
        <v>LT4</v>
      </c>
      <c r="O7" s="20"/>
      <c r="P7" s="20">
        <f t="shared" si="7"/>
        <v>5</v>
      </c>
      <c r="Q7" s="20">
        <f t="shared" si="8"/>
        <v>5</v>
      </c>
    </row>
    <row r="8" spans="4:17" x14ac:dyDescent="0.2">
      <c r="D8" s="11" t="str">
        <f t="shared" si="0"/>
        <v>LT5</v>
      </c>
      <c r="E8" s="20"/>
      <c r="F8" s="20">
        <f t="shared" si="1"/>
        <v>5</v>
      </c>
      <c r="G8" s="20">
        <f t="shared" si="2"/>
        <v>5</v>
      </c>
      <c r="I8" s="11" t="str">
        <f t="shared" si="3"/>
        <v>LT5</v>
      </c>
      <c r="J8" s="20"/>
      <c r="K8" s="20">
        <f t="shared" si="4"/>
        <v>5</v>
      </c>
      <c r="L8" s="20">
        <f t="shared" si="5"/>
        <v>5</v>
      </c>
      <c r="N8" s="11" t="str">
        <f t="shared" si="6"/>
        <v>LT5</v>
      </c>
      <c r="O8" s="20"/>
      <c r="P8" s="20">
        <f t="shared" si="7"/>
        <v>5</v>
      </c>
      <c r="Q8" s="20">
        <f t="shared" si="8"/>
        <v>5</v>
      </c>
    </row>
    <row r="9" spans="4:17" x14ac:dyDescent="0.2">
      <c r="D9" s="11" t="str">
        <f t="shared" si="0"/>
        <v>LT6</v>
      </c>
      <c r="E9" s="20"/>
      <c r="F9" s="20">
        <f t="shared" si="1"/>
        <v>5</v>
      </c>
      <c r="G9" s="20">
        <f t="shared" si="2"/>
        <v>5</v>
      </c>
      <c r="I9" s="11" t="str">
        <f t="shared" si="3"/>
        <v>LT6</v>
      </c>
      <c r="J9" s="20"/>
      <c r="K9" s="20">
        <f t="shared" si="4"/>
        <v>5</v>
      </c>
      <c r="L9" s="20">
        <f t="shared" si="5"/>
        <v>5</v>
      </c>
      <c r="N9" s="11" t="str">
        <f t="shared" si="6"/>
        <v>LT6</v>
      </c>
      <c r="O9" s="20"/>
      <c r="P9" s="20">
        <f t="shared" si="7"/>
        <v>5</v>
      </c>
      <c r="Q9" s="20">
        <f t="shared" si="8"/>
        <v>5</v>
      </c>
    </row>
    <row r="10" spans="4:17" x14ac:dyDescent="0.2">
      <c r="D10" s="11" t="str">
        <f t="shared" si="0"/>
        <v>ST1</v>
      </c>
      <c r="E10" s="20"/>
      <c r="F10" s="20">
        <f t="shared" si="1"/>
        <v>5</v>
      </c>
      <c r="G10" s="20">
        <f t="shared" si="2"/>
        <v>5</v>
      </c>
      <c r="I10" s="11" t="str">
        <f t="shared" si="3"/>
        <v>ST1</v>
      </c>
      <c r="J10" s="20"/>
      <c r="K10" s="20">
        <f t="shared" si="4"/>
        <v>5</v>
      </c>
      <c r="L10" s="20">
        <f t="shared" si="5"/>
        <v>5</v>
      </c>
      <c r="N10" s="11" t="str">
        <f t="shared" si="6"/>
        <v>ST1</v>
      </c>
      <c r="O10" s="20"/>
      <c r="P10" s="20">
        <f t="shared" si="7"/>
        <v>5</v>
      </c>
      <c r="Q10" s="20">
        <f t="shared" si="8"/>
        <v>5</v>
      </c>
    </row>
    <row r="11" spans="4:17" x14ac:dyDescent="0.2">
      <c r="D11" s="11" t="str">
        <f t="shared" si="0"/>
        <v>ST2</v>
      </c>
      <c r="E11" s="20"/>
      <c r="F11" s="20">
        <f t="shared" si="1"/>
        <v>5</v>
      </c>
      <c r="G11" s="20">
        <f t="shared" si="2"/>
        <v>5</v>
      </c>
      <c r="I11" s="11" t="str">
        <f t="shared" si="3"/>
        <v>ST2</v>
      </c>
      <c r="J11" s="20"/>
      <c r="K11" s="20">
        <f t="shared" si="4"/>
        <v>5</v>
      </c>
      <c r="L11" s="20">
        <f t="shared" si="5"/>
        <v>5</v>
      </c>
      <c r="N11" s="11" t="str">
        <f t="shared" si="6"/>
        <v>ST2</v>
      </c>
      <c r="O11" s="20"/>
      <c r="P11" s="20">
        <f t="shared" si="7"/>
        <v>5</v>
      </c>
      <c r="Q11" s="20">
        <f t="shared" si="8"/>
        <v>5</v>
      </c>
    </row>
    <row r="12" spans="4:17" x14ac:dyDescent="0.2">
      <c r="D12" s="11" t="str">
        <f t="shared" si="0"/>
        <v>ST3</v>
      </c>
      <c r="E12" s="20"/>
      <c r="F12" s="20">
        <f t="shared" si="1"/>
        <v>5</v>
      </c>
      <c r="G12" s="20">
        <f t="shared" si="2"/>
        <v>5</v>
      </c>
      <c r="I12" s="11" t="str">
        <f t="shared" si="3"/>
        <v>ST3</v>
      </c>
      <c r="J12" s="20"/>
      <c r="K12" s="20">
        <f t="shared" si="4"/>
        <v>5</v>
      </c>
      <c r="L12" s="20">
        <f t="shared" si="5"/>
        <v>5</v>
      </c>
      <c r="N12" s="11" t="str">
        <f t="shared" si="6"/>
        <v>ST3</v>
      </c>
      <c r="O12" s="20"/>
      <c r="P12" s="20">
        <f t="shared" si="7"/>
        <v>5</v>
      </c>
      <c r="Q12" s="20">
        <f t="shared" si="8"/>
        <v>5</v>
      </c>
    </row>
    <row r="13" spans="4:17" x14ac:dyDescent="0.2">
      <c r="D13" s="11" t="str">
        <f t="shared" si="0"/>
        <v>ST4</v>
      </c>
      <c r="E13" s="20"/>
      <c r="F13" s="20">
        <f t="shared" si="1"/>
        <v>5</v>
      </c>
      <c r="G13" s="20">
        <f t="shared" si="2"/>
        <v>5</v>
      </c>
      <c r="I13" s="11" t="str">
        <f t="shared" si="3"/>
        <v>ST4</v>
      </c>
      <c r="J13" s="20"/>
      <c r="K13" s="20">
        <f t="shared" si="4"/>
        <v>5</v>
      </c>
      <c r="L13" s="20">
        <f t="shared" si="5"/>
        <v>5</v>
      </c>
      <c r="N13" s="11" t="str">
        <f t="shared" si="6"/>
        <v>ST4</v>
      </c>
      <c r="O13" s="20"/>
      <c r="P13" s="20">
        <f t="shared" si="7"/>
        <v>5</v>
      </c>
      <c r="Q13" s="20">
        <f t="shared" si="8"/>
        <v>5</v>
      </c>
    </row>
    <row r="14" spans="4:17" x14ac:dyDescent="0.2">
      <c r="D14" s="11" t="str">
        <f t="shared" si="0"/>
        <v>ST5</v>
      </c>
      <c r="E14" s="20"/>
      <c r="F14" s="20">
        <f t="shared" si="1"/>
        <v>5</v>
      </c>
      <c r="G14" s="20">
        <f t="shared" si="2"/>
        <v>5</v>
      </c>
      <c r="I14" s="11" t="str">
        <f t="shared" si="3"/>
        <v>ST5</v>
      </c>
      <c r="J14" s="20"/>
      <c r="K14" s="20">
        <f t="shared" si="4"/>
        <v>5</v>
      </c>
      <c r="L14" s="20">
        <f t="shared" si="5"/>
        <v>5</v>
      </c>
      <c r="N14" s="11" t="str">
        <f t="shared" si="6"/>
        <v>ST5</v>
      </c>
      <c r="O14" s="20"/>
      <c r="P14" s="20">
        <f t="shared" si="7"/>
        <v>5</v>
      </c>
      <c r="Q14" s="20">
        <f t="shared" si="8"/>
        <v>5</v>
      </c>
    </row>
    <row r="15" spans="4:17" x14ac:dyDescent="0.2">
      <c r="D15" s="11" t="str">
        <f t="shared" si="0"/>
        <v>ST6</v>
      </c>
      <c r="E15" s="20"/>
      <c r="F15" s="20">
        <f t="shared" si="1"/>
        <v>5</v>
      </c>
      <c r="G15" s="20">
        <f t="shared" si="2"/>
        <v>5</v>
      </c>
      <c r="I15" s="11" t="str">
        <f t="shared" si="3"/>
        <v>ST6</v>
      </c>
      <c r="J15" s="20"/>
      <c r="K15" s="20">
        <f t="shared" si="4"/>
        <v>5</v>
      </c>
      <c r="L15" s="20">
        <f t="shared" si="5"/>
        <v>5</v>
      </c>
      <c r="N15" s="11" t="str">
        <f t="shared" si="6"/>
        <v>ST6</v>
      </c>
      <c r="O15" s="20"/>
      <c r="P15" s="20">
        <f t="shared" si="7"/>
        <v>5</v>
      </c>
      <c r="Q15" s="20">
        <f t="shared" si="8"/>
        <v>5</v>
      </c>
    </row>
    <row r="16" spans="4:17" x14ac:dyDescent="0.2">
      <c r="G16" s="11" t="str">
        <f>IF(SUM(G4:G15)=0,"YOU'RE A STAR!","Try Harder")</f>
        <v>Try Harder</v>
      </c>
      <c r="L16" s="11" t="str">
        <f>IF(SUM(L4:L15)=0,"YOU'RE A STAR!","Try Harder")</f>
        <v>Try Harder</v>
      </c>
      <c r="Q16" s="11" t="str">
        <f>IF(SUM(Q4:Q15)=0,"YOU'RE A STAR!","Try Harder")</f>
        <v>Try Harder</v>
      </c>
    </row>
    <row r="18" spans="4:18" x14ac:dyDescent="0.2">
      <c r="D18" s="19" t="s">
        <v>24</v>
      </c>
    </row>
    <row r="19" spans="4:18" x14ac:dyDescent="0.2">
      <c r="D19" s="11" t="s">
        <v>25</v>
      </c>
      <c r="E19" s="11" t="s">
        <v>26</v>
      </c>
      <c r="F19" s="11" t="s">
        <v>27</v>
      </c>
      <c r="G19" s="11" t="s">
        <v>28</v>
      </c>
      <c r="I19" s="11" t="s">
        <v>29</v>
      </c>
      <c r="K19" s="11" t="s">
        <v>30</v>
      </c>
      <c r="N19" s="11" t="s">
        <v>31</v>
      </c>
      <c r="P19" s="11" t="s">
        <v>32</v>
      </c>
    </row>
    <row r="20" spans="4:18" x14ac:dyDescent="0.2">
      <c r="G20" s="11" t="s">
        <v>33</v>
      </c>
      <c r="H20" s="11" t="s">
        <v>34</v>
      </c>
      <c r="I20" s="11" t="s">
        <v>33</v>
      </c>
      <c r="J20" s="11" t="s">
        <v>34</v>
      </c>
      <c r="K20" s="11" t="s">
        <v>35</v>
      </c>
      <c r="L20" s="11" t="s">
        <v>36</v>
      </c>
      <c r="M20" s="11" t="s">
        <v>37</v>
      </c>
      <c r="P20" s="11" t="s">
        <v>38</v>
      </c>
      <c r="Q20" s="11" t="s">
        <v>39</v>
      </c>
      <c r="R20" s="11" t="s">
        <v>40</v>
      </c>
    </row>
    <row r="21" spans="4:18" x14ac:dyDescent="0.2">
      <c r="G21" s="11" t="s">
        <v>41</v>
      </c>
      <c r="H21" s="11" t="s">
        <v>41</v>
      </c>
      <c r="I21" s="11" t="s">
        <v>41</v>
      </c>
      <c r="J21" s="11" t="s">
        <v>41</v>
      </c>
      <c r="N21" s="11" t="s">
        <v>42</v>
      </c>
      <c r="P21" s="11" t="s">
        <v>42</v>
      </c>
      <c r="Q21" s="11" t="s">
        <v>42</v>
      </c>
      <c r="R21" s="11" t="s">
        <v>42</v>
      </c>
    </row>
    <row r="22" spans="4:18" x14ac:dyDescent="0.2">
      <c r="D22" s="11" t="s">
        <v>60</v>
      </c>
      <c r="E22" s="11" t="s">
        <v>44</v>
      </c>
      <c r="G22" s="11">
        <v>5</v>
      </c>
      <c r="H22" s="11">
        <v>0</v>
      </c>
      <c r="I22" s="11">
        <v>50</v>
      </c>
      <c r="J22" s="11">
        <v>40</v>
      </c>
      <c r="L22" s="11" t="s">
        <v>45</v>
      </c>
      <c r="M22" s="11" t="s">
        <v>46</v>
      </c>
      <c r="N22" s="11">
        <v>4</v>
      </c>
      <c r="O22" s="11" t="s">
        <v>47</v>
      </c>
      <c r="P22" s="11">
        <v>520231.83</v>
      </c>
      <c r="Q22" s="11">
        <v>243294.38</v>
      </c>
      <c r="R22" s="11">
        <v>0</v>
      </c>
    </row>
    <row r="23" spans="4:18" x14ac:dyDescent="0.2">
      <c r="D23" s="11" t="s">
        <v>61</v>
      </c>
      <c r="E23" s="11" t="s">
        <v>44</v>
      </c>
      <c r="G23" s="11">
        <v>5</v>
      </c>
      <c r="H23" s="11">
        <v>0</v>
      </c>
      <c r="I23" s="11">
        <v>50</v>
      </c>
      <c r="J23" s="11">
        <v>40</v>
      </c>
      <c r="L23" s="11" t="s">
        <v>45</v>
      </c>
      <c r="M23" s="11" t="s">
        <v>46</v>
      </c>
      <c r="N23" s="11">
        <v>4</v>
      </c>
      <c r="O23" s="11" t="s">
        <v>47</v>
      </c>
      <c r="P23" s="11">
        <v>520238.56</v>
      </c>
      <c r="Q23" s="11">
        <v>243299.09</v>
      </c>
      <c r="R23" s="11">
        <v>0</v>
      </c>
    </row>
    <row r="24" spans="4:18" x14ac:dyDescent="0.2">
      <c r="D24" s="11" t="s">
        <v>62</v>
      </c>
      <c r="E24" s="11" t="s">
        <v>44</v>
      </c>
      <c r="G24" s="11">
        <v>5</v>
      </c>
      <c r="H24" s="11">
        <v>0</v>
      </c>
      <c r="I24" s="11">
        <v>50</v>
      </c>
      <c r="J24" s="11">
        <v>40</v>
      </c>
      <c r="L24" s="11" t="s">
        <v>45</v>
      </c>
      <c r="M24" s="11" t="s">
        <v>46</v>
      </c>
      <c r="N24" s="11">
        <v>4</v>
      </c>
      <c r="O24" s="11" t="s">
        <v>47</v>
      </c>
      <c r="P24" s="11">
        <v>520252.69</v>
      </c>
      <c r="Q24" s="11">
        <v>243308.17</v>
      </c>
      <c r="R24" s="11">
        <v>0</v>
      </c>
    </row>
    <row r="25" spans="4:18" x14ac:dyDescent="0.2">
      <c r="D25" s="11" t="s">
        <v>63</v>
      </c>
      <c r="E25" s="11" t="s">
        <v>44</v>
      </c>
      <c r="G25" s="11">
        <v>5</v>
      </c>
      <c r="H25" s="11">
        <v>0</v>
      </c>
      <c r="I25" s="11">
        <v>50</v>
      </c>
      <c r="J25" s="11">
        <v>40</v>
      </c>
      <c r="L25" s="11" t="s">
        <v>45</v>
      </c>
      <c r="M25" s="11" t="s">
        <v>46</v>
      </c>
      <c r="N25" s="11">
        <v>4</v>
      </c>
      <c r="O25" s="11" t="s">
        <v>47</v>
      </c>
      <c r="P25" s="11">
        <v>520294.09</v>
      </c>
      <c r="Q25" s="11">
        <v>243288.32000000001</v>
      </c>
      <c r="R25" s="11">
        <v>0</v>
      </c>
    </row>
    <row r="26" spans="4:18" x14ac:dyDescent="0.2">
      <c r="D26" s="11" t="s">
        <v>64</v>
      </c>
      <c r="E26" s="11" t="s">
        <v>44</v>
      </c>
      <c r="G26" s="11">
        <v>5</v>
      </c>
      <c r="H26" s="11">
        <v>0</v>
      </c>
      <c r="I26" s="11">
        <v>50</v>
      </c>
      <c r="J26" s="11">
        <v>40</v>
      </c>
      <c r="L26" s="11" t="s">
        <v>45</v>
      </c>
      <c r="M26" s="11" t="s">
        <v>46</v>
      </c>
      <c r="N26" s="11">
        <v>4</v>
      </c>
      <c r="O26" s="11" t="s">
        <v>47</v>
      </c>
      <c r="P26" s="11">
        <v>520293.75</v>
      </c>
      <c r="Q26" s="11">
        <v>243263.75</v>
      </c>
      <c r="R26" s="11">
        <v>0</v>
      </c>
    </row>
    <row r="27" spans="4:18" x14ac:dyDescent="0.2">
      <c r="D27" s="11" t="s">
        <v>67</v>
      </c>
      <c r="E27" s="11" t="s">
        <v>44</v>
      </c>
      <c r="G27" s="11">
        <v>5</v>
      </c>
      <c r="H27" s="11">
        <v>0</v>
      </c>
      <c r="I27" s="11">
        <v>50</v>
      </c>
      <c r="J27" s="11">
        <v>40</v>
      </c>
      <c r="L27" s="11" t="s">
        <v>45</v>
      </c>
      <c r="M27" s="11" t="s">
        <v>46</v>
      </c>
      <c r="N27" s="11">
        <v>4</v>
      </c>
      <c r="O27" s="11" t="s">
        <v>47</v>
      </c>
      <c r="P27" s="11">
        <v>520241.91999999998</v>
      </c>
      <c r="Q27" s="11">
        <v>243258.36</v>
      </c>
      <c r="R27" s="11">
        <v>0</v>
      </c>
    </row>
    <row r="28" spans="4:18" x14ac:dyDescent="0.2">
      <c r="D28" s="11" t="s">
        <v>65</v>
      </c>
      <c r="E28" s="11" t="s">
        <v>44</v>
      </c>
      <c r="G28" s="11">
        <v>5</v>
      </c>
      <c r="H28" s="11">
        <v>0</v>
      </c>
      <c r="I28" s="11">
        <v>50</v>
      </c>
      <c r="J28" s="11">
        <v>40</v>
      </c>
      <c r="L28" s="11" t="s">
        <v>45</v>
      </c>
      <c r="M28" s="11" t="s">
        <v>46</v>
      </c>
      <c r="N28" s="11">
        <v>4</v>
      </c>
      <c r="O28" s="11" t="s">
        <v>47</v>
      </c>
      <c r="P28" s="11">
        <v>520232.5</v>
      </c>
      <c r="Q28" s="11">
        <v>243260.72</v>
      </c>
      <c r="R28" s="11">
        <v>0</v>
      </c>
    </row>
    <row r="29" spans="4:18" x14ac:dyDescent="0.2">
      <c r="D29" s="11" t="s">
        <v>66</v>
      </c>
      <c r="E29" s="11" t="s">
        <v>44</v>
      </c>
      <c r="G29" s="11">
        <v>5</v>
      </c>
      <c r="H29" s="11">
        <v>0</v>
      </c>
      <c r="I29" s="11">
        <v>50</v>
      </c>
      <c r="J29" s="11">
        <v>40</v>
      </c>
      <c r="L29" s="11" t="s">
        <v>45</v>
      </c>
      <c r="M29" s="11" t="s">
        <v>46</v>
      </c>
      <c r="N29" s="11">
        <v>4</v>
      </c>
      <c r="O29" s="11" t="s">
        <v>47</v>
      </c>
      <c r="P29" s="11">
        <v>520196.83</v>
      </c>
      <c r="Q29" s="11">
        <v>243291.35</v>
      </c>
      <c r="R29" s="11">
        <v>0</v>
      </c>
    </row>
    <row r="30" spans="4:18" x14ac:dyDescent="0.2">
      <c r="D30" s="11" t="s">
        <v>68</v>
      </c>
      <c r="E30" s="11" t="s">
        <v>44</v>
      </c>
      <c r="G30" s="11">
        <v>5</v>
      </c>
      <c r="H30" s="11">
        <v>0</v>
      </c>
      <c r="I30" s="11">
        <v>50</v>
      </c>
      <c r="J30" s="11">
        <v>40</v>
      </c>
      <c r="L30" s="11" t="s">
        <v>45</v>
      </c>
      <c r="M30" s="11" t="s">
        <v>46</v>
      </c>
      <c r="N30" s="11">
        <v>4</v>
      </c>
      <c r="O30" s="11" t="s">
        <v>47</v>
      </c>
      <c r="P30" s="11">
        <v>520196.83</v>
      </c>
      <c r="Q30" s="11">
        <v>243323.66</v>
      </c>
      <c r="R30" s="11">
        <v>0</v>
      </c>
    </row>
    <row r="31" spans="4:18" x14ac:dyDescent="0.2">
      <c r="D31" s="11" t="s">
        <v>69</v>
      </c>
      <c r="E31" s="11" t="s">
        <v>44</v>
      </c>
      <c r="G31" s="11">
        <v>5</v>
      </c>
      <c r="H31" s="11">
        <v>0</v>
      </c>
      <c r="I31" s="11">
        <v>50</v>
      </c>
      <c r="J31" s="11">
        <v>40</v>
      </c>
      <c r="L31" s="11" t="s">
        <v>45</v>
      </c>
      <c r="M31" s="11" t="s">
        <v>46</v>
      </c>
      <c r="N31" s="11">
        <v>4</v>
      </c>
      <c r="O31" s="11" t="s">
        <v>47</v>
      </c>
      <c r="P31" s="11">
        <v>520205.58</v>
      </c>
      <c r="Q31" s="11">
        <v>243331.4</v>
      </c>
      <c r="R31" s="11">
        <v>0</v>
      </c>
    </row>
    <row r="32" spans="4:18" x14ac:dyDescent="0.2">
      <c r="D32" s="11" t="s">
        <v>70</v>
      </c>
      <c r="E32" s="11" t="s">
        <v>44</v>
      </c>
      <c r="G32" s="11">
        <v>5</v>
      </c>
      <c r="H32" s="11">
        <v>0</v>
      </c>
      <c r="I32" s="11">
        <v>50</v>
      </c>
      <c r="J32" s="11">
        <v>40</v>
      </c>
      <c r="L32" s="11" t="s">
        <v>45</v>
      </c>
      <c r="M32" s="11" t="s">
        <v>46</v>
      </c>
      <c r="N32" s="11">
        <v>4</v>
      </c>
      <c r="O32" s="11" t="s">
        <v>47</v>
      </c>
      <c r="P32" s="11">
        <v>520266.49</v>
      </c>
      <c r="Q32" s="11">
        <v>243331.06</v>
      </c>
      <c r="R32" s="11">
        <v>0</v>
      </c>
    </row>
    <row r="33" spans="4:18" x14ac:dyDescent="0.2">
      <c r="D33" s="11" t="s">
        <v>71</v>
      </c>
      <c r="E33" s="11" t="s">
        <v>44</v>
      </c>
      <c r="G33" s="11">
        <v>5</v>
      </c>
      <c r="H33" s="11">
        <v>0</v>
      </c>
      <c r="I33" s="11">
        <v>50</v>
      </c>
      <c r="J33" s="11">
        <v>40</v>
      </c>
      <c r="L33" s="11" t="s">
        <v>45</v>
      </c>
      <c r="M33" s="11" t="s">
        <v>46</v>
      </c>
      <c r="N33" s="11">
        <v>4</v>
      </c>
      <c r="O33" s="11" t="s">
        <v>47</v>
      </c>
      <c r="P33" s="11">
        <v>520296.11</v>
      </c>
      <c r="Q33" s="11">
        <v>243329.71</v>
      </c>
      <c r="R33" s="11">
        <v>0</v>
      </c>
    </row>
    <row r="35" spans="4:18" x14ac:dyDescent="0.2">
      <c r="D35" s="19" t="s">
        <v>56</v>
      </c>
    </row>
    <row r="36" spans="4:18" x14ac:dyDescent="0.2">
      <c r="D36" s="11" t="s">
        <v>25</v>
      </c>
      <c r="E36" s="11" t="s">
        <v>26</v>
      </c>
      <c r="F36" s="11" t="s">
        <v>27</v>
      </c>
      <c r="G36" s="11" t="s">
        <v>28</v>
      </c>
      <c r="I36" s="11" t="s">
        <v>29</v>
      </c>
      <c r="K36" s="11" t="s">
        <v>30</v>
      </c>
      <c r="N36" s="11" t="s">
        <v>31</v>
      </c>
      <c r="P36" s="11" t="s">
        <v>32</v>
      </c>
    </row>
    <row r="37" spans="4:18" x14ac:dyDescent="0.2">
      <c r="G37" s="11" t="s">
        <v>33</v>
      </c>
      <c r="H37" s="11" t="s">
        <v>34</v>
      </c>
      <c r="I37" s="11" t="s">
        <v>33</v>
      </c>
      <c r="J37" s="11" t="s">
        <v>34</v>
      </c>
      <c r="K37" s="11" t="s">
        <v>35</v>
      </c>
      <c r="L37" s="11" t="s">
        <v>36</v>
      </c>
      <c r="M37" s="11" t="s">
        <v>37</v>
      </c>
      <c r="P37" s="11" t="s">
        <v>38</v>
      </c>
      <c r="Q37" s="11" t="s">
        <v>39</v>
      </c>
      <c r="R37" s="11" t="s">
        <v>40</v>
      </c>
    </row>
    <row r="38" spans="4:18" x14ac:dyDescent="0.2">
      <c r="G38" s="11" t="s">
        <v>41</v>
      </c>
      <c r="H38" s="11" t="s">
        <v>41</v>
      </c>
      <c r="I38" s="11" t="s">
        <v>41</v>
      </c>
      <c r="J38" s="11" t="s">
        <v>41</v>
      </c>
      <c r="N38" s="11" t="s">
        <v>42</v>
      </c>
      <c r="P38" s="11" t="s">
        <v>42</v>
      </c>
      <c r="Q38" s="11" t="s">
        <v>42</v>
      </c>
      <c r="R38" s="11" t="s">
        <v>42</v>
      </c>
    </row>
    <row r="39" spans="4:18" x14ac:dyDescent="0.2">
      <c r="D39" s="11" t="s">
        <v>60</v>
      </c>
      <c r="E39" s="11" t="s">
        <v>44</v>
      </c>
      <c r="G39" s="11">
        <v>5</v>
      </c>
      <c r="H39" s="11">
        <v>0</v>
      </c>
      <c r="I39" s="11">
        <v>50</v>
      </c>
      <c r="J39" s="11">
        <v>40</v>
      </c>
      <c r="L39" s="11" t="s">
        <v>45</v>
      </c>
      <c r="M39" s="11" t="s">
        <v>46</v>
      </c>
      <c r="N39" s="11">
        <v>4</v>
      </c>
      <c r="O39" s="11" t="s">
        <v>47</v>
      </c>
      <c r="P39" s="11">
        <v>520231.83</v>
      </c>
      <c r="Q39" s="11">
        <v>243294.38</v>
      </c>
      <c r="R39" s="11">
        <v>0</v>
      </c>
    </row>
    <row r="40" spans="4:18" x14ac:dyDescent="0.2">
      <c r="D40" s="11" t="s">
        <v>61</v>
      </c>
      <c r="E40" s="11" t="s">
        <v>44</v>
      </c>
      <c r="G40" s="11">
        <v>5</v>
      </c>
      <c r="H40" s="11">
        <v>0</v>
      </c>
      <c r="I40" s="11">
        <v>50</v>
      </c>
      <c r="J40" s="11">
        <v>40</v>
      </c>
      <c r="L40" s="11" t="s">
        <v>45</v>
      </c>
      <c r="M40" s="11" t="s">
        <v>46</v>
      </c>
      <c r="N40" s="11">
        <v>4</v>
      </c>
      <c r="O40" s="11" t="s">
        <v>47</v>
      </c>
      <c r="P40" s="11">
        <v>520238.56</v>
      </c>
      <c r="Q40" s="11">
        <v>243299.09</v>
      </c>
      <c r="R40" s="11">
        <v>0</v>
      </c>
    </row>
    <row r="41" spans="4:18" x14ac:dyDescent="0.2">
      <c r="D41" s="11" t="s">
        <v>62</v>
      </c>
      <c r="E41" s="11" t="s">
        <v>44</v>
      </c>
      <c r="G41" s="11">
        <v>5</v>
      </c>
      <c r="H41" s="11">
        <v>0</v>
      </c>
      <c r="I41" s="11">
        <v>50</v>
      </c>
      <c r="J41" s="11">
        <v>40</v>
      </c>
      <c r="L41" s="11" t="s">
        <v>45</v>
      </c>
      <c r="M41" s="11" t="s">
        <v>46</v>
      </c>
      <c r="N41" s="11">
        <v>4</v>
      </c>
      <c r="O41" s="11" t="s">
        <v>47</v>
      </c>
      <c r="P41" s="11">
        <v>520252.69</v>
      </c>
      <c r="Q41" s="11">
        <v>243308.17</v>
      </c>
      <c r="R41" s="11">
        <v>0</v>
      </c>
    </row>
    <row r="42" spans="4:18" x14ac:dyDescent="0.2">
      <c r="D42" s="11" t="s">
        <v>63</v>
      </c>
      <c r="E42" s="11" t="s">
        <v>44</v>
      </c>
      <c r="G42" s="11">
        <v>5</v>
      </c>
      <c r="H42" s="11">
        <v>0</v>
      </c>
      <c r="I42" s="11">
        <v>50</v>
      </c>
      <c r="J42" s="11">
        <v>40</v>
      </c>
      <c r="L42" s="11" t="s">
        <v>45</v>
      </c>
      <c r="M42" s="11" t="s">
        <v>46</v>
      </c>
      <c r="N42" s="11">
        <v>4</v>
      </c>
      <c r="O42" s="11" t="s">
        <v>47</v>
      </c>
      <c r="P42" s="11">
        <v>520294.09</v>
      </c>
      <c r="Q42" s="11">
        <v>243288.32000000001</v>
      </c>
      <c r="R42" s="11">
        <v>0</v>
      </c>
    </row>
    <row r="43" spans="4:18" x14ac:dyDescent="0.2">
      <c r="D43" s="11" t="s">
        <v>64</v>
      </c>
      <c r="E43" s="11" t="s">
        <v>44</v>
      </c>
      <c r="G43" s="11">
        <v>5</v>
      </c>
      <c r="H43" s="11">
        <v>0</v>
      </c>
      <c r="I43" s="11">
        <v>50</v>
      </c>
      <c r="J43" s="11">
        <v>40</v>
      </c>
      <c r="L43" s="11" t="s">
        <v>45</v>
      </c>
      <c r="M43" s="11" t="s">
        <v>46</v>
      </c>
      <c r="N43" s="11">
        <v>4</v>
      </c>
      <c r="O43" s="11" t="s">
        <v>47</v>
      </c>
      <c r="P43" s="11">
        <v>520293.75</v>
      </c>
      <c r="Q43" s="11">
        <v>243263.75</v>
      </c>
      <c r="R43" s="11">
        <v>0</v>
      </c>
    </row>
    <row r="44" spans="4:18" x14ac:dyDescent="0.2">
      <c r="D44" s="11" t="s">
        <v>67</v>
      </c>
      <c r="E44" s="11" t="s">
        <v>44</v>
      </c>
      <c r="G44" s="11">
        <v>5</v>
      </c>
      <c r="H44" s="11">
        <v>0</v>
      </c>
      <c r="I44" s="11">
        <v>50</v>
      </c>
      <c r="J44" s="11">
        <v>40</v>
      </c>
      <c r="L44" s="11" t="s">
        <v>45</v>
      </c>
      <c r="M44" s="11" t="s">
        <v>46</v>
      </c>
      <c r="N44" s="11">
        <v>4</v>
      </c>
      <c r="O44" s="11" t="s">
        <v>47</v>
      </c>
      <c r="P44" s="11">
        <v>520241.91999999998</v>
      </c>
      <c r="Q44" s="11">
        <v>243258.36</v>
      </c>
      <c r="R44" s="11">
        <v>0</v>
      </c>
    </row>
    <row r="45" spans="4:18" x14ac:dyDescent="0.2">
      <c r="D45" s="11" t="s">
        <v>65</v>
      </c>
      <c r="E45" s="11" t="s">
        <v>44</v>
      </c>
      <c r="G45" s="11">
        <v>5</v>
      </c>
      <c r="H45" s="11">
        <v>0</v>
      </c>
      <c r="I45" s="11">
        <v>50</v>
      </c>
      <c r="J45" s="11">
        <v>40</v>
      </c>
      <c r="L45" s="11" t="s">
        <v>45</v>
      </c>
      <c r="M45" s="11" t="s">
        <v>46</v>
      </c>
      <c r="N45" s="11">
        <v>4</v>
      </c>
      <c r="O45" s="11" t="s">
        <v>47</v>
      </c>
      <c r="P45" s="11">
        <v>520232.5</v>
      </c>
      <c r="Q45" s="11">
        <v>243260.72</v>
      </c>
      <c r="R45" s="11">
        <v>0</v>
      </c>
    </row>
    <row r="46" spans="4:18" x14ac:dyDescent="0.2">
      <c r="D46" s="11" t="s">
        <v>66</v>
      </c>
      <c r="E46" s="11" t="s">
        <v>44</v>
      </c>
      <c r="G46" s="11">
        <v>5</v>
      </c>
      <c r="H46" s="11">
        <v>0</v>
      </c>
      <c r="I46" s="11">
        <v>50</v>
      </c>
      <c r="J46" s="11">
        <v>40</v>
      </c>
      <c r="L46" s="11" t="s">
        <v>45</v>
      </c>
      <c r="M46" s="11" t="s">
        <v>46</v>
      </c>
      <c r="N46" s="11">
        <v>4</v>
      </c>
      <c r="O46" s="11" t="s">
        <v>47</v>
      </c>
      <c r="P46" s="11">
        <v>520196.83</v>
      </c>
      <c r="Q46" s="11">
        <v>243291.35</v>
      </c>
      <c r="R46" s="11">
        <v>0</v>
      </c>
    </row>
    <row r="47" spans="4:18" x14ac:dyDescent="0.2">
      <c r="D47" s="11" t="s">
        <v>68</v>
      </c>
      <c r="E47" s="11" t="s">
        <v>44</v>
      </c>
      <c r="G47" s="11">
        <v>5</v>
      </c>
      <c r="H47" s="11">
        <v>0</v>
      </c>
      <c r="I47" s="11">
        <v>50</v>
      </c>
      <c r="J47" s="11">
        <v>40</v>
      </c>
      <c r="L47" s="11" t="s">
        <v>45</v>
      </c>
      <c r="M47" s="11" t="s">
        <v>46</v>
      </c>
      <c r="N47" s="11">
        <v>4</v>
      </c>
      <c r="O47" s="11" t="s">
        <v>47</v>
      </c>
      <c r="P47" s="11">
        <v>520196.83</v>
      </c>
      <c r="Q47" s="11">
        <v>243323.66</v>
      </c>
      <c r="R47" s="11">
        <v>0</v>
      </c>
    </row>
    <row r="48" spans="4:18" x14ac:dyDescent="0.2">
      <c r="D48" s="11" t="s">
        <v>69</v>
      </c>
      <c r="E48" s="11" t="s">
        <v>44</v>
      </c>
      <c r="G48" s="11">
        <v>5</v>
      </c>
      <c r="H48" s="11">
        <v>0</v>
      </c>
      <c r="I48" s="11">
        <v>50</v>
      </c>
      <c r="J48" s="11">
        <v>40</v>
      </c>
      <c r="L48" s="11" t="s">
        <v>45</v>
      </c>
      <c r="M48" s="11" t="s">
        <v>46</v>
      </c>
      <c r="N48" s="11">
        <v>4</v>
      </c>
      <c r="O48" s="11" t="s">
        <v>47</v>
      </c>
      <c r="P48" s="11">
        <v>520205.58</v>
      </c>
      <c r="Q48" s="11">
        <v>243331.4</v>
      </c>
      <c r="R48" s="11">
        <v>0</v>
      </c>
    </row>
    <row r="49" spans="4:18" x14ac:dyDescent="0.2">
      <c r="D49" s="11" t="s">
        <v>70</v>
      </c>
      <c r="E49" s="11" t="s">
        <v>44</v>
      </c>
      <c r="G49" s="11">
        <v>5</v>
      </c>
      <c r="H49" s="11">
        <v>0</v>
      </c>
      <c r="I49" s="11">
        <v>50</v>
      </c>
      <c r="J49" s="11">
        <v>40</v>
      </c>
      <c r="L49" s="11" t="s">
        <v>45</v>
      </c>
      <c r="M49" s="11" t="s">
        <v>46</v>
      </c>
      <c r="N49" s="11">
        <v>4</v>
      </c>
      <c r="O49" s="11" t="s">
        <v>47</v>
      </c>
      <c r="P49" s="11">
        <v>520266.49</v>
      </c>
      <c r="Q49" s="11">
        <v>243331.06</v>
      </c>
      <c r="R49" s="11">
        <v>0</v>
      </c>
    </row>
    <row r="50" spans="4:18" x14ac:dyDescent="0.2">
      <c r="D50" s="11" t="s">
        <v>71</v>
      </c>
      <c r="E50" s="11" t="s">
        <v>44</v>
      </c>
      <c r="G50" s="11">
        <v>5</v>
      </c>
      <c r="H50" s="11">
        <v>0</v>
      </c>
      <c r="I50" s="11">
        <v>50</v>
      </c>
      <c r="J50" s="11">
        <v>40</v>
      </c>
      <c r="L50" s="11" t="s">
        <v>45</v>
      </c>
      <c r="M50" s="11" t="s">
        <v>46</v>
      </c>
      <c r="N50" s="11">
        <v>4</v>
      </c>
      <c r="O50" s="11" t="s">
        <v>47</v>
      </c>
      <c r="P50" s="11">
        <v>520296.11</v>
      </c>
      <c r="Q50" s="11">
        <v>243329.71</v>
      </c>
      <c r="R50" s="11">
        <v>0</v>
      </c>
    </row>
    <row r="52" spans="4:18" x14ac:dyDescent="0.2">
      <c r="D52" s="19" t="s">
        <v>57</v>
      </c>
    </row>
    <row r="53" spans="4:18" x14ac:dyDescent="0.2">
      <c r="D53" s="11" t="s">
        <v>25</v>
      </c>
      <c r="E53" s="11" t="s">
        <v>26</v>
      </c>
      <c r="F53" s="11" t="s">
        <v>27</v>
      </c>
      <c r="G53" s="11" t="s">
        <v>28</v>
      </c>
      <c r="I53" s="11" t="s">
        <v>29</v>
      </c>
      <c r="K53" s="11" t="s">
        <v>30</v>
      </c>
      <c r="N53" s="11" t="s">
        <v>31</v>
      </c>
      <c r="P53" s="11" t="s">
        <v>32</v>
      </c>
    </row>
    <row r="54" spans="4:18" x14ac:dyDescent="0.2">
      <c r="G54" s="11" t="s">
        <v>33</v>
      </c>
      <c r="H54" s="11" t="s">
        <v>34</v>
      </c>
      <c r="I54" s="11" t="s">
        <v>33</v>
      </c>
      <c r="J54" s="11" t="s">
        <v>34</v>
      </c>
      <c r="K54" s="11" t="s">
        <v>35</v>
      </c>
      <c r="L54" s="11" t="s">
        <v>36</v>
      </c>
      <c r="M54" s="11" t="s">
        <v>37</v>
      </c>
      <c r="P54" s="11" t="s">
        <v>38</v>
      </c>
      <c r="Q54" s="11" t="s">
        <v>39</v>
      </c>
      <c r="R54" s="11" t="s">
        <v>40</v>
      </c>
    </row>
    <row r="55" spans="4:18" x14ac:dyDescent="0.2">
      <c r="G55" s="11" t="s">
        <v>41</v>
      </c>
      <c r="H55" s="11" t="s">
        <v>41</v>
      </c>
      <c r="I55" s="11" t="s">
        <v>41</v>
      </c>
      <c r="J55" s="11" t="s">
        <v>41</v>
      </c>
      <c r="N55" s="11" t="s">
        <v>42</v>
      </c>
      <c r="P55" s="11" t="s">
        <v>42</v>
      </c>
      <c r="Q55" s="11" t="s">
        <v>42</v>
      </c>
      <c r="R55" s="11" t="s">
        <v>42</v>
      </c>
    </row>
    <row r="56" spans="4:18" x14ac:dyDescent="0.2">
      <c r="D56" s="11" t="s">
        <v>60</v>
      </c>
      <c r="E56" s="11" t="s">
        <v>44</v>
      </c>
      <c r="G56" s="11">
        <v>5</v>
      </c>
      <c r="H56" s="11">
        <v>0</v>
      </c>
      <c r="I56" s="11">
        <v>50</v>
      </c>
      <c r="J56" s="11">
        <v>40</v>
      </c>
      <c r="L56" s="11" t="s">
        <v>45</v>
      </c>
      <c r="M56" s="11" t="s">
        <v>46</v>
      </c>
      <c r="N56" s="11">
        <v>4</v>
      </c>
      <c r="O56" s="11" t="s">
        <v>47</v>
      </c>
      <c r="P56" s="11">
        <v>520231.83</v>
      </c>
      <c r="Q56" s="11">
        <v>243294.38</v>
      </c>
      <c r="R56" s="11">
        <v>0</v>
      </c>
    </row>
    <row r="57" spans="4:18" x14ac:dyDescent="0.2">
      <c r="D57" s="11" t="s">
        <v>61</v>
      </c>
      <c r="E57" s="11" t="s">
        <v>44</v>
      </c>
      <c r="G57" s="11">
        <v>5</v>
      </c>
      <c r="H57" s="11">
        <v>0</v>
      </c>
      <c r="I57" s="11">
        <v>50</v>
      </c>
      <c r="J57" s="11">
        <v>40</v>
      </c>
      <c r="L57" s="11" t="s">
        <v>45</v>
      </c>
      <c r="M57" s="11" t="s">
        <v>46</v>
      </c>
      <c r="N57" s="11">
        <v>4</v>
      </c>
      <c r="O57" s="11" t="s">
        <v>47</v>
      </c>
      <c r="P57" s="11">
        <v>520238.56</v>
      </c>
      <c r="Q57" s="11">
        <v>243299.09</v>
      </c>
      <c r="R57" s="11">
        <v>0</v>
      </c>
    </row>
    <row r="58" spans="4:18" x14ac:dyDescent="0.2">
      <c r="D58" s="11" t="s">
        <v>62</v>
      </c>
      <c r="E58" s="11" t="s">
        <v>44</v>
      </c>
      <c r="G58" s="11">
        <v>5</v>
      </c>
      <c r="H58" s="11">
        <v>0</v>
      </c>
      <c r="I58" s="11">
        <v>50</v>
      </c>
      <c r="J58" s="11">
        <v>40</v>
      </c>
      <c r="L58" s="11" t="s">
        <v>45</v>
      </c>
      <c r="M58" s="11" t="s">
        <v>46</v>
      </c>
      <c r="N58" s="11">
        <v>4</v>
      </c>
      <c r="O58" s="11" t="s">
        <v>47</v>
      </c>
      <c r="P58" s="11">
        <v>520252.69</v>
      </c>
      <c r="Q58" s="11">
        <v>243308.17</v>
      </c>
      <c r="R58" s="11">
        <v>0</v>
      </c>
    </row>
    <row r="59" spans="4:18" x14ac:dyDescent="0.2">
      <c r="D59" s="11" t="s">
        <v>63</v>
      </c>
      <c r="E59" s="11" t="s">
        <v>44</v>
      </c>
      <c r="G59" s="11">
        <v>5</v>
      </c>
      <c r="H59" s="11">
        <v>0</v>
      </c>
      <c r="I59" s="11">
        <v>50</v>
      </c>
      <c r="J59" s="11">
        <v>40</v>
      </c>
      <c r="L59" s="11" t="s">
        <v>45</v>
      </c>
      <c r="M59" s="11" t="s">
        <v>46</v>
      </c>
      <c r="N59" s="11">
        <v>4</v>
      </c>
      <c r="O59" s="11" t="s">
        <v>47</v>
      </c>
      <c r="P59" s="11">
        <v>520294.09</v>
      </c>
      <c r="Q59" s="11">
        <v>243288.32000000001</v>
      </c>
      <c r="R59" s="11">
        <v>0</v>
      </c>
    </row>
    <row r="60" spans="4:18" x14ac:dyDescent="0.2">
      <c r="D60" s="11" t="s">
        <v>64</v>
      </c>
      <c r="E60" s="11" t="s">
        <v>44</v>
      </c>
      <c r="G60" s="11">
        <v>5</v>
      </c>
      <c r="H60" s="11">
        <v>0</v>
      </c>
      <c r="I60" s="11">
        <v>50</v>
      </c>
      <c r="J60" s="11">
        <v>40</v>
      </c>
      <c r="L60" s="11" t="s">
        <v>45</v>
      </c>
      <c r="M60" s="11" t="s">
        <v>46</v>
      </c>
      <c r="N60" s="11">
        <v>4</v>
      </c>
      <c r="O60" s="11" t="s">
        <v>47</v>
      </c>
      <c r="P60" s="11">
        <v>520293.75</v>
      </c>
      <c r="Q60" s="11">
        <v>243263.75</v>
      </c>
      <c r="R60" s="11">
        <v>0</v>
      </c>
    </row>
    <row r="61" spans="4:18" x14ac:dyDescent="0.2">
      <c r="D61" s="11" t="s">
        <v>67</v>
      </c>
      <c r="E61" s="11" t="s">
        <v>44</v>
      </c>
      <c r="G61" s="11">
        <v>5</v>
      </c>
      <c r="H61" s="11">
        <v>0</v>
      </c>
      <c r="I61" s="11">
        <v>50</v>
      </c>
      <c r="J61" s="11">
        <v>40</v>
      </c>
      <c r="L61" s="11" t="s">
        <v>45</v>
      </c>
      <c r="M61" s="11" t="s">
        <v>46</v>
      </c>
      <c r="N61" s="11">
        <v>4</v>
      </c>
      <c r="O61" s="11" t="s">
        <v>47</v>
      </c>
      <c r="P61" s="11">
        <v>520241.91999999998</v>
      </c>
      <c r="Q61" s="11">
        <v>243258.36</v>
      </c>
      <c r="R61" s="11">
        <v>0</v>
      </c>
    </row>
    <row r="62" spans="4:18" x14ac:dyDescent="0.2">
      <c r="D62" s="11" t="s">
        <v>65</v>
      </c>
      <c r="E62" s="11" t="s">
        <v>44</v>
      </c>
      <c r="G62" s="11">
        <v>5</v>
      </c>
      <c r="H62" s="11">
        <v>0</v>
      </c>
      <c r="I62" s="11">
        <v>50</v>
      </c>
      <c r="J62" s="11">
        <v>40</v>
      </c>
      <c r="L62" s="11" t="s">
        <v>45</v>
      </c>
      <c r="M62" s="11" t="s">
        <v>46</v>
      </c>
      <c r="N62" s="11">
        <v>4</v>
      </c>
      <c r="O62" s="11" t="s">
        <v>47</v>
      </c>
      <c r="P62" s="11">
        <v>520232.5</v>
      </c>
      <c r="Q62" s="11">
        <v>243260.72</v>
      </c>
      <c r="R62" s="11">
        <v>0</v>
      </c>
    </row>
    <row r="63" spans="4:18" x14ac:dyDescent="0.2">
      <c r="D63" s="11" t="s">
        <v>66</v>
      </c>
      <c r="E63" s="11" t="s">
        <v>44</v>
      </c>
      <c r="G63" s="11">
        <v>5</v>
      </c>
      <c r="H63" s="11">
        <v>0</v>
      </c>
      <c r="I63" s="11">
        <v>50</v>
      </c>
      <c r="J63" s="11">
        <v>40</v>
      </c>
      <c r="L63" s="11" t="s">
        <v>45</v>
      </c>
      <c r="M63" s="11" t="s">
        <v>46</v>
      </c>
      <c r="N63" s="11">
        <v>4</v>
      </c>
      <c r="O63" s="11" t="s">
        <v>47</v>
      </c>
      <c r="P63" s="11">
        <v>520196.83</v>
      </c>
      <c r="Q63" s="11">
        <v>243291.35</v>
      </c>
      <c r="R63" s="11">
        <v>0</v>
      </c>
    </row>
    <row r="64" spans="4:18" x14ac:dyDescent="0.2">
      <c r="D64" s="11" t="s">
        <v>68</v>
      </c>
      <c r="E64" s="11" t="s">
        <v>44</v>
      </c>
      <c r="G64" s="11">
        <v>5</v>
      </c>
      <c r="H64" s="11">
        <v>0</v>
      </c>
      <c r="I64" s="11">
        <v>50</v>
      </c>
      <c r="J64" s="11">
        <v>40</v>
      </c>
      <c r="L64" s="11" t="s">
        <v>45</v>
      </c>
      <c r="M64" s="11" t="s">
        <v>46</v>
      </c>
      <c r="N64" s="11">
        <v>4</v>
      </c>
      <c r="O64" s="11" t="s">
        <v>47</v>
      </c>
      <c r="P64" s="11">
        <v>520196.83</v>
      </c>
      <c r="Q64" s="11">
        <v>243323.66</v>
      </c>
      <c r="R64" s="11">
        <v>0</v>
      </c>
    </row>
    <row r="65" spans="4:18" x14ac:dyDescent="0.2">
      <c r="D65" s="11" t="s">
        <v>69</v>
      </c>
      <c r="E65" s="11" t="s">
        <v>44</v>
      </c>
      <c r="G65" s="11">
        <v>5</v>
      </c>
      <c r="H65" s="11">
        <v>0</v>
      </c>
      <c r="I65" s="11">
        <v>50</v>
      </c>
      <c r="J65" s="11">
        <v>40</v>
      </c>
      <c r="L65" s="11" t="s">
        <v>45</v>
      </c>
      <c r="M65" s="11" t="s">
        <v>46</v>
      </c>
      <c r="N65" s="11">
        <v>4</v>
      </c>
      <c r="O65" s="11" t="s">
        <v>47</v>
      </c>
      <c r="P65" s="11">
        <v>520205.58</v>
      </c>
      <c r="Q65" s="11">
        <v>243331.4</v>
      </c>
      <c r="R65" s="11">
        <v>0</v>
      </c>
    </row>
    <row r="66" spans="4:18" x14ac:dyDescent="0.2">
      <c r="D66" s="11" t="s">
        <v>70</v>
      </c>
      <c r="E66" s="11" t="s">
        <v>44</v>
      </c>
      <c r="G66" s="11">
        <v>5</v>
      </c>
      <c r="H66" s="11">
        <v>0</v>
      </c>
      <c r="I66" s="11">
        <v>50</v>
      </c>
      <c r="J66" s="11">
        <v>40</v>
      </c>
      <c r="L66" s="11" t="s">
        <v>45</v>
      </c>
      <c r="M66" s="11" t="s">
        <v>46</v>
      </c>
      <c r="N66" s="11">
        <v>4</v>
      </c>
      <c r="O66" s="11" t="s">
        <v>47</v>
      </c>
      <c r="P66" s="11">
        <v>520266.49</v>
      </c>
      <c r="Q66" s="11">
        <v>243331.06</v>
      </c>
      <c r="R66" s="11">
        <v>0</v>
      </c>
    </row>
    <row r="67" spans="4:18" x14ac:dyDescent="0.2">
      <c r="D67" s="11" t="s">
        <v>71</v>
      </c>
      <c r="E67" s="11" t="s">
        <v>44</v>
      </c>
      <c r="G67" s="11">
        <v>5</v>
      </c>
      <c r="H67" s="11">
        <v>0</v>
      </c>
      <c r="I67" s="11">
        <v>50</v>
      </c>
      <c r="J67" s="11">
        <v>40</v>
      </c>
      <c r="L67" s="11" t="s">
        <v>45</v>
      </c>
      <c r="M67" s="11" t="s">
        <v>46</v>
      </c>
      <c r="N67" s="11">
        <v>4</v>
      </c>
      <c r="O67" s="11" t="s">
        <v>47</v>
      </c>
      <c r="P67" s="11">
        <v>520296.11</v>
      </c>
      <c r="Q67" s="11">
        <v>243329.71</v>
      </c>
      <c r="R67" s="11">
        <v>0</v>
      </c>
    </row>
  </sheetData>
  <conditionalFormatting sqref="G4:G15">
    <cfRule type="cellIs" dxfId="75" priority="7" operator="notBetween">
      <formula>-3</formula>
      <formula>3</formula>
    </cfRule>
    <cfRule type="cellIs" dxfId="74" priority="8" operator="equal">
      <formula>0</formula>
    </cfRule>
    <cfRule type="cellIs" dxfId="73" priority="9" operator="between">
      <formula>-3</formula>
      <formula>3</formula>
    </cfRule>
  </conditionalFormatting>
  <conditionalFormatting sqref="L4:L15">
    <cfRule type="cellIs" dxfId="72" priority="4" operator="notBetween">
      <formula>-3</formula>
      <formula>3</formula>
    </cfRule>
    <cfRule type="cellIs" dxfId="71" priority="5" operator="equal">
      <formula>0</formula>
    </cfRule>
    <cfRule type="cellIs" dxfId="70" priority="6" operator="between">
      <formula>-3</formula>
      <formula>3</formula>
    </cfRule>
  </conditionalFormatting>
  <conditionalFormatting sqref="Q4:Q15">
    <cfRule type="cellIs" dxfId="69" priority="1" operator="notBetween">
      <formula>-3</formula>
      <formula>3</formula>
    </cfRule>
    <cfRule type="cellIs" dxfId="68" priority="2" operator="equal">
      <formula>0</formula>
    </cfRule>
    <cfRule type="cellIs" dxfId="67" priority="3" operator="between">
      <formula>-3</formula>
      <formula>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P98"/>
  <sheetViews>
    <sheetView workbookViewId="0">
      <selection activeCell="C5" sqref="C5"/>
    </sheetView>
  </sheetViews>
  <sheetFormatPr defaultColWidth="9.28515625" defaultRowHeight="10.199999999999999" x14ac:dyDescent="0.2"/>
  <cols>
    <col min="1" max="1" width="10.42578125" style="11" bestFit="1" customWidth="1"/>
    <col min="2" max="2" width="14.42578125" style="11" bestFit="1" customWidth="1"/>
    <col min="3" max="6" width="9.28515625" style="11"/>
    <col min="7" max="7" width="16.42578125" style="11" bestFit="1" customWidth="1"/>
    <col min="8" max="16384" width="9.28515625" style="11"/>
  </cols>
  <sheetData>
    <row r="2" spans="2:15" x14ac:dyDescent="0.2">
      <c r="B2" s="19" t="s">
        <v>24</v>
      </c>
      <c r="G2" s="21" t="s">
        <v>56</v>
      </c>
      <c r="L2" s="21" t="s">
        <v>57</v>
      </c>
    </row>
    <row r="3" spans="2:15" ht="20.399999999999999" x14ac:dyDescent="0.2">
      <c r="B3" s="11" t="s">
        <v>0</v>
      </c>
      <c r="C3" s="11" t="s">
        <v>1</v>
      </c>
      <c r="D3" s="22" t="s">
        <v>2</v>
      </c>
      <c r="E3" s="22" t="s">
        <v>3</v>
      </c>
      <c r="G3" s="11" t="s">
        <v>0</v>
      </c>
      <c r="H3" s="11" t="s">
        <v>1</v>
      </c>
      <c r="I3" s="22" t="s">
        <v>2</v>
      </c>
      <c r="J3" s="22" t="s">
        <v>3</v>
      </c>
      <c r="L3" s="11" t="s">
        <v>0</v>
      </c>
      <c r="M3" s="11" t="s">
        <v>1</v>
      </c>
      <c r="N3" s="22" t="s">
        <v>2</v>
      </c>
      <c r="O3" s="22" t="s">
        <v>3</v>
      </c>
    </row>
    <row r="4" spans="2:15" x14ac:dyDescent="0.2">
      <c r="B4" s="11" t="str">
        <f>B29</f>
        <v>R01</v>
      </c>
      <c r="C4" s="20">
        <v>0</v>
      </c>
      <c r="D4" s="20">
        <f>IF(C4-10&lt;0,0,C4-10)</f>
        <v>0</v>
      </c>
      <c r="E4" s="20">
        <f>IF(D4-20&lt;0,0,D4-20)</f>
        <v>0</v>
      </c>
      <c r="G4" s="11" t="str">
        <f>B54</f>
        <v>R01</v>
      </c>
      <c r="H4" s="20">
        <f>E54</f>
        <v>0</v>
      </c>
      <c r="I4" s="20">
        <f>IF(H4-10&lt;0,0,H4-10)</f>
        <v>0</v>
      </c>
      <c r="J4" s="20">
        <f>IF(I4-20&lt;0,0,I4-20)</f>
        <v>0</v>
      </c>
      <c r="L4" s="11" t="str">
        <f>B79</f>
        <v>R01</v>
      </c>
      <c r="M4" s="20">
        <f>E79</f>
        <v>0</v>
      </c>
      <c r="N4" s="20">
        <f>IF(M4-10&lt;0,0,M4-10)</f>
        <v>0</v>
      </c>
      <c r="O4" s="20">
        <f>IF(N4-20&lt;0,0,N4-20)</f>
        <v>0</v>
      </c>
    </row>
    <row r="5" spans="2:15" x14ac:dyDescent="0.2">
      <c r="B5" s="11" t="str">
        <f t="shared" ref="B5:B23" si="0">B30</f>
        <v>R02</v>
      </c>
      <c r="C5" s="20">
        <f t="shared" ref="C5:C23" si="1">E30</f>
        <v>0</v>
      </c>
      <c r="D5" s="20">
        <f t="shared" ref="D5:D23" si="2">IF(C5-10&lt;0,0,C5-10)</f>
        <v>0</v>
      </c>
      <c r="E5" s="20">
        <f t="shared" ref="E5:E23" si="3">IF(D5-20&lt;0,0,D5-20)</f>
        <v>0</v>
      </c>
      <c r="G5" s="11" t="str">
        <f t="shared" ref="G5:G23" si="4">B55</f>
        <v>R02</v>
      </c>
      <c r="H5" s="20">
        <f t="shared" ref="H5:H23" si="5">E55</f>
        <v>0</v>
      </c>
      <c r="I5" s="20">
        <f t="shared" ref="I5:I23" si="6">IF(H5-10&lt;0,0,H5-10)</f>
        <v>0</v>
      </c>
      <c r="J5" s="20">
        <f t="shared" ref="J5:J23" si="7">IF(I5-20&lt;0,0,I5-20)</f>
        <v>0</v>
      </c>
      <c r="L5" s="11" t="str">
        <f t="shared" ref="L5:L23" si="8">B80</f>
        <v>R02</v>
      </c>
      <c r="M5" s="20">
        <f t="shared" ref="M5:M23" si="9">E80</f>
        <v>0</v>
      </c>
      <c r="N5" s="20">
        <f t="shared" ref="N5:N23" si="10">IF(M5-10&lt;0,0,M5-10)</f>
        <v>0</v>
      </c>
      <c r="O5" s="20">
        <f t="shared" ref="O5:O23" si="11">IF(N5-20&lt;0,0,N5-20)</f>
        <v>0</v>
      </c>
    </row>
    <row r="6" spans="2:15" x14ac:dyDescent="0.2">
      <c r="B6" s="11" t="str">
        <f t="shared" si="0"/>
        <v>R03</v>
      </c>
      <c r="C6" s="20">
        <f t="shared" si="1"/>
        <v>0</v>
      </c>
      <c r="D6" s="20">
        <f t="shared" si="2"/>
        <v>0</v>
      </c>
      <c r="E6" s="20">
        <f t="shared" si="3"/>
        <v>0</v>
      </c>
      <c r="G6" s="11" t="str">
        <f t="shared" si="4"/>
        <v>R03</v>
      </c>
      <c r="H6" s="20">
        <f t="shared" si="5"/>
        <v>0</v>
      </c>
      <c r="I6" s="20">
        <f t="shared" si="6"/>
        <v>0</v>
      </c>
      <c r="J6" s="20">
        <f t="shared" si="7"/>
        <v>0</v>
      </c>
      <c r="L6" s="11" t="str">
        <f t="shared" si="8"/>
        <v>R03</v>
      </c>
      <c r="M6" s="20">
        <f t="shared" si="9"/>
        <v>0</v>
      </c>
      <c r="N6" s="20">
        <f t="shared" si="10"/>
        <v>0</v>
      </c>
      <c r="O6" s="20">
        <f t="shared" si="11"/>
        <v>0</v>
      </c>
    </row>
    <row r="7" spans="2:15" x14ac:dyDescent="0.2">
      <c r="B7" s="11" t="str">
        <f t="shared" si="0"/>
        <v>R04</v>
      </c>
      <c r="C7" s="20">
        <f t="shared" si="1"/>
        <v>0</v>
      </c>
      <c r="D7" s="20">
        <f t="shared" si="2"/>
        <v>0</v>
      </c>
      <c r="E7" s="20">
        <f t="shared" si="3"/>
        <v>0</v>
      </c>
      <c r="G7" s="11" t="str">
        <f t="shared" si="4"/>
        <v>R04</v>
      </c>
      <c r="H7" s="20">
        <f t="shared" si="5"/>
        <v>0</v>
      </c>
      <c r="I7" s="20">
        <f t="shared" si="6"/>
        <v>0</v>
      </c>
      <c r="J7" s="20">
        <f t="shared" si="7"/>
        <v>0</v>
      </c>
      <c r="L7" s="11" t="str">
        <f t="shared" si="8"/>
        <v>R04</v>
      </c>
      <c r="M7" s="20">
        <f t="shared" si="9"/>
        <v>0</v>
      </c>
      <c r="N7" s="20">
        <f t="shared" si="10"/>
        <v>0</v>
      </c>
      <c r="O7" s="20">
        <f t="shared" si="11"/>
        <v>0</v>
      </c>
    </row>
    <row r="8" spans="2:15" x14ac:dyDescent="0.2">
      <c r="B8" s="11" t="str">
        <f t="shared" si="0"/>
        <v>R05</v>
      </c>
      <c r="C8" s="20">
        <f t="shared" si="1"/>
        <v>0</v>
      </c>
      <c r="D8" s="20">
        <f t="shared" si="2"/>
        <v>0</v>
      </c>
      <c r="E8" s="20">
        <f t="shared" si="3"/>
        <v>0</v>
      </c>
      <c r="G8" s="11" t="str">
        <f t="shared" si="4"/>
        <v>R05</v>
      </c>
      <c r="H8" s="20">
        <f t="shared" si="5"/>
        <v>0</v>
      </c>
      <c r="I8" s="20">
        <f t="shared" si="6"/>
        <v>0</v>
      </c>
      <c r="J8" s="20">
        <f t="shared" si="7"/>
        <v>0</v>
      </c>
      <c r="L8" s="11" t="str">
        <f t="shared" si="8"/>
        <v>R05</v>
      </c>
      <c r="M8" s="20">
        <f t="shared" si="9"/>
        <v>0</v>
      </c>
      <c r="N8" s="20">
        <f t="shared" si="10"/>
        <v>0</v>
      </c>
      <c r="O8" s="20">
        <f t="shared" si="11"/>
        <v>0</v>
      </c>
    </row>
    <row r="9" spans="2:15" x14ac:dyDescent="0.2">
      <c r="B9" s="11" t="str">
        <f t="shared" si="0"/>
        <v>R06</v>
      </c>
      <c r="C9" s="20">
        <f t="shared" si="1"/>
        <v>0</v>
      </c>
      <c r="D9" s="20">
        <f t="shared" si="2"/>
        <v>0</v>
      </c>
      <c r="E9" s="20">
        <f t="shared" si="3"/>
        <v>0</v>
      </c>
      <c r="G9" s="11" t="str">
        <f t="shared" si="4"/>
        <v>R06</v>
      </c>
      <c r="H9" s="20">
        <f t="shared" si="5"/>
        <v>0</v>
      </c>
      <c r="I9" s="20">
        <f t="shared" si="6"/>
        <v>0</v>
      </c>
      <c r="J9" s="20">
        <f t="shared" si="7"/>
        <v>0</v>
      </c>
      <c r="L9" s="11" t="str">
        <f t="shared" si="8"/>
        <v>R06</v>
      </c>
      <c r="M9" s="20">
        <f t="shared" si="9"/>
        <v>0</v>
      </c>
      <c r="N9" s="20">
        <f t="shared" si="10"/>
        <v>0</v>
      </c>
      <c r="O9" s="20">
        <f t="shared" si="11"/>
        <v>0</v>
      </c>
    </row>
    <row r="10" spans="2:15" x14ac:dyDescent="0.2">
      <c r="B10" s="11" t="str">
        <f t="shared" si="0"/>
        <v>R07</v>
      </c>
      <c r="C10" s="20">
        <f t="shared" si="1"/>
        <v>0</v>
      </c>
      <c r="D10" s="20">
        <f t="shared" si="2"/>
        <v>0</v>
      </c>
      <c r="E10" s="20">
        <f t="shared" si="3"/>
        <v>0</v>
      </c>
      <c r="G10" s="11" t="str">
        <f t="shared" si="4"/>
        <v>R07</v>
      </c>
      <c r="H10" s="20">
        <f t="shared" si="5"/>
        <v>0</v>
      </c>
      <c r="I10" s="20">
        <f t="shared" si="6"/>
        <v>0</v>
      </c>
      <c r="J10" s="20">
        <f t="shared" si="7"/>
        <v>0</v>
      </c>
      <c r="L10" s="11" t="str">
        <f t="shared" si="8"/>
        <v>R07</v>
      </c>
      <c r="M10" s="20">
        <f t="shared" si="9"/>
        <v>0</v>
      </c>
      <c r="N10" s="20">
        <f t="shared" si="10"/>
        <v>0</v>
      </c>
      <c r="O10" s="20">
        <f t="shared" si="11"/>
        <v>0</v>
      </c>
    </row>
    <row r="11" spans="2:15" x14ac:dyDescent="0.2">
      <c r="B11" s="11" t="str">
        <f t="shared" si="0"/>
        <v>R08</v>
      </c>
      <c r="C11" s="20">
        <f t="shared" si="1"/>
        <v>0</v>
      </c>
      <c r="D11" s="20">
        <f t="shared" si="2"/>
        <v>0</v>
      </c>
      <c r="E11" s="20">
        <f t="shared" si="3"/>
        <v>0</v>
      </c>
      <c r="G11" s="11" t="str">
        <f t="shared" si="4"/>
        <v>R08</v>
      </c>
      <c r="H11" s="20">
        <f t="shared" si="5"/>
        <v>0</v>
      </c>
      <c r="I11" s="20">
        <f t="shared" si="6"/>
        <v>0</v>
      </c>
      <c r="J11" s="20">
        <f t="shared" si="7"/>
        <v>0</v>
      </c>
      <c r="L11" s="11" t="str">
        <f t="shared" si="8"/>
        <v>R08</v>
      </c>
      <c r="M11" s="20">
        <f t="shared" si="9"/>
        <v>0</v>
      </c>
      <c r="N11" s="20">
        <f t="shared" si="10"/>
        <v>0</v>
      </c>
      <c r="O11" s="20">
        <f t="shared" si="11"/>
        <v>0</v>
      </c>
    </row>
    <row r="12" spans="2:15" x14ac:dyDescent="0.2">
      <c r="B12" s="11" t="str">
        <f t="shared" si="0"/>
        <v>R09</v>
      </c>
      <c r="C12" s="20">
        <f t="shared" si="1"/>
        <v>0</v>
      </c>
      <c r="D12" s="20">
        <f t="shared" si="2"/>
        <v>0</v>
      </c>
      <c r="E12" s="20">
        <f t="shared" si="3"/>
        <v>0</v>
      </c>
      <c r="G12" s="11" t="str">
        <f t="shared" si="4"/>
        <v>R09</v>
      </c>
      <c r="H12" s="20">
        <f t="shared" si="5"/>
        <v>0</v>
      </c>
      <c r="I12" s="20">
        <f t="shared" si="6"/>
        <v>0</v>
      </c>
      <c r="J12" s="20">
        <f t="shared" si="7"/>
        <v>0</v>
      </c>
      <c r="L12" s="11" t="str">
        <f t="shared" si="8"/>
        <v>R09</v>
      </c>
      <c r="M12" s="20">
        <f t="shared" si="9"/>
        <v>0</v>
      </c>
      <c r="N12" s="20">
        <f t="shared" si="10"/>
        <v>0</v>
      </c>
      <c r="O12" s="20">
        <f t="shared" si="11"/>
        <v>0</v>
      </c>
    </row>
    <row r="13" spans="2:15" x14ac:dyDescent="0.2">
      <c r="B13" s="11" t="str">
        <f t="shared" si="0"/>
        <v>R10</v>
      </c>
      <c r="C13" s="20">
        <f t="shared" si="1"/>
        <v>0</v>
      </c>
      <c r="D13" s="20">
        <f t="shared" si="2"/>
        <v>0</v>
      </c>
      <c r="E13" s="20">
        <f t="shared" si="3"/>
        <v>0</v>
      </c>
      <c r="G13" s="11" t="str">
        <f t="shared" si="4"/>
        <v>R10</v>
      </c>
      <c r="H13" s="20">
        <f t="shared" si="5"/>
        <v>0</v>
      </c>
      <c r="I13" s="20">
        <f t="shared" si="6"/>
        <v>0</v>
      </c>
      <c r="J13" s="20">
        <f t="shared" si="7"/>
        <v>0</v>
      </c>
      <c r="L13" s="11" t="str">
        <f t="shared" si="8"/>
        <v>R10</v>
      </c>
      <c r="M13" s="20">
        <f t="shared" si="9"/>
        <v>0</v>
      </c>
      <c r="N13" s="20">
        <f t="shared" si="10"/>
        <v>0</v>
      </c>
      <c r="O13" s="20">
        <f t="shared" si="11"/>
        <v>0</v>
      </c>
    </row>
    <row r="14" spans="2:15" x14ac:dyDescent="0.2">
      <c r="B14" s="11" t="str">
        <f t="shared" si="0"/>
        <v>R11</v>
      </c>
      <c r="C14" s="20">
        <f t="shared" si="1"/>
        <v>0</v>
      </c>
      <c r="D14" s="20">
        <f t="shared" si="2"/>
        <v>0</v>
      </c>
      <c r="E14" s="20">
        <f t="shared" si="3"/>
        <v>0</v>
      </c>
      <c r="G14" s="11" t="str">
        <f t="shared" si="4"/>
        <v>R11</v>
      </c>
      <c r="H14" s="20">
        <f t="shared" si="5"/>
        <v>0</v>
      </c>
      <c r="I14" s="20">
        <f t="shared" si="6"/>
        <v>0</v>
      </c>
      <c r="J14" s="20">
        <f t="shared" si="7"/>
        <v>0</v>
      </c>
      <c r="L14" s="11" t="str">
        <f t="shared" si="8"/>
        <v>R11</v>
      </c>
      <c r="M14" s="20">
        <f t="shared" si="9"/>
        <v>0</v>
      </c>
      <c r="N14" s="20">
        <f t="shared" si="10"/>
        <v>0</v>
      </c>
      <c r="O14" s="20">
        <f t="shared" si="11"/>
        <v>0</v>
      </c>
    </row>
    <row r="15" spans="2:15" x14ac:dyDescent="0.2">
      <c r="B15" s="11" t="str">
        <f t="shared" si="0"/>
        <v>R12</v>
      </c>
      <c r="C15" s="20">
        <f t="shared" si="1"/>
        <v>0</v>
      </c>
      <c r="D15" s="20">
        <f t="shared" si="2"/>
        <v>0</v>
      </c>
      <c r="E15" s="20">
        <f t="shared" si="3"/>
        <v>0</v>
      </c>
      <c r="G15" s="11" t="str">
        <f t="shared" si="4"/>
        <v>R12</v>
      </c>
      <c r="H15" s="20">
        <f t="shared" si="5"/>
        <v>0</v>
      </c>
      <c r="I15" s="20">
        <f t="shared" si="6"/>
        <v>0</v>
      </c>
      <c r="J15" s="20">
        <f t="shared" si="7"/>
        <v>0</v>
      </c>
      <c r="L15" s="11" t="str">
        <f t="shared" si="8"/>
        <v>R12</v>
      </c>
      <c r="M15" s="20">
        <f t="shared" si="9"/>
        <v>0</v>
      </c>
      <c r="N15" s="20">
        <f t="shared" si="10"/>
        <v>0</v>
      </c>
      <c r="O15" s="20">
        <f t="shared" si="11"/>
        <v>0</v>
      </c>
    </row>
    <row r="16" spans="2:15" x14ac:dyDescent="0.2">
      <c r="B16" s="11" t="str">
        <f t="shared" si="0"/>
        <v>R13</v>
      </c>
      <c r="C16" s="20">
        <f t="shared" si="1"/>
        <v>0</v>
      </c>
      <c r="D16" s="20">
        <f t="shared" si="2"/>
        <v>0</v>
      </c>
      <c r="E16" s="20">
        <f t="shared" si="3"/>
        <v>0</v>
      </c>
      <c r="G16" s="11" t="str">
        <f t="shared" si="4"/>
        <v>R13</v>
      </c>
      <c r="H16" s="20">
        <f t="shared" si="5"/>
        <v>0</v>
      </c>
      <c r="I16" s="20">
        <f t="shared" si="6"/>
        <v>0</v>
      </c>
      <c r="J16" s="20">
        <f t="shared" si="7"/>
        <v>0</v>
      </c>
      <c r="L16" s="11" t="str">
        <f t="shared" si="8"/>
        <v>R13</v>
      </c>
      <c r="M16" s="20">
        <f t="shared" si="9"/>
        <v>0</v>
      </c>
      <c r="N16" s="20">
        <f t="shared" si="10"/>
        <v>0</v>
      </c>
      <c r="O16" s="20">
        <f t="shared" si="11"/>
        <v>0</v>
      </c>
    </row>
    <row r="17" spans="1:16" x14ac:dyDescent="0.2">
      <c r="B17" s="11" t="str">
        <f t="shared" si="0"/>
        <v>R14</v>
      </c>
      <c r="C17" s="20">
        <f t="shared" si="1"/>
        <v>0</v>
      </c>
      <c r="D17" s="20">
        <f t="shared" si="2"/>
        <v>0</v>
      </c>
      <c r="E17" s="20">
        <f t="shared" si="3"/>
        <v>0</v>
      </c>
      <c r="G17" s="11" t="str">
        <f t="shared" si="4"/>
        <v>R14</v>
      </c>
      <c r="H17" s="20">
        <f t="shared" si="5"/>
        <v>0</v>
      </c>
      <c r="I17" s="20">
        <f t="shared" si="6"/>
        <v>0</v>
      </c>
      <c r="J17" s="20">
        <f t="shared" si="7"/>
        <v>0</v>
      </c>
      <c r="L17" s="11" t="str">
        <f t="shared" si="8"/>
        <v>R14</v>
      </c>
      <c r="M17" s="20">
        <f t="shared" si="9"/>
        <v>0</v>
      </c>
      <c r="N17" s="20">
        <f t="shared" si="10"/>
        <v>0</v>
      </c>
      <c r="O17" s="20">
        <f t="shared" si="11"/>
        <v>0</v>
      </c>
    </row>
    <row r="18" spans="1:16" x14ac:dyDescent="0.2">
      <c r="B18" s="11" t="str">
        <f t="shared" si="0"/>
        <v>R15</v>
      </c>
      <c r="C18" s="20">
        <f t="shared" si="1"/>
        <v>0</v>
      </c>
      <c r="D18" s="20">
        <f t="shared" si="2"/>
        <v>0</v>
      </c>
      <c r="E18" s="20">
        <f t="shared" si="3"/>
        <v>0</v>
      </c>
      <c r="G18" s="11" t="str">
        <f t="shared" si="4"/>
        <v>R15</v>
      </c>
      <c r="H18" s="20">
        <f t="shared" si="5"/>
        <v>0</v>
      </c>
      <c r="I18" s="20">
        <f t="shared" si="6"/>
        <v>0</v>
      </c>
      <c r="J18" s="20">
        <f t="shared" si="7"/>
        <v>0</v>
      </c>
      <c r="L18" s="11" t="str">
        <f t="shared" si="8"/>
        <v>R15</v>
      </c>
      <c r="M18" s="20">
        <f t="shared" si="9"/>
        <v>0</v>
      </c>
      <c r="N18" s="20">
        <f t="shared" si="10"/>
        <v>0</v>
      </c>
      <c r="O18" s="20">
        <f t="shared" si="11"/>
        <v>0</v>
      </c>
    </row>
    <row r="19" spans="1:16" x14ac:dyDescent="0.2">
      <c r="B19" s="11" t="str">
        <f t="shared" si="0"/>
        <v>R16</v>
      </c>
      <c r="C19" s="20">
        <f t="shared" si="1"/>
        <v>0</v>
      </c>
      <c r="D19" s="20">
        <f t="shared" si="2"/>
        <v>0</v>
      </c>
      <c r="E19" s="20">
        <f t="shared" si="3"/>
        <v>0</v>
      </c>
      <c r="G19" s="11" t="str">
        <f t="shared" si="4"/>
        <v>R16</v>
      </c>
      <c r="H19" s="20">
        <f t="shared" si="5"/>
        <v>0</v>
      </c>
      <c r="I19" s="20">
        <f t="shared" si="6"/>
        <v>0</v>
      </c>
      <c r="J19" s="20">
        <f t="shared" si="7"/>
        <v>0</v>
      </c>
      <c r="L19" s="11" t="str">
        <f t="shared" si="8"/>
        <v>R16</v>
      </c>
      <c r="M19" s="20">
        <f t="shared" si="9"/>
        <v>0</v>
      </c>
      <c r="N19" s="20">
        <f t="shared" si="10"/>
        <v>0</v>
      </c>
      <c r="O19" s="20">
        <f t="shared" si="11"/>
        <v>0</v>
      </c>
    </row>
    <row r="20" spans="1:16" x14ac:dyDescent="0.2">
      <c r="B20" s="11" t="str">
        <f t="shared" si="0"/>
        <v>R17</v>
      </c>
      <c r="C20" s="20">
        <f t="shared" si="1"/>
        <v>0</v>
      </c>
      <c r="D20" s="20">
        <f t="shared" si="2"/>
        <v>0</v>
      </c>
      <c r="E20" s="20">
        <f t="shared" si="3"/>
        <v>0</v>
      </c>
      <c r="G20" s="11" t="str">
        <f t="shared" si="4"/>
        <v>R17</v>
      </c>
      <c r="H20" s="20">
        <f t="shared" si="5"/>
        <v>0</v>
      </c>
      <c r="I20" s="20">
        <f t="shared" si="6"/>
        <v>0</v>
      </c>
      <c r="J20" s="20">
        <f t="shared" si="7"/>
        <v>0</v>
      </c>
      <c r="L20" s="11" t="str">
        <f t="shared" si="8"/>
        <v>R17</v>
      </c>
      <c r="M20" s="20">
        <f t="shared" si="9"/>
        <v>0</v>
      </c>
      <c r="N20" s="20">
        <f t="shared" si="10"/>
        <v>0</v>
      </c>
      <c r="O20" s="20">
        <f t="shared" si="11"/>
        <v>0</v>
      </c>
    </row>
    <row r="21" spans="1:16" x14ac:dyDescent="0.2">
      <c r="B21" s="11" t="str">
        <f t="shared" si="0"/>
        <v>R18</v>
      </c>
      <c r="C21" s="20">
        <f t="shared" si="1"/>
        <v>0</v>
      </c>
      <c r="D21" s="20">
        <f t="shared" si="2"/>
        <v>0</v>
      </c>
      <c r="E21" s="20">
        <f t="shared" si="3"/>
        <v>0</v>
      </c>
      <c r="G21" s="11" t="str">
        <f t="shared" si="4"/>
        <v>R18</v>
      </c>
      <c r="H21" s="20">
        <f t="shared" si="5"/>
        <v>0</v>
      </c>
      <c r="I21" s="20">
        <f t="shared" si="6"/>
        <v>0</v>
      </c>
      <c r="J21" s="20">
        <f t="shared" si="7"/>
        <v>0</v>
      </c>
      <c r="L21" s="11" t="str">
        <f t="shared" si="8"/>
        <v>R18</v>
      </c>
      <c r="M21" s="20">
        <f t="shared" si="9"/>
        <v>0</v>
      </c>
      <c r="N21" s="20">
        <f t="shared" si="10"/>
        <v>0</v>
      </c>
      <c r="O21" s="20">
        <f t="shared" si="11"/>
        <v>0</v>
      </c>
    </row>
    <row r="22" spans="1:16" x14ac:dyDescent="0.2">
      <c r="B22" s="11" t="str">
        <f t="shared" si="0"/>
        <v>R19</v>
      </c>
      <c r="C22" s="20">
        <f t="shared" si="1"/>
        <v>0</v>
      </c>
      <c r="D22" s="20">
        <f t="shared" si="2"/>
        <v>0</v>
      </c>
      <c r="E22" s="20">
        <f t="shared" si="3"/>
        <v>0</v>
      </c>
      <c r="G22" s="11" t="str">
        <f t="shared" si="4"/>
        <v>R19</v>
      </c>
      <c r="H22" s="20">
        <f t="shared" si="5"/>
        <v>0</v>
      </c>
      <c r="I22" s="20">
        <f t="shared" si="6"/>
        <v>0</v>
      </c>
      <c r="J22" s="20">
        <f t="shared" si="7"/>
        <v>0</v>
      </c>
      <c r="L22" s="11" t="str">
        <f t="shared" si="8"/>
        <v>R19</v>
      </c>
      <c r="M22" s="20">
        <f t="shared" si="9"/>
        <v>0</v>
      </c>
      <c r="N22" s="20">
        <f t="shared" si="10"/>
        <v>0</v>
      </c>
      <c r="O22" s="20">
        <f t="shared" si="11"/>
        <v>0</v>
      </c>
    </row>
    <row r="23" spans="1:16" x14ac:dyDescent="0.2">
      <c r="B23" s="11" t="str">
        <f t="shared" si="0"/>
        <v>R20</v>
      </c>
      <c r="C23" s="20">
        <f t="shared" si="1"/>
        <v>0</v>
      </c>
      <c r="D23" s="20">
        <f t="shared" si="2"/>
        <v>0</v>
      </c>
      <c r="E23" s="20">
        <f t="shared" si="3"/>
        <v>0</v>
      </c>
      <c r="G23" s="11" t="str">
        <f t="shared" si="4"/>
        <v>R20</v>
      </c>
      <c r="H23" s="20">
        <f t="shared" si="5"/>
        <v>0</v>
      </c>
      <c r="I23" s="20">
        <f t="shared" si="6"/>
        <v>0</v>
      </c>
      <c r="J23" s="20">
        <f t="shared" si="7"/>
        <v>0</v>
      </c>
      <c r="L23" s="11" t="str">
        <f t="shared" si="8"/>
        <v>R20</v>
      </c>
      <c r="M23" s="20">
        <f t="shared" si="9"/>
        <v>0</v>
      </c>
      <c r="N23" s="20">
        <f t="shared" si="10"/>
        <v>0</v>
      </c>
      <c r="O23" s="20">
        <f t="shared" si="11"/>
        <v>0</v>
      </c>
    </row>
    <row r="25" spans="1:16" x14ac:dyDescent="0.2">
      <c r="B25" s="19" t="s">
        <v>24</v>
      </c>
    </row>
    <row r="26" spans="1:16" x14ac:dyDescent="0.2">
      <c r="A26" s="11" t="s">
        <v>73</v>
      </c>
      <c r="B26" s="11" t="s">
        <v>25</v>
      </c>
      <c r="C26" s="11" t="s">
        <v>26</v>
      </c>
      <c r="D26" s="11" t="s">
        <v>27</v>
      </c>
      <c r="E26" s="11" t="s">
        <v>28</v>
      </c>
      <c r="G26" s="11" t="s">
        <v>29</v>
      </c>
      <c r="I26" s="11" t="s">
        <v>30</v>
      </c>
      <c r="L26" s="11" t="s">
        <v>31</v>
      </c>
      <c r="N26" s="11" t="s">
        <v>32</v>
      </c>
    </row>
    <row r="27" spans="1:16" hidden="1" x14ac:dyDescent="0.2">
      <c r="E27" s="11" t="s">
        <v>33</v>
      </c>
      <c r="F27" s="11" t="s">
        <v>34</v>
      </c>
      <c r="G27" s="11" t="s">
        <v>33</v>
      </c>
      <c r="H27" s="11" t="s">
        <v>34</v>
      </c>
      <c r="I27" s="11" t="s">
        <v>35</v>
      </c>
      <c r="J27" s="11" t="s">
        <v>36</v>
      </c>
      <c r="K27" s="11" t="s">
        <v>37</v>
      </c>
      <c r="N27" s="11" t="s">
        <v>38</v>
      </c>
      <c r="O27" s="11" t="s">
        <v>39</v>
      </c>
      <c r="P27" s="11" t="s">
        <v>40</v>
      </c>
    </row>
    <row r="28" spans="1:16" hidden="1" x14ac:dyDescent="0.2">
      <c r="E28" s="11" t="s">
        <v>41</v>
      </c>
      <c r="F28" s="11" t="s">
        <v>41</v>
      </c>
      <c r="G28" s="11" t="s">
        <v>41</v>
      </c>
      <c r="H28" s="11" t="s">
        <v>41</v>
      </c>
      <c r="L28" s="11" t="s">
        <v>42</v>
      </c>
      <c r="N28" s="11" t="s">
        <v>42</v>
      </c>
      <c r="O28" s="11" t="s">
        <v>42</v>
      </c>
      <c r="P28" s="11" t="s">
        <v>42</v>
      </c>
    </row>
    <row r="29" spans="1:16" hidden="1" x14ac:dyDescent="0.2">
      <c r="B29" s="11" t="s">
        <v>43</v>
      </c>
      <c r="C29" s="11" t="s">
        <v>44</v>
      </c>
      <c r="E29" s="11">
        <v>0</v>
      </c>
      <c r="F29" s="11">
        <v>0</v>
      </c>
      <c r="G29" s="11">
        <v>0</v>
      </c>
      <c r="H29" s="11">
        <v>0</v>
      </c>
      <c r="J29" s="11" t="s">
        <v>45</v>
      </c>
      <c r="K29" s="11" t="s">
        <v>46</v>
      </c>
      <c r="L29" s="11">
        <v>4</v>
      </c>
      <c r="M29" s="11" t="s">
        <v>47</v>
      </c>
      <c r="N29" s="11">
        <v>520229.47</v>
      </c>
      <c r="O29" s="11">
        <v>243332.41</v>
      </c>
      <c r="P29" s="11">
        <v>0</v>
      </c>
    </row>
    <row r="30" spans="1:16" hidden="1" x14ac:dyDescent="0.2">
      <c r="B30" s="11" t="s">
        <v>48</v>
      </c>
      <c r="C30" s="11" t="s">
        <v>44</v>
      </c>
      <c r="E30" s="11">
        <v>0</v>
      </c>
      <c r="F30" s="11">
        <v>0</v>
      </c>
      <c r="G30" s="11">
        <v>0</v>
      </c>
      <c r="H30" s="11">
        <v>0</v>
      </c>
      <c r="J30" s="11" t="s">
        <v>45</v>
      </c>
      <c r="K30" s="11" t="s">
        <v>46</v>
      </c>
      <c r="L30" s="11">
        <v>4</v>
      </c>
      <c r="M30" s="11" t="s">
        <v>47</v>
      </c>
      <c r="N30" s="11">
        <v>520262.12</v>
      </c>
      <c r="O30" s="11">
        <v>243317.26</v>
      </c>
      <c r="P30" s="11">
        <v>0</v>
      </c>
    </row>
    <row r="31" spans="1:16" hidden="1" x14ac:dyDescent="0.2">
      <c r="B31" s="11" t="s">
        <v>49</v>
      </c>
      <c r="C31" s="11" t="s">
        <v>44</v>
      </c>
      <c r="E31" s="11">
        <v>0</v>
      </c>
      <c r="F31" s="11">
        <v>0</v>
      </c>
      <c r="G31" s="11">
        <v>0</v>
      </c>
      <c r="H31" s="11">
        <v>0</v>
      </c>
      <c r="J31" s="11" t="s">
        <v>45</v>
      </c>
      <c r="K31" s="11" t="s">
        <v>46</v>
      </c>
      <c r="L31" s="11">
        <v>4</v>
      </c>
      <c r="M31" s="11" t="s">
        <v>47</v>
      </c>
      <c r="N31" s="11">
        <v>520260.44</v>
      </c>
      <c r="O31" s="11">
        <v>243292.02</v>
      </c>
      <c r="P31" s="11">
        <v>0</v>
      </c>
    </row>
    <row r="32" spans="1:16" hidden="1" x14ac:dyDescent="0.2">
      <c r="B32" s="11" t="s">
        <v>50</v>
      </c>
      <c r="C32" s="11" t="s">
        <v>44</v>
      </c>
      <c r="E32" s="11">
        <v>0</v>
      </c>
      <c r="F32" s="11">
        <v>0</v>
      </c>
      <c r="G32" s="11">
        <v>0</v>
      </c>
      <c r="H32" s="11">
        <v>0</v>
      </c>
      <c r="J32" s="11" t="s">
        <v>45</v>
      </c>
      <c r="K32" s="11" t="s">
        <v>46</v>
      </c>
      <c r="L32" s="11">
        <v>4</v>
      </c>
      <c r="M32" s="11" t="s">
        <v>47</v>
      </c>
      <c r="N32" s="11">
        <v>520196.83</v>
      </c>
      <c r="O32" s="11">
        <v>243291.35</v>
      </c>
      <c r="P32" s="11">
        <v>0</v>
      </c>
    </row>
    <row r="33" spans="2:16" hidden="1" x14ac:dyDescent="0.2">
      <c r="B33" s="11" t="s">
        <v>51</v>
      </c>
      <c r="C33" s="11" t="s">
        <v>44</v>
      </c>
      <c r="E33" s="11">
        <v>0</v>
      </c>
      <c r="F33" s="11">
        <v>0</v>
      </c>
      <c r="G33" s="11">
        <v>0</v>
      </c>
      <c r="H33" s="11">
        <v>0</v>
      </c>
      <c r="J33" s="11" t="s">
        <v>45</v>
      </c>
      <c r="K33" s="11" t="s">
        <v>46</v>
      </c>
      <c r="L33" s="11">
        <v>4</v>
      </c>
      <c r="M33" s="11" t="s">
        <v>47</v>
      </c>
      <c r="N33" s="11">
        <v>520196.83</v>
      </c>
      <c r="O33" s="11">
        <v>243300.77</v>
      </c>
      <c r="P33" s="11">
        <v>0</v>
      </c>
    </row>
    <row r="34" spans="2:16" hidden="1" x14ac:dyDescent="0.2">
      <c r="B34" s="11" t="s">
        <v>52</v>
      </c>
      <c r="C34" s="11" t="s">
        <v>44</v>
      </c>
      <c r="E34" s="11">
        <v>0</v>
      </c>
      <c r="F34" s="11">
        <v>0</v>
      </c>
      <c r="G34" s="11">
        <v>0</v>
      </c>
      <c r="H34" s="11">
        <v>0</v>
      </c>
      <c r="J34" s="11" t="s">
        <v>45</v>
      </c>
      <c r="K34" s="11" t="s">
        <v>46</v>
      </c>
      <c r="L34" s="11">
        <v>4</v>
      </c>
      <c r="M34" s="11" t="s">
        <v>47</v>
      </c>
      <c r="N34" s="11">
        <v>520319.67</v>
      </c>
      <c r="O34" s="11">
        <v>243297.4</v>
      </c>
      <c r="P34" s="11">
        <v>0</v>
      </c>
    </row>
    <row r="35" spans="2:16" hidden="1" x14ac:dyDescent="0.2">
      <c r="B35" s="11" t="s">
        <v>53</v>
      </c>
      <c r="C35" s="11" t="s">
        <v>44</v>
      </c>
      <c r="E35" s="11">
        <v>0</v>
      </c>
      <c r="F35" s="11">
        <v>0</v>
      </c>
      <c r="G35" s="11">
        <v>0</v>
      </c>
      <c r="H35" s="11">
        <v>0</v>
      </c>
      <c r="J35" s="11" t="s">
        <v>45</v>
      </c>
      <c r="K35" s="11" t="s">
        <v>46</v>
      </c>
      <c r="L35" s="11">
        <v>4</v>
      </c>
      <c r="M35" s="11" t="s">
        <v>47</v>
      </c>
      <c r="N35" s="11">
        <v>520339.86</v>
      </c>
      <c r="O35" s="11">
        <v>243296.39</v>
      </c>
      <c r="P35" s="11">
        <v>0</v>
      </c>
    </row>
    <row r="36" spans="2:16" hidden="1" x14ac:dyDescent="0.2">
      <c r="B36" s="11" t="s">
        <v>54</v>
      </c>
      <c r="C36" s="11" t="s">
        <v>44</v>
      </c>
      <c r="E36" s="11">
        <v>0</v>
      </c>
      <c r="F36" s="11">
        <v>0</v>
      </c>
      <c r="G36" s="11">
        <v>0</v>
      </c>
      <c r="H36" s="11">
        <v>0</v>
      </c>
      <c r="J36" s="11" t="s">
        <v>45</v>
      </c>
      <c r="K36" s="11" t="s">
        <v>46</v>
      </c>
      <c r="L36" s="11">
        <v>4</v>
      </c>
      <c r="M36" s="11" t="s">
        <v>47</v>
      </c>
      <c r="N36" s="11">
        <v>520319</v>
      </c>
      <c r="O36" s="11">
        <v>243341.16</v>
      </c>
      <c r="P36" s="11">
        <v>0</v>
      </c>
    </row>
    <row r="37" spans="2:16" hidden="1" x14ac:dyDescent="0.2">
      <c r="B37" s="11" t="s">
        <v>55</v>
      </c>
      <c r="C37" s="11" t="s">
        <v>44</v>
      </c>
      <c r="E37" s="11">
        <v>0</v>
      </c>
      <c r="F37" s="11">
        <v>0</v>
      </c>
      <c r="G37" s="11">
        <v>0</v>
      </c>
      <c r="H37" s="11">
        <v>0</v>
      </c>
      <c r="J37" s="11" t="s">
        <v>45</v>
      </c>
      <c r="K37" s="11" t="s">
        <v>46</v>
      </c>
      <c r="L37" s="11">
        <v>4</v>
      </c>
      <c r="M37" s="11" t="s">
        <v>47</v>
      </c>
      <c r="N37" s="11">
        <v>520308.56</v>
      </c>
      <c r="O37" s="11">
        <v>243330.72</v>
      </c>
      <c r="P37" s="11">
        <v>0</v>
      </c>
    </row>
    <row r="38" spans="2:16" hidden="1" x14ac:dyDescent="0.2">
      <c r="B38" s="11" t="s">
        <v>13</v>
      </c>
      <c r="C38" s="11" t="s">
        <v>44</v>
      </c>
      <c r="E38" s="11">
        <v>0</v>
      </c>
      <c r="F38" s="11">
        <v>0</v>
      </c>
      <c r="G38" s="11">
        <v>0</v>
      </c>
      <c r="H38" s="11">
        <v>0</v>
      </c>
      <c r="J38" s="11" t="s">
        <v>45</v>
      </c>
      <c r="K38" s="11" t="s">
        <v>46</v>
      </c>
      <c r="L38" s="11">
        <v>4</v>
      </c>
      <c r="M38" s="11" t="s">
        <v>47</v>
      </c>
      <c r="N38" s="11">
        <v>520285.34</v>
      </c>
      <c r="O38" s="11">
        <v>243286.63</v>
      </c>
      <c r="P38" s="11">
        <v>0</v>
      </c>
    </row>
    <row r="39" spans="2:16" hidden="1" x14ac:dyDescent="0.2">
      <c r="B39" s="11" t="s">
        <v>14</v>
      </c>
      <c r="C39" s="11" t="s">
        <v>44</v>
      </c>
      <c r="E39" s="11">
        <v>0</v>
      </c>
      <c r="F39" s="11">
        <v>0</v>
      </c>
      <c r="G39" s="11">
        <v>0</v>
      </c>
      <c r="H39" s="11">
        <v>0</v>
      </c>
      <c r="J39" s="11" t="s">
        <v>45</v>
      </c>
      <c r="K39" s="11" t="s">
        <v>46</v>
      </c>
      <c r="L39" s="11">
        <v>4</v>
      </c>
      <c r="M39" s="11" t="s">
        <v>47</v>
      </c>
      <c r="N39" s="11">
        <v>520276.93</v>
      </c>
      <c r="O39" s="11">
        <v>243270.82</v>
      </c>
      <c r="P39" s="11">
        <v>0</v>
      </c>
    </row>
    <row r="40" spans="2:16" hidden="1" x14ac:dyDescent="0.2">
      <c r="B40" s="11" t="s">
        <v>15</v>
      </c>
      <c r="C40" s="11" t="s">
        <v>44</v>
      </c>
      <c r="E40" s="11">
        <v>0</v>
      </c>
      <c r="F40" s="11">
        <v>0</v>
      </c>
      <c r="G40" s="11">
        <v>0</v>
      </c>
      <c r="H40" s="11">
        <v>0</v>
      </c>
      <c r="J40" s="11" t="s">
        <v>45</v>
      </c>
      <c r="K40" s="11" t="s">
        <v>46</v>
      </c>
      <c r="L40" s="11">
        <v>4</v>
      </c>
      <c r="M40" s="11" t="s">
        <v>47</v>
      </c>
      <c r="N40" s="11">
        <v>520231.49</v>
      </c>
      <c r="O40" s="11">
        <v>243273.17</v>
      </c>
      <c r="P40" s="11">
        <v>0</v>
      </c>
    </row>
    <row r="41" spans="2:16" hidden="1" x14ac:dyDescent="0.2">
      <c r="B41" s="11" t="s">
        <v>16</v>
      </c>
      <c r="C41" s="11" t="s">
        <v>44</v>
      </c>
      <c r="E41" s="11">
        <v>0</v>
      </c>
      <c r="F41" s="11">
        <v>0</v>
      </c>
      <c r="G41" s="11">
        <v>0</v>
      </c>
      <c r="H41" s="11">
        <v>0</v>
      </c>
      <c r="J41" s="11" t="s">
        <v>45</v>
      </c>
      <c r="K41" s="11" t="s">
        <v>46</v>
      </c>
      <c r="L41" s="11">
        <v>4</v>
      </c>
      <c r="M41" s="11" t="s">
        <v>47</v>
      </c>
      <c r="N41" s="11">
        <v>520233.17</v>
      </c>
      <c r="O41" s="11">
        <v>243295.05</v>
      </c>
      <c r="P41" s="11">
        <v>0</v>
      </c>
    </row>
    <row r="42" spans="2:16" hidden="1" x14ac:dyDescent="0.2">
      <c r="B42" s="11" t="s">
        <v>17</v>
      </c>
      <c r="C42" s="11" t="s">
        <v>44</v>
      </c>
      <c r="E42" s="11">
        <v>0</v>
      </c>
      <c r="F42" s="11">
        <v>0</v>
      </c>
      <c r="G42" s="11">
        <v>0</v>
      </c>
      <c r="H42" s="11">
        <v>0</v>
      </c>
      <c r="J42" s="11" t="s">
        <v>45</v>
      </c>
      <c r="K42" s="11" t="s">
        <v>46</v>
      </c>
      <c r="L42" s="11">
        <v>4</v>
      </c>
      <c r="M42" s="11" t="s">
        <v>47</v>
      </c>
      <c r="N42" s="11">
        <v>520226.11</v>
      </c>
      <c r="O42" s="11">
        <v>243310.87</v>
      </c>
      <c r="P42" s="11">
        <v>0</v>
      </c>
    </row>
    <row r="43" spans="2:16" hidden="1" x14ac:dyDescent="0.2">
      <c r="B43" s="11" t="s">
        <v>18</v>
      </c>
      <c r="C43" s="11" t="s">
        <v>44</v>
      </c>
      <c r="E43" s="11">
        <v>0</v>
      </c>
      <c r="F43" s="11">
        <v>0</v>
      </c>
      <c r="G43" s="11">
        <v>0</v>
      </c>
      <c r="H43" s="11">
        <v>0</v>
      </c>
      <c r="J43" s="11" t="s">
        <v>45</v>
      </c>
      <c r="K43" s="11" t="s">
        <v>46</v>
      </c>
      <c r="L43" s="11">
        <v>4</v>
      </c>
      <c r="M43" s="11" t="s">
        <v>47</v>
      </c>
      <c r="N43" s="11">
        <v>520212.64</v>
      </c>
      <c r="O43" s="11">
        <v>243323.32</v>
      </c>
      <c r="P43" s="11">
        <v>0</v>
      </c>
    </row>
    <row r="44" spans="2:16" hidden="1" x14ac:dyDescent="0.2">
      <c r="B44" s="11" t="s">
        <v>19</v>
      </c>
      <c r="C44" s="11" t="s">
        <v>44</v>
      </c>
      <c r="E44" s="11">
        <v>0</v>
      </c>
      <c r="F44" s="11">
        <v>0</v>
      </c>
      <c r="G44" s="11">
        <v>0</v>
      </c>
      <c r="H44" s="11">
        <v>0</v>
      </c>
      <c r="J44" s="11" t="s">
        <v>45</v>
      </c>
      <c r="K44" s="11" t="s">
        <v>46</v>
      </c>
      <c r="L44" s="11">
        <v>4</v>
      </c>
      <c r="M44" s="11" t="s">
        <v>47</v>
      </c>
      <c r="N44" s="11">
        <v>520255.05</v>
      </c>
      <c r="O44" s="11">
        <v>243337.12</v>
      </c>
      <c r="P44" s="11">
        <v>0</v>
      </c>
    </row>
    <row r="45" spans="2:16" hidden="1" x14ac:dyDescent="0.2">
      <c r="B45" s="11" t="s">
        <v>20</v>
      </c>
      <c r="C45" s="11" t="s">
        <v>44</v>
      </c>
      <c r="E45" s="11">
        <v>0</v>
      </c>
      <c r="F45" s="11">
        <v>0</v>
      </c>
      <c r="G45" s="11">
        <v>0</v>
      </c>
      <c r="H45" s="11">
        <v>0</v>
      </c>
      <c r="J45" s="11" t="s">
        <v>45</v>
      </c>
      <c r="K45" s="11" t="s">
        <v>46</v>
      </c>
      <c r="L45" s="11">
        <v>4</v>
      </c>
      <c r="M45" s="11" t="s">
        <v>47</v>
      </c>
      <c r="N45" s="11">
        <v>520278.95</v>
      </c>
      <c r="O45" s="11">
        <v>243344.52</v>
      </c>
      <c r="P45" s="11">
        <v>0</v>
      </c>
    </row>
    <row r="46" spans="2:16" hidden="1" x14ac:dyDescent="0.2">
      <c r="B46" s="11" t="s">
        <v>21</v>
      </c>
      <c r="C46" s="11" t="s">
        <v>44</v>
      </c>
      <c r="E46" s="11">
        <v>0</v>
      </c>
      <c r="F46" s="11">
        <v>0</v>
      </c>
      <c r="G46" s="11">
        <v>0</v>
      </c>
      <c r="H46" s="11">
        <v>0</v>
      </c>
      <c r="J46" s="11" t="s">
        <v>45</v>
      </c>
      <c r="K46" s="11" t="s">
        <v>46</v>
      </c>
      <c r="L46" s="11">
        <v>4</v>
      </c>
      <c r="M46" s="11" t="s">
        <v>47</v>
      </c>
      <c r="N46" s="11">
        <v>520296.11</v>
      </c>
      <c r="O46" s="11">
        <v>243314.23</v>
      </c>
      <c r="P46" s="11">
        <v>0</v>
      </c>
    </row>
    <row r="47" spans="2:16" hidden="1" x14ac:dyDescent="0.2">
      <c r="B47" s="11" t="s">
        <v>22</v>
      </c>
      <c r="C47" s="11" t="s">
        <v>44</v>
      </c>
      <c r="E47" s="11">
        <v>0</v>
      </c>
      <c r="F47" s="11">
        <v>0</v>
      </c>
      <c r="G47" s="11">
        <v>0</v>
      </c>
      <c r="H47" s="11">
        <v>0</v>
      </c>
      <c r="J47" s="11" t="s">
        <v>45</v>
      </c>
      <c r="K47" s="11" t="s">
        <v>46</v>
      </c>
      <c r="L47" s="11">
        <v>4</v>
      </c>
      <c r="M47" s="11" t="s">
        <v>47</v>
      </c>
      <c r="N47" s="11">
        <v>520313.61</v>
      </c>
      <c r="O47" s="11">
        <v>243306.49</v>
      </c>
      <c r="P47" s="11">
        <v>0</v>
      </c>
    </row>
    <row r="48" spans="2:16" hidden="1" x14ac:dyDescent="0.2">
      <c r="B48" s="11" t="s">
        <v>23</v>
      </c>
      <c r="C48" s="11" t="s">
        <v>44</v>
      </c>
      <c r="E48" s="11">
        <v>0</v>
      </c>
      <c r="F48" s="11">
        <v>0</v>
      </c>
      <c r="G48" s="11">
        <v>0</v>
      </c>
      <c r="H48" s="11">
        <v>0</v>
      </c>
      <c r="J48" s="11" t="s">
        <v>45</v>
      </c>
      <c r="K48" s="11" t="s">
        <v>46</v>
      </c>
      <c r="L48" s="11">
        <v>4</v>
      </c>
      <c r="M48" s="11" t="s">
        <v>47</v>
      </c>
      <c r="N48" s="11">
        <v>520354.33</v>
      </c>
      <c r="O48" s="11">
        <v>243321.97</v>
      </c>
      <c r="P48" s="11">
        <v>0</v>
      </c>
    </row>
    <row r="50" spans="1:16" x14ac:dyDescent="0.2">
      <c r="B50" s="19" t="s">
        <v>56</v>
      </c>
    </row>
    <row r="51" spans="1:16" x14ac:dyDescent="0.2">
      <c r="A51" s="11" t="s">
        <v>73</v>
      </c>
      <c r="B51" s="11" t="s">
        <v>25</v>
      </c>
      <c r="C51" s="11" t="s">
        <v>26</v>
      </c>
      <c r="D51" s="11" t="s">
        <v>27</v>
      </c>
      <c r="E51" s="11" t="s">
        <v>28</v>
      </c>
      <c r="G51" s="11" t="s">
        <v>29</v>
      </c>
      <c r="I51" s="11" t="s">
        <v>30</v>
      </c>
      <c r="L51" s="11" t="s">
        <v>31</v>
      </c>
      <c r="N51" s="11" t="s">
        <v>32</v>
      </c>
    </row>
    <row r="52" spans="1:16" hidden="1" x14ac:dyDescent="0.2">
      <c r="E52" s="11" t="s">
        <v>33</v>
      </c>
      <c r="F52" s="11" t="s">
        <v>34</v>
      </c>
      <c r="G52" s="11" t="s">
        <v>33</v>
      </c>
      <c r="H52" s="11" t="s">
        <v>34</v>
      </c>
      <c r="I52" s="11" t="s">
        <v>35</v>
      </c>
      <c r="J52" s="11" t="s">
        <v>36</v>
      </c>
      <c r="K52" s="11" t="s">
        <v>37</v>
      </c>
      <c r="N52" s="11" t="s">
        <v>38</v>
      </c>
      <c r="O52" s="11" t="s">
        <v>39</v>
      </c>
      <c r="P52" s="11" t="s">
        <v>40</v>
      </c>
    </row>
    <row r="53" spans="1:16" hidden="1" x14ac:dyDescent="0.2">
      <c r="E53" s="11" t="s">
        <v>41</v>
      </c>
      <c r="F53" s="11" t="s">
        <v>41</v>
      </c>
      <c r="G53" s="11" t="s">
        <v>41</v>
      </c>
      <c r="H53" s="11" t="s">
        <v>41</v>
      </c>
      <c r="L53" s="11" t="s">
        <v>42</v>
      </c>
      <c r="N53" s="11" t="s">
        <v>42</v>
      </c>
      <c r="O53" s="11" t="s">
        <v>42</v>
      </c>
      <c r="P53" s="11" t="s">
        <v>42</v>
      </c>
    </row>
    <row r="54" spans="1:16" hidden="1" x14ac:dyDescent="0.2">
      <c r="B54" s="11" t="s">
        <v>43</v>
      </c>
      <c r="C54" s="11" t="s">
        <v>44</v>
      </c>
      <c r="E54" s="11">
        <v>0</v>
      </c>
      <c r="F54" s="11">
        <v>0</v>
      </c>
      <c r="G54" s="11">
        <v>0</v>
      </c>
      <c r="H54" s="11">
        <v>0</v>
      </c>
      <c r="J54" s="11" t="s">
        <v>45</v>
      </c>
      <c r="K54" s="11" t="s">
        <v>46</v>
      </c>
      <c r="L54" s="11">
        <v>4</v>
      </c>
      <c r="M54" s="11" t="s">
        <v>47</v>
      </c>
      <c r="N54" s="11">
        <v>520229.47</v>
      </c>
      <c r="O54" s="11">
        <v>243332.41</v>
      </c>
      <c r="P54" s="11">
        <v>0</v>
      </c>
    </row>
    <row r="55" spans="1:16" hidden="1" x14ac:dyDescent="0.2">
      <c r="B55" s="11" t="s">
        <v>48</v>
      </c>
      <c r="C55" s="11" t="s">
        <v>44</v>
      </c>
      <c r="E55" s="11">
        <v>0</v>
      </c>
      <c r="F55" s="11">
        <v>0</v>
      </c>
      <c r="G55" s="11">
        <v>0</v>
      </c>
      <c r="H55" s="11">
        <v>0</v>
      </c>
      <c r="J55" s="11" t="s">
        <v>45</v>
      </c>
      <c r="K55" s="11" t="s">
        <v>46</v>
      </c>
      <c r="L55" s="11">
        <v>4</v>
      </c>
      <c r="M55" s="11" t="s">
        <v>47</v>
      </c>
      <c r="N55" s="11">
        <v>520262.12</v>
      </c>
      <c r="O55" s="11">
        <v>243317.26</v>
      </c>
      <c r="P55" s="11">
        <v>0</v>
      </c>
    </row>
    <row r="56" spans="1:16" hidden="1" x14ac:dyDescent="0.2">
      <c r="B56" s="11" t="s">
        <v>49</v>
      </c>
      <c r="C56" s="11" t="s">
        <v>44</v>
      </c>
      <c r="E56" s="11">
        <v>0</v>
      </c>
      <c r="F56" s="11">
        <v>0</v>
      </c>
      <c r="G56" s="11">
        <v>0</v>
      </c>
      <c r="H56" s="11">
        <v>0</v>
      </c>
      <c r="J56" s="11" t="s">
        <v>45</v>
      </c>
      <c r="K56" s="11" t="s">
        <v>46</v>
      </c>
      <c r="L56" s="11">
        <v>4</v>
      </c>
      <c r="M56" s="11" t="s">
        <v>47</v>
      </c>
      <c r="N56" s="11">
        <v>520260.44</v>
      </c>
      <c r="O56" s="11">
        <v>243292.02</v>
      </c>
      <c r="P56" s="11">
        <v>0</v>
      </c>
    </row>
    <row r="57" spans="1:16" hidden="1" x14ac:dyDescent="0.2">
      <c r="B57" s="11" t="s">
        <v>50</v>
      </c>
      <c r="C57" s="11" t="s">
        <v>44</v>
      </c>
      <c r="E57" s="11">
        <v>0</v>
      </c>
      <c r="F57" s="11">
        <v>0</v>
      </c>
      <c r="G57" s="11">
        <v>0</v>
      </c>
      <c r="H57" s="11">
        <v>0</v>
      </c>
      <c r="J57" s="11" t="s">
        <v>45</v>
      </c>
      <c r="K57" s="11" t="s">
        <v>46</v>
      </c>
      <c r="L57" s="11">
        <v>4</v>
      </c>
      <c r="M57" s="11" t="s">
        <v>47</v>
      </c>
      <c r="N57" s="11">
        <v>520196.83</v>
      </c>
      <c r="O57" s="11">
        <v>243291.35</v>
      </c>
      <c r="P57" s="11">
        <v>0</v>
      </c>
    </row>
    <row r="58" spans="1:16" hidden="1" x14ac:dyDescent="0.2">
      <c r="B58" s="11" t="s">
        <v>51</v>
      </c>
      <c r="C58" s="11" t="s">
        <v>44</v>
      </c>
      <c r="E58" s="11">
        <v>0</v>
      </c>
      <c r="F58" s="11">
        <v>0</v>
      </c>
      <c r="G58" s="11">
        <v>0</v>
      </c>
      <c r="H58" s="11">
        <v>0</v>
      </c>
      <c r="J58" s="11" t="s">
        <v>45</v>
      </c>
      <c r="K58" s="11" t="s">
        <v>46</v>
      </c>
      <c r="L58" s="11">
        <v>4</v>
      </c>
      <c r="M58" s="11" t="s">
        <v>47</v>
      </c>
      <c r="N58" s="11">
        <v>520196.83</v>
      </c>
      <c r="O58" s="11">
        <v>243300.77</v>
      </c>
      <c r="P58" s="11">
        <v>0</v>
      </c>
    </row>
    <row r="59" spans="1:16" hidden="1" x14ac:dyDescent="0.2">
      <c r="B59" s="11" t="s">
        <v>52</v>
      </c>
      <c r="C59" s="11" t="s">
        <v>44</v>
      </c>
      <c r="E59" s="11">
        <v>0</v>
      </c>
      <c r="F59" s="11">
        <v>0</v>
      </c>
      <c r="G59" s="11">
        <v>0</v>
      </c>
      <c r="H59" s="11">
        <v>0</v>
      </c>
      <c r="J59" s="11" t="s">
        <v>45</v>
      </c>
      <c r="K59" s="11" t="s">
        <v>46</v>
      </c>
      <c r="L59" s="11">
        <v>4</v>
      </c>
      <c r="M59" s="11" t="s">
        <v>47</v>
      </c>
      <c r="N59" s="11">
        <v>520319.67</v>
      </c>
      <c r="O59" s="11">
        <v>243297.4</v>
      </c>
      <c r="P59" s="11">
        <v>0</v>
      </c>
    </row>
    <row r="60" spans="1:16" hidden="1" x14ac:dyDescent="0.2">
      <c r="B60" s="11" t="s">
        <v>53</v>
      </c>
      <c r="C60" s="11" t="s">
        <v>44</v>
      </c>
      <c r="E60" s="11">
        <v>0</v>
      </c>
      <c r="F60" s="11">
        <v>0</v>
      </c>
      <c r="G60" s="11">
        <v>0</v>
      </c>
      <c r="H60" s="11">
        <v>0</v>
      </c>
      <c r="J60" s="11" t="s">
        <v>45</v>
      </c>
      <c r="K60" s="11" t="s">
        <v>46</v>
      </c>
      <c r="L60" s="11">
        <v>4</v>
      </c>
      <c r="M60" s="11" t="s">
        <v>47</v>
      </c>
      <c r="N60" s="11">
        <v>520339.86</v>
      </c>
      <c r="O60" s="11">
        <v>243296.39</v>
      </c>
      <c r="P60" s="11">
        <v>0</v>
      </c>
    </row>
    <row r="61" spans="1:16" hidden="1" x14ac:dyDescent="0.2">
      <c r="B61" s="11" t="s">
        <v>54</v>
      </c>
      <c r="C61" s="11" t="s">
        <v>44</v>
      </c>
      <c r="E61" s="11">
        <v>0</v>
      </c>
      <c r="F61" s="11">
        <v>0</v>
      </c>
      <c r="G61" s="11">
        <v>0</v>
      </c>
      <c r="H61" s="11">
        <v>0</v>
      </c>
      <c r="J61" s="11" t="s">
        <v>45</v>
      </c>
      <c r="K61" s="11" t="s">
        <v>46</v>
      </c>
      <c r="L61" s="11">
        <v>4</v>
      </c>
      <c r="M61" s="11" t="s">
        <v>47</v>
      </c>
      <c r="N61" s="11">
        <v>520319</v>
      </c>
      <c r="O61" s="11">
        <v>243341.16</v>
      </c>
      <c r="P61" s="11">
        <v>0</v>
      </c>
    </row>
    <row r="62" spans="1:16" hidden="1" x14ac:dyDescent="0.2">
      <c r="B62" s="11" t="s">
        <v>55</v>
      </c>
      <c r="C62" s="11" t="s">
        <v>44</v>
      </c>
      <c r="E62" s="11">
        <v>0</v>
      </c>
      <c r="F62" s="11">
        <v>0</v>
      </c>
      <c r="G62" s="11">
        <v>0</v>
      </c>
      <c r="H62" s="11">
        <v>0</v>
      </c>
      <c r="J62" s="11" t="s">
        <v>45</v>
      </c>
      <c r="K62" s="11" t="s">
        <v>46</v>
      </c>
      <c r="L62" s="11">
        <v>4</v>
      </c>
      <c r="M62" s="11" t="s">
        <v>47</v>
      </c>
      <c r="N62" s="11">
        <v>520308.56</v>
      </c>
      <c r="O62" s="11">
        <v>243330.72</v>
      </c>
      <c r="P62" s="11">
        <v>0</v>
      </c>
    </row>
    <row r="63" spans="1:16" hidden="1" x14ac:dyDescent="0.2">
      <c r="B63" s="11" t="s">
        <v>13</v>
      </c>
      <c r="C63" s="11" t="s">
        <v>44</v>
      </c>
      <c r="E63" s="11">
        <v>0</v>
      </c>
      <c r="F63" s="11">
        <v>0</v>
      </c>
      <c r="G63" s="11">
        <v>0</v>
      </c>
      <c r="H63" s="11">
        <v>0</v>
      </c>
      <c r="J63" s="11" t="s">
        <v>45</v>
      </c>
      <c r="K63" s="11" t="s">
        <v>46</v>
      </c>
      <c r="L63" s="11">
        <v>4</v>
      </c>
      <c r="M63" s="11" t="s">
        <v>47</v>
      </c>
      <c r="N63" s="11">
        <v>520285.34</v>
      </c>
      <c r="O63" s="11">
        <v>243286.63</v>
      </c>
      <c r="P63" s="11">
        <v>0</v>
      </c>
    </row>
    <row r="64" spans="1:16" hidden="1" x14ac:dyDescent="0.2">
      <c r="B64" s="11" t="s">
        <v>14</v>
      </c>
      <c r="C64" s="11" t="s">
        <v>44</v>
      </c>
      <c r="E64" s="11">
        <v>0</v>
      </c>
      <c r="F64" s="11">
        <v>0</v>
      </c>
      <c r="G64" s="11">
        <v>0</v>
      </c>
      <c r="H64" s="11">
        <v>0</v>
      </c>
      <c r="J64" s="11" t="s">
        <v>45</v>
      </c>
      <c r="K64" s="11" t="s">
        <v>46</v>
      </c>
      <c r="L64" s="11">
        <v>4</v>
      </c>
      <c r="M64" s="11" t="s">
        <v>47</v>
      </c>
      <c r="N64" s="11">
        <v>520276.93</v>
      </c>
      <c r="O64" s="11">
        <v>243270.82</v>
      </c>
      <c r="P64" s="11">
        <v>0</v>
      </c>
    </row>
    <row r="65" spans="1:16" hidden="1" x14ac:dyDescent="0.2">
      <c r="B65" s="11" t="s">
        <v>15</v>
      </c>
      <c r="C65" s="11" t="s">
        <v>44</v>
      </c>
      <c r="E65" s="11">
        <v>0</v>
      </c>
      <c r="F65" s="11">
        <v>0</v>
      </c>
      <c r="G65" s="11">
        <v>0</v>
      </c>
      <c r="H65" s="11">
        <v>0</v>
      </c>
      <c r="J65" s="11" t="s">
        <v>45</v>
      </c>
      <c r="K65" s="11" t="s">
        <v>46</v>
      </c>
      <c r="L65" s="11">
        <v>4</v>
      </c>
      <c r="M65" s="11" t="s">
        <v>47</v>
      </c>
      <c r="N65" s="11">
        <v>520231.49</v>
      </c>
      <c r="O65" s="11">
        <v>243273.17</v>
      </c>
      <c r="P65" s="11">
        <v>0</v>
      </c>
    </row>
    <row r="66" spans="1:16" hidden="1" x14ac:dyDescent="0.2">
      <c r="B66" s="11" t="s">
        <v>16</v>
      </c>
      <c r="C66" s="11" t="s">
        <v>44</v>
      </c>
      <c r="E66" s="11">
        <v>0</v>
      </c>
      <c r="F66" s="11">
        <v>0</v>
      </c>
      <c r="G66" s="11">
        <v>0</v>
      </c>
      <c r="H66" s="11">
        <v>0</v>
      </c>
      <c r="J66" s="11" t="s">
        <v>45</v>
      </c>
      <c r="K66" s="11" t="s">
        <v>46</v>
      </c>
      <c r="L66" s="11">
        <v>4</v>
      </c>
      <c r="M66" s="11" t="s">
        <v>47</v>
      </c>
      <c r="N66" s="11">
        <v>520233.17</v>
      </c>
      <c r="O66" s="11">
        <v>243295.05</v>
      </c>
      <c r="P66" s="11">
        <v>0</v>
      </c>
    </row>
    <row r="67" spans="1:16" hidden="1" x14ac:dyDescent="0.2">
      <c r="B67" s="11" t="s">
        <v>17</v>
      </c>
      <c r="C67" s="11" t="s">
        <v>44</v>
      </c>
      <c r="E67" s="11">
        <v>0</v>
      </c>
      <c r="F67" s="11">
        <v>0</v>
      </c>
      <c r="G67" s="11">
        <v>0</v>
      </c>
      <c r="H67" s="11">
        <v>0</v>
      </c>
      <c r="J67" s="11" t="s">
        <v>45</v>
      </c>
      <c r="K67" s="11" t="s">
        <v>46</v>
      </c>
      <c r="L67" s="11">
        <v>4</v>
      </c>
      <c r="M67" s="11" t="s">
        <v>47</v>
      </c>
      <c r="N67" s="11">
        <v>520226.11</v>
      </c>
      <c r="O67" s="11">
        <v>243310.87</v>
      </c>
      <c r="P67" s="11">
        <v>0</v>
      </c>
    </row>
    <row r="68" spans="1:16" hidden="1" x14ac:dyDescent="0.2">
      <c r="B68" s="11" t="s">
        <v>18</v>
      </c>
      <c r="C68" s="11" t="s">
        <v>44</v>
      </c>
      <c r="E68" s="11">
        <v>0</v>
      </c>
      <c r="F68" s="11">
        <v>0</v>
      </c>
      <c r="G68" s="11">
        <v>0</v>
      </c>
      <c r="H68" s="11">
        <v>0</v>
      </c>
      <c r="J68" s="11" t="s">
        <v>45</v>
      </c>
      <c r="K68" s="11" t="s">
        <v>46</v>
      </c>
      <c r="L68" s="11">
        <v>4</v>
      </c>
      <c r="M68" s="11" t="s">
        <v>47</v>
      </c>
      <c r="N68" s="11">
        <v>520212.64</v>
      </c>
      <c r="O68" s="11">
        <v>243323.32</v>
      </c>
      <c r="P68" s="11">
        <v>0</v>
      </c>
    </row>
    <row r="69" spans="1:16" hidden="1" x14ac:dyDescent="0.2">
      <c r="B69" s="11" t="s">
        <v>19</v>
      </c>
      <c r="C69" s="11" t="s">
        <v>44</v>
      </c>
      <c r="E69" s="11">
        <v>0</v>
      </c>
      <c r="F69" s="11">
        <v>0</v>
      </c>
      <c r="G69" s="11">
        <v>0</v>
      </c>
      <c r="H69" s="11">
        <v>0</v>
      </c>
      <c r="J69" s="11" t="s">
        <v>45</v>
      </c>
      <c r="K69" s="11" t="s">
        <v>46</v>
      </c>
      <c r="L69" s="11">
        <v>4</v>
      </c>
      <c r="M69" s="11" t="s">
        <v>47</v>
      </c>
      <c r="N69" s="11">
        <v>520255.05</v>
      </c>
      <c r="O69" s="11">
        <v>243337.12</v>
      </c>
      <c r="P69" s="11">
        <v>0</v>
      </c>
    </row>
    <row r="70" spans="1:16" hidden="1" x14ac:dyDescent="0.2">
      <c r="B70" s="11" t="s">
        <v>20</v>
      </c>
      <c r="C70" s="11" t="s">
        <v>44</v>
      </c>
      <c r="E70" s="11">
        <v>0</v>
      </c>
      <c r="F70" s="11">
        <v>0</v>
      </c>
      <c r="G70" s="11">
        <v>0</v>
      </c>
      <c r="H70" s="11">
        <v>0</v>
      </c>
      <c r="J70" s="11" t="s">
        <v>45</v>
      </c>
      <c r="K70" s="11" t="s">
        <v>46</v>
      </c>
      <c r="L70" s="11">
        <v>4</v>
      </c>
      <c r="M70" s="11" t="s">
        <v>47</v>
      </c>
      <c r="N70" s="11">
        <v>520278.95</v>
      </c>
      <c r="O70" s="11">
        <v>243344.52</v>
      </c>
      <c r="P70" s="11">
        <v>0</v>
      </c>
    </row>
    <row r="71" spans="1:16" hidden="1" x14ac:dyDescent="0.2">
      <c r="B71" s="11" t="s">
        <v>21</v>
      </c>
      <c r="C71" s="11" t="s">
        <v>44</v>
      </c>
      <c r="E71" s="11">
        <v>0</v>
      </c>
      <c r="F71" s="11">
        <v>0</v>
      </c>
      <c r="G71" s="11">
        <v>0</v>
      </c>
      <c r="H71" s="11">
        <v>0</v>
      </c>
      <c r="J71" s="11" t="s">
        <v>45</v>
      </c>
      <c r="K71" s="11" t="s">
        <v>46</v>
      </c>
      <c r="L71" s="11">
        <v>4</v>
      </c>
      <c r="M71" s="11" t="s">
        <v>47</v>
      </c>
      <c r="N71" s="11">
        <v>520296.11</v>
      </c>
      <c r="O71" s="11">
        <v>243314.23</v>
      </c>
      <c r="P71" s="11">
        <v>0</v>
      </c>
    </row>
    <row r="72" spans="1:16" hidden="1" x14ac:dyDescent="0.2">
      <c r="B72" s="11" t="s">
        <v>22</v>
      </c>
      <c r="C72" s="11" t="s">
        <v>44</v>
      </c>
      <c r="E72" s="11">
        <v>0</v>
      </c>
      <c r="F72" s="11">
        <v>0</v>
      </c>
      <c r="G72" s="11">
        <v>0</v>
      </c>
      <c r="H72" s="11">
        <v>0</v>
      </c>
      <c r="J72" s="11" t="s">
        <v>45</v>
      </c>
      <c r="K72" s="11" t="s">
        <v>46</v>
      </c>
      <c r="L72" s="11">
        <v>4</v>
      </c>
      <c r="M72" s="11" t="s">
        <v>47</v>
      </c>
      <c r="N72" s="11">
        <v>520313.61</v>
      </c>
      <c r="O72" s="11">
        <v>243306.49</v>
      </c>
      <c r="P72" s="11">
        <v>0</v>
      </c>
    </row>
    <row r="73" spans="1:16" hidden="1" x14ac:dyDescent="0.2">
      <c r="B73" s="11" t="s">
        <v>23</v>
      </c>
      <c r="C73" s="11" t="s">
        <v>44</v>
      </c>
      <c r="E73" s="11">
        <v>0</v>
      </c>
      <c r="F73" s="11">
        <v>0</v>
      </c>
      <c r="G73" s="11">
        <v>0</v>
      </c>
      <c r="H73" s="11">
        <v>0</v>
      </c>
      <c r="J73" s="11" t="s">
        <v>45</v>
      </c>
      <c r="K73" s="11" t="s">
        <v>46</v>
      </c>
      <c r="L73" s="11">
        <v>4</v>
      </c>
      <c r="M73" s="11" t="s">
        <v>47</v>
      </c>
      <c r="N73" s="11">
        <v>520354.33</v>
      </c>
      <c r="O73" s="11">
        <v>243321.97</v>
      </c>
      <c r="P73" s="11">
        <v>0</v>
      </c>
    </row>
    <row r="75" spans="1:16" x14ac:dyDescent="0.2">
      <c r="B75" s="19" t="s">
        <v>57</v>
      </c>
    </row>
    <row r="76" spans="1:16" x14ac:dyDescent="0.2">
      <c r="A76" s="11" t="s">
        <v>73</v>
      </c>
      <c r="B76" s="11" t="s">
        <v>25</v>
      </c>
      <c r="C76" s="11" t="s">
        <v>26</v>
      </c>
      <c r="D76" s="11" t="s">
        <v>27</v>
      </c>
      <c r="E76" s="11" t="s">
        <v>28</v>
      </c>
      <c r="G76" s="11" t="s">
        <v>29</v>
      </c>
      <c r="I76" s="11" t="s">
        <v>30</v>
      </c>
      <c r="L76" s="11" t="s">
        <v>31</v>
      </c>
      <c r="N76" s="11" t="s">
        <v>32</v>
      </c>
    </row>
    <row r="77" spans="1:16" hidden="1" x14ac:dyDescent="0.2">
      <c r="E77" s="11" t="s">
        <v>33</v>
      </c>
      <c r="F77" s="11" t="s">
        <v>34</v>
      </c>
      <c r="G77" s="11" t="s">
        <v>33</v>
      </c>
      <c r="H77" s="11" t="s">
        <v>34</v>
      </c>
      <c r="I77" s="11" t="s">
        <v>35</v>
      </c>
      <c r="J77" s="11" t="s">
        <v>36</v>
      </c>
      <c r="K77" s="11" t="s">
        <v>37</v>
      </c>
      <c r="N77" s="11" t="s">
        <v>38</v>
      </c>
      <c r="O77" s="11" t="s">
        <v>39</v>
      </c>
      <c r="P77" s="11" t="s">
        <v>40</v>
      </c>
    </row>
    <row r="78" spans="1:16" hidden="1" x14ac:dyDescent="0.2">
      <c r="E78" s="11" t="s">
        <v>41</v>
      </c>
      <c r="F78" s="11" t="s">
        <v>41</v>
      </c>
      <c r="G78" s="11" t="s">
        <v>41</v>
      </c>
      <c r="H78" s="11" t="s">
        <v>41</v>
      </c>
      <c r="L78" s="11" t="s">
        <v>42</v>
      </c>
      <c r="N78" s="11" t="s">
        <v>42</v>
      </c>
      <c r="O78" s="11" t="s">
        <v>42</v>
      </c>
      <c r="P78" s="11" t="s">
        <v>42</v>
      </c>
    </row>
    <row r="79" spans="1:16" hidden="1" x14ac:dyDescent="0.2">
      <c r="B79" s="11" t="s">
        <v>43</v>
      </c>
      <c r="C79" s="11" t="s">
        <v>44</v>
      </c>
      <c r="E79" s="11">
        <v>0</v>
      </c>
      <c r="F79" s="11">
        <v>0</v>
      </c>
      <c r="G79" s="11">
        <v>0</v>
      </c>
      <c r="H79" s="11">
        <v>0</v>
      </c>
      <c r="J79" s="11" t="s">
        <v>45</v>
      </c>
      <c r="K79" s="11" t="s">
        <v>46</v>
      </c>
      <c r="L79" s="11">
        <v>4</v>
      </c>
      <c r="M79" s="11" t="s">
        <v>47</v>
      </c>
      <c r="N79" s="11">
        <v>520229.47</v>
      </c>
      <c r="O79" s="11">
        <v>243332.41</v>
      </c>
      <c r="P79" s="11">
        <v>0</v>
      </c>
    </row>
    <row r="80" spans="1:16" hidden="1" x14ac:dyDescent="0.2">
      <c r="B80" s="11" t="s">
        <v>48</v>
      </c>
      <c r="C80" s="11" t="s">
        <v>44</v>
      </c>
      <c r="E80" s="11">
        <v>0</v>
      </c>
      <c r="F80" s="11">
        <v>0</v>
      </c>
      <c r="G80" s="11">
        <v>0</v>
      </c>
      <c r="H80" s="11">
        <v>0</v>
      </c>
      <c r="J80" s="11" t="s">
        <v>45</v>
      </c>
      <c r="K80" s="11" t="s">
        <v>46</v>
      </c>
      <c r="L80" s="11">
        <v>4</v>
      </c>
      <c r="M80" s="11" t="s">
        <v>47</v>
      </c>
      <c r="N80" s="11">
        <v>520262.12</v>
      </c>
      <c r="O80" s="11">
        <v>243317.26</v>
      </c>
      <c r="P80" s="11">
        <v>0</v>
      </c>
    </row>
    <row r="81" spans="2:16" hidden="1" x14ac:dyDescent="0.2">
      <c r="B81" s="11" t="s">
        <v>49</v>
      </c>
      <c r="C81" s="11" t="s">
        <v>44</v>
      </c>
      <c r="E81" s="11">
        <v>0</v>
      </c>
      <c r="F81" s="11">
        <v>0</v>
      </c>
      <c r="G81" s="11">
        <v>0</v>
      </c>
      <c r="H81" s="11">
        <v>0</v>
      </c>
      <c r="J81" s="11" t="s">
        <v>45</v>
      </c>
      <c r="K81" s="11" t="s">
        <v>46</v>
      </c>
      <c r="L81" s="11">
        <v>4</v>
      </c>
      <c r="M81" s="11" t="s">
        <v>47</v>
      </c>
      <c r="N81" s="11">
        <v>520260.44</v>
      </c>
      <c r="O81" s="11">
        <v>243292.02</v>
      </c>
      <c r="P81" s="11">
        <v>0</v>
      </c>
    </row>
    <row r="82" spans="2:16" hidden="1" x14ac:dyDescent="0.2">
      <c r="B82" s="11" t="s">
        <v>50</v>
      </c>
      <c r="C82" s="11" t="s">
        <v>44</v>
      </c>
      <c r="E82" s="11">
        <v>0</v>
      </c>
      <c r="F82" s="11">
        <v>0</v>
      </c>
      <c r="G82" s="11">
        <v>0</v>
      </c>
      <c r="H82" s="11">
        <v>0</v>
      </c>
      <c r="J82" s="11" t="s">
        <v>45</v>
      </c>
      <c r="K82" s="11" t="s">
        <v>46</v>
      </c>
      <c r="L82" s="11">
        <v>4</v>
      </c>
      <c r="M82" s="11" t="s">
        <v>47</v>
      </c>
      <c r="N82" s="11">
        <v>520196.83</v>
      </c>
      <c r="O82" s="11">
        <v>243291.35</v>
      </c>
      <c r="P82" s="11">
        <v>0</v>
      </c>
    </row>
    <row r="83" spans="2:16" hidden="1" x14ac:dyDescent="0.2">
      <c r="B83" s="11" t="s">
        <v>51</v>
      </c>
      <c r="C83" s="11" t="s">
        <v>44</v>
      </c>
      <c r="E83" s="11">
        <v>0</v>
      </c>
      <c r="F83" s="11">
        <v>0</v>
      </c>
      <c r="G83" s="11">
        <v>0</v>
      </c>
      <c r="H83" s="11">
        <v>0</v>
      </c>
      <c r="J83" s="11" t="s">
        <v>45</v>
      </c>
      <c r="K83" s="11" t="s">
        <v>46</v>
      </c>
      <c r="L83" s="11">
        <v>4</v>
      </c>
      <c r="M83" s="11" t="s">
        <v>47</v>
      </c>
      <c r="N83" s="11">
        <v>520196.83</v>
      </c>
      <c r="O83" s="11">
        <v>243300.77</v>
      </c>
      <c r="P83" s="11">
        <v>0</v>
      </c>
    </row>
    <row r="84" spans="2:16" hidden="1" x14ac:dyDescent="0.2">
      <c r="B84" s="11" t="s">
        <v>52</v>
      </c>
      <c r="C84" s="11" t="s">
        <v>44</v>
      </c>
      <c r="E84" s="11">
        <v>0</v>
      </c>
      <c r="F84" s="11">
        <v>0</v>
      </c>
      <c r="G84" s="11">
        <v>0</v>
      </c>
      <c r="H84" s="11">
        <v>0</v>
      </c>
      <c r="J84" s="11" t="s">
        <v>45</v>
      </c>
      <c r="K84" s="11" t="s">
        <v>46</v>
      </c>
      <c r="L84" s="11">
        <v>4</v>
      </c>
      <c r="M84" s="11" t="s">
        <v>47</v>
      </c>
      <c r="N84" s="11">
        <v>520319.67</v>
      </c>
      <c r="O84" s="11">
        <v>243297.4</v>
      </c>
      <c r="P84" s="11">
        <v>0</v>
      </c>
    </row>
    <row r="85" spans="2:16" hidden="1" x14ac:dyDescent="0.2">
      <c r="B85" s="11" t="s">
        <v>53</v>
      </c>
      <c r="C85" s="11" t="s">
        <v>44</v>
      </c>
      <c r="E85" s="11">
        <v>0</v>
      </c>
      <c r="F85" s="11">
        <v>0</v>
      </c>
      <c r="G85" s="11">
        <v>0</v>
      </c>
      <c r="H85" s="11">
        <v>0</v>
      </c>
      <c r="J85" s="11" t="s">
        <v>45</v>
      </c>
      <c r="K85" s="11" t="s">
        <v>46</v>
      </c>
      <c r="L85" s="11">
        <v>4</v>
      </c>
      <c r="M85" s="11" t="s">
        <v>47</v>
      </c>
      <c r="N85" s="11">
        <v>520339.86</v>
      </c>
      <c r="O85" s="11">
        <v>243296.39</v>
      </c>
      <c r="P85" s="11">
        <v>0</v>
      </c>
    </row>
    <row r="86" spans="2:16" hidden="1" x14ac:dyDescent="0.2">
      <c r="B86" s="11" t="s">
        <v>54</v>
      </c>
      <c r="C86" s="11" t="s">
        <v>44</v>
      </c>
      <c r="E86" s="11">
        <v>0</v>
      </c>
      <c r="F86" s="11">
        <v>0</v>
      </c>
      <c r="G86" s="11">
        <v>0</v>
      </c>
      <c r="H86" s="11">
        <v>0</v>
      </c>
      <c r="J86" s="11" t="s">
        <v>45</v>
      </c>
      <c r="K86" s="11" t="s">
        <v>46</v>
      </c>
      <c r="L86" s="11">
        <v>4</v>
      </c>
      <c r="M86" s="11" t="s">
        <v>47</v>
      </c>
      <c r="N86" s="11">
        <v>520319</v>
      </c>
      <c r="O86" s="11">
        <v>243341.16</v>
      </c>
      <c r="P86" s="11">
        <v>0</v>
      </c>
    </row>
    <row r="87" spans="2:16" hidden="1" x14ac:dyDescent="0.2">
      <c r="B87" s="11" t="s">
        <v>55</v>
      </c>
      <c r="C87" s="11" t="s">
        <v>44</v>
      </c>
      <c r="E87" s="11">
        <v>0</v>
      </c>
      <c r="F87" s="11">
        <v>0</v>
      </c>
      <c r="G87" s="11">
        <v>0</v>
      </c>
      <c r="H87" s="11">
        <v>0</v>
      </c>
      <c r="J87" s="11" t="s">
        <v>45</v>
      </c>
      <c r="K87" s="11" t="s">
        <v>46</v>
      </c>
      <c r="L87" s="11">
        <v>4</v>
      </c>
      <c r="M87" s="11" t="s">
        <v>47</v>
      </c>
      <c r="N87" s="11">
        <v>520308.56</v>
      </c>
      <c r="O87" s="11">
        <v>243330.72</v>
      </c>
      <c r="P87" s="11">
        <v>0</v>
      </c>
    </row>
    <row r="88" spans="2:16" hidden="1" x14ac:dyDescent="0.2">
      <c r="B88" s="11" t="s">
        <v>13</v>
      </c>
      <c r="C88" s="11" t="s">
        <v>44</v>
      </c>
      <c r="E88" s="11">
        <v>0</v>
      </c>
      <c r="F88" s="11">
        <v>0</v>
      </c>
      <c r="G88" s="11">
        <v>0</v>
      </c>
      <c r="H88" s="11">
        <v>0</v>
      </c>
      <c r="J88" s="11" t="s">
        <v>45</v>
      </c>
      <c r="K88" s="11" t="s">
        <v>46</v>
      </c>
      <c r="L88" s="11">
        <v>4</v>
      </c>
      <c r="M88" s="11" t="s">
        <v>47</v>
      </c>
      <c r="N88" s="11">
        <v>520285.34</v>
      </c>
      <c r="O88" s="11">
        <v>243286.63</v>
      </c>
      <c r="P88" s="11">
        <v>0</v>
      </c>
    </row>
    <row r="89" spans="2:16" hidden="1" x14ac:dyDescent="0.2">
      <c r="B89" s="11" t="s">
        <v>14</v>
      </c>
      <c r="C89" s="11" t="s">
        <v>44</v>
      </c>
      <c r="E89" s="11">
        <v>0</v>
      </c>
      <c r="F89" s="11">
        <v>0</v>
      </c>
      <c r="G89" s="11">
        <v>0</v>
      </c>
      <c r="H89" s="11">
        <v>0</v>
      </c>
      <c r="J89" s="11" t="s">
        <v>45</v>
      </c>
      <c r="K89" s="11" t="s">
        <v>46</v>
      </c>
      <c r="L89" s="11">
        <v>4</v>
      </c>
      <c r="M89" s="11" t="s">
        <v>47</v>
      </c>
      <c r="N89" s="11">
        <v>520276.93</v>
      </c>
      <c r="O89" s="11">
        <v>243270.82</v>
      </c>
      <c r="P89" s="11">
        <v>0</v>
      </c>
    </row>
    <row r="90" spans="2:16" hidden="1" x14ac:dyDescent="0.2">
      <c r="B90" s="11" t="s">
        <v>15</v>
      </c>
      <c r="C90" s="11" t="s">
        <v>44</v>
      </c>
      <c r="E90" s="11">
        <v>0</v>
      </c>
      <c r="F90" s="11">
        <v>0</v>
      </c>
      <c r="G90" s="11">
        <v>0</v>
      </c>
      <c r="H90" s="11">
        <v>0</v>
      </c>
      <c r="J90" s="11" t="s">
        <v>45</v>
      </c>
      <c r="K90" s="11" t="s">
        <v>46</v>
      </c>
      <c r="L90" s="11">
        <v>4</v>
      </c>
      <c r="M90" s="11" t="s">
        <v>47</v>
      </c>
      <c r="N90" s="11">
        <v>520231.49</v>
      </c>
      <c r="O90" s="11">
        <v>243273.17</v>
      </c>
      <c r="P90" s="11">
        <v>0</v>
      </c>
    </row>
    <row r="91" spans="2:16" hidden="1" x14ac:dyDescent="0.2">
      <c r="B91" s="11" t="s">
        <v>16</v>
      </c>
      <c r="C91" s="11" t="s">
        <v>44</v>
      </c>
      <c r="E91" s="11">
        <v>0</v>
      </c>
      <c r="F91" s="11">
        <v>0</v>
      </c>
      <c r="G91" s="11">
        <v>0</v>
      </c>
      <c r="H91" s="11">
        <v>0</v>
      </c>
      <c r="J91" s="11" t="s">
        <v>45</v>
      </c>
      <c r="K91" s="11" t="s">
        <v>46</v>
      </c>
      <c r="L91" s="11">
        <v>4</v>
      </c>
      <c r="M91" s="11" t="s">
        <v>47</v>
      </c>
      <c r="N91" s="11">
        <v>520233.17</v>
      </c>
      <c r="O91" s="11">
        <v>243295.05</v>
      </c>
      <c r="P91" s="11">
        <v>0</v>
      </c>
    </row>
    <row r="92" spans="2:16" hidden="1" x14ac:dyDescent="0.2">
      <c r="B92" s="11" t="s">
        <v>17</v>
      </c>
      <c r="C92" s="11" t="s">
        <v>44</v>
      </c>
      <c r="E92" s="11">
        <v>0</v>
      </c>
      <c r="F92" s="11">
        <v>0</v>
      </c>
      <c r="G92" s="11">
        <v>0</v>
      </c>
      <c r="H92" s="11">
        <v>0</v>
      </c>
      <c r="J92" s="11" t="s">
        <v>45</v>
      </c>
      <c r="K92" s="11" t="s">
        <v>46</v>
      </c>
      <c r="L92" s="11">
        <v>4</v>
      </c>
      <c r="M92" s="11" t="s">
        <v>47</v>
      </c>
      <c r="N92" s="11">
        <v>520226.11</v>
      </c>
      <c r="O92" s="11">
        <v>243310.87</v>
      </c>
      <c r="P92" s="11">
        <v>0</v>
      </c>
    </row>
    <row r="93" spans="2:16" hidden="1" x14ac:dyDescent="0.2">
      <c r="B93" s="11" t="s">
        <v>18</v>
      </c>
      <c r="C93" s="11" t="s">
        <v>44</v>
      </c>
      <c r="E93" s="11">
        <v>0</v>
      </c>
      <c r="F93" s="11">
        <v>0</v>
      </c>
      <c r="G93" s="11">
        <v>0</v>
      </c>
      <c r="H93" s="11">
        <v>0</v>
      </c>
      <c r="J93" s="11" t="s">
        <v>45</v>
      </c>
      <c r="K93" s="11" t="s">
        <v>46</v>
      </c>
      <c r="L93" s="11">
        <v>4</v>
      </c>
      <c r="M93" s="11" t="s">
        <v>47</v>
      </c>
      <c r="N93" s="11">
        <v>520212.64</v>
      </c>
      <c r="O93" s="11">
        <v>243323.32</v>
      </c>
      <c r="P93" s="11">
        <v>0</v>
      </c>
    </row>
    <row r="94" spans="2:16" hidden="1" x14ac:dyDescent="0.2">
      <c r="B94" s="11" t="s">
        <v>19</v>
      </c>
      <c r="C94" s="11" t="s">
        <v>44</v>
      </c>
      <c r="E94" s="11">
        <v>0</v>
      </c>
      <c r="F94" s="11">
        <v>0</v>
      </c>
      <c r="G94" s="11">
        <v>0</v>
      </c>
      <c r="H94" s="11">
        <v>0</v>
      </c>
      <c r="J94" s="11" t="s">
        <v>45</v>
      </c>
      <c r="K94" s="11" t="s">
        <v>46</v>
      </c>
      <c r="L94" s="11">
        <v>4</v>
      </c>
      <c r="M94" s="11" t="s">
        <v>47</v>
      </c>
      <c r="N94" s="11">
        <v>520255.05</v>
      </c>
      <c r="O94" s="11">
        <v>243337.12</v>
      </c>
      <c r="P94" s="11">
        <v>0</v>
      </c>
    </row>
    <row r="95" spans="2:16" hidden="1" x14ac:dyDescent="0.2">
      <c r="B95" s="11" t="s">
        <v>20</v>
      </c>
      <c r="C95" s="11" t="s">
        <v>44</v>
      </c>
      <c r="E95" s="11">
        <v>0</v>
      </c>
      <c r="F95" s="11">
        <v>0</v>
      </c>
      <c r="G95" s="11">
        <v>0</v>
      </c>
      <c r="H95" s="11">
        <v>0</v>
      </c>
      <c r="J95" s="11" t="s">
        <v>45</v>
      </c>
      <c r="K95" s="11" t="s">
        <v>46</v>
      </c>
      <c r="L95" s="11">
        <v>4</v>
      </c>
      <c r="M95" s="11" t="s">
        <v>47</v>
      </c>
      <c r="N95" s="11">
        <v>520278.95</v>
      </c>
      <c r="O95" s="11">
        <v>243344.52</v>
      </c>
      <c r="P95" s="11">
        <v>0</v>
      </c>
    </row>
    <row r="96" spans="2:16" hidden="1" x14ac:dyDescent="0.2">
      <c r="B96" s="11" t="s">
        <v>21</v>
      </c>
      <c r="C96" s="11" t="s">
        <v>44</v>
      </c>
      <c r="E96" s="11">
        <v>0</v>
      </c>
      <c r="F96" s="11">
        <v>0</v>
      </c>
      <c r="G96" s="11">
        <v>0</v>
      </c>
      <c r="H96" s="11">
        <v>0</v>
      </c>
      <c r="J96" s="11" t="s">
        <v>45</v>
      </c>
      <c r="K96" s="11" t="s">
        <v>46</v>
      </c>
      <c r="L96" s="11">
        <v>4</v>
      </c>
      <c r="M96" s="11" t="s">
        <v>47</v>
      </c>
      <c r="N96" s="11">
        <v>520296.11</v>
      </c>
      <c r="O96" s="11">
        <v>243314.23</v>
      </c>
      <c r="P96" s="11">
        <v>0</v>
      </c>
    </row>
    <row r="97" spans="2:16" hidden="1" x14ac:dyDescent="0.2">
      <c r="B97" s="11" t="s">
        <v>22</v>
      </c>
      <c r="C97" s="11" t="s">
        <v>44</v>
      </c>
      <c r="E97" s="11">
        <v>0</v>
      </c>
      <c r="F97" s="11">
        <v>0</v>
      </c>
      <c r="G97" s="11">
        <v>0</v>
      </c>
      <c r="H97" s="11">
        <v>0</v>
      </c>
      <c r="J97" s="11" t="s">
        <v>45</v>
      </c>
      <c r="K97" s="11" t="s">
        <v>46</v>
      </c>
      <c r="L97" s="11">
        <v>4</v>
      </c>
      <c r="M97" s="11" t="s">
        <v>47</v>
      </c>
      <c r="N97" s="11">
        <v>520313.61</v>
      </c>
      <c r="O97" s="11">
        <v>243306.49</v>
      </c>
      <c r="P97" s="11">
        <v>0</v>
      </c>
    </row>
    <row r="98" spans="2:16" hidden="1" x14ac:dyDescent="0.2">
      <c r="B98" s="11" t="s">
        <v>23</v>
      </c>
      <c r="C98" s="11" t="s">
        <v>44</v>
      </c>
      <c r="E98" s="11">
        <v>0</v>
      </c>
      <c r="F98" s="11">
        <v>0</v>
      </c>
      <c r="G98" s="11">
        <v>0</v>
      </c>
      <c r="H98" s="11">
        <v>0</v>
      </c>
      <c r="J98" s="11" t="s">
        <v>45</v>
      </c>
      <c r="K98" s="11" t="s">
        <v>46</v>
      </c>
      <c r="L98" s="11">
        <v>4</v>
      </c>
      <c r="M98" s="11" t="s">
        <v>47</v>
      </c>
      <c r="N98" s="11">
        <v>520354.33</v>
      </c>
      <c r="O98" s="11">
        <v>243321.97</v>
      </c>
      <c r="P98" s="11">
        <v>0</v>
      </c>
    </row>
  </sheetData>
  <conditionalFormatting sqref="D4:E23">
    <cfRule type="cellIs" dxfId="66" priority="1" operator="lessThan">
      <formula>35</formula>
    </cfRule>
    <cfRule type="cellIs" dxfId="65" priority="2" operator="greaterThan">
      <formula>40</formula>
    </cfRule>
    <cfRule type="cellIs" dxfId="64" priority="3" operator="greaterThan">
      <formula>35</formula>
    </cfRule>
    <cfRule type="cellIs" dxfId="63" priority="10" operator="greaterThan">
      <formula>40</formula>
    </cfRule>
    <cfRule type="cellIs" dxfId="62" priority="11" operator="between">
      <formula>30</formula>
      <formula>40</formula>
    </cfRule>
    <cfRule type="cellIs" dxfId="61" priority="12" operator="lessThanOrEqual">
      <formula>30</formula>
    </cfRule>
    <cfRule type="cellIs" dxfId="60" priority="17" operator="between">
      <formula>30</formula>
      <formula>40</formula>
    </cfRule>
    <cfRule type="cellIs" dxfId="59" priority="18" operator="lessThanOrEqual">
      <formula>30</formula>
    </cfRule>
    <cfRule type="cellIs" dxfId="58" priority="25" operator="lessThanOrEqual">
      <formula>40</formula>
    </cfRule>
    <cfRule type="cellIs" dxfId="57" priority="26" operator="lessThanOrEqual">
      <formula>30</formula>
    </cfRule>
  </conditionalFormatting>
  <conditionalFormatting sqref="I4:J23">
    <cfRule type="cellIs" dxfId="56" priority="5" operator="between">
      <formula>30</formula>
      <formula>40</formula>
    </cfRule>
    <cfRule type="cellIs" dxfId="55" priority="6" operator="lessThanOrEqual">
      <formula>30</formula>
    </cfRule>
    <cfRule type="cellIs" dxfId="54" priority="9" operator="greaterThan">
      <formula>35</formula>
    </cfRule>
    <cfRule type="cellIs" dxfId="53" priority="14" operator="between">
      <formula>30</formula>
      <formula>40</formula>
    </cfRule>
    <cfRule type="cellIs" dxfId="52" priority="15" operator="lessThanOrEqual">
      <formula>30</formula>
    </cfRule>
    <cfRule type="cellIs" dxfId="51" priority="21" operator="greaterThan">
      <formula>35</formula>
    </cfRule>
  </conditionalFormatting>
  <conditionalFormatting sqref="N4:O23">
    <cfRule type="cellIs" dxfId="50" priority="7" operator="greaterThan">
      <formula>45</formula>
    </cfRule>
    <cfRule type="cellIs" dxfId="49" priority="8" operator="lessThanOrEqual">
      <formula>45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BK180"/>
  <sheetViews>
    <sheetView workbookViewId="0">
      <selection activeCell="U20" sqref="U20"/>
    </sheetView>
  </sheetViews>
  <sheetFormatPr defaultColWidth="9.7109375" defaultRowHeight="10.199999999999999" x14ac:dyDescent="0.2"/>
  <cols>
    <col min="1" max="1" width="10.42578125" style="11" bestFit="1" customWidth="1"/>
    <col min="2" max="2" width="18.42578125" style="11" bestFit="1" customWidth="1"/>
    <col min="3" max="62" width="9.7109375" style="11"/>
    <col min="63" max="63" width="19.140625" style="11" bestFit="1" customWidth="1"/>
    <col min="64" max="16384" width="9.7109375" style="11"/>
  </cols>
  <sheetData>
    <row r="2" spans="2:15" x14ac:dyDescent="0.2">
      <c r="B2" s="19" t="s">
        <v>24</v>
      </c>
      <c r="G2" s="21" t="s">
        <v>56</v>
      </c>
      <c r="L2" s="21" t="s">
        <v>57</v>
      </c>
    </row>
    <row r="3" spans="2:15" ht="20.399999999999999" x14ac:dyDescent="0.2">
      <c r="B3" s="11" t="s">
        <v>0</v>
      </c>
      <c r="C3" s="11" t="s">
        <v>1</v>
      </c>
      <c r="D3" s="22" t="s">
        <v>2</v>
      </c>
      <c r="E3" s="22" t="s">
        <v>3</v>
      </c>
      <c r="G3" s="11" t="s">
        <v>0</v>
      </c>
      <c r="H3" s="11" t="s">
        <v>1</v>
      </c>
      <c r="I3" s="22" t="s">
        <v>2</v>
      </c>
      <c r="J3" s="22" t="s">
        <v>3</v>
      </c>
      <c r="L3" s="11" t="s">
        <v>0</v>
      </c>
      <c r="M3" s="11" t="s">
        <v>1</v>
      </c>
      <c r="N3" s="22" t="s">
        <v>2</v>
      </c>
      <c r="O3" s="22" t="s">
        <v>3</v>
      </c>
    </row>
    <row r="4" spans="2:15" x14ac:dyDescent="0.2">
      <c r="B4" s="11" t="str">
        <f>B29</f>
        <v>R01</v>
      </c>
      <c r="C4" s="20">
        <f>E29</f>
        <v>0</v>
      </c>
      <c r="D4" s="20">
        <f>IF(C4-10&lt;0,0,C4-10)</f>
        <v>0</v>
      </c>
      <c r="E4" s="20">
        <f>IF(D4-20&lt;0,0,D4-20)</f>
        <v>0</v>
      </c>
      <c r="G4" s="11" t="str">
        <f>B54</f>
        <v>R01</v>
      </c>
      <c r="H4" s="20">
        <f>E54</f>
        <v>0</v>
      </c>
      <c r="I4" s="20">
        <f>IF(H4-10&lt;0,0,H4-10)</f>
        <v>0</v>
      </c>
      <c r="J4" s="20">
        <f>IF(I4-20&lt;0,0,I4-20)</f>
        <v>0</v>
      </c>
      <c r="L4" s="11" t="str">
        <f>B79</f>
        <v>R01</v>
      </c>
      <c r="M4" s="20">
        <f>E79</f>
        <v>0</v>
      </c>
      <c r="N4" s="20">
        <f>IF(M4-10&lt;0,0,M4-10)</f>
        <v>0</v>
      </c>
      <c r="O4" s="20">
        <f>IF(N4-20&lt;0,0,N4-20)</f>
        <v>0</v>
      </c>
    </row>
    <row r="5" spans="2:15" x14ac:dyDescent="0.2">
      <c r="B5" s="11" t="str">
        <f t="shared" ref="B5:B23" si="0">B30</f>
        <v>R02</v>
      </c>
      <c r="C5" s="20">
        <f t="shared" ref="C5:C23" si="1">E30</f>
        <v>0</v>
      </c>
      <c r="D5" s="20">
        <f t="shared" ref="D5:D23" si="2">IF(C5-10&lt;0,0,C5-10)</f>
        <v>0</v>
      </c>
      <c r="E5" s="20">
        <f t="shared" ref="E5:E23" si="3">IF(D5-20&lt;0,0,D5-20)</f>
        <v>0</v>
      </c>
      <c r="G5" s="11" t="str">
        <f t="shared" ref="G5:G23" si="4">B55</f>
        <v>R02</v>
      </c>
      <c r="H5" s="20">
        <f t="shared" ref="H5:H23" si="5">E55</f>
        <v>0</v>
      </c>
      <c r="I5" s="20">
        <f t="shared" ref="I5:I23" si="6">IF(H5-10&lt;0,0,H5-10)</f>
        <v>0</v>
      </c>
      <c r="J5" s="20">
        <f t="shared" ref="J5:J23" si="7">IF(I5-20&lt;0,0,I5-20)</f>
        <v>0</v>
      </c>
      <c r="L5" s="11" t="str">
        <f t="shared" ref="L5:L23" si="8">B80</f>
        <v>R02</v>
      </c>
      <c r="M5" s="20">
        <f t="shared" ref="M5:M23" si="9">E80</f>
        <v>0</v>
      </c>
      <c r="N5" s="20">
        <f t="shared" ref="N5:N23" si="10">IF(M5-10&lt;0,0,M5-10)</f>
        <v>0</v>
      </c>
      <c r="O5" s="20">
        <f t="shared" ref="O5:O23" si="11">IF(N5-20&lt;0,0,N5-20)</f>
        <v>0</v>
      </c>
    </row>
    <row r="6" spans="2:15" x14ac:dyDescent="0.2">
      <c r="B6" s="11" t="str">
        <f t="shared" si="0"/>
        <v>R03</v>
      </c>
      <c r="C6" s="20">
        <f t="shared" si="1"/>
        <v>0</v>
      </c>
      <c r="D6" s="20">
        <f t="shared" si="2"/>
        <v>0</v>
      </c>
      <c r="E6" s="20">
        <f t="shared" si="3"/>
        <v>0</v>
      </c>
      <c r="G6" s="11" t="str">
        <f t="shared" si="4"/>
        <v>R03</v>
      </c>
      <c r="H6" s="20">
        <f t="shared" si="5"/>
        <v>0</v>
      </c>
      <c r="I6" s="20">
        <f t="shared" si="6"/>
        <v>0</v>
      </c>
      <c r="J6" s="20">
        <f t="shared" si="7"/>
        <v>0</v>
      </c>
      <c r="L6" s="11" t="str">
        <f t="shared" si="8"/>
        <v>R03</v>
      </c>
      <c r="M6" s="20">
        <f t="shared" si="9"/>
        <v>0</v>
      </c>
      <c r="N6" s="20">
        <f t="shared" si="10"/>
        <v>0</v>
      </c>
      <c r="O6" s="20">
        <f t="shared" si="11"/>
        <v>0</v>
      </c>
    </row>
    <row r="7" spans="2:15" x14ac:dyDescent="0.2">
      <c r="B7" s="11" t="str">
        <f t="shared" si="0"/>
        <v>R04</v>
      </c>
      <c r="C7" s="20">
        <f t="shared" si="1"/>
        <v>0</v>
      </c>
      <c r="D7" s="20">
        <f t="shared" si="2"/>
        <v>0</v>
      </c>
      <c r="E7" s="20">
        <f t="shared" si="3"/>
        <v>0</v>
      </c>
      <c r="G7" s="11" t="str">
        <f t="shared" si="4"/>
        <v>R04</v>
      </c>
      <c r="H7" s="20">
        <f t="shared" si="5"/>
        <v>0</v>
      </c>
      <c r="I7" s="20">
        <f t="shared" si="6"/>
        <v>0</v>
      </c>
      <c r="J7" s="20">
        <f t="shared" si="7"/>
        <v>0</v>
      </c>
      <c r="L7" s="11" t="str">
        <f t="shared" si="8"/>
        <v>R04</v>
      </c>
      <c r="M7" s="20">
        <f t="shared" si="9"/>
        <v>0</v>
      </c>
      <c r="N7" s="20">
        <f t="shared" si="10"/>
        <v>0</v>
      </c>
      <c r="O7" s="20">
        <f t="shared" si="11"/>
        <v>0</v>
      </c>
    </row>
    <row r="8" spans="2:15" x14ac:dyDescent="0.2">
      <c r="B8" s="11" t="str">
        <f t="shared" si="0"/>
        <v>R05</v>
      </c>
      <c r="C8" s="20">
        <f t="shared" si="1"/>
        <v>0</v>
      </c>
      <c r="D8" s="20">
        <f t="shared" si="2"/>
        <v>0</v>
      </c>
      <c r="E8" s="20">
        <f t="shared" si="3"/>
        <v>0</v>
      </c>
      <c r="G8" s="11" t="str">
        <f t="shared" si="4"/>
        <v>R05</v>
      </c>
      <c r="H8" s="20">
        <f t="shared" si="5"/>
        <v>0</v>
      </c>
      <c r="I8" s="20">
        <f t="shared" si="6"/>
        <v>0</v>
      </c>
      <c r="J8" s="20">
        <f t="shared" si="7"/>
        <v>0</v>
      </c>
      <c r="L8" s="11" t="str">
        <f t="shared" si="8"/>
        <v>R05</v>
      </c>
      <c r="M8" s="20">
        <f t="shared" si="9"/>
        <v>0</v>
      </c>
      <c r="N8" s="20">
        <f t="shared" si="10"/>
        <v>0</v>
      </c>
      <c r="O8" s="20">
        <f t="shared" si="11"/>
        <v>0</v>
      </c>
    </row>
    <row r="9" spans="2:15" x14ac:dyDescent="0.2">
      <c r="B9" s="11" t="str">
        <f t="shared" si="0"/>
        <v>R06</v>
      </c>
      <c r="C9" s="20">
        <f t="shared" si="1"/>
        <v>0</v>
      </c>
      <c r="D9" s="20">
        <f t="shared" si="2"/>
        <v>0</v>
      </c>
      <c r="E9" s="20">
        <f t="shared" si="3"/>
        <v>0</v>
      </c>
      <c r="G9" s="11" t="str">
        <f t="shared" si="4"/>
        <v>R06</v>
      </c>
      <c r="H9" s="20">
        <f t="shared" si="5"/>
        <v>0</v>
      </c>
      <c r="I9" s="20">
        <f t="shared" si="6"/>
        <v>0</v>
      </c>
      <c r="J9" s="20">
        <f t="shared" si="7"/>
        <v>0</v>
      </c>
      <c r="L9" s="11" t="str">
        <f t="shared" si="8"/>
        <v>R06</v>
      </c>
      <c r="M9" s="20">
        <f t="shared" si="9"/>
        <v>0</v>
      </c>
      <c r="N9" s="20">
        <f t="shared" si="10"/>
        <v>0</v>
      </c>
      <c r="O9" s="20">
        <f t="shared" si="11"/>
        <v>0</v>
      </c>
    </row>
    <row r="10" spans="2:15" x14ac:dyDescent="0.2">
      <c r="B10" s="11" t="str">
        <f t="shared" si="0"/>
        <v>R07</v>
      </c>
      <c r="C10" s="20">
        <f t="shared" si="1"/>
        <v>0</v>
      </c>
      <c r="D10" s="20">
        <f t="shared" si="2"/>
        <v>0</v>
      </c>
      <c r="E10" s="20">
        <f t="shared" si="3"/>
        <v>0</v>
      </c>
      <c r="G10" s="11" t="str">
        <f t="shared" si="4"/>
        <v>R07</v>
      </c>
      <c r="H10" s="20">
        <f t="shared" si="5"/>
        <v>0</v>
      </c>
      <c r="I10" s="20">
        <f t="shared" si="6"/>
        <v>0</v>
      </c>
      <c r="J10" s="20">
        <f t="shared" si="7"/>
        <v>0</v>
      </c>
      <c r="L10" s="11" t="str">
        <f t="shared" si="8"/>
        <v>R07</v>
      </c>
      <c r="M10" s="20">
        <f t="shared" si="9"/>
        <v>0</v>
      </c>
      <c r="N10" s="20">
        <f t="shared" si="10"/>
        <v>0</v>
      </c>
      <c r="O10" s="20">
        <f t="shared" si="11"/>
        <v>0</v>
      </c>
    </row>
    <row r="11" spans="2:15" x14ac:dyDescent="0.2">
      <c r="B11" s="11" t="str">
        <f t="shared" si="0"/>
        <v>R08</v>
      </c>
      <c r="C11" s="20">
        <f t="shared" si="1"/>
        <v>0</v>
      </c>
      <c r="D11" s="20">
        <f t="shared" si="2"/>
        <v>0</v>
      </c>
      <c r="E11" s="20">
        <f t="shared" si="3"/>
        <v>0</v>
      </c>
      <c r="G11" s="11" t="str">
        <f t="shared" si="4"/>
        <v>R08</v>
      </c>
      <c r="H11" s="20">
        <f t="shared" si="5"/>
        <v>0</v>
      </c>
      <c r="I11" s="20">
        <f t="shared" si="6"/>
        <v>0</v>
      </c>
      <c r="J11" s="20">
        <f t="shared" si="7"/>
        <v>0</v>
      </c>
      <c r="L11" s="11" t="str">
        <f t="shared" si="8"/>
        <v>R08</v>
      </c>
      <c r="M11" s="20">
        <f t="shared" si="9"/>
        <v>0</v>
      </c>
      <c r="N11" s="20">
        <f t="shared" si="10"/>
        <v>0</v>
      </c>
      <c r="O11" s="20">
        <f t="shared" si="11"/>
        <v>0</v>
      </c>
    </row>
    <row r="12" spans="2:15" x14ac:dyDescent="0.2">
      <c r="B12" s="11" t="str">
        <f t="shared" si="0"/>
        <v>R09</v>
      </c>
      <c r="C12" s="20">
        <f t="shared" si="1"/>
        <v>0</v>
      </c>
      <c r="D12" s="20">
        <f t="shared" si="2"/>
        <v>0</v>
      </c>
      <c r="E12" s="20">
        <f t="shared" si="3"/>
        <v>0</v>
      </c>
      <c r="G12" s="11" t="str">
        <f t="shared" si="4"/>
        <v>R09</v>
      </c>
      <c r="H12" s="20">
        <f t="shared" si="5"/>
        <v>0</v>
      </c>
      <c r="I12" s="20">
        <f t="shared" si="6"/>
        <v>0</v>
      </c>
      <c r="J12" s="20">
        <f t="shared" si="7"/>
        <v>0</v>
      </c>
      <c r="L12" s="11" t="str">
        <f t="shared" si="8"/>
        <v>R09</v>
      </c>
      <c r="M12" s="20">
        <f t="shared" si="9"/>
        <v>0</v>
      </c>
      <c r="N12" s="20">
        <f t="shared" si="10"/>
        <v>0</v>
      </c>
      <c r="O12" s="20">
        <f t="shared" si="11"/>
        <v>0</v>
      </c>
    </row>
    <row r="13" spans="2:15" x14ac:dyDescent="0.2">
      <c r="B13" s="11" t="str">
        <f t="shared" si="0"/>
        <v>R10</v>
      </c>
      <c r="C13" s="20">
        <f t="shared" si="1"/>
        <v>0</v>
      </c>
      <c r="D13" s="20">
        <f t="shared" si="2"/>
        <v>0</v>
      </c>
      <c r="E13" s="20">
        <f t="shared" si="3"/>
        <v>0</v>
      </c>
      <c r="G13" s="11" t="str">
        <f t="shared" si="4"/>
        <v>R10</v>
      </c>
      <c r="H13" s="20">
        <f t="shared" si="5"/>
        <v>0</v>
      </c>
      <c r="I13" s="20">
        <f t="shared" si="6"/>
        <v>0</v>
      </c>
      <c r="J13" s="20">
        <f t="shared" si="7"/>
        <v>0</v>
      </c>
      <c r="L13" s="11" t="str">
        <f t="shared" si="8"/>
        <v>R10</v>
      </c>
      <c r="M13" s="20">
        <f t="shared" si="9"/>
        <v>0</v>
      </c>
      <c r="N13" s="20">
        <f t="shared" si="10"/>
        <v>0</v>
      </c>
      <c r="O13" s="20">
        <f t="shared" si="11"/>
        <v>0</v>
      </c>
    </row>
    <row r="14" spans="2:15" x14ac:dyDescent="0.2">
      <c r="B14" s="11" t="str">
        <f t="shared" si="0"/>
        <v>R11</v>
      </c>
      <c r="C14" s="20">
        <f t="shared" si="1"/>
        <v>0</v>
      </c>
      <c r="D14" s="20">
        <f t="shared" si="2"/>
        <v>0</v>
      </c>
      <c r="E14" s="20">
        <f t="shared" si="3"/>
        <v>0</v>
      </c>
      <c r="G14" s="11" t="str">
        <f t="shared" si="4"/>
        <v>R11</v>
      </c>
      <c r="H14" s="20">
        <f t="shared" si="5"/>
        <v>0</v>
      </c>
      <c r="I14" s="20">
        <f t="shared" si="6"/>
        <v>0</v>
      </c>
      <c r="J14" s="20">
        <f t="shared" si="7"/>
        <v>0</v>
      </c>
      <c r="L14" s="11" t="str">
        <f t="shared" si="8"/>
        <v>R11</v>
      </c>
      <c r="M14" s="20">
        <f t="shared" si="9"/>
        <v>0</v>
      </c>
      <c r="N14" s="20">
        <f t="shared" si="10"/>
        <v>0</v>
      </c>
      <c r="O14" s="20">
        <f t="shared" si="11"/>
        <v>0</v>
      </c>
    </row>
    <row r="15" spans="2:15" x14ac:dyDescent="0.2">
      <c r="B15" s="11" t="str">
        <f t="shared" si="0"/>
        <v>R12</v>
      </c>
      <c r="C15" s="20">
        <f t="shared" si="1"/>
        <v>0</v>
      </c>
      <c r="D15" s="20">
        <f t="shared" si="2"/>
        <v>0</v>
      </c>
      <c r="E15" s="20">
        <f t="shared" si="3"/>
        <v>0</v>
      </c>
      <c r="G15" s="11" t="str">
        <f t="shared" si="4"/>
        <v>R12</v>
      </c>
      <c r="H15" s="20">
        <f t="shared" si="5"/>
        <v>0</v>
      </c>
      <c r="I15" s="20">
        <f t="shared" si="6"/>
        <v>0</v>
      </c>
      <c r="J15" s="20">
        <f t="shared" si="7"/>
        <v>0</v>
      </c>
      <c r="L15" s="11" t="str">
        <f t="shared" si="8"/>
        <v>R12</v>
      </c>
      <c r="M15" s="20">
        <f t="shared" si="9"/>
        <v>0</v>
      </c>
      <c r="N15" s="20">
        <f t="shared" si="10"/>
        <v>0</v>
      </c>
      <c r="O15" s="20">
        <f t="shared" si="11"/>
        <v>0</v>
      </c>
    </row>
    <row r="16" spans="2:15" x14ac:dyDescent="0.2">
      <c r="B16" s="11" t="str">
        <f t="shared" si="0"/>
        <v>R13</v>
      </c>
      <c r="C16" s="20">
        <f t="shared" si="1"/>
        <v>0</v>
      </c>
      <c r="D16" s="20">
        <f t="shared" si="2"/>
        <v>0</v>
      </c>
      <c r="E16" s="20">
        <f t="shared" si="3"/>
        <v>0</v>
      </c>
      <c r="G16" s="11" t="str">
        <f t="shared" si="4"/>
        <v>R13</v>
      </c>
      <c r="H16" s="20">
        <f t="shared" si="5"/>
        <v>0</v>
      </c>
      <c r="I16" s="20">
        <f t="shared" si="6"/>
        <v>0</v>
      </c>
      <c r="J16" s="20">
        <f t="shared" si="7"/>
        <v>0</v>
      </c>
      <c r="L16" s="11" t="str">
        <f t="shared" si="8"/>
        <v>R13</v>
      </c>
      <c r="M16" s="20">
        <f t="shared" si="9"/>
        <v>0</v>
      </c>
      <c r="N16" s="20">
        <f t="shared" si="10"/>
        <v>0</v>
      </c>
      <c r="O16" s="20">
        <f t="shared" si="11"/>
        <v>0</v>
      </c>
    </row>
    <row r="17" spans="1:16" x14ac:dyDescent="0.2">
      <c r="B17" s="11" t="str">
        <f t="shared" si="0"/>
        <v>R14</v>
      </c>
      <c r="C17" s="20">
        <f t="shared" si="1"/>
        <v>0</v>
      </c>
      <c r="D17" s="20">
        <f t="shared" si="2"/>
        <v>0</v>
      </c>
      <c r="E17" s="20">
        <f t="shared" si="3"/>
        <v>0</v>
      </c>
      <c r="G17" s="11" t="str">
        <f t="shared" si="4"/>
        <v>R14</v>
      </c>
      <c r="H17" s="20">
        <f t="shared" si="5"/>
        <v>0</v>
      </c>
      <c r="I17" s="20">
        <f t="shared" si="6"/>
        <v>0</v>
      </c>
      <c r="J17" s="20">
        <f t="shared" si="7"/>
        <v>0</v>
      </c>
      <c r="L17" s="11" t="str">
        <f t="shared" si="8"/>
        <v>R14</v>
      </c>
      <c r="M17" s="20">
        <f t="shared" si="9"/>
        <v>0</v>
      </c>
      <c r="N17" s="20">
        <f t="shared" si="10"/>
        <v>0</v>
      </c>
      <c r="O17" s="20">
        <f t="shared" si="11"/>
        <v>0</v>
      </c>
    </row>
    <row r="18" spans="1:16" x14ac:dyDescent="0.2">
      <c r="B18" s="11" t="str">
        <f t="shared" si="0"/>
        <v>R15</v>
      </c>
      <c r="C18" s="20">
        <f t="shared" si="1"/>
        <v>0</v>
      </c>
      <c r="D18" s="20">
        <f t="shared" si="2"/>
        <v>0</v>
      </c>
      <c r="E18" s="20">
        <f t="shared" si="3"/>
        <v>0</v>
      </c>
      <c r="G18" s="11" t="str">
        <f t="shared" si="4"/>
        <v>R15</v>
      </c>
      <c r="H18" s="20">
        <f t="shared" si="5"/>
        <v>0</v>
      </c>
      <c r="I18" s="20">
        <f t="shared" si="6"/>
        <v>0</v>
      </c>
      <c r="J18" s="20">
        <f t="shared" si="7"/>
        <v>0</v>
      </c>
      <c r="L18" s="11" t="str">
        <f t="shared" si="8"/>
        <v>R15</v>
      </c>
      <c r="M18" s="20">
        <f t="shared" si="9"/>
        <v>0</v>
      </c>
      <c r="N18" s="20">
        <f t="shared" si="10"/>
        <v>0</v>
      </c>
      <c r="O18" s="20">
        <f t="shared" si="11"/>
        <v>0</v>
      </c>
    </row>
    <row r="19" spans="1:16" x14ac:dyDescent="0.2">
      <c r="B19" s="11" t="str">
        <f t="shared" si="0"/>
        <v>R16</v>
      </c>
      <c r="C19" s="20">
        <f t="shared" si="1"/>
        <v>0</v>
      </c>
      <c r="D19" s="20">
        <f t="shared" si="2"/>
        <v>0</v>
      </c>
      <c r="E19" s="20">
        <f t="shared" si="3"/>
        <v>0</v>
      </c>
      <c r="G19" s="11" t="str">
        <f t="shared" si="4"/>
        <v>R16</v>
      </c>
      <c r="H19" s="20">
        <f t="shared" si="5"/>
        <v>0</v>
      </c>
      <c r="I19" s="20">
        <f t="shared" si="6"/>
        <v>0</v>
      </c>
      <c r="J19" s="20">
        <f t="shared" si="7"/>
        <v>0</v>
      </c>
      <c r="L19" s="11" t="str">
        <f t="shared" si="8"/>
        <v>R16</v>
      </c>
      <c r="M19" s="20">
        <f t="shared" si="9"/>
        <v>0</v>
      </c>
      <c r="N19" s="20">
        <f t="shared" si="10"/>
        <v>0</v>
      </c>
      <c r="O19" s="20">
        <f t="shared" si="11"/>
        <v>0</v>
      </c>
    </row>
    <row r="20" spans="1:16" x14ac:dyDescent="0.2">
      <c r="B20" s="11" t="str">
        <f t="shared" si="0"/>
        <v>R17</v>
      </c>
      <c r="C20" s="20">
        <f t="shared" si="1"/>
        <v>0</v>
      </c>
      <c r="D20" s="20">
        <f t="shared" si="2"/>
        <v>0</v>
      </c>
      <c r="E20" s="20">
        <f t="shared" si="3"/>
        <v>0</v>
      </c>
      <c r="G20" s="11" t="str">
        <f t="shared" si="4"/>
        <v>R17</v>
      </c>
      <c r="H20" s="20">
        <f t="shared" si="5"/>
        <v>0</v>
      </c>
      <c r="I20" s="20">
        <f t="shared" si="6"/>
        <v>0</v>
      </c>
      <c r="J20" s="20">
        <f t="shared" si="7"/>
        <v>0</v>
      </c>
      <c r="L20" s="11" t="str">
        <f t="shared" si="8"/>
        <v>R17</v>
      </c>
      <c r="M20" s="20">
        <f t="shared" si="9"/>
        <v>0</v>
      </c>
      <c r="N20" s="20">
        <f t="shared" si="10"/>
        <v>0</v>
      </c>
      <c r="O20" s="20">
        <f t="shared" si="11"/>
        <v>0</v>
      </c>
    </row>
    <row r="21" spans="1:16" x14ac:dyDescent="0.2">
      <c r="B21" s="11" t="str">
        <f t="shared" si="0"/>
        <v>R18</v>
      </c>
      <c r="C21" s="20">
        <f t="shared" si="1"/>
        <v>0</v>
      </c>
      <c r="D21" s="20">
        <f t="shared" si="2"/>
        <v>0</v>
      </c>
      <c r="E21" s="20">
        <f t="shared" si="3"/>
        <v>0</v>
      </c>
      <c r="G21" s="11" t="str">
        <f t="shared" si="4"/>
        <v>R18</v>
      </c>
      <c r="H21" s="20">
        <f t="shared" si="5"/>
        <v>0</v>
      </c>
      <c r="I21" s="20">
        <f t="shared" si="6"/>
        <v>0</v>
      </c>
      <c r="J21" s="20">
        <f t="shared" si="7"/>
        <v>0</v>
      </c>
      <c r="L21" s="11" t="str">
        <f t="shared" si="8"/>
        <v>R18</v>
      </c>
      <c r="M21" s="20">
        <f t="shared" si="9"/>
        <v>0</v>
      </c>
      <c r="N21" s="20">
        <f t="shared" si="10"/>
        <v>0</v>
      </c>
      <c r="O21" s="20">
        <f t="shared" si="11"/>
        <v>0</v>
      </c>
    </row>
    <row r="22" spans="1:16" x14ac:dyDescent="0.2">
      <c r="B22" s="11" t="str">
        <f t="shared" si="0"/>
        <v>R19</v>
      </c>
      <c r="C22" s="20">
        <f t="shared" si="1"/>
        <v>0</v>
      </c>
      <c r="D22" s="20">
        <f t="shared" si="2"/>
        <v>0</v>
      </c>
      <c r="E22" s="20">
        <f t="shared" si="3"/>
        <v>0</v>
      </c>
      <c r="G22" s="11" t="str">
        <f t="shared" si="4"/>
        <v>R19</v>
      </c>
      <c r="H22" s="20">
        <f t="shared" si="5"/>
        <v>0</v>
      </c>
      <c r="I22" s="20">
        <f t="shared" si="6"/>
        <v>0</v>
      </c>
      <c r="J22" s="20">
        <f t="shared" si="7"/>
        <v>0</v>
      </c>
      <c r="L22" s="11" t="str">
        <f t="shared" si="8"/>
        <v>R19</v>
      </c>
      <c r="M22" s="20">
        <f t="shared" si="9"/>
        <v>0</v>
      </c>
      <c r="N22" s="20">
        <f t="shared" si="10"/>
        <v>0</v>
      </c>
      <c r="O22" s="20">
        <f t="shared" si="11"/>
        <v>0</v>
      </c>
    </row>
    <row r="23" spans="1:16" x14ac:dyDescent="0.2">
      <c r="B23" s="11" t="str">
        <f t="shared" si="0"/>
        <v>R20</v>
      </c>
      <c r="C23" s="20">
        <f t="shared" si="1"/>
        <v>0</v>
      </c>
      <c r="D23" s="20">
        <f t="shared" si="2"/>
        <v>0</v>
      </c>
      <c r="E23" s="20">
        <f t="shared" si="3"/>
        <v>0</v>
      </c>
      <c r="G23" s="11" t="str">
        <f t="shared" si="4"/>
        <v>R20</v>
      </c>
      <c r="H23" s="20">
        <f t="shared" si="5"/>
        <v>0</v>
      </c>
      <c r="I23" s="20">
        <f t="shared" si="6"/>
        <v>0</v>
      </c>
      <c r="J23" s="20">
        <f t="shared" si="7"/>
        <v>0</v>
      </c>
      <c r="L23" s="11" t="str">
        <f t="shared" si="8"/>
        <v>R20</v>
      </c>
      <c r="M23" s="20">
        <f t="shared" si="9"/>
        <v>0</v>
      </c>
      <c r="N23" s="20">
        <f t="shared" si="10"/>
        <v>0</v>
      </c>
      <c r="O23" s="20">
        <f t="shared" si="11"/>
        <v>0</v>
      </c>
    </row>
    <row r="25" spans="1:16" x14ac:dyDescent="0.2">
      <c r="B25" s="19" t="s">
        <v>24</v>
      </c>
    </row>
    <row r="26" spans="1:16" x14ac:dyDescent="0.2">
      <c r="A26" s="11" t="s">
        <v>73</v>
      </c>
      <c r="B26" s="11" t="s">
        <v>25</v>
      </c>
      <c r="C26" s="11" t="s">
        <v>26</v>
      </c>
      <c r="D26" s="11" t="s">
        <v>27</v>
      </c>
      <c r="E26" s="11" t="s">
        <v>28</v>
      </c>
      <c r="G26" s="11" t="s">
        <v>29</v>
      </c>
      <c r="I26" s="11" t="s">
        <v>30</v>
      </c>
      <c r="L26" s="11" t="s">
        <v>31</v>
      </c>
      <c r="N26" s="11" t="s">
        <v>32</v>
      </c>
    </row>
    <row r="27" spans="1:16" hidden="1" x14ac:dyDescent="0.2">
      <c r="E27" s="11" t="s">
        <v>33</v>
      </c>
      <c r="F27" s="11" t="s">
        <v>34</v>
      </c>
      <c r="G27" s="11" t="s">
        <v>33</v>
      </c>
      <c r="H27" s="11" t="s">
        <v>34</v>
      </c>
      <c r="I27" s="11" t="s">
        <v>35</v>
      </c>
      <c r="J27" s="11" t="s">
        <v>36</v>
      </c>
      <c r="K27" s="11" t="s">
        <v>37</v>
      </c>
      <c r="N27" s="11" t="s">
        <v>38</v>
      </c>
      <c r="O27" s="11" t="s">
        <v>39</v>
      </c>
      <c r="P27" s="11" t="s">
        <v>40</v>
      </c>
    </row>
    <row r="28" spans="1:16" hidden="1" x14ac:dyDescent="0.2">
      <c r="E28" s="11" t="s">
        <v>41</v>
      </c>
      <c r="F28" s="11" t="s">
        <v>41</v>
      </c>
      <c r="G28" s="11" t="s">
        <v>41</v>
      </c>
      <c r="H28" s="11" t="s">
        <v>41</v>
      </c>
      <c r="L28" s="11" t="s">
        <v>42</v>
      </c>
      <c r="N28" s="11" t="s">
        <v>42</v>
      </c>
      <c r="O28" s="11" t="s">
        <v>42</v>
      </c>
      <c r="P28" s="11" t="s">
        <v>42</v>
      </c>
    </row>
    <row r="29" spans="1:16" hidden="1" x14ac:dyDescent="0.2">
      <c r="B29" s="11" t="s">
        <v>43</v>
      </c>
      <c r="C29" s="11" t="s">
        <v>44</v>
      </c>
      <c r="E29" s="11">
        <v>0</v>
      </c>
      <c r="F29" s="11">
        <v>0</v>
      </c>
      <c r="G29" s="11">
        <v>0</v>
      </c>
      <c r="H29" s="11">
        <v>0</v>
      </c>
      <c r="J29" s="11" t="s">
        <v>45</v>
      </c>
      <c r="K29" s="11" t="s">
        <v>46</v>
      </c>
      <c r="L29" s="11">
        <v>4</v>
      </c>
      <c r="M29" s="11" t="s">
        <v>47</v>
      </c>
      <c r="N29" s="11">
        <v>520229.47</v>
      </c>
      <c r="O29" s="11">
        <v>243332.41</v>
      </c>
      <c r="P29" s="11">
        <v>0</v>
      </c>
    </row>
    <row r="30" spans="1:16" hidden="1" x14ac:dyDescent="0.2">
      <c r="B30" s="11" t="s">
        <v>48</v>
      </c>
      <c r="C30" s="11" t="s">
        <v>44</v>
      </c>
      <c r="E30" s="11">
        <v>0</v>
      </c>
      <c r="F30" s="11">
        <v>0</v>
      </c>
      <c r="G30" s="11">
        <v>0</v>
      </c>
      <c r="H30" s="11">
        <v>0</v>
      </c>
      <c r="J30" s="11" t="s">
        <v>45</v>
      </c>
      <c r="K30" s="11" t="s">
        <v>46</v>
      </c>
      <c r="L30" s="11">
        <v>4</v>
      </c>
      <c r="M30" s="11" t="s">
        <v>47</v>
      </c>
      <c r="N30" s="11">
        <v>520262.12</v>
      </c>
      <c r="O30" s="11">
        <v>243317.26</v>
      </c>
      <c r="P30" s="11">
        <v>0</v>
      </c>
    </row>
    <row r="31" spans="1:16" hidden="1" x14ac:dyDescent="0.2">
      <c r="B31" s="11" t="s">
        <v>49</v>
      </c>
      <c r="C31" s="11" t="s">
        <v>44</v>
      </c>
      <c r="E31" s="11">
        <v>0</v>
      </c>
      <c r="F31" s="11">
        <v>0</v>
      </c>
      <c r="G31" s="11">
        <v>0</v>
      </c>
      <c r="H31" s="11">
        <v>0</v>
      </c>
      <c r="J31" s="11" t="s">
        <v>45</v>
      </c>
      <c r="K31" s="11" t="s">
        <v>46</v>
      </c>
      <c r="L31" s="11">
        <v>4</v>
      </c>
      <c r="M31" s="11" t="s">
        <v>47</v>
      </c>
      <c r="N31" s="11">
        <v>520260.44</v>
      </c>
      <c r="O31" s="11">
        <v>243292.02</v>
      </c>
      <c r="P31" s="11">
        <v>0</v>
      </c>
    </row>
    <row r="32" spans="1:16" hidden="1" x14ac:dyDescent="0.2">
      <c r="B32" s="11" t="s">
        <v>50</v>
      </c>
      <c r="C32" s="11" t="s">
        <v>44</v>
      </c>
      <c r="E32" s="11">
        <v>0</v>
      </c>
      <c r="F32" s="11">
        <v>0</v>
      </c>
      <c r="G32" s="11">
        <v>0</v>
      </c>
      <c r="H32" s="11">
        <v>0</v>
      </c>
      <c r="J32" s="11" t="s">
        <v>45</v>
      </c>
      <c r="K32" s="11" t="s">
        <v>46</v>
      </c>
      <c r="L32" s="11">
        <v>4</v>
      </c>
      <c r="M32" s="11" t="s">
        <v>47</v>
      </c>
      <c r="N32" s="11">
        <v>520196.83</v>
      </c>
      <c r="O32" s="11">
        <v>243291.35</v>
      </c>
      <c r="P32" s="11">
        <v>0</v>
      </c>
    </row>
    <row r="33" spans="2:16" hidden="1" x14ac:dyDescent="0.2">
      <c r="B33" s="11" t="s">
        <v>51</v>
      </c>
      <c r="C33" s="11" t="s">
        <v>44</v>
      </c>
      <c r="E33" s="11">
        <v>0</v>
      </c>
      <c r="F33" s="11">
        <v>0</v>
      </c>
      <c r="G33" s="11">
        <v>0</v>
      </c>
      <c r="H33" s="11">
        <v>0</v>
      </c>
      <c r="J33" s="11" t="s">
        <v>45</v>
      </c>
      <c r="K33" s="11" t="s">
        <v>46</v>
      </c>
      <c r="L33" s="11">
        <v>4</v>
      </c>
      <c r="M33" s="11" t="s">
        <v>47</v>
      </c>
      <c r="N33" s="11">
        <v>520196.83</v>
      </c>
      <c r="O33" s="11">
        <v>243300.77</v>
      </c>
      <c r="P33" s="11">
        <v>0</v>
      </c>
    </row>
    <row r="34" spans="2:16" hidden="1" x14ac:dyDescent="0.2">
      <c r="B34" s="11" t="s">
        <v>52</v>
      </c>
      <c r="C34" s="11" t="s">
        <v>44</v>
      </c>
      <c r="E34" s="11">
        <v>0</v>
      </c>
      <c r="F34" s="11">
        <v>0</v>
      </c>
      <c r="G34" s="11">
        <v>0</v>
      </c>
      <c r="H34" s="11">
        <v>0</v>
      </c>
      <c r="J34" s="11" t="s">
        <v>45</v>
      </c>
      <c r="K34" s="11" t="s">
        <v>46</v>
      </c>
      <c r="L34" s="11">
        <v>4</v>
      </c>
      <c r="M34" s="11" t="s">
        <v>47</v>
      </c>
      <c r="N34" s="11">
        <v>520319.67</v>
      </c>
      <c r="O34" s="11">
        <v>243297.4</v>
      </c>
      <c r="P34" s="11">
        <v>0</v>
      </c>
    </row>
    <row r="35" spans="2:16" hidden="1" x14ac:dyDescent="0.2">
      <c r="B35" s="11" t="s">
        <v>53</v>
      </c>
      <c r="C35" s="11" t="s">
        <v>44</v>
      </c>
      <c r="E35" s="11">
        <v>0</v>
      </c>
      <c r="F35" s="11">
        <v>0</v>
      </c>
      <c r="G35" s="11">
        <v>0</v>
      </c>
      <c r="H35" s="11">
        <v>0</v>
      </c>
      <c r="J35" s="11" t="s">
        <v>45</v>
      </c>
      <c r="K35" s="11" t="s">
        <v>46</v>
      </c>
      <c r="L35" s="11">
        <v>4</v>
      </c>
      <c r="M35" s="11" t="s">
        <v>47</v>
      </c>
      <c r="N35" s="11">
        <v>520339.86</v>
      </c>
      <c r="O35" s="11">
        <v>243296.39</v>
      </c>
      <c r="P35" s="11">
        <v>0</v>
      </c>
    </row>
    <row r="36" spans="2:16" hidden="1" x14ac:dyDescent="0.2">
      <c r="B36" s="11" t="s">
        <v>54</v>
      </c>
      <c r="C36" s="11" t="s">
        <v>44</v>
      </c>
      <c r="E36" s="11">
        <v>0</v>
      </c>
      <c r="F36" s="11">
        <v>0</v>
      </c>
      <c r="G36" s="11">
        <v>0</v>
      </c>
      <c r="H36" s="11">
        <v>0</v>
      </c>
      <c r="J36" s="11" t="s">
        <v>45</v>
      </c>
      <c r="K36" s="11" t="s">
        <v>46</v>
      </c>
      <c r="L36" s="11">
        <v>4</v>
      </c>
      <c r="M36" s="11" t="s">
        <v>47</v>
      </c>
      <c r="N36" s="11">
        <v>520319</v>
      </c>
      <c r="O36" s="11">
        <v>243341.16</v>
      </c>
      <c r="P36" s="11">
        <v>0</v>
      </c>
    </row>
    <row r="37" spans="2:16" hidden="1" x14ac:dyDescent="0.2">
      <c r="B37" s="11" t="s">
        <v>55</v>
      </c>
      <c r="C37" s="11" t="s">
        <v>44</v>
      </c>
      <c r="E37" s="11">
        <v>0</v>
      </c>
      <c r="F37" s="11">
        <v>0</v>
      </c>
      <c r="G37" s="11">
        <v>0</v>
      </c>
      <c r="H37" s="11">
        <v>0</v>
      </c>
      <c r="J37" s="11" t="s">
        <v>45</v>
      </c>
      <c r="K37" s="11" t="s">
        <v>46</v>
      </c>
      <c r="L37" s="11">
        <v>4</v>
      </c>
      <c r="M37" s="11" t="s">
        <v>47</v>
      </c>
      <c r="N37" s="11">
        <v>520308.56</v>
      </c>
      <c r="O37" s="11">
        <v>243330.72</v>
      </c>
      <c r="P37" s="11">
        <v>0</v>
      </c>
    </row>
    <row r="38" spans="2:16" hidden="1" x14ac:dyDescent="0.2">
      <c r="B38" s="11" t="s">
        <v>13</v>
      </c>
      <c r="C38" s="11" t="s">
        <v>44</v>
      </c>
      <c r="E38" s="11">
        <v>0</v>
      </c>
      <c r="F38" s="11">
        <v>0</v>
      </c>
      <c r="G38" s="11">
        <v>0</v>
      </c>
      <c r="H38" s="11">
        <v>0</v>
      </c>
      <c r="J38" s="11" t="s">
        <v>45</v>
      </c>
      <c r="K38" s="11" t="s">
        <v>46</v>
      </c>
      <c r="L38" s="11">
        <v>4</v>
      </c>
      <c r="M38" s="11" t="s">
        <v>47</v>
      </c>
      <c r="N38" s="11">
        <v>520285.34</v>
      </c>
      <c r="O38" s="11">
        <v>243286.63</v>
      </c>
      <c r="P38" s="11">
        <v>0</v>
      </c>
    </row>
    <row r="39" spans="2:16" hidden="1" x14ac:dyDescent="0.2">
      <c r="B39" s="11" t="s">
        <v>14</v>
      </c>
      <c r="C39" s="11" t="s">
        <v>44</v>
      </c>
      <c r="E39" s="11">
        <v>0</v>
      </c>
      <c r="F39" s="11">
        <v>0</v>
      </c>
      <c r="G39" s="11">
        <v>0</v>
      </c>
      <c r="H39" s="11">
        <v>0</v>
      </c>
      <c r="J39" s="11" t="s">
        <v>45</v>
      </c>
      <c r="K39" s="11" t="s">
        <v>46</v>
      </c>
      <c r="L39" s="11">
        <v>4</v>
      </c>
      <c r="M39" s="11" t="s">
        <v>47</v>
      </c>
      <c r="N39" s="11">
        <v>520276.93</v>
      </c>
      <c r="O39" s="11">
        <v>243270.82</v>
      </c>
      <c r="P39" s="11">
        <v>0</v>
      </c>
    </row>
    <row r="40" spans="2:16" hidden="1" x14ac:dyDescent="0.2">
      <c r="B40" s="11" t="s">
        <v>15</v>
      </c>
      <c r="C40" s="11" t="s">
        <v>44</v>
      </c>
      <c r="E40" s="11">
        <v>0</v>
      </c>
      <c r="F40" s="11">
        <v>0</v>
      </c>
      <c r="G40" s="11">
        <v>0</v>
      </c>
      <c r="H40" s="11">
        <v>0</v>
      </c>
      <c r="J40" s="11" t="s">
        <v>45</v>
      </c>
      <c r="K40" s="11" t="s">
        <v>46</v>
      </c>
      <c r="L40" s="11">
        <v>4</v>
      </c>
      <c r="M40" s="11" t="s">
        <v>47</v>
      </c>
      <c r="N40" s="11">
        <v>520231.49</v>
      </c>
      <c r="O40" s="11">
        <v>243273.17</v>
      </c>
      <c r="P40" s="11">
        <v>0</v>
      </c>
    </row>
    <row r="41" spans="2:16" hidden="1" x14ac:dyDescent="0.2">
      <c r="B41" s="11" t="s">
        <v>16</v>
      </c>
      <c r="C41" s="11" t="s">
        <v>44</v>
      </c>
      <c r="E41" s="11">
        <v>0</v>
      </c>
      <c r="F41" s="11">
        <v>0</v>
      </c>
      <c r="G41" s="11">
        <v>0</v>
      </c>
      <c r="H41" s="11">
        <v>0</v>
      </c>
      <c r="J41" s="11" t="s">
        <v>45</v>
      </c>
      <c r="K41" s="11" t="s">
        <v>46</v>
      </c>
      <c r="L41" s="11">
        <v>4</v>
      </c>
      <c r="M41" s="11" t="s">
        <v>47</v>
      </c>
      <c r="N41" s="11">
        <v>520233.17</v>
      </c>
      <c r="O41" s="11">
        <v>243295.05</v>
      </c>
      <c r="P41" s="11">
        <v>0</v>
      </c>
    </row>
    <row r="42" spans="2:16" hidden="1" x14ac:dyDescent="0.2">
      <c r="B42" s="11" t="s">
        <v>17</v>
      </c>
      <c r="C42" s="11" t="s">
        <v>44</v>
      </c>
      <c r="E42" s="11">
        <v>0</v>
      </c>
      <c r="F42" s="11">
        <v>0</v>
      </c>
      <c r="G42" s="11">
        <v>0</v>
      </c>
      <c r="H42" s="11">
        <v>0</v>
      </c>
      <c r="J42" s="11" t="s">
        <v>45</v>
      </c>
      <c r="K42" s="11" t="s">
        <v>46</v>
      </c>
      <c r="L42" s="11">
        <v>4</v>
      </c>
      <c r="M42" s="11" t="s">
        <v>47</v>
      </c>
      <c r="N42" s="11">
        <v>520226.11</v>
      </c>
      <c r="O42" s="11">
        <v>243310.87</v>
      </c>
      <c r="P42" s="11">
        <v>0</v>
      </c>
    </row>
    <row r="43" spans="2:16" hidden="1" x14ac:dyDescent="0.2">
      <c r="B43" s="11" t="s">
        <v>18</v>
      </c>
      <c r="C43" s="11" t="s">
        <v>44</v>
      </c>
      <c r="E43" s="11">
        <v>0</v>
      </c>
      <c r="F43" s="11">
        <v>0</v>
      </c>
      <c r="G43" s="11">
        <v>0</v>
      </c>
      <c r="H43" s="11">
        <v>0</v>
      </c>
      <c r="J43" s="11" t="s">
        <v>45</v>
      </c>
      <c r="K43" s="11" t="s">
        <v>46</v>
      </c>
      <c r="L43" s="11">
        <v>4</v>
      </c>
      <c r="M43" s="11" t="s">
        <v>47</v>
      </c>
      <c r="N43" s="11">
        <v>520212.64</v>
      </c>
      <c r="O43" s="11">
        <v>243323.32</v>
      </c>
      <c r="P43" s="11">
        <v>0</v>
      </c>
    </row>
    <row r="44" spans="2:16" hidden="1" x14ac:dyDescent="0.2">
      <c r="B44" s="11" t="s">
        <v>19</v>
      </c>
      <c r="C44" s="11" t="s">
        <v>44</v>
      </c>
      <c r="E44" s="11">
        <v>0</v>
      </c>
      <c r="F44" s="11">
        <v>0</v>
      </c>
      <c r="G44" s="11">
        <v>0</v>
      </c>
      <c r="H44" s="11">
        <v>0</v>
      </c>
      <c r="J44" s="11" t="s">
        <v>45</v>
      </c>
      <c r="K44" s="11" t="s">
        <v>46</v>
      </c>
      <c r="L44" s="11">
        <v>4</v>
      </c>
      <c r="M44" s="11" t="s">
        <v>47</v>
      </c>
      <c r="N44" s="11">
        <v>520255.05</v>
      </c>
      <c r="O44" s="11">
        <v>243337.12</v>
      </c>
      <c r="P44" s="11">
        <v>0</v>
      </c>
    </row>
    <row r="45" spans="2:16" hidden="1" x14ac:dyDescent="0.2">
      <c r="B45" s="11" t="s">
        <v>20</v>
      </c>
      <c r="C45" s="11" t="s">
        <v>44</v>
      </c>
      <c r="E45" s="11">
        <v>0</v>
      </c>
      <c r="F45" s="11">
        <v>0</v>
      </c>
      <c r="G45" s="11">
        <v>0</v>
      </c>
      <c r="H45" s="11">
        <v>0</v>
      </c>
      <c r="J45" s="11" t="s">
        <v>45</v>
      </c>
      <c r="K45" s="11" t="s">
        <v>46</v>
      </c>
      <c r="L45" s="11">
        <v>4</v>
      </c>
      <c r="M45" s="11" t="s">
        <v>47</v>
      </c>
      <c r="N45" s="11">
        <v>520278.95</v>
      </c>
      <c r="O45" s="11">
        <v>243344.52</v>
      </c>
      <c r="P45" s="11">
        <v>0</v>
      </c>
    </row>
    <row r="46" spans="2:16" hidden="1" x14ac:dyDescent="0.2">
      <c r="B46" s="11" t="s">
        <v>21</v>
      </c>
      <c r="C46" s="11" t="s">
        <v>44</v>
      </c>
      <c r="E46" s="11">
        <v>0</v>
      </c>
      <c r="F46" s="11">
        <v>0</v>
      </c>
      <c r="G46" s="11">
        <v>0</v>
      </c>
      <c r="H46" s="11">
        <v>0</v>
      </c>
      <c r="J46" s="11" t="s">
        <v>45</v>
      </c>
      <c r="K46" s="11" t="s">
        <v>46</v>
      </c>
      <c r="L46" s="11">
        <v>4</v>
      </c>
      <c r="M46" s="11" t="s">
        <v>47</v>
      </c>
      <c r="N46" s="11">
        <v>520296.11</v>
      </c>
      <c r="O46" s="11">
        <v>243314.23</v>
      </c>
      <c r="P46" s="11">
        <v>0</v>
      </c>
    </row>
    <row r="47" spans="2:16" hidden="1" x14ac:dyDescent="0.2">
      <c r="B47" s="11" t="s">
        <v>22</v>
      </c>
      <c r="C47" s="11" t="s">
        <v>44</v>
      </c>
      <c r="E47" s="11">
        <v>0</v>
      </c>
      <c r="F47" s="11">
        <v>0</v>
      </c>
      <c r="G47" s="11">
        <v>0</v>
      </c>
      <c r="H47" s="11">
        <v>0</v>
      </c>
      <c r="J47" s="11" t="s">
        <v>45</v>
      </c>
      <c r="K47" s="11" t="s">
        <v>46</v>
      </c>
      <c r="L47" s="11">
        <v>4</v>
      </c>
      <c r="M47" s="11" t="s">
        <v>47</v>
      </c>
      <c r="N47" s="11">
        <v>520313.61</v>
      </c>
      <c r="O47" s="11">
        <v>243306.49</v>
      </c>
      <c r="P47" s="11">
        <v>0</v>
      </c>
    </row>
    <row r="48" spans="2:16" hidden="1" x14ac:dyDescent="0.2">
      <c r="B48" s="11" t="s">
        <v>23</v>
      </c>
      <c r="C48" s="11" t="s">
        <v>44</v>
      </c>
      <c r="E48" s="11">
        <v>0</v>
      </c>
      <c r="F48" s="11">
        <v>0</v>
      </c>
      <c r="G48" s="11">
        <v>0</v>
      </c>
      <c r="H48" s="11">
        <v>0</v>
      </c>
      <c r="J48" s="11" t="s">
        <v>45</v>
      </c>
      <c r="K48" s="11" t="s">
        <v>46</v>
      </c>
      <c r="L48" s="11">
        <v>4</v>
      </c>
      <c r="M48" s="11" t="s">
        <v>47</v>
      </c>
      <c r="N48" s="11">
        <v>520354.33</v>
      </c>
      <c r="O48" s="11">
        <v>243321.97</v>
      </c>
      <c r="P48" s="11">
        <v>0</v>
      </c>
    </row>
    <row r="50" spans="1:16" x14ac:dyDescent="0.2">
      <c r="B50" s="19" t="s">
        <v>56</v>
      </c>
    </row>
    <row r="51" spans="1:16" x14ac:dyDescent="0.2">
      <c r="A51" s="11" t="s">
        <v>73</v>
      </c>
      <c r="B51" s="11" t="s">
        <v>25</v>
      </c>
      <c r="C51" s="11" t="s">
        <v>26</v>
      </c>
      <c r="D51" s="11" t="s">
        <v>27</v>
      </c>
      <c r="E51" s="11" t="s">
        <v>28</v>
      </c>
      <c r="G51" s="11" t="s">
        <v>29</v>
      </c>
      <c r="I51" s="11" t="s">
        <v>30</v>
      </c>
      <c r="L51" s="11" t="s">
        <v>31</v>
      </c>
      <c r="N51" s="11" t="s">
        <v>32</v>
      </c>
    </row>
    <row r="52" spans="1:16" hidden="1" x14ac:dyDescent="0.2">
      <c r="E52" s="11" t="s">
        <v>33</v>
      </c>
      <c r="F52" s="11" t="s">
        <v>34</v>
      </c>
      <c r="G52" s="11" t="s">
        <v>33</v>
      </c>
      <c r="H52" s="11" t="s">
        <v>34</v>
      </c>
      <c r="I52" s="11" t="s">
        <v>35</v>
      </c>
      <c r="J52" s="11" t="s">
        <v>36</v>
      </c>
      <c r="K52" s="11" t="s">
        <v>37</v>
      </c>
      <c r="N52" s="11" t="s">
        <v>38</v>
      </c>
      <c r="O52" s="11" t="s">
        <v>39</v>
      </c>
      <c r="P52" s="11" t="s">
        <v>40</v>
      </c>
    </row>
    <row r="53" spans="1:16" hidden="1" x14ac:dyDescent="0.2">
      <c r="E53" s="11" t="s">
        <v>41</v>
      </c>
      <c r="F53" s="11" t="s">
        <v>41</v>
      </c>
      <c r="G53" s="11" t="s">
        <v>41</v>
      </c>
      <c r="H53" s="11" t="s">
        <v>41</v>
      </c>
      <c r="L53" s="11" t="s">
        <v>42</v>
      </c>
      <c r="N53" s="11" t="s">
        <v>42</v>
      </c>
      <c r="O53" s="11" t="s">
        <v>42</v>
      </c>
      <c r="P53" s="11" t="s">
        <v>42</v>
      </c>
    </row>
    <row r="54" spans="1:16" hidden="1" x14ac:dyDescent="0.2">
      <c r="B54" s="11" t="s">
        <v>43</v>
      </c>
      <c r="C54" s="11" t="s">
        <v>44</v>
      </c>
      <c r="E54" s="11">
        <v>0</v>
      </c>
      <c r="F54" s="11">
        <v>0</v>
      </c>
      <c r="G54" s="11">
        <v>0</v>
      </c>
      <c r="H54" s="11">
        <v>0</v>
      </c>
      <c r="J54" s="11" t="s">
        <v>45</v>
      </c>
      <c r="K54" s="11" t="s">
        <v>46</v>
      </c>
      <c r="L54" s="11">
        <v>4</v>
      </c>
      <c r="M54" s="11" t="s">
        <v>47</v>
      </c>
      <c r="N54" s="11">
        <v>520229.47</v>
      </c>
      <c r="O54" s="11">
        <v>243332.41</v>
      </c>
      <c r="P54" s="11">
        <v>0</v>
      </c>
    </row>
    <row r="55" spans="1:16" hidden="1" x14ac:dyDescent="0.2">
      <c r="B55" s="11" t="s">
        <v>48</v>
      </c>
      <c r="C55" s="11" t="s">
        <v>44</v>
      </c>
      <c r="E55" s="11">
        <v>0</v>
      </c>
      <c r="F55" s="11">
        <v>0</v>
      </c>
      <c r="G55" s="11">
        <v>0</v>
      </c>
      <c r="H55" s="11">
        <v>0</v>
      </c>
      <c r="J55" s="11" t="s">
        <v>45</v>
      </c>
      <c r="K55" s="11" t="s">
        <v>46</v>
      </c>
      <c r="L55" s="11">
        <v>4</v>
      </c>
      <c r="M55" s="11" t="s">
        <v>47</v>
      </c>
      <c r="N55" s="11">
        <v>520262.12</v>
      </c>
      <c r="O55" s="11">
        <v>243317.26</v>
      </c>
      <c r="P55" s="11">
        <v>0</v>
      </c>
    </row>
    <row r="56" spans="1:16" hidden="1" x14ac:dyDescent="0.2">
      <c r="B56" s="11" t="s">
        <v>49</v>
      </c>
      <c r="C56" s="11" t="s">
        <v>44</v>
      </c>
      <c r="E56" s="11">
        <v>0</v>
      </c>
      <c r="F56" s="11">
        <v>0</v>
      </c>
      <c r="G56" s="11">
        <v>0</v>
      </c>
      <c r="H56" s="11">
        <v>0</v>
      </c>
      <c r="J56" s="11" t="s">
        <v>45</v>
      </c>
      <c r="K56" s="11" t="s">
        <v>46</v>
      </c>
      <c r="L56" s="11">
        <v>4</v>
      </c>
      <c r="M56" s="11" t="s">
        <v>47</v>
      </c>
      <c r="N56" s="11">
        <v>520260.44</v>
      </c>
      <c r="O56" s="11">
        <v>243292.02</v>
      </c>
      <c r="P56" s="11">
        <v>0</v>
      </c>
    </row>
    <row r="57" spans="1:16" hidden="1" x14ac:dyDescent="0.2">
      <c r="B57" s="11" t="s">
        <v>50</v>
      </c>
      <c r="C57" s="11" t="s">
        <v>44</v>
      </c>
      <c r="E57" s="11">
        <v>0</v>
      </c>
      <c r="F57" s="11">
        <v>0</v>
      </c>
      <c r="G57" s="11">
        <v>0</v>
      </c>
      <c r="H57" s="11">
        <v>0</v>
      </c>
      <c r="J57" s="11" t="s">
        <v>45</v>
      </c>
      <c r="K57" s="11" t="s">
        <v>46</v>
      </c>
      <c r="L57" s="11">
        <v>4</v>
      </c>
      <c r="M57" s="11" t="s">
        <v>47</v>
      </c>
      <c r="N57" s="11">
        <v>520196.83</v>
      </c>
      <c r="O57" s="11">
        <v>243291.35</v>
      </c>
      <c r="P57" s="11">
        <v>0</v>
      </c>
    </row>
    <row r="58" spans="1:16" hidden="1" x14ac:dyDescent="0.2">
      <c r="B58" s="11" t="s">
        <v>51</v>
      </c>
      <c r="C58" s="11" t="s">
        <v>44</v>
      </c>
      <c r="E58" s="11">
        <v>0</v>
      </c>
      <c r="F58" s="11">
        <v>0</v>
      </c>
      <c r="G58" s="11">
        <v>0</v>
      </c>
      <c r="H58" s="11">
        <v>0</v>
      </c>
      <c r="J58" s="11" t="s">
        <v>45</v>
      </c>
      <c r="K58" s="11" t="s">
        <v>46</v>
      </c>
      <c r="L58" s="11">
        <v>4</v>
      </c>
      <c r="M58" s="11" t="s">
        <v>47</v>
      </c>
      <c r="N58" s="11">
        <v>520196.83</v>
      </c>
      <c r="O58" s="11">
        <v>243300.77</v>
      </c>
      <c r="P58" s="11">
        <v>0</v>
      </c>
    </row>
    <row r="59" spans="1:16" hidden="1" x14ac:dyDescent="0.2">
      <c r="B59" s="11" t="s">
        <v>52</v>
      </c>
      <c r="C59" s="11" t="s">
        <v>44</v>
      </c>
      <c r="E59" s="11">
        <v>0</v>
      </c>
      <c r="F59" s="11">
        <v>0</v>
      </c>
      <c r="G59" s="11">
        <v>0</v>
      </c>
      <c r="H59" s="11">
        <v>0</v>
      </c>
      <c r="J59" s="11" t="s">
        <v>45</v>
      </c>
      <c r="K59" s="11" t="s">
        <v>46</v>
      </c>
      <c r="L59" s="11">
        <v>4</v>
      </c>
      <c r="M59" s="11" t="s">
        <v>47</v>
      </c>
      <c r="N59" s="11">
        <v>520319.67</v>
      </c>
      <c r="O59" s="11">
        <v>243297.4</v>
      </c>
      <c r="P59" s="11">
        <v>0</v>
      </c>
    </row>
    <row r="60" spans="1:16" hidden="1" x14ac:dyDescent="0.2">
      <c r="B60" s="11" t="s">
        <v>53</v>
      </c>
      <c r="C60" s="11" t="s">
        <v>44</v>
      </c>
      <c r="E60" s="11">
        <v>0</v>
      </c>
      <c r="F60" s="11">
        <v>0</v>
      </c>
      <c r="G60" s="11">
        <v>0</v>
      </c>
      <c r="H60" s="11">
        <v>0</v>
      </c>
      <c r="J60" s="11" t="s">
        <v>45</v>
      </c>
      <c r="K60" s="11" t="s">
        <v>46</v>
      </c>
      <c r="L60" s="11">
        <v>4</v>
      </c>
      <c r="M60" s="11" t="s">
        <v>47</v>
      </c>
      <c r="N60" s="11">
        <v>520339.86</v>
      </c>
      <c r="O60" s="11">
        <v>243296.39</v>
      </c>
      <c r="P60" s="11">
        <v>0</v>
      </c>
    </row>
    <row r="61" spans="1:16" hidden="1" x14ac:dyDescent="0.2">
      <c r="B61" s="11" t="s">
        <v>54</v>
      </c>
      <c r="C61" s="11" t="s">
        <v>44</v>
      </c>
      <c r="E61" s="11">
        <v>0</v>
      </c>
      <c r="F61" s="11">
        <v>0</v>
      </c>
      <c r="G61" s="11">
        <v>0</v>
      </c>
      <c r="H61" s="11">
        <v>0</v>
      </c>
      <c r="J61" s="11" t="s">
        <v>45</v>
      </c>
      <c r="K61" s="11" t="s">
        <v>46</v>
      </c>
      <c r="L61" s="11">
        <v>4</v>
      </c>
      <c r="M61" s="11" t="s">
        <v>47</v>
      </c>
      <c r="N61" s="11">
        <v>520319</v>
      </c>
      <c r="O61" s="11">
        <v>243341.16</v>
      </c>
      <c r="P61" s="11">
        <v>0</v>
      </c>
    </row>
    <row r="62" spans="1:16" hidden="1" x14ac:dyDescent="0.2">
      <c r="B62" s="11" t="s">
        <v>55</v>
      </c>
      <c r="C62" s="11" t="s">
        <v>44</v>
      </c>
      <c r="E62" s="11">
        <v>0</v>
      </c>
      <c r="F62" s="11">
        <v>0</v>
      </c>
      <c r="G62" s="11">
        <v>0</v>
      </c>
      <c r="H62" s="11">
        <v>0</v>
      </c>
      <c r="J62" s="11" t="s">
        <v>45</v>
      </c>
      <c r="K62" s="11" t="s">
        <v>46</v>
      </c>
      <c r="L62" s="11">
        <v>4</v>
      </c>
      <c r="M62" s="11" t="s">
        <v>47</v>
      </c>
      <c r="N62" s="11">
        <v>520308.56</v>
      </c>
      <c r="O62" s="11">
        <v>243330.72</v>
      </c>
      <c r="P62" s="11">
        <v>0</v>
      </c>
    </row>
    <row r="63" spans="1:16" hidden="1" x14ac:dyDescent="0.2">
      <c r="B63" s="11" t="s">
        <v>13</v>
      </c>
      <c r="C63" s="11" t="s">
        <v>44</v>
      </c>
      <c r="E63" s="11">
        <v>0</v>
      </c>
      <c r="F63" s="11">
        <v>0</v>
      </c>
      <c r="G63" s="11">
        <v>0</v>
      </c>
      <c r="H63" s="11">
        <v>0</v>
      </c>
      <c r="J63" s="11" t="s">
        <v>45</v>
      </c>
      <c r="K63" s="11" t="s">
        <v>46</v>
      </c>
      <c r="L63" s="11">
        <v>4</v>
      </c>
      <c r="M63" s="11" t="s">
        <v>47</v>
      </c>
      <c r="N63" s="11">
        <v>520285.34</v>
      </c>
      <c r="O63" s="11">
        <v>243286.63</v>
      </c>
      <c r="P63" s="11">
        <v>0</v>
      </c>
    </row>
    <row r="64" spans="1:16" hidden="1" x14ac:dyDescent="0.2">
      <c r="B64" s="11" t="s">
        <v>14</v>
      </c>
      <c r="C64" s="11" t="s">
        <v>44</v>
      </c>
      <c r="E64" s="11">
        <v>0</v>
      </c>
      <c r="F64" s="11">
        <v>0</v>
      </c>
      <c r="G64" s="11">
        <v>0</v>
      </c>
      <c r="H64" s="11">
        <v>0</v>
      </c>
      <c r="J64" s="11" t="s">
        <v>45</v>
      </c>
      <c r="K64" s="11" t="s">
        <v>46</v>
      </c>
      <c r="L64" s="11">
        <v>4</v>
      </c>
      <c r="M64" s="11" t="s">
        <v>47</v>
      </c>
      <c r="N64" s="11">
        <v>520276.93</v>
      </c>
      <c r="O64" s="11">
        <v>243270.82</v>
      </c>
      <c r="P64" s="11">
        <v>0</v>
      </c>
    </row>
    <row r="65" spans="1:16" hidden="1" x14ac:dyDescent="0.2">
      <c r="B65" s="11" t="s">
        <v>15</v>
      </c>
      <c r="C65" s="11" t="s">
        <v>44</v>
      </c>
      <c r="E65" s="11">
        <v>0</v>
      </c>
      <c r="F65" s="11">
        <v>0</v>
      </c>
      <c r="G65" s="11">
        <v>0</v>
      </c>
      <c r="H65" s="11">
        <v>0</v>
      </c>
      <c r="J65" s="11" t="s">
        <v>45</v>
      </c>
      <c r="K65" s="11" t="s">
        <v>46</v>
      </c>
      <c r="L65" s="11">
        <v>4</v>
      </c>
      <c r="M65" s="11" t="s">
        <v>47</v>
      </c>
      <c r="N65" s="11">
        <v>520231.49</v>
      </c>
      <c r="O65" s="11">
        <v>243273.17</v>
      </c>
      <c r="P65" s="11">
        <v>0</v>
      </c>
    </row>
    <row r="66" spans="1:16" hidden="1" x14ac:dyDescent="0.2">
      <c r="B66" s="11" t="s">
        <v>16</v>
      </c>
      <c r="C66" s="11" t="s">
        <v>44</v>
      </c>
      <c r="E66" s="11">
        <v>0</v>
      </c>
      <c r="F66" s="11">
        <v>0</v>
      </c>
      <c r="G66" s="11">
        <v>0</v>
      </c>
      <c r="H66" s="11">
        <v>0</v>
      </c>
      <c r="J66" s="11" t="s">
        <v>45</v>
      </c>
      <c r="K66" s="11" t="s">
        <v>46</v>
      </c>
      <c r="L66" s="11">
        <v>4</v>
      </c>
      <c r="M66" s="11" t="s">
        <v>47</v>
      </c>
      <c r="N66" s="11">
        <v>520233.17</v>
      </c>
      <c r="O66" s="11">
        <v>243295.05</v>
      </c>
      <c r="P66" s="11">
        <v>0</v>
      </c>
    </row>
    <row r="67" spans="1:16" hidden="1" x14ac:dyDescent="0.2">
      <c r="B67" s="11" t="s">
        <v>17</v>
      </c>
      <c r="C67" s="11" t="s">
        <v>44</v>
      </c>
      <c r="E67" s="11">
        <v>0</v>
      </c>
      <c r="F67" s="11">
        <v>0</v>
      </c>
      <c r="G67" s="11">
        <v>0</v>
      </c>
      <c r="H67" s="11">
        <v>0</v>
      </c>
      <c r="J67" s="11" t="s">
        <v>45</v>
      </c>
      <c r="K67" s="11" t="s">
        <v>46</v>
      </c>
      <c r="L67" s="11">
        <v>4</v>
      </c>
      <c r="M67" s="11" t="s">
        <v>47</v>
      </c>
      <c r="N67" s="11">
        <v>520226.11</v>
      </c>
      <c r="O67" s="11">
        <v>243310.87</v>
      </c>
      <c r="P67" s="11">
        <v>0</v>
      </c>
    </row>
    <row r="68" spans="1:16" hidden="1" x14ac:dyDescent="0.2">
      <c r="B68" s="11" t="s">
        <v>18</v>
      </c>
      <c r="C68" s="11" t="s">
        <v>44</v>
      </c>
      <c r="E68" s="11">
        <v>0</v>
      </c>
      <c r="F68" s="11">
        <v>0</v>
      </c>
      <c r="G68" s="11">
        <v>0</v>
      </c>
      <c r="H68" s="11">
        <v>0</v>
      </c>
      <c r="J68" s="11" t="s">
        <v>45</v>
      </c>
      <c r="K68" s="11" t="s">
        <v>46</v>
      </c>
      <c r="L68" s="11">
        <v>4</v>
      </c>
      <c r="M68" s="11" t="s">
        <v>47</v>
      </c>
      <c r="N68" s="11">
        <v>520212.64</v>
      </c>
      <c r="O68" s="11">
        <v>243323.32</v>
      </c>
      <c r="P68" s="11">
        <v>0</v>
      </c>
    </row>
    <row r="69" spans="1:16" hidden="1" x14ac:dyDescent="0.2">
      <c r="B69" s="11" t="s">
        <v>19</v>
      </c>
      <c r="C69" s="11" t="s">
        <v>44</v>
      </c>
      <c r="E69" s="11">
        <v>0</v>
      </c>
      <c r="F69" s="11">
        <v>0</v>
      </c>
      <c r="G69" s="11">
        <v>0</v>
      </c>
      <c r="H69" s="11">
        <v>0</v>
      </c>
      <c r="J69" s="11" t="s">
        <v>45</v>
      </c>
      <c r="K69" s="11" t="s">
        <v>46</v>
      </c>
      <c r="L69" s="11">
        <v>4</v>
      </c>
      <c r="M69" s="11" t="s">
        <v>47</v>
      </c>
      <c r="N69" s="11">
        <v>520255.05</v>
      </c>
      <c r="O69" s="11">
        <v>243337.12</v>
      </c>
      <c r="P69" s="11">
        <v>0</v>
      </c>
    </row>
    <row r="70" spans="1:16" hidden="1" x14ac:dyDescent="0.2">
      <c r="B70" s="11" t="s">
        <v>20</v>
      </c>
      <c r="C70" s="11" t="s">
        <v>44</v>
      </c>
      <c r="E70" s="11">
        <v>0</v>
      </c>
      <c r="F70" s="11">
        <v>0</v>
      </c>
      <c r="G70" s="11">
        <v>0</v>
      </c>
      <c r="H70" s="11">
        <v>0</v>
      </c>
      <c r="J70" s="11" t="s">
        <v>45</v>
      </c>
      <c r="K70" s="11" t="s">
        <v>46</v>
      </c>
      <c r="L70" s="11">
        <v>4</v>
      </c>
      <c r="M70" s="11" t="s">
        <v>47</v>
      </c>
      <c r="N70" s="11">
        <v>520278.95</v>
      </c>
      <c r="O70" s="11">
        <v>243344.52</v>
      </c>
      <c r="P70" s="11">
        <v>0</v>
      </c>
    </row>
    <row r="71" spans="1:16" hidden="1" x14ac:dyDescent="0.2">
      <c r="B71" s="11" t="s">
        <v>21</v>
      </c>
      <c r="C71" s="11" t="s">
        <v>44</v>
      </c>
      <c r="E71" s="11">
        <v>0</v>
      </c>
      <c r="F71" s="11">
        <v>0</v>
      </c>
      <c r="G71" s="11">
        <v>0</v>
      </c>
      <c r="H71" s="11">
        <v>0</v>
      </c>
      <c r="J71" s="11" t="s">
        <v>45</v>
      </c>
      <c r="K71" s="11" t="s">
        <v>46</v>
      </c>
      <c r="L71" s="11">
        <v>4</v>
      </c>
      <c r="M71" s="11" t="s">
        <v>47</v>
      </c>
      <c r="N71" s="11">
        <v>520296.11</v>
      </c>
      <c r="O71" s="11">
        <v>243314.23</v>
      </c>
      <c r="P71" s="11">
        <v>0</v>
      </c>
    </row>
    <row r="72" spans="1:16" hidden="1" x14ac:dyDescent="0.2">
      <c r="B72" s="11" t="s">
        <v>22</v>
      </c>
      <c r="C72" s="11" t="s">
        <v>44</v>
      </c>
      <c r="E72" s="11">
        <v>0</v>
      </c>
      <c r="F72" s="11">
        <v>0</v>
      </c>
      <c r="G72" s="11">
        <v>0</v>
      </c>
      <c r="H72" s="11">
        <v>0</v>
      </c>
      <c r="J72" s="11" t="s">
        <v>45</v>
      </c>
      <c r="K72" s="11" t="s">
        <v>46</v>
      </c>
      <c r="L72" s="11">
        <v>4</v>
      </c>
      <c r="M72" s="11" t="s">
        <v>47</v>
      </c>
      <c r="N72" s="11">
        <v>520313.61</v>
      </c>
      <c r="O72" s="11">
        <v>243306.49</v>
      </c>
      <c r="P72" s="11">
        <v>0</v>
      </c>
    </row>
    <row r="73" spans="1:16" hidden="1" x14ac:dyDescent="0.2">
      <c r="B73" s="11" t="s">
        <v>23</v>
      </c>
      <c r="C73" s="11" t="s">
        <v>44</v>
      </c>
      <c r="E73" s="11">
        <v>0</v>
      </c>
      <c r="F73" s="11">
        <v>0</v>
      </c>
      <c r="G73" s="11">
        <v>0</v>
      </c>
      <c r="H73" s="11">
        <v>0</v>
      </c>
      <c r="J73" s="11" t="s">
        <v>45</v>
      </c>
      <c r="K73" s="11" t="s">
        <v>46</v>
      </c>
      <c r="L73" s="11">
        <v>4</v>
      </c>
      <c r="M73" s="11" t="s">
        <v>47</v>
      </c>
      <c r="N73" s="11">
        <v>520354.33</v>
      </c>
      <c r="O73" s="11">
        <v>243321.97</v>
      </c>
      <c r="P73" s="11">
        <v>0</v>
      </c>
    </row>
    <row r="75" spans="1:16" x14ac:dyDescent="0.2">
      <c r="B75" s="19" t="s">
        <v>57</v>
      </c>
    </row>
    <row r="76" spans="1:16" x14ac:dyDescent="0.2">
      <c r="A76" s="11" t="s">
        <v>73</v>
      </c>
      <c r="B76" s="11" t="s">
        <v>25</v>
      </c>
      <c r="C76" s="11" t="s">
        <v>26</v>
      </c>
      <c r="D76" s="11" t="s">
        <v>27</v>
      </c>
      <c r="E76" s="11" t="s">
        <v>28</v>
      </c>
      <c r="G76" s="11" t="s">
        <v>29</v>
      </c>
      <c r="I76" s="11" t="s">
        <v>30</v>
      </c>
      <c r="L76" s="11" t="s">
        <v>31</v>
      </c>
      <c r="N76" s="11" t="s">
        <v>32</v>
      </c>
    </row>
    <row r="77" spans="1:16" hidden="1" x14ac:dyDescent="0.2">
      <c r="E77" s="11" t="s">
        <v>33</v>
      </c>
      <c r="F77" s="11" t="s">
        <v>34</v>
      </c>
      <c r="G77" s="11" t="s">
        <v>33</v>
      </c>
      <c r="H77" s="11" t="s">
        <v>34</v>
      </c>
      <c r="I77" s="11" t="s">
        <v>35</v>
      </c>
      <c r="J77" s="11" t="s">
        <v>36</v>
      </c>
      <c r="K77" s="11" t="s">
        <v>37</v>
      </c>
      <c r="N77" s="11" t="s">
        <v>38</v>
      </c>
      <c r="O77" s="11" t="s">
        <v>39</v>
      </c>
      <c r="P77" s="11" t="s">
        <v>40</v>
      </c>
    </row>
    <row r="78" spans="1:16" hidden="1" x14ac:dyDescent="0.2">
      <c r="E78" s="11" t="s">
        <v>41</v>
      </c>
      <c r="F78" s="11" t="s">
        <v>41</v>
      </c>
      <c r="G78" s="11" t="s">
        <v>41</v>
      </c>
      <c r="H78" s="11" t="s">
        <v>41</v>
      </c>
      <c r="L78" s="11" t="s">
        <v>42</v>
      </c>
      <c r="N78" s="11" t="s">
        <v>42</v>
      </c>
      <c r="O78" s="11" t="s">
        <v>42</v>
      </c>
      <c r="P78" s="11" t="s">
        <v>42</v>
      </c>
    </row>
    <row r="79" spans="1:16" hidden="1" x14ac:dyDescent="0.2">
      <c r="B79" s="11" t="s">
        <v>43</v>
      </c>
      <c r="C79" s="11" t="s">
        <v>44</v>
      </c>
      <c r="E79" s="11">
        <v>0</v>
      </c>
      <c r="F79" s="11">
        <v>0</v>
      </c>
      <c r="G79" s="11">
        <v>0</v>
      </c>
      <c r="H79" s="11">
        <v>0</v>
      </c>
      <c r="J79" s="11" t="s">
        <v>45</v>
      </c>
      <c r="K79" s="11" t="s">
        <v>46</v>
      </c>
      <c r="L79" s="11">
        <v>4</v>
      </c>
      <c r="M79" s="11" t="s">
        <v>47</v>
      </c>
      <c r="N79" s="11">
        <v>520229.47</v>
      </c>
      <c r="O79" s="11">
        <v>243332.41</v>
      </c>
      <c r="P79" s="11">
        <v>0</v>
      </c>
    </row>
    <row r="80" spans="1:16" hidden="1" x14ac:dyDescent="0.2">
      <c r="B80" s="11" t="s">
        <v>48</v>
      </c>
      <c r="C80" s="11" t="s">
        <v>44</v>
      </c>
      <c r="E80" s="11">
        <v>0</v>
      </c>
      <c r="F80" s="11">
        <v>0</v>
      </c>
      <c r="G80" s="11">
        <v>0</v>
      </c>
      <c r="H80" s="11">
        <v>0</v>
      </c>
      <c r="J80" s="11" t="s">
        <v>45</v>
      </c>
      <c r="K80" s="11" t="s">
        <v>46</v>
      </c>
      <c r="L80" s="11">
        <v>4</v>
      </c>
      <c r="M80" s="11" t="s">
        <v>47</v>
      </c>
      <c r="N80" s="11">
        <v>520262.12</v>
      </c>
      <c r="O80" s="11">
        <v>243317.26</v>
      </c>
      <c r="P80" s="11">
        <v>0</v>
      </c>
    </row>
    <row r="81" spans="2:16" hidden="1" x14ac:dyDescent="0.2">
      <c r="B81" s="11" t="s">
        <v>49</v>
      </c>
      <c r="C81" s="11" t="s">
        <v>44</v>
      </c>
      <c r="E81" s="11">
        <v>0</v>
      </c>
      <c r="F81" s="11">
        <v>0</v>
      </c>
      <c r="G81" s="11">
        <v>0</v>
      </c>
      <c r="H81" s="11">
        <v>0</v>
      </c>
      <c r="J81" s="11" t="s">
        <v>45</v>
      </c>
      <c r="K81" s="11" t="s">
        <v>46</v>
      </c>
      <c r="L81" s="11">
        <v>4</v>
      </c>
      <c r="M81" s="11" t="s">
        <v>47</v>
      </c>
      <c r="N81" s="11">
        <v>520260.44</v>
      </c>
      <c r="O81" s="11">
        <v>243292.02</v>
      </c>
      <c r="P81" s="11">
        <v>0</v>
      </c>
    </row>
    <row r="82" spans="2:16" hidden="1" x14ac:dyDescent="0.2">
      <c r="B82" s="11" t="s">
        <v>50</v>
      </c>
      <c r="C82" s="11" t="s">
        <v>44</v>
      </c>
      <c r="E82" s="11">
        <v>0</v>
      </c>
      <c r="F82" s="11">
        <v>0</v>
      </c>
      <c r="G82" s="11">
        <v>0</v>
      </c>
      <c r="H82" s="11">
        <v>0</v>
      </c>
      <c r="J82" s="11" t="s">
        <v>45</v>
      </c>
      <c r="K82" s="11" t="s">
        <v>46</v>
      </c>
      <c r="L82" s="11">
        <v>4</v>
      </c>
      <c r="M82" s="11" t="s">
        <v>47</v>
      </c>
      <c r="N82" s="11">
        <v>520196.83</v>
      </c>
      <c r="O82" s="11">
        <v>243291.35</v>
      </c>
      <c r="P82" s="11">
        <v>0</v>
      </c>
    </row>
    <row r="83" spans="2:16" hidden="1" x14ac:dyDescent="0.2">
      <c r="B83" s="11" t="s">
        <v>51</v>
      </c>
      <c r="C83" s="11" t="s">
        <v>44</v>
      </c>
      <c r="E83" s="11">
        <v>0</v>
      </c>
      <c r="F83" s="11">
        <v>0</v>
      </c>
      <c r="G83" s="11">
        <v>0</v>
      </c>
      <c r="H83" s="11">
        <v>0</v>
      </c>
      <c r="J83" s="11" t="s">
        <v>45</v>
      </c>
      <c r="K83" s="11" t="s">
        <v>46</v>
      </c>
      <c r="L83" s="11">
        <v>4</v>
      </c>
      <c r="M83" s="11" t="s">
        <v>47</v>
      </c>
      <c r="N83" s="11">
        <v>520196.83</v>
      </c>
      <c r="O83" s="11">
        <v>243300.77</v>
      </c>
      <c r="P83" s="11">
        <v>0</v>
      </c>
    </row>
    <row r="84" spans="2:16" hidden="1" x14ac:dyDescent="0.2">
      <c r="B84" s="11" t="s">
        <v>52</v>
      </c>
      <c r="C84" s="11" t="s">
        <v>44</v>
      </c>
      <c r="E84" s="11">
        <v>0</v>
      </c>
      <c r="F84" s="11">
        <v>0</v>
      </c>
      <c r="G84" s="11">
        <v>0</v>
      </c>
      <c r="H84" s="11">
        <v>0</v>
      </c>
      <c r="J84" s="11" t="s">
        <v>45</v>
      </c>
      <c r="K84" s="11" t="s">
        <v>46</v>
      </c>
      <c r="L84" s="11">
        <v>4</v>
      </c>
      <c r="M84" s="11" t="s">
        <v>47</v>
      </c>
      <c r="N84" s="11">
        <v>520319.67</v>
      </c>
      <c r="O84" s="11">
        <v>243297.4</v>
      </c>
      <c r="P84" s="11">
        <v>0</v>
      </c>
    </row>
    <row r="85" spans="2:16" hidden="1" x14ac:dyDescent="0.2">
      <c r="B85" s="11" t="s">
        <v>53</v>
      </c>
      <c r="C85" s="11" t="s">
        <v>44</v>
      </c>
      <c r="E85" s="11">
        <v>0</v>
      </c>
      <c r="F85" s="11">
        <v>0</v>
      </c>
      <c r="G85" s="11">
        <v>0</v>
      </c>
      <c r="H85" s="11">
        <v>0</v>
      </c>
      <c r="J85" s="11" t="s">
        <v>45</v>
      </c>
      <c r="K85" s="11" t="s">
        <v>46</v>
      </c>
      <c r="L85" s="11">
        <v>4</v>
      </c>
      <c r="M85" s="11" t="s">
        <v>47</v>
      </c>
      <c r="N85" s="11">
        <v>520339.86</v>
      </c>
      <c r="O85" s="11">
        <v>243296.39</v>
      </c>
      <c r="P85" s="11">
        <v>0</v>
      </c>
    </row>
    <row r="86" spans="2:16" hidden="1" x14ac:dyDescent="0.2">
      <c r="B86" s="11" t="s">
        <v>54</v>
      </c>
      <c r="C86" s="11" t="s">
        <v>44</v>
      </c>
      <c r="E86" s="11">
        <v>0</v>
      </c>
      <c r="F86" s="11">
        <v>0</v>
      </c>
      <c r="G86" s="11">
        <v>0</v>
      </c>
      <c r="H86" s="11">
        <v>0</v>
      </c>
      <c r="J86" s="11" t="s">
        <v>45</v>
      </c>
      <c r="K86" s="11" t="s">
        <v>46</v>
      </c>
      <c r="L86" s="11">
        <v>4</v>
      </c>
      <c r="M86" s="11" t="s">
        <v>47</v>
      </c>
      <c r="N86" s="11">
        <v>520319</v>
      </c>
      <c r="O86" s="11">
        <v>243341.16</v>
      </c>
      <c r="P86" s="11">
        <v>0</v>
      </c>
    </row>
    <row r="87" spans="2:16" hidden="1" x14ac:dyDescent="0.2">
      <c r="B87" s="11" t="s">
        <v>55</v>
      </c>
      <c r="C87" s="11" t="s">
        <v>44</v>
      </c>
      <c r="E87" s="11">
        <v>0</v>
      </c>
      <c r="F87" s="11">
        <v>0</v>
      </c>
      <c r="G87" s="11">
        <v>0</v>
      </c>
      <c r="H87" s="11">
        <v>0</v>
      </c>
      <c r="J87" s="11" t="s">
        <v>45</v>
      </c>
      <c r="K87" s="11" t="s">
        <v>46</v>
      </c>
      <c r="L87" s="11">
        <v>4</v>
      </c>
      <c r="M87" s="11" t="s">
        <v>47</v>
      </c>
      <c r="N87" s="11">
        <v>520308.56</v>
      </c>
      <c r="O87" s="11">
        <v>243330.72</v>
      </c>
      <c r="P87" s="11">
        <v>0</v>
      </c>
    </row>
    <row r="88" spans="2:16" hidden="1" x14ac:dyDescent="0.2">
      <c r="B88" s="11" t="s">
        <v>13</v>
      </c>
      <c r="C88" s="11" t="s">
        <v>44</v>
      </c>
      <c r="E88" s="11">
        <v>0</v>
      </c>
      <c r="F88" s="11">
        <v>0</v>
      </c>
      <c r="G88" s="11">
        <v>0</v>
      </c>
      <c r="H88" s="11">
        <v>0</v>
      </c>
      <c r="J88" s="11" t="s">
        <v>45</v>
      </c>
      <c r="K88" s="11" t="s">
        <v>46</v>
      </c>
      <c r="L88" s="11">
        <v>4</v>
      </c>
      <c r="M88" s="11" t="s">
        <v>47</v>
      </c>
      <c r="N88" s="11">
        <v>520285.34</v>
      </c>
      <c r="O88" s="11">
        <v>243286.63</v>
      </c>
      <c r="P88" s="11">
        <v>0</v>
      </c>
    </row>
    <row r="89" spans="2:16" hidden="1" x14ac:dyDescent="0.2">
      <c r="B89" s="11" t="s">
        <v>14</v>
      </c>
      <c r="C89" s="11" t="s">
        <v>44</v>
      </c>
      <c r="E89" s="11">
        <v>0</v>
      </c>
      <c r="F89" s="11">
        <v>0</v>
      </c>
      <c r="G89" s="11">
        <v>0</v>
      </c>
      <c r="H89" s="11">
        <v>0</v>
      </c>
      <c r="J89" s="11" t="s">
        <v>45</v>
      </c>
      <c r="K89" s="11" t="s">
        <v>46</v>
      </c>
      <c r="L89" s="11">
        <v>4</v>
      </c>
      <c r="M89" s="11" t="s">
        <v>47</v>
      </c>
      <c r="N89" s="11">
        <v>520276.93</v>
      </c>
      <c r="O89" s="11">
        <v>243270.82</v>
      </c>
      <c r="P89" s="11">
        <v>0</v>
      </c>
    </row>
    <row r="90" spans="2:16" hidden="1" x14ac:dyDescent="0.2">
      <c r="B90" s="11" t="s">
        <v>15</v>
      </c>
      <c r="C90" s="11" t="s">
        <v>44</v>
      </c>
      <c r="E90" s="11">
        <v>0</v>
      </c>
      <c r="F90" s="11">
        <v>0</v>
      </c>
      <c r="G90" s="11">
        <v>0</v>
      </c>
      <c r="H90" s="11">
        <v>0</v>
      </c>
      <c r="J90" s="11" t="s">
        <v>45</v>
      </c>
      <c r="K90" s="11" t="s">
        <v>46</v>
      </c>
      <c r="L90" s="11">
        <v>4</v>
      </c>
      <c r="M90" s="11" t="s">
        <v>47</v>
      </c>
      <c r="N90" s="11">
        <v>520231.49</v>
      </c>
      <c r="O90" s="11">
        <v>243273.17</v>
      </c>
      <c r="P90" s="11">
        <v>0</v>
      </c>
    </row>
    <row r="91" spans="2:16" hidden="1" x14ac:dyDescent="0.2">
      <c r="B91" s="11" t="s">
        <v>16</v>
      </c>
      <c r="C91" s="11" t="s">
        <v>44</v>
      </c>
      <c r="E91" s="11">
        <v>0</v>
      </c>
      <c r="F91" s="11">
        <v>0</v>
      </c>
      <c r="G91" s="11">
        <v>0</v>
      </c>
      <c r="H91" s="11">
        <v>0</v>
      </c>
      <c r="J91" s="11" t="s">
        <v>45</v>
      </c>
      <c r="K91" s="11" t="s">
        <v>46</v>
      </c>
      <c r="L91" s="11">
        <v>4</v>
      </c>
      <c r="M91" s="11" t="s">
        <v>47</v>
      </c>
      <c r="N91" s="11">
        <v>520233.17</v>
      </c>
      <c r="O91" s="11">
        <v>243295.05</v>
      </c>
      <c r="P91" s="11">
        <v>0</v>
      </c>
    </row>
    <row r="92" spans="2:16" hidden="1" x14ac:dyDescent="0.2">
      <c r="B92" s="11" t="s">
        <v>17</v>
      </c>
      <c r="C92" s="11" t="s">
        <v>44</v>
      </c>
      <c r="E92" s="11">
        <v>0</v>
      </c>
      <c r="F92" s="11">
        <v>0</v>
      </c>
      <c r="G92" s="11">
        <v>0</v>
      </c>
      <c r="H92" s="11">
        <v>0</v>
      </c>
      <c r="J92" s="11" t="s">
        <v>45</v>
      </c>
      <c r="K92" s="11" t="s">
        <v>46</v>
      </c>
      <c r="L92" s="11">
        <v>4</v>
      </c>
      <c r="M92" s="11" t="s">
        <v>47</v>
      </c>
      <c r="N92" s="11">
        <v>520226.11</v>
      </c>
      <c r="O92" s="11">
        <v>243310.87</v>
      </c>
      <c r="P92" s="11">
        <v>0</v>
      </c>
    </row>
    <row r="93" spans="2:16" hidden="1" x14ac:dyDescent="0.2">
      <c r="B93" s="11" t="s">
        <v>18</v>
      </c>
      <c r="C93" s="11" t="s">
        <v>44</v>
      </c>
      <c r="E93" s="11">
        <v>0</v>
      </c>
      <c r="F93" s="11">
        <v>0</v>
      </c>
      <c r="G93" s="11">
        <v>0</v>
      </c>
      <c r="H93" s="11">
        <v>0</v>
      </c>
      <c r="J93" s="11" t="s">
        <v>45</v>
      </c>
      <c r="K93" s="11" t="s">
        <v>46</v>
      </c>
      <c r="L93" s="11">
        <v>4</v>
      </c>
      <c r="M93" s="11" t="s">
        <v>47</v>
      </c>
      <c r="N93" s="11">
        <v>520212.64</v>
      </c>
      <c r="O93" s="11">
        <v>243323.32</v>
      </c>
      <c r="P93" s="11">
        <v>0</v>
      </c>
    </row>
    <row r="94" spans="2:16" hidden="1" x14ac:dyDescent="0.2">
      <c r="B94" s="11" t="s">
        <v>19</v>
      </c>
      <c r="C94" s="11" t="s">
        <v>44</v>
      </c>
      <c r="E94" s="11">
        <v>0</v>
      </c>
      <c r="F94" s="11">
        <v>0</v>
      </c>
      <c r="G94" s="11">
        <v>0</v>
      </c>
      <c r="H94" s="11">
        <v>0</v>
      </c>
      <c r="J94" s="11" t="s">
        <v>45</v>
      </c>
      <c r="K94" s="11" t="s">
        <v>46</v>
      </c>
      <c r="L94" s="11">
        <v>4</v>
      </c>
      <c r="M94" s="11" t="s">
        <v>47</v>
      </c>
      <c r="N94" s="11">
        <v>520255.05</v>
      </c>
      <c r="O94" s="11">
        <v>243337.12</v>
      </c>
      <c r="P94" s="11">
        <v>0</v>
      </c>
    </row>
    <row r="95" spans="2:16" hidden="1" x14ac:dyDescent="0.2">
      <c r="B95" s="11" t="s">
        <v>20</v>
      </c>
      <c r="C95" s="11" t="s">
        <v>44</v>
      </c>
      <c r="E95" s="11">
        <v>0</v>
      </c>
      <c r="F95" s="11">
        <v>0</v>
      </c>
      <c r="G95" s="11">
        <v>0</v>
      </c>
      <c r="H95" s="11">
        <v>0</v>
      </c>
      <c r="J95" s="11" t="s">
        <v>45</v>
      </c>
      <c r="K95" s="11" t="s">
        <v>46</v>
      </c>
      <c r="L95" s="11">
        <v>4</v>
      </c>
      <c r="M95" s="11" t="s">
        <v>47</v>
      </c>
      <c r="N95" s="11">
        <v>520278.95</v>
      </c>
      <c r="O95" s="11">
        <v>243344.52</v>
      </c>
      <c r="P95" s="11">
        <v>0</v>
      </c>
    </row>
    <row r="96" spans="2:16" hidden="1" x14ac:dyDescent="0.2">
      <c r="B96" s="11" t="s">
        <v>21</v>
      </c>
      <c r="C96" s="11" t="s">
        <v>44</v>
      </c>
      <c r="E96" s="11">
        <v>0</v>
      </c>
      <c r="F96" s="11">
        <v>0</v>
      </c>
      <c r="G96" s="11">
        <v>0</v>
      </c>
      <c r="H96" s="11">
        <v>0</v>
      </c>
      <c r="J96" s="11" t="s">
        <v>45</v>
      </c>
      <c r="K96" s="11" t="s">
        <v>46</v>
      </c>
      <c r="L96" s="11">
        <v>4</v>
      </c>
      <c r="M96" s="11" t="s">
        <v>47</v>
      </c>
      <c r="N96" s="11">
        <v>520296.11</v>
      </c>
      <c r="O96" s="11">
        <v>243314.23</v>
      </c>
      <c r="P96" s="11">
        <v>0</v>
      </c>
    </row>
    <row r="97" spans="1:63" hidden="1" x14ac:dyDescent="0.2">
      <c r="B97" s="11" t="s">
        <v>22</v>
      </c>
      <c r="C97" s="11" t="s">
        <v>44</v>
      </c>
      <c r="E97" s="11">
        <v>0</v>
      </c>
      <c r="F97" s="11">
        <v>0</v>
      </c>
      <c r="G97" s="11">
        <v>0</v>
      </c>
      <c r="H97" s="11">
        <v>0</v>
      </c>
      <c r="J97" s="11" t="s">
        <v>45</v>
      </c>
      <c r="K97" s="11" t="s">
        <v>46</v>
      </c>
      <c r="L97" s="11">
        <v>4</v>
      </c>
      <c r="M97" s="11" t="s">
        <v>47</v>
      </c>
      <c r="N97" s="11">
        <v>520313.61</v>
      </c>
      <c r="O97" s="11">
        <v>243306.49</v>
      </c>
      <c r="P97" s="11">
        <v>0</v>
      </c>
    </row>
    <row r="98" spans="1:63" hidden="1" x14ac:dyDescent="0.2">
      <c r="B98" s="11" t="s">
        <v>23</v>
      </c>
      <c r="C98" s="11" t="s">
        <v>44</v>
      </c>
      <c r="E98" s="11">
        <v>0</v>
      </c>
      <c r="F98" s="11">
        <v>0</v>
      </c>
      <c r="G98" s="11">
        <v>0</v>
      </c>
      <c r="H98" s="11">
        <v>0</v>
      </c>
      <c r="J98" s="11" t="s">
        <v>45</v>
      </c>
      <c r="K98" s="11" t="s">
        <v>46</v>
      </c>
      <c r="L98" s="11">
        <v>4</v>
      </c>
      <c r="M98" s="11" t="s">
        <v>47</v>
      </c>
      <c r="N98" s="11">
        <v>520354.33</v>
      </c>
      <c r="O98" s="11">
        <v>243321.97</v>
      </c>
      <c r="P98" s="11">
        <v>0</v>
      </c>
    </row>
    <row r="100" spans="1:63" x14ac:dyDescent="0.2">
      <c r="E100" s="19" t="s">
        <v>4</v>
      </c>
      <c r="F100" s="19" t="s">
        <v>5</v>
      </c>
      <c r="G100" s="19" t="s">
        <v>6</v>
      </c>
      <c r="H100" s="19" t="s">
        <v>7</v>
      </c>
      <c r="I100" s="19" t="s">
        <v>8</v>
      </c>
      <c r="J100" s="19" t="s">
        <v>9</v>
      </c>
      <c r="K100" s="19" t="s">
        <v>10</v>
      </c>
      <c r="L100" s="19" t="s">
        <v>11</v>
      </c>
      <c r="M100" s="19" t="s">
        <v>12</v>
      </c>
      <c r="N100" s="19" t="s">
        <v>13</v>
      </c>
      <c r="O100" s="19" t="s">
        <v>14</v>
      </c>
      <c r="P100" s="19" t="s">
        <v>15</v>
      </c>
      <c r="Q100" s="19" t="s">
        <v>16</v>
      </c>
      <c r="R100" s="19" t="s">
        <v>17</v>
      </c>
      <c r="S100" s="19" t="s">
        <v>18</v>
      </c>
      <c r="T100" s="19" t="s">
        <v>19</v>
      </c>
      <c r="U100" s="19" t="s">
        <v>20</v>
      </c>
      <c r="V100" s="19" t="s">
        <v>21</v>
      </c>
      <c r="W100" s="19" t="s">
        <v>22</v>
      </c>
      <c r="X100" s="19" t="s">
        <v>23</v>
      </c>
    </row>
    <row r="101" spans="1:63" ht="10.8" thickBot="1" x14ac:dyDescent="0.25">
      <c r="C101" s="11" t="s">
        <v>74</v>
      </c>
      <c r="D101" s="11" t="s">
        <v>76</v>
      </c>
      <c r="E101" s="20">
        <f>C4</f>
        <v>0</v>
      </c>
      <c r="F101" s="20">
        <f>C5</f>
        <v>0</v>
      </c>
      <c r="G101" s="20">
        <f>C6</f>
        <v>0</v>
      </c>
      <c r="H101" s="20">
        <f>C7</f>
        <v>0</v>
      </c>
      <c r="I101" s="20">
        <f>C8</f>
        <v>0</v>
      </c>
      <c r="J101" s="20">
        <f>C9</f>
        <v>0</v>
      </c>
      <c r="K101" s="20">
        <f>C10</f>
        <v>0</v>
      </c>
      <c r="L101" s="20">
        <f>C11</f>
        <v>0</v>
      </c>
      <c r="M101" s="20">
        <f>C12</f>
        <v>0</v>
      </c>
      <c r="N101" s="20">
        <f>C13</f>
        <v>0</v>
      </c>
      <c r="O101" s="20">
        <f>C14</f>
        <v>0</v>
      </c>
      <c r="P101" s="20">
        <f>C15</f>
        <v>0</v>
      </c>
      <c r="Q101" s="20">
        <f>C16</f>
        <v>0</v>
      </c>
      <c r="R101" s="20">
        <f>C17</f>
        <v>0</v>
      </c>
      <c r="S101" s="20">
        <f>C18</f>
        <v>0</v>
      </c>
      <c r="T101" s="20">
        <f>C19</f>
        <v>0</v>
      </c>
      <c r="U101" s="20">
        <f>C20</f>
        <v>0</v>
      </c>
      <c r="V101" s="20">
        <f>C21</f>
        <v>0</v>
      </c>
      <c r="W101" s="20">
        <f>C22</f>
        <v>0</v>
      </c>
      <c r="X101" s="20">
        <f>C23</f>
        <v>0</v>
      </c>
    </row>
    <row r="102" spans="1:63" ht="10.8" thickBot="1" x14ac:dyDescent="0.25">
      <c r="A102" s="23" t="s">
        <v>169</v>
      </c>
      <c r="B102" s="24">
        <f>2</f>
        <v>2</v>
      </c>
      <c r="D102" s="11" t="s">
        <v>77</v>
      </c>
      <c r="E102" s="20">
        <f>E101+B102</f>
        <v>2</v>
      </c>
      <c r="F102" s="20">
        <f>F101+B102</f>
        <v>2</v>
      </c>
      <c r="G102" s="20">
        <f>G101+B102</f>
        <v>2</v>
      </c>
      <c r="H102" s="20">
        <f>H101+B102</f>
        <v>2</v>
      </c>
      <c r="I102" s="20">
        <f>I101+B102</f>
        <v>2</v>
      </c>
      <c r="J102" s="20">
        <f>J101+B102</f>
        <v>2</v>
      </c>
      <c r="K102" s="20">
        <f>K101+B102</f>
        <v>2</v>
      </c>
      <c r="L102" s="20">
        <f>L101+B102</f>
        <v>2</v>
      </c>
      <c r="M102" s="20">
        <f>M101+B102</f>
        <v>2</v>
      </c>
      <c r="N102" s="20">
        <f>N101+B102</f>
        <v>2</v>
      </c>
      <c r="O102" s="20">
        <f>O101+B102</f>
        <v>2</v>
      </c>
      <c r="P102" s="20">
        <f>P101+B102</f>
        <v>2</v>
      </c>
      <c r="Q102" s="20">
        <f>Q101+B102</f>
        <v>2</v>
      </c>
      <c r="R102" s="20">
        <f>R101+B102</f>
        <v>2</v>
      </c>
      <c r="S102" s="20">
        <f>S101+B102</f>
        <v>2</v>
      </c>
      <c r="T102" s="20">
        <f>T101+B102</f>
        <v>2</v>
      </c>
      <c r="U102" s="20">
        <f>U101+B102</f>
        <v>2</v>
      </c>
      <c r="V102" s="20">
        <f>V101+B102</f>
        <v>2</v>
      </c>
      <c r="W102" s="20">
        <f>W101+B102</f>
        <v>2</v>
      </c>
      <c r="X102" s="20">
        <f>X101+B102</f>
        <v>2</v>
      </c>
    </row>
    <row r="103" spans="1:63" ht="10.8" thickBot="1" x14ac:dyDescent="0.25">
      <c r="C103" s="11" t="s">
        <v>75</v>
      </c>
      <c r="D103" s="11" t="s">
        <v>76</v>
      </c>
      <c r="E103" s="20">
        <f>H4</f>
        <v>0</v>
      </c>
      <c r="F103" s="20">
        <f>H5</f>
        <v>0</v>
      </c>
      <c r="G103" s="20">
        <f>H6</f>
        <v>0</v>
      </c>
      <c r="H103" s="20">
        <f>H7</f>
        <v>0</v>
      </c>
      <c r="I103" s="20">
        <f>H8</f>
        <v>0</v>
      </c>
      <c r="J103" s="20">
        <f>H9</f>
        <v>0</v>
      </c>
      <c r="K103" s="20">
        <f>H10</f>
        <v>0</v>
      </c>
      <c r="L103" s="20">
        <f>H11</f>
        <v>0</v>
      </c>
      <c r="M103" s="20">
        <f>H12</f>
        <v>0</v>
      </c>
      <c r="N103" s="20">
        <f>H13</f>
        <v>0</v>
      </c>
      <c r="O103" s="20">
        <f>H14</f>
        <v>0</v>
      </c>
      <c r="P103" s="20">
        <f>H15</f>
        <v>0</v>
      </c>
      <c r="Q103" s="20">
        <f>H16</f>
        <v>0</v>
      </c>
      <c r="R103" s="20">
        <f>H17</f>
        <v>0</v>
      </c>
      <c r="S103" s="20">
        <f>H18</f>
        <v>0</v>
      </c>
      <c r="T103" s="20">
        <f>H19</f>
        <v>0</v>
      </c>
      <c r="U103" s="20">
        <f>H20</f>
        <v>0</v>
      </c>
      <c r="V103" s="20">
        <f>H21</f>
        <v>0</v>
      </c>
      <c r="W103" s="20">
        <f>H22</f>
        <v>0</v>
      </c>
      <c r="X103" s="20">
        <f>H23</f>
        <v>0</v>
      </c>
    </row>
    <row r="104" spans="1:63" ht="10.8" thickBot="1" x14ac:dyDescent="0.25">
      <c r="A104" s="23" t="s">
        <v>169</v>
      </c>
      <c r="B104" s="24">
        <v>2</v>
      </c>
      <c r="D104" s="11" t="s">
        <v>77</v>
      </c>
      <c r="E104" s="20">
        <f>E103+B104</f>
        <v>2</v>
      </c>
      <c r="F104" s="20">
        <f>F103+B104</f>
        <v>2</v>
      </c>
      <c r="G104" s="20">
        <f>G103+B104</f>
        <v>2</v>
      </c>
      <c r="H104" s="20">
        <f>H103+B104</f>
        <v>2</v>
      </c>
      <c r="I104" s="20">
        <f>I103+B104</f>
        <v>2</v>
      </c>
      <c r="J104" s="20">
        <f>J103+B104</f>
        <v>2</v>
      </c>
      <c r="K104" s="20">
        <f>K103+B104</f>
        <v>2</v>
      </c>
      <c r="L104" s="20">
        <f>L103+B104</f>
        <v>2</v>
      </c>
      <c r="M104" s="20">
        <f>M103+B104</f>
        <v>2</v>
      </c>
      <c r="N104" s="20">
        <f>N103+B104</f>
        <v>2</v>
      </c>
      <c r="O104" s="20">
        <f>O103+B104</f>
        <v>2</v>
      </c>
      <c r="P104" s="20">
        <f>P103+B104</f>
        <v>2</v>
      </c>
      <c r="Q104" s="20">
        <f>Q103+B104</f>
        <v>2</v>
      </c>
      <c r="R104" s="20">
        <f>R103+B104</f>
        <v>2</v>
      </c>
      <c r="S104" s="20">
        <f>S103+B104</f>
        <v>2</v>
      </c>
      <c r="T104" s="20">
        <f>T103+B104</f>
        <v>2</v>
      </c>
      <c r="U104" s="20">
        <f>U103+B104</f>
        <v>2</v>
      </c>
      <c r="V104" s="20">
        <f>V103+B104</f>
        <v>2</v>
      </c>
      <c r="W104" s="20">
        <f>W103+B104</f>
        <v>2</v>
      </c>
      <c r="X104" s="20">
        <f>X103+B104</f>
        <v>2</v>
      </c>
    </row>
    <row r="106" spans="1:63" ht="10.8" thickBot="1" x14ac:dyDescent="0.25">
      <c r="C106" s="25" t="s">
        <v>78</v>
      </c>
    </row>
    <row r="107" spans="1:63" ht="11.25" customHeight="1" thickBot="1" x14ac:dyDescent="0.25">
      <c r="C107" s="26" t="s">
        <v>4</v>
      </c>
      <c r="D107" s="27" t="s">
        <v>5</v>
      </c>
      <c r="E107" s="27" t="s">
        <v>6</v>
      </c>
      <c r="F107" s="27" t="s">
        <v>7</v>
      </c>
      <c r="G107" s="27" t="s">
        <v>8</v>
      </c>
      <c r="H107" s="27" t="s">
        <v>9</v>
      </c>
      <c r="I107" s="27" t="s">
        <v>10</v>
      </c>
      <c r="J107" s="27" t="s">
        <v>11</v>
      </c>
      <c r="K107" s="27" t="s">
        <v>12</v>
      </c>
      <c r="L107" s="27" t="s">
        <v>13</v>
      </c>
      <c r="M107" s="27" t="s">
        <v>14</v>
      </c>
      <c r="N107" s="27" t="s">
        <v>15</v>
      </c>
      <c r="O107" s="27" t="s">
        <v>16</v>
      </c>
      <c r="P107" s="27" t="s">
        <v>17</v>
      </c>
      <c r="Q107" s="27" t="s">
        <v>18</v>
      </c>
      <c r="R107" s="27" t="s">
        <v>19</v>
      </c>
      <c r="S107" s="27" t="s">
        <v>20</v>
      </c>
      <c r="T107" s="27" t="s">
        <v>21</v>
      </c>
      <c r="U107" s="27" t="s">
        <v>22</v>
      </c>
      <c r="V107" s="28" t="s">
        <v>23</v>
      </c>
      <c r="W107" s="26" t="s">
        <v>4</v>
      </c>
      <c r="X107" s="27" t="s">
        <v>5</v>
      </c>
      <c r="Y107" s="27" t="s">
        <v>6</v>
      </c>
      <c r="Z107" s="27" t="s">
        <v>7</v>
      </c>
      <c r="AA107" s="27" t="s">
        <v>8</v>
      </c>
      <c r="AB107" s="27" t="s">
        <v>9</v>
      </c>
      <c r="AC107" s="27" t="s">
        <v>10</v>
      </c>
      <c r="AD107" s="27" t="s">
        <v>11</v>
      </c>
      <c r="AE107" s="27" t="s">
        <v>12</v>
      </c>
      <c r="AF107" s="27" t="s">
        <v>13</v>
      </c>
      <c r="AG107" s="27" t="s">
        <v>14</v>
      </c>
      <c r="AH107" s="27" t="s">
        <v>15</v>
      </c>
      <c r="AI107" s="27" t="s">
        <v>16</v>
      </c>
      <c r="AJ107" s="27" t="s">
        <v>17</v>
      </c>
      <c r="AK107" s="27" t="s">
        <v>18</v>
      </c>
      <c r="AL107" s="27" t="s">
        <v>19</v>
      </c>
      <c r="AM107" s="27" t="s">
        <v>20</v>
      </c>
      <c r="AN107" s="27" t="s">
        <v>21</v>
      </c>
      <c r="AO107" s="27" t="s">
        <v>22</v>
      </c>
      <c r="AP107" s="28" t="s">
        <v>23</v>
      </c>
      <c r="AQ107" s="26" t="s">
        <v>4</v>
      </c>
      <c r="AR107" s="27" t="s">
        <v>5</v>
      </c>
      <c r="AS107" s="27" t="s">
        <v>6</v>
      </c>
      <c r="AT107" s="27" t="s">
        <v>7</v>
      </c>
      <c r="AU107" s="27" t="s">
        <v>8</v>
      </c>
      <c r="AV107" s="27" t="s">
        <v>9</v>
      </c>
      <c r="AW107" s="27" t="s">
        <v>10</v>
      </c>
      <c r="AX107" s="27" t="s">
        <v>11</v>
      </c>
      <c r="AY107" s="27" t="s">
        <v>12</v>
      </c>
      <c r="AZ107" s="27" t="s">
        <v>13</v>
      </c>
      <c r="BA107" s="27" t="s">
        <v>14</v>
      </c>
      <c r="BB107" s="27" t="s">
        <v>15</v>
      </c>
      <c r="BC107" s="27" t="s">
        <v>16</v>
      </c>
      <c r="BD107" s="27" t="s">
        <v>17</v>
      </c>
      <c r="BE107" s="27" t="s">
        <v>18</v>
      </c>
      <c r="BF107" s="27" t="s">
        <v>19</v>
      </c>
      <c r="BG107" s="27" t="s">
        <v>20</v>
      </c>
      <c r="BH107" s="27" t="s">
        <v>21</v>
      </c>
      <c r="BI107" s="27" t="s">
        <v>22</v>
      </c>
      <c r="BJ107" s="28" t="s">
        <v>23</v>
      </c>
    </row>
    <row r="108" spans="1:63" ht="11.25" customHeight="1" x14ac:dyDescent="0.2">
      <c r="B108" s="1" t="s">
        <v>79</v>
      </c>
      <c r="C108" s="29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1"/>
      <c r="W108" s="29">
        <f>E104</f>
        <v>2</v>
      </c>
      <c r="X108" s="30">
        <f t="shared" ref="X108:AP108" si="12">F104</f>
        <v>2</v>
      </c>
      <c r="Y108" s="30">
        <f t="shared" si="12"/>
        <v>2</v>
      </c>
      <c r="Z108" s="30">
        <f t="shared" si="12"/>
        <v>2</v>
      </c>
      <c r="AA108" s="30">
        <f t="shared" si="12"/>
        <v>2</v>
      </c>
      <c r="AB108" s="30">
        <f t="shared" si="12"/>
        <v>2</v>
      </c>
      <c r="AC108" s="30">
        <f t="shared" si="12"/>
        <v>2</v>
      </c>
      <c r="AD108" s="30">
        <f t="shared" si="12"/>
        <v>2</v>
      </c>
      <c r="AE108" s="30">
        <f t="shared" si="12"/>
        <v>2</v>
      </c>
      <c r="AF108" s="30">
        <f t="shared" si="12"/>
        <v>2</v>
      </c>
      <c r="AG108" s="30">
        <f t="shared" si="12"/>
        <v>2</v>
      </c>
      <c r="AH108" s="30">
        <f t="shared" si="12"/>
        <v>2</v>
      </c>
      <c r="AI108" s="30">
        <f t="shared" si="12"/>
        <v>2</v>
      </c>
      <c r="AJ108" s="30">
        <f t="shared" si="12"/>
        <v>2</v>
      </c>
      <c r="AK108" s="30">
        <f t="shared" si="12"/>
        <v>2</v>
      </c>
      <c r="AL108" s="30">
        <f t="shared" si="12"/>
        <v>2</v>
      </c>
      <c r="AM108" s="30">
        <f t="shared" si="12"/>
        <v>2</v>
      </c>
      <c r="AN108" s="30">
        <f t="shared" si="12"/>
        <v>2</v>
      </c>
      <c r="AO108" s="30">
        <f t="shared" si="12"/>
        <v>2</v>
      </c>
      <c r="AP108" s="31">
        <f t="shared" si="12"/>
        <v>2</v>
      </c>
      <c r="AQ108" s="29">
        <f>W108-C108</f>
        <v>2</v>
      </c>
      <c r="AR108" s="30">
        <f t="shared" ref="AR108:BJ108" si="13">X108-D108</f>
        <v>2</v>
      </c>
      <c r="AS108" s="30">
        <f t="shared" si="13"/>
        <v>2</v>
      </c>
      <c r="AT108" s="30">
        <f t="shared" si="13"/>
        <v>2</v>
      </c>
      <c r="AU108" s="30">
        <f t="shared" si="13"/>
        <v>2</v>
      </c>
      <c r="AV108" s="30">
        <f t="shared" si="13"/>
        <v>2</v>
      </c>
      <c r="AW108" s="30">
        <f t="shared" si="13"/>
        <v>2</v>
      </c>
      <c r="AX108" s="30">
        <f t="shared" si="13"/>
        <v>2</v>
      </c>
      <c r="AY108" s="30">
        <f t="shared" si="13"/>
        <v>2</v>
      </c>
      <c r="AZ108" s="30">
        <f t="shared" si="13"/>
        <v>2</v>
      </c>
      <c r="BA108" s="30">
        <f t="shared" si="13"/>
        <v>2</v>
      </c>
      <c r="BB108" s="30">
        <f t="shared" si="13"/>
        <v>2</v>
      </c>
      <c r="BC108" s="30">
        <f t="shared" si="13"/>
        <v>2</v>
      </c>
      <c r="BD108" s="30">
        <f t="shared" si="13"/>
        <v>2</v>
      </c>
      <c r="BE108" s="30">
        <f t="shared" si="13"/>
        <v>2</v>
      </c>
      <c r="BF108" s="30">
        <f t="shared" si="13"/>
        <v>2</v>
      </c>
      <c r="BG108" s="30">
        <f t="shared" si="13"/>
        <v>2</v>
      </c>
      <c r="BH108" s="30">
        <f t="shared" si="13"/>
        <v>2</v>
      </c>
      <c r="BI108" s="30">
        <f t="shared" si="13"/>
        <v>2</v>
      </c>
      <c r="BJ108" s="31">
        <f t="shared" si="13"/>
        <v>2</v>
      </c>
      <c r="BK108" s="5" t="s">
        <v>79</v>
      </c>
    </row>
    <row r="109" spans="1:63" ht="11.25" customHeight="1" x14ac:dyDescent="0.2">
      <c r="B109" s="2" t="s">
        <v>80</v>
      </c>
      <c r="C109" s="32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33"/>
      <c r="W109" s="32">
        <f>W108</f>
        <v>2</v>
      </c>
      <c r="X109" s="20">
        <f t="shared" ref="X109:AP114" si="14">X108</f>
        <v>2</v>
      </c>
      <c r="Y109" s="20">
        <f t="shared" si="14"/>
        <v>2</v>
      </c>
      <c r="Z109" s="20">
        <f t="shared" si="14"/>
        <v>2</v>
      </c>
      <c r="AA109" s="20">
        <f t="shared" si="14"/>
        <v>2</v>
      </c>
      <c r="AB109" s="20">
        <f t="shared" si="14"/>
        <v>2</v>
      </c>
      <c r="AC109" s="20">
        <f t="shared" si="14"/>
        <v>2</v>
      </c>
      <c r="AD109" s="20">
        <f t="shared" si="14"/>
        <v>2</v>
      </c>
      <c r="AE109" s="20">
        <f t="shared" si="14"/>
        <v>2</v>
      </c>
      <c r="AF109" s="20">
        <f t="shared" si="14"/>
        <v>2</v>
      </c>
      <c r="AG109" s="20">
        <f t="shared" si="14"/>
        <v>2</v>
      </c>
      <c r="AH109" s="20">
        <f t="shared" si="14"/>
        <v>2</v>
      </c>
      <c r="AI109" s="20">
        <f t="shared" si="14"/>
        <v>2</v>
      </c>
      <c r="AJ109" s="20">
        <f t="shared" si="14"/>
        <v>2</v>
      </c>
      <c r="AK109" s="20">
        <f t="shared" si="14"/>
        <v>2</v>
      </c>
      <c r="AL109" s="20">
        <f t="shared" si="14"/>
        <v>2</v>
      </c>
      <c r="AM109" s="20">
        <f t="shared" si="14"/>
        <v>2</v>
      </c>
      <c r="AN109" s="20">
        <f t="shared" si="14"/>
        <v>2</v>
      </c>
      <c r="AO109" s="20">
        <f t="shared" si="14"/>
        <v>2</v>
      </c>
      <c r="AP109" s="33">
        <f t="shared" si="14"/>
        <v>2</v>
      </c>
      <c r="AQ109" s="32">
        <f t="shared" ref="AQ109:AQ172" si="15">W109-C109</f>
        <v>2</v>
      </c>
      <c r="AR109" s="20">
        <f t="shared" ref="AR109:AR172" si="16">X109-D109</f>
        <v>2</v>
      </c>
      <c r="AS109" s="20">
        <f t="shared" ref="AS109:AS172" si="17">Y109-E109</f>
        <v>2</v>
      </c>
      <c r="AT109" s="20">
        <f t="shared" ref="AT109:AT172" si="18">Z109-F109</f>
        <v>2</v>
      </c>
      <c r="AU109" s="20">
        <f t="shared" ref="AU109:AU172" si="19">AA109-G109</f>
        <v>2</v>
      </c>
      <c r="AV109" s="20">
        <f t="shared" ref="AV109:AV172" si="20">AB109-H109</f>
        <v>2</v>
      </c>
      <c r="AW109" s="20">
        <f t="shared" ref="AW109:AW172" si="21">AC109-I109</f>
        <v>2</v>
      </c>
      <c r="AX109" s="20">
        <f t="shared" ref="AX109:AX172" si="22">AD109-J109</f>
        <v>2</v>
      </c>
      <c r="AY109" s="20">
        <f t="shared" ref="AY109:AY172" si="23">AE109-K109</f>
        <v>2</v>
      </c>
      <c r="AZ109" s="20">
        <f t="shared" ref="AZ109:AZ172" si="24">AF109-L109</f>
        <v>2</v>
      </c>
      <c r="BA109" s="20">
        <f t="shared" ref="BA109:BA172" si="25">AG109-M109</f>
        <v>2</v>
      </c>
      <c r="BB109" s="20">
        <f t="shared" ref="BB109:BB172" si="26">AH109-N109</f>
        <v>2</v>
      </c>
      <c r="BC109" s="20">
        <f t="shared" ref="BC109:BC172" si="27">AI109-O109</f>
        <v>2</v>
      </c>
      <c r="BD109" s="20">
        <f t="shared" ref="BD109:BD172" si="28">AJ109-P109</f>
        <v>2</v>
      </c>
      <c r="BE109" s="20">
        <f t="shared" ref="BE109:BE172" si="29">AK109-Q109</f>
        <v>2</v>
      </c>
      <c r="BF109" s="20">
        <f t="shared" ref="BF109:BF172" si="30">AL109-R109</f>
        <v>2</v>
      </c>
      <c r="BG109" s="20">
        <f t="shared" ref="BG109:BG172" si="31">AM109-S109</f>
        <v>2</v>
      </c>
      <c r="BH109" s="20">
        <f t="shared" ref="BH109:BH172" si="32">AN109-T109</f>
        <v>2</v>
      </c>
      <c r="BI109" s="20">
        <f t="shared" ref="BI109:BI172" si="33">AO109-U109</f>
        <v>2</v>
      </c>
      <c r="BJ109" s="33">
        <f t="shared" ref="BJ109:BJ172" si="34">AP109-V109</f>
        <v>2</v>
      </c>
      <c r="BK109" s="6" t="s">
        <v>80</v>
      </c>
    </row>
    <row r="110" spans="1:63" ht="11.25" customHeight="1" x14ac:dyDescent="0.2">
      <c r="B110" s="2" t="s">
        <v>81</v>
      </c>
      <c r="C110" s="32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33"/>
      <c r="W110" s="32">
        <f t="shared" ref="W110:W114" si="35">W109</f>
        <v>2</v>
      </c>
      <c r="X110" s="20">
        <f t="shared" si="14"/>
        <v>2</v>
      </c>
      <c r="Y110" s="20">
        <f t="shared" si="14"/>
        <v>2</v>
      </c>
      <c r="Z110" s="20">
        <f t="shared" si="14"/>
        <v>2</v>
      </c>
      <c r="AA110" s="20">
        <f t="shared" si="14"/>
        <v>2</v>
      </c>
      <c r="AB110" s="20">
        <f t="shared" si="14"/>
        <v>2</v>
      </c>
      <c r="AC110" s="20">
        <f t="shared" si="14"/>
        <v>2</v>
      </c>
      <c r="AD110" s="20">
        <f t="shared" si="14"/>
        <v>2</v>
      </c>
      <c r="AE110" s="20">
        <f t="shared" si="14"/>
        <v>2</v>
      </c>
      <c r="AF110" s="20">
        <f t="shared" si="14"/>
        <v>2</v>
      </c>
      <c r="AG110" s="20">
        <f t="shared" si="14"/>
        <v>2</v>
      </c>
      <c r="AH110" s="20">
        <f t="shared" si="14"/>
        <v>2</v>
      </c>
      <c r="AI110" s="20">
        <f t="shared" si="14"/>
        <v>2</v>
      </c>
      <c r="AJ110" s="20">
        <f t="shared" si="14"/>
        <v>2</v>
      </c>
      <c r="AK110" s="20">
        <f t="shared" si="14"/>
        <v>2</v>
      </c>
      <c r="AL110" s="20">
        <f t="shared" si="14"/>
        <v>2</v>
      </c>
      <c r="AM110" s="20">
        <f t="shared" si="14"/>
        <v>2</v>
      </c>
      <c r="AN110" s="20">
        <f t="shared" si="14"/>
        <v>2</v>
      </c>
      <c r="AO110" s="20">
        <f t="shared" si="14"/>
        <v>2</v>
      </c>
      <c r="AP110" s="33">
        <f t="shared" si="14"/>
        <v>2</v>
      </c>
      <c r="AQ110" s="32">
        <f t="shared" si="15"/>
        <v>2</v>
      </c>
      <c r="AR110" s="20">
        <f t="shared" si="16"/>
        <v>2</v>
      </c>
      <c r="AS110" s="20">
        <f t="shared" si="17"/>
        <v>2</v>
      </c>
      <c r="AT110" s="20">
        <f t="shared" si="18"/>
        <v>2</v>
      </c>
      <c r="AU110" s="20">
        <f t="shared" si="19"/>
        <v>2</v>
      </c>
      <c r="AV110" s="20">
        <f t="shared" si="20"/>
        <v>2</v>
      </c>
      <c r="AW110" s="20">
        <f t="shared" si="21"/>
        <v>2</v>
      </c>
      <c r="AX110" s="20">
        <f t="shared" si="22"/>
        <v>2</v>
      </c>
      <c r="AY110" s="20">
        <f t="shared" si="23"/>
        <v>2</v>
      </c>
      <c r="AZ110" s="20">
        <f t="shared" si="24"/>
        <v>2</v>
      </c>
      <c r="BA110" s="20">
        <f t="shared" si="25"/>
        <v>2</v>
      </c>
      <c r="BB110" s="20">
        <f t="shared" si="26"/>
        <v>2</v>
      </c>
      <c r="BC110" s="20">
        <f t="shared" si="27"/>
        <v>2</v>
      </c>
      <c r="BD110" s="20">
        <f t="shared" si="28"/>
        <v>2</v>
      </c>
      <c r="BE110" s="20">
        <f t="shared" si="29"/>
        <v>2</v>
      </c>
      <c r="BF110" s="20">
        <f t="shared" si="30"/>
        <v>2</v>
      </c>
      <c r="BG110" s="20">
        <f t="shared" si="31"/>
        <v>2</v>
      </c>
      <c r="BH110" s="20">
        <f t="shared" si="32"/>
        <v>2</v>
      </c>
      <c r="BI110" s="20">
        <f t="shared" si="33"/>
        <v>2</v>
      </c>
      <c r="BJ110" s="33">
        <f t="shared" si="34"/>
        <v>2</v>
      </c>
      <c r="BK110" s="6" t="s">
        <v>81</v>
      </c>
    </row>
    <row r="111" spans="1:63" ht="11.25" customHeight="1" x14ac:dyDescent="0.2">
      <c r="B111" s="2" t="s">
        <v>82</v>
      </c>
      <c r="C111" s="32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33"/>
      <c r="W111" s="32">
        <f t="shared" si="35"/>
        <v>2</v>
      </c>
      <c r="X111" s="20">
        <f t="shared" si="14"/>
        <v>2</v>
      </c>
      <c r="Y111" s="20">
        <f t="shared" si="14"/>
        <v>2</v>
      </c>
      <c r="Z111" s="20">
        <f t="shared" si="14"/>
        <v>2</v>
      </c>
      <c r="AA111" s="20">
        <f t="shared" si="14"/>
        <v>2</v>
      </c>
      <c r="AB111" s="20">
        <f t="shared" si="14"/>
        <v>2</v>
      </c>
      <c r="AC111" s="20">
        <f t="shared" si="14"/>
        <v>2</v>
      </c>
      <c r="AD111" s="20">
        <f t="shared" si="14"/>
        <v>2</v>
      </c>
      <c r="AE111" s="20">
        <f t="shared" si="14"/>
        <v>2</v>
      </c>
      <c r="AF111" s="20">
        <f t="shared" si="14"/>
        <v>2</v>
      </c>
      <c r="AG111" s="20">
        <f t="shared" si="14"/>
        <v>2</v>
      </c>
      <c r="AH111" s="20">
        <f t="shared" si="14"/>
        <v>2</v>
      </c>
      <c r="AI111" s="20">
        <f t="shared" si="14"/>
        <v>2</v>
      </c>
      <c r="AJ111" s="20">
        <f t="shared" si="14"/>
        <v>2</v>
      </c>
      <c r="AK111" s="20">
        <f t="shared" si="14"/>
        <v>2</v>
      </c>
      <c r="AL111" s="20">
        <f t="shared" si="14"/>
        <v>2</v>
      </c>
      <c r="AM111" s="20">
        <f t="shared" si="14"/>
        <v>2</v>
      </c>
      <c r="AN111" s="20">
        <f t="shared" si="14"/>
        <v>2</v>
      </c>
      <c r="AO111" s="20">
        <f t="shared" si="14"/>
        <v>2</v>
      </c>
      <c r="AP111" s="33">
        <f t="shared" si="14"/>
        <v>2</v>
      </c>
      <c r="AQ111" s="32">
        <f t="shared" si="15"/>
        <v>2</v>
      </c>
      <c r="AR111" s="20">
        <f t="shared" si="16"/>
        <v>2</v>
      </c>
      <c r="AS111" s="20">
        <f t="shared" si="17"/>
        <v>2</v>
      </c>
      <c r="AT111" s="20">
        <f t="shared" si="18"/>
        <v>2</v>
      </c>
      <c r="AU111" s="20">
        <f t="shared" si="19"/>
        <v>2</v>
      </c>
      <c r="AV111" s="20">
        <f t="shared" si="20"/>
        <v>2</v>
      </c>
      <c r="AW111" s="20">
        <f t="shared" si="21"/>
        <v>2</v>
      </c>
      <c r="AX111" s="20">
        <f t="shared" si="22"/>
        <v>2</v>
      </c>
      <c r="AY111" s="20">
        <f t="shared" si="23"/>
        <v>2</v>
      </c>
      <c r="AZ111" s="20">
        <f t="shared" si="24"/>
        <v>2</v>
      </c>
      <c r="BA111" s="20">
        <f t="shared" si="25"/>
        <v>2</v>
      </c>
      <c r="BB111" s="20">
        <f t="shared" si="26"/>
        <v>2</v>
      </c>
      <c r="BC111" s="20">
        <f t="shared" si="27"/>
        <v>2</v>
      </c>
      <c r="BD111" s="20">
        <f t="shared" si="28"/>
        <v>2</v>
      </c>
      <c r="BE111" s="20">
        <f t="shared" si="29"/>
        <v>2</v>
      </c>
      <c r="BF111" s="20">
        <f t="shared" si="30"/>
        <v>2</v>
      </c>
      <c r="BG111" s="20">
        <f t="shared" si="31"/>
        <v>2</v>
      </c>
      <c r="BH111" s="20">
        <f t="shared" si="32"/>
        <v>2</v>
      </c>
      <c r="BI111" s="20">
        <f t="shared" si="33"/>
        <v>2</v>
      </c>
      <c r="BJ111" s="33">
        <f t="shared" si="34"/>
        <v>2</v>
      </c>
      <c r="BK111" s="6" t="s">
        <v>82</v>
      </c>
    </row>
    <row r="112" spans="1:63" ht="11.25" customHeight="1" x14ac:dyDescent="0.2">
      <c r="B112" s="2" t="s">
        <v>83</v>
      </c>
      <c r="C112" s="32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33"/>
      <c r="W112" s="32">
        <f t="shared" si="35"/>
        <v>2</v>
      </c>
      <c r="X112" s="20">
        <f t="shared" si="14"/>
        <v>2</v>
      </c>
      <c r="Y112" s="20">
        <f t="shared" si="14"/>
        <v>2</v>
      </c>
      <c r="Z112" s="20">
        <f t="shared" si="14"/>
        <v>2</v>
      </c>
      <c r="AA112" s="20">
        <f t="shared" si="14"/>
        <v>2</v>
      </c>
      <c r="AB112" s="20">
        <f t="shared" si="14"/>
        <v>2</v>
      </c>
      <c r="AC112" s="20">
        <f t="shared" si="14"/>
        <v>2</v>
      </c>
      <c r="AD112" s="20">
        <f t="shared" si="14"/>
        <v>2</v>
      </c>
      <c r="AE112" s="20">
        <f t="shared" si="14"/>
        <v>2</v>
      </c>
      <c r="AF112" s="20">
        <f t="shared" si="14"/>
        <v>2</v>
      </c>
      <c r="AG112" s="20">
        <f t="shared" si="14"/>
        <v>2</v>
      </c>
      <c r="AH112" s="20">
        <f t="shared" si="14"/>
        <v>2</v>
      </c>
      <c r="AI112" s="20">
        <f t="shared" si="14"/>
        <v>2</v>
      </c>
      <c r="AJ112" s="20">
        <f t="shared" si="14"/>
        <v>2</v>
      </c>
      <c r="AK112" s="20">
        <f t="shared" si="14"/>
        <v>2</v>
      </c>
      <c r="AL112" s="20">
        <f t="shared" si="14"/>
        <v>2</v>
      </c>
      <c r="AM112" s="20">
        <f t="shared" si="14"/>
        <v>2</v>
      </c>
      <c r="AN112" s="20">
        <f t="shared" si="14"/>
        <v>2</v>
      </c>
      <c r="AO112" s="20">
        <f t="shared" si="14"/>
        <v>2</v>
      </c>
      <c r="AP112" s="33">
        <f t="shared" si="14"/>
        <v>2</v>
      </c>
      <c r="AQ112" s="32">
        <f t="shared" si="15"/>
        <v>2</v>
      </c>
      <c r="AR112" s="20">
        <f t="shared" si="16"/>
        <v>2</v>
      </c>
      <c r="AS112" s="20">
        <f t="shared" si="17"/>
        <v>2</v>
      </c>
      <c r="AT112" s="20">
        <f t="shared" si="18"/>
        <v>2</v>
      </c>
      <c r="AU112" s="20">
        <f t="shared" si="19"/>
        <v>2</v>
      </c>
      <c r="AV112" s="20">
        <f t="shared" si="20"/>
        <v>2</v>
      </c>
      <c r="AW112" s="20">
        <f t="shared" si="21"/>
        <v>2</v>
      </c>
      <c r="AX112" s="20">
        <f t="shared" si="22"/>
        <v>2</v>
      </c>
      <c r="AY112" s="20">
        <f t="shared" si="23"/>
        <v>2</v>
      </c>
      <c r="AZ112" s="20">
        <f t="shared" si="24"/>
        <v>2</v>
      </c>
      <c r="BA112" s="20">
        <f t="shared" si="25"/>
        <v>2</v>
      </c>
      <c r="BB112" s="20">
        <f t="shared" si="26"/>
        <v>2</v>
      </c>
      <c r="BC112" s="20">
        <f t="shared" si="27"/>
        <v>2</v>
      </c>
      <c r="BD112" s="20">
        <f t="shared" si="28"/>
        <v>2</v>
      </c>
      <c r="BE112" s="20">
        <f t="shared" si="29"/>
        <v>2</v>
      </c>
      <c r="BF112" s="20">
        <f t="shared" si="30"/>
        <v>2</v>
      </c>
      <c r="BG112" s="20">
        <f t="shared" si="31"/>
        <v>2</v>
      </c>
      <c r="BH112" s="20">
        <f t="shared" si="32"/>
        <v>2</v>
      </c>
      <c r="BI112" s="20">
        <f t="shared" si="33"/>
        <v>2</v>
      </c>
      <c r="BJ112" s="33">
        <f t="shared" si="34"/>
        <v>2</v>
      </c>
      <c r="BK112" s="6" t="s">
        <v>83</v>
      </c>
    </row>
    <row r="113" spans="2:63" ht="11.25" customHeight="1" x14ac:dyDescent="0.2">
      <c r="B113" s="2" t="s">
        <v>84</v>
      </c>
      <c r="C113" s="32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33"/>
      <c r="W113" s="32">
        <f t="shared" si="35"/>
        <v>2</v>
      </c>
      <c r="X113" s="20">
        <f t="shared" si="14"/>
        <v>2</v>
      </c>
      <c r="Y113" s="20">
        <f t="shared" si="14"/>
        <v>2</v>
      </c>
      <c r="Z113" s="20">
        <f t="shared" si="14"/>
        <v>2</v>
      </c>
      <c r="AA113" s="20">
        <f t="shared" si="14"/>
        <v>2</v>
      </c>
      <c r="AB113" s="20">
        <f t="shared" si="14"/>
        <v>2</v>
      </c>
      <c r="AC113" s="20">
        <f t="shared" si="14"/>
        <v>2</v>
      </c>
      <c r="AD113" s="20">
        <f t="shared" si="14"/>
        <v>2</v>
      </c>
      <c r="AE113" s="20">
        <f t="shared" si="14"/>
        <v>2</v>
      </c>
      <c r="AF113" s="20">
        <f t="shared" si="14"/>
        <v>2</v>
      </c>
      <c r="AG113" s="20">
        <f t="shared" si="14"/>
        <v>2</v>
      </c>
      <c r="AH113" s="20">
        <f t="shared" si="14"/>
        <v>2</v>
      </c>
      <c r="AI113" s="20">
        <f t="shared" si="14"/>
        <v>2</v>
      </c>
      <c r="AJ113" s="20">
        <f t="shared" si="14"/>
        <v>2</v>
      </c>
      <c r="AK113" s="20">
        <f t="shared" si="14"/>
        <v>2</v>
      </c>
      <c r="AL113" s="20">
        <f t="shared" si="14"/>
        <v>2</v>
      </c>
      <c r="AM113" s="20">
        <f t="shared" si="14"/>
        <v>2</v>
      </c>
      <c r="AN113" s="20">
        <f t="shared" si="14"/>
        <v>2</v>
      </c>
      <c r="AO113" s="20">
        <f t="shared" si="14"/>
        <v>2</v>
      </c>
      <c r="AP113" s="33">
        <f t="shared" si="14"/>
        <v>2</v>
      </c>
      <c r="AQ113" s="32">
        <f t="shared" si="15"/>
        <v>2</v>
      </c>
      <c r="AR113" s="20">
        <f t="shared" si="16"/>
        <v>2</v>
      </c>
      <c r="AS113" s="20">
        <f t="shared" si="17"/>
        <v>2</v>
      </c>
      <c r="AT113" s="20">
        <f t="shared" si="18"/>
        <v>2</v>
      </c>
      <c r="AU113" s="20">
        <f t="shared" si="19"/>
        <v>2</v>
      </c>
      <c r="AV113" s="20">
        <f t="shared" si="20"/>
        <v>2</v>
      </c>
      <c r="AW113" s="20">
        <f t="shared" si="21"/>
        <v>2</v>
      </c>
      <c r="AX113" s="20">
        <f t="shared" si="22"/>
        <v>2</v>
      </c>
      <c r="AY113" s="20">
        <f t="shared" si="23"/>
        <v>2</v>
      </c>
      <c r="AZ113" s="20">
        <f t="shared" si="24"/>
        <v>2</v>
      </c>
      <c r="BA113" s="20">
        <f t="shared" si="25"/>
        <v>2</v>
      </c>
      <c r="BB113" s="20">
        <f t="shared" si="26"/>
        <v>2</v>
      </c>
      <c r="BC113" s="20">
        <f t="shared" si="27"/>
        <v>2</v>
      </c>
      <c r="BD113" s="20">
        <f t="shared" si="28"/>
        <v>2</v>
      </c>
      <c r="BE113" s="20">
        <f t="shared" si="29"/>
        <v>2</v>
      </c>
      <c r="BF113" s="20">
        <f t="shared" si="30"/>
        <v>2</v>
      </c>
      <c r="BG113" s="20">
        <f t="shared" si="31"/>
        <v>2</v>
      </c>
      <c r="BH113" s="20">
        <f t="shared" si="32"/>
        <v>2</v>
      </c>
      <c r="BI113" s="20">
        <f t="shared" si="33"/>
        <v>2</v>
      </c>
      <c r="BJ113" s="33">
        <f t="shared" si="34"/>
        <v>2</v>
      </c>
      <c r="BK113" s="6" t="s">
        <v>84</v>
      </c>
    </row>
    <row r="114" spans="2:63" ht="11.25" customHeight="1" thickBot="1" x14ac:dyDescent="0.25">
      <c r="B114" s="3" t="s">
        <v>85</v>
      </c>
      <c r="C114" s="34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6"/>
      <c r="W114" s="34">
        <f t="shared" si="35"/>
        <v>2</v>
      </c>
      <c r="X114" s="35">
        <f t="shared" si="14"/>
        <v>2</v>
      </c>
      <c r="Y114" s="35">
        <f t="shared" si="14"/>
        <v>2</v>
      </c>
      <c r="Z114" s="35">
        <f t="shared" si="14"/>
        <v>2</v>
      </c>
      <c r="AA114" s="35">
        <f t="shared" si="14"/>
        <v>2</v>
      </c>
      <c r="AB114" s="35">
        <f t="shared" si="14"/>
        <v>2</v>
      </c>
      <c r="AC114" s="35">
        <f t="shared" si="14"/>
        <v>2</v>
      </c>
      <c r="AD114" s="35">
        <f t="shared" si="14"/>
        <v>2</v>
      </c>
      <c r="AE114" s="35">
        <f t="shared" si="14"/>
        <v>2</v>
      </c>
      <c r="AF114" s="35">
        <f t="shared" si="14"/>
        <v>2</v>
      </c>
      <c r="AG114" s="35">
        <f t="shared" si="14"/>
        <v>2</v>
      </c>
      <c r="AH114" s="35">
        <f t="shared" si="14"/>
        <v>2</v>
      </c>
      <c r="AI114" s="35">
        <f t="shared" si="14"/>
        <v>2</v>
      </c>
      <c r="AJ114" s="35">
        <f t="shared" si="14"/>
        <v>2</v>
      </c>
      <c r="AK114" s="35">
        <f t="shared" si="14"/>
        <v>2</v>
      </c>
      <c r="AL114" s="35">
        <f t="shared" si="14"/>
        <v>2</v>
      </c>
      <c r="AM114" s="35">
        <f t="shared" si="14"/>
        <v>2</v>
      </c>
      <c r="AN114" s="35">
        <f t="shared" si="14"/>
        <v>2</v>
      </c>
      <c r="AO114" s="35">
        <f t="shared" si="14"/>
        <v>2</v>
      </c>
      <c r="AP114" s="36">
        <f t="shared" si="14"/>
        <v>2</v>
      </c>
      <c r="AQ114" s="34">
        <f t="shared" si="15"/>
        <v>2</v>
      </c>
      <c r="AR114" s="35">
        <f t="shared" si="16"/>
        <v>2</v>
      </c>
      <c r="AS114" s="35">
        <f t="shared" si="17"/>
        <v>2</v>
      </c>
      <c r="AT114" s="35">
        <f t="shared" si="18"/>
        <v>2</v>
      </c>
      <c r="AU114" s="35">
        <f t="shared" si="19"/>
        <v>2</v>
      </c>
      <c r="AV114" s="35">
        <f t="shared" si="20"/>
        <v>2</v>
      </c>
      <c r="AW114" s="35">
        <f t="shared" si="21"/>
        <v>2</v>
      </c>
      <c r="AX114" s="35">
        <f t="shared" si="22"/>
        <v>2</v>
      </c>
      <c r="AY114" s="35">
        <f t="shared" si="23"/>
        <v>2</v>
      </c>
      <c r="AZ114" s="35">
        <f t="shared" si="24"/>
        <v>2</v>
      </c>
      <c r="BA114" s="35">
        <f t="shared" si="25"/>
        <v>2</v>
      </c>
      <c r="BB114" s="35">
        <f t="shared" si="26"/>
        <v>2</v>
      </c>
      <c r="BC114" s="35">
        <f t="shared" si="27"/>
        <v>2</v>
      </c>
      <c r="BD114" s="35">
        <f t="shared" si="28"/>
        <v>2</v>
      </c>
      <c r="BE114" s="35">
        <f t="shared" si="29"/>
        <v>2</v>
      </c>
      <c r="BF114" s="35">
        <f t="shared" si="30"/>
        <v>2</v>
      </c>
      <c r="BG114" s="35">
        <f t="shared" si="31"/>
        <v>2</v>
      </c>
      <c r="BH114" s="35">
        <f t="shared" si="32"/>
        <v>2</v>
      </c>
      <c r="BI114" s="35">
        <f t="shared" si="33"/>
        <v>2</v>
      </c>
      <c r="BJ114" s="36">
        <f t="shared" si="34"/>
        <v>2</v>
      </c>
      <c r="BK114" s="7" t="s">
        <v>85</v>
      </c>
    </row>
    <row r="115" spans="2:63" ht="11.25" customHeight="1" x14ac:dyDescent="0.2">
      <c r="B115" s="2" t="s">
        <v>86</v>
      </c>
      <c r="C115" s="32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33"/>
      <c r="W115" s="32">
        <f>E102</f>
        <v>2</v>
      </c>
      <c r="X115" s="20">
        <f t="shared" ref="X115:AP115" si="36">F102</f>
        <v>2</v>
      </c>
      <c r="Y115" s="20">
        <f t="shared" si="36"/>
        <v>2</v>
      </c>
      <c r="Z115" s="20">
        <f t="shared" si="36"/>
        <v>2</v>
      </c>
      <c r="AA115" s="20">
        <f t="shared" si="36"/>
        <v>2</v>
      </c>
      <c r="AB115" s="20">
        <f t="shared" si="36"/>
        <v>2</v>
      </c>
      <c r="AC115" s="20">
        <f t="shared" si="36"/>
        <v>2</v>
      </c>
      <c r="AD115" s="20">
        <f t="shared" si="36"/>
        <v>2</v>
      </c>
      <c r="AE115" s="20">
        <f t="shared" si="36"/>
        <v>2</v>
      </c>
      <c r="AF115" s="20">
        <f t="shared" si="36"/>
        <v>2</v>
      </c>
      <c r="AG115" s="20">
        <f t="shared" si="36"/>
        <v>2</v>
      </c>
      <c r="AH115" s="20">
        <f t="shared" si="36"/>
        <v>2</v>
      </c>
      <c r="AI115" s="20">
        <f t="shared" si="36"/>
        <v>2</v>
      </c>
      <c r="AJ115" s="20">
        <f t="shared" si="36"/>
        <v>2</v>
      </c>
      <c r="AK115" s="20">
        <f t="shared" si="36"/>
        <v>2</v>
      </c>
      <c r="AL115" s="20">
        <f t="shared" si="36"/>
        <v>2</v>
      </c>
      <c r="AM115" s="20">
        <f t="shared" si="36"/>
        <v>2</v>
      </c>
      <c r="AN115" s="20">
        <f t="shared" si="36"/>
        <v>2</v>
      </c>
      <c r="AO115" s="20">
        <f t="shared" si="36"/>
        <v>2</v>
      </c>
      <c r="AP115" s="33">
        <f t="shared" si="36"/>
        <v>2</v>
      </c>
      <c r="AQ115" s="32">
        <f t="shared" si="15"/>
        <v>2</v>
      </c>
      <c r="AR115" s="20">
        <f t="shared" si="16"/>
        <v>2</v>
      </c>
      <c r="AS115" s="20">
        <f t="shared" si="17"/>
        <v>2</v>
      </c>
      <c r="AT115" s="20">
        <f t="shared" si="18"/>
        <v>2</v>
      </c>
      <c r="AU115" s="20">
        <f t="shared" si="19"/>
        <v>2</v>
      </c>
      <c r="AV115" s="20">
        <f t="shared" si="20"/>
        <v>2</v>
      </c>
      <c r="AW115" s="20">
        <f t="shared" si="21"/>
        <v>2</v>
      </c>
      <c r="AX115" s="20">
        <f t="shared" si="22"/>
        <v>2</v>
      </c>
      <c r="AY115" s="20">
        <f t="shared" si="23"/>
        <v>2</v>
      </c>
      <c r="AZ115" s="20">
        <f t="shared" si="24"/>
        <v>2</v>
      </c>
      <c r="BA115" s="20">
        <f t="shared" si="25"/>
        <v>2</v>
      </c>
      <c r="BB115" s="20">
        <f t="shared" si="26"/>
        <v>2</v>
      </c>
      <c r="BC115" s="20">
        <f t="shared" si="27"/>
        <v>2</v>
      </c>
      <c r="BD115" s="20">
        <f t="shared" si="28"/>
        <v>2</v>
      </c>
      <c r="BE115" s="20">
        <f t="shared" si="29"/>
        <v>2</v>
      </c>
      <c r="BF115" s="20">
        <f t="shared" si="30"/>
        <v>2</v>
      </c>
      <c r="BG115" s="20">
        <f t="shared" si="31"/>
        <v>2</v>
      </c>
      <c r="BH115" s="20">
        <f t="shared" si="32"/>
        <v>2</v>
      </c>
      <c r="BI115" s="20">
        <f t="shared" si="33"/>
        <v>2</v>
      </c>
      <c r="BJ115" s="33">
        <f t="shared" si="34"/>
        <v>2</v>
      </c>
      <c r="BK115" s="6" t="s">
        <v>86</v>
      </c>
    </row>
    <row r="116" spans="2:63" ht="11.25" customHeight="1" x14ac:dyDescent="0.2">
      <c r="B116" s="2" t="s">
        <v>87</v>
      </c>
      <c r="C116" s="32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33"/>
      <c r="W116" s="32">
        <f t="shared" ref="W116:AO116" si="37">W115</f>
        <v>2</v>
      </c>
      <c r="X116" s="20">
        <f t="shared" si="37"/>
        <v>2</v>
      </c>
      <c r="Y116" s="20">
        <f t="shared" si="37"/>
        <v>2</v>
      </c>
      <c r="Z116" s="20">
        <f t="shared" si="37"/>
        <v>2</v>
      </c>
      <c r="AA116" s="20">
        <f t="shared" si="37"/>
        <v>2</v>
      </c>
      <c r="AB116" s="20">
        <f t="shared" si="37"/>
        <v>2</v>
      </c>
      <c r="AC116" s="20">
        <f t="shared" si="37"/>
        <v>2</v>
      </c>
      <c r="AD116" s="20">
        <f t="shared" si="37"/>
        <v>2</v>
      </c>
      <c r="AE116" s="20">
        <f t="shared" si="37"/>
        <v>2</v>
      </c>
      <c r="AF116" s="20">
        <f t="shared" si="37"/>
        <v>2</v>
      </c>
      <c r="AG116" s="20">
        <f t="shared" si="37"/>
        <v>2</v>
      </c>
      <c r="AH116" s="20">
        <f t="shared" si="37"/>
        <v>2</v>
      </c>
      <c r="AI116" s="20">
        <f t="shared" si="37"/>
        <v>2</v>
      </c>
      <c r="AJ116" s="20">
        <f t="shared" si="37"/>
        <v>2</v>
      </c>
      <c r="AK116" s="20">
        <f t="shared" si="37"/>
        <v>2</v>
      </c>
      <c r="AL116" s="20">
        <f t="shared" si="37"/>
        <v>2</v>
      </c>
      <c r="AM116" s="20">
        <f t="shared" si="37"/>
        <v>2</v>
      </c>
      <c r="AN116" s="20">
        <f t="shared" si="37"/>
        <v>2</v>
      </c>
      <c r="AO116" s="20">
        <f t="shared" si="37"/>
        <v>2</v>
      </c>
      <c r="AP116" s="33">
        <f>AP115</f>
        <v>2</v>
      </c>
      <c r="AQ116" s="32">
        <f t="shared" si="15"/>
        <v>2</v>
      </c>
      <c r="AR116" s="20">
        <f t="shared" si="16"/>
        <v>2</v>
      </c>
      <c r="AS116" s="20">
        <f t="shared" si="17"/>
        <v>2</v>
      </c>
      <c r="AT116" s="20">
        <f t="shared" si="18"/>
        <v>2</v>
      </c>
      <c r="AU116" s="20">
        <f t="shared" si="19"/>
        <v>2</v>
      </c>
      <c r="AV116" s="20">
        <f t="shared" si="20"/>
        <v>2</v>
      </c>
      <c r="AW116" s="20">
        <f t="shared" si="21"/>
        <v>2</v>
      </c>
      <c r="AX116" s="20">
        <f t="shared" si="22"/>
        <v>2</v>
      </c>
      <c r="AY116" s="20">
        <f t="shared" si="23"/>
        <v>2</v>
      </c>
      <c r="AZ116" s="20">
        <f t="shared" si="24"/>
        <v>2</v>
      </c>
      <c r="BA116" s="20">
        <f t="shared" si="25"/>
        <v>2</v>
      </c>
      <c r="BB116" s="20">
        <f t="shared" si="26"/>
        <v>2</v>
      </c>
      <c r="BC116" s="20">
        <f t="shared" si="27"/>
        <v>2</v>
      </c>
      <c r="BD116" s="20">
        <f t="shared" si="28"/>
        <v>2</v>
      </c>
      <c r="BE116" s="20">
        <f t="shared" si="29"/>
        <v>2</v>
      </c>
      <c r="BF116" s="20">
        <f t="shared" si="30"/>
        <v>2</v>
      </c>
      <c r="BG116" s="20">
        <f t="shared" si="31"/>
        <v>2</v>
      </c>
      <c r="BH116" s="20">
        <f t="shared" si="32"/>
        <v>2</v>
      </c>
      <c r="BI116" s="20">
        <f t="shared" si="33"/>
        <v>2</v>
      </c>
      <c r="BJ116" s="33">
        <f t="shared" si="34"/>
        <v>2</v>
      </c>
      <c r="BK116" s="6" t="s">
        <v>87</v>
      </c>
    </row>
    <row r="117" spans="2:63" ht="11.25" customHeight="1" x14ac:dyDescent="0.2">
      <c r="B117" s="2" t="s">
        <v>88</v>
      </c>
      <c r="C117" s="32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33"/>
      <c r="W117" s="32">
        <f t="shared" ref="W117:W130" si="38">W116</f>
        <v>2</v>
      </c>
      <c r="X117" s="20">
        <f t="shared" ref="X117:X130" si="39">X116</f>
        <v>2</v>
      </c>
      <c r="Y117" s="20">
        <f t="shared" ref="Y117:Y130" si="40">Y116</f>
        <v>2</v>
      </c>
      <c r="Z117" s="20">
        <f t="shared" ref="Z117:Z130" si="41">Z116</f>
        <v>2</v>
      </c>
      <c r="AA117" s="20">
        <f t="shared" ref="AA117:AA130" si="42">AA116</f>
        <v>2</v>
      </c>
      <c r="AB117" s="20">
        <f t="shared" ref="AB117:AB130" si="43">AB116</f>
        <v>2</v>
      </c>
      <c r="AC117" s="20">
        <f t="shared" ref="AC117:AC130" si="44">AC116</f>
        <v>2</v>
      </c>
      <c r="AD117" s="20">
        <f t="shared" ref="AD117:AD130" si="45">AD116</f>
        <v>2</v>
      </c>
      <c r="AE117" s="20">
        <f t="shared" ref="AE117:AE130" si="46">AE116</f>
        <v>2</v>
      </c>
      <c r="AF117" s="20">
        <f t="shared" ref="AF117:AF130" si="47">AF116</f>
        <v>2</v>
      </c>
      <c r="AG117" s="20">
        <f t="shared" ref="AG117:AG130" si="48">AG116</f>
        <v>2</v>
      </c>
      <c r="AH117" s="20">
        <f t="shared" ref="AH117:AH130" si="49">AH116</f>
        <v>2</v>
      </c>
      <c r="AI117" s="20">
        <f t="shared" ref="AI117:AI130" si="50">AI116</f>
        <v>2</v>
      </c>
      <c r="AJ117" s="20">
        <f t="shared" ref="AJ117:AJ130" si="51">AJ116</f>
        <v>2</v>
      </c>
      <c r="AK117" s="20">
        <f t="shared" ref="AK117:AK130" si="52">AK116</f>
        <v>2</v>
      </c>
      <c r="AL117" s="20">
        <f t="shared" ref="AL117:AL130" si="53">AL116</f>
        <v>2</v>
      </c>
      <c r="AM117" s="20">
        <f t="shared" ref="AM117:AM130" si="54">AM116</f>
        <v>2</v>
      </c>
      <c r="AN117" s="20">
        <f t="shared" ref="AN117:AN130" si="55">AN116</f>
        <v>2</v>
      </c>
      <c r="AO117" s="20">
        <f t="shared" ref="AO117:AO130" si="56">AO116</f>
        <v>2</v>
      </c>
      <c r="AP117" s="33">
        <f t="shared" ref="AP117:AP130" si="57">AP116</f>
        <v>2</v>
      </c>
      <c r="AQ117" s="32">
        <f t="shared" si="15"/>
        <v>2</v>
      </c>
      <c r="AR117" s="20">
        <f t="shared" si="16"/>
        <v>2</v>
      </c>
      <c r="AS117" s="20">
        <f t="shared" si="17"/>
        <v>2</v>
      </c>
      <c r="AT117" s="20">
        <f t="shared" si="18"/>
        <v>2</v>
      </c>
      <c r="AU117" s="20">
        <f t="shared" si="19"/>
        <v>2</v>
      </c>
      <c r="AV117" s="20">
        <f t="shared" si="20"/>
        <v>2</v>
      </c>
      <c r="AW117" s="20">
        <f t="shared" si="21"/>
        <v>2</v>
      </c>
      <c r="AX117" s="20">
        <f t="shared" si="22"/>
        <v>2</v>
      </c>
      <c r="AY117" s="20">
        <f t="shared" si="23"/>
        <v>2</v>
      </c>
      <c r="AZ117" s="20">
        <f t="shared" si="24"/>
        <v>2</v>
      </c>
      <c r="BA117" s="20">
        <f t="shared" si="25"/>
        <v>2</v>
      </c>
      <c r="BB117" s="20">
        <f t="shared" si="26"/>
        <v>2</v>
      </c>
      <c r="BC117" s="20">
        <f t="shared" si="27"/>
        <v>2</v>
      </c>
      <c r="BD117" s="20">
        <f t="shared" si="28"/>
        <v>2</v>
      </c>
      <c r="BE117" s="20">
        <f t="shared" si="29"/>
        <v>2</v>
      </c>
      <c r="BF117" s="20">
        <f t="shared" si="30"/>
        <v>2</v>
      </c>
      <c r="BG117" s="20">
        <f t="shared" si="31"/>
        <v>2</v>
      </c>
      <c r="BH117" s="20">
        <f t="shared" si="32"/>
        <v>2</v>
      </c>
      <c r="BI117" s="20">
        <f t="shared" si="33"/>
        <v>2</v>
      </c>
      <c r="BJ117" s="33">
        <f t="shared" si="34"/>
        <v>2</v>
      </c>
      <c r="BK117" s="6" t="s">
        <v>88</v>
      </c>
    </row>
    <row r="118" spans="2:63" ht="11.25" customHeight="1" x14ac:dyDescent="0.2">
      <c r="B118" s="2" t="s">
        <v>89</v>
      </c>
      <c r="C118" s="32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33"/>
      <c r="W118" s="32">
        <f t="shared" si="38"/>
        <v>2</v>
      </c>
      <c r="X118" s="20">
        <f t="shared" si="39"/>
        <v>2</v>
      </c>
      <c r="Y118" s="20">
        <f t="shared" si="40"/>
        <v>2</v>
      </c>
      <c r="Z118" s="20">
        <f t="shared" si="41"/>
        <v>2</v>
      </c>
      <c r="AA118" s="20">
        <f t="shared" si="42"/>
        <v>2</v>
      </c>
      <c r="AB118" s="20">
        <f t="shared" si="43"/>
        <v>2</v>
      </c>
      <c r="AC118" s="20">
        <f t="shared" si="44"/>
        <v>2</v>
      </c>
      <c r="AD118" s="20">
        <f t="shared" si="45"/>
        <v>2</v>
      </c>
      <c r="AE118" s="20">
        <f t="shared" si="46"/>
        <v>2</v>
      </c>
      <c r="AF118" s="20">
        <f t="shared" si="47"/>
        <v>2</v>
      </c>
      <c r="AG118" s="20">
        <f t="shared" si="48"/>
        <v>2</v>
      </c>
      <c r="AH118" s="20">
        <f t="shared" si="49"/>
        <v>2</v>
      </c>
      <c r="AI118" s="20">
        <f t="shared" si="50"/>
        <v>2</v>
      </c>
      <c r="AJ118" s="20">
        <f t="shared" si="51"/>
        <v>2</v>
      </c>
      <c r="AK118" s="20">
        <f t="shared" si="52"/>
        <v>2</v>
      </c>
      <c r="AL118" s="20">
        <f t="shared" si="53"/>
        <v>2</v>
      </c>
      <c r="AM118" s="20">
        <f t="shared" si="54"/>
        <v>2</v>
      </c>
      <c r="AN118" s="20">
        <f t="shared" si="55"/>
        <v>2</v>
      </c>
      <c r="AO118" s="20">
        <f t="shared" si="56"/>
        <v>2</v>
      </c>
      <c r="AP118" s="33">
        <f t="shared" si="57"/>
        <v>2</v>
      </c>
      <c r="AQ118" s="32">
        <f t="shared" si="15"/>
        <v>2</v>
      </c>
      <c r="AR118" s="20">
        <f t="shared" si="16"/>
        <v>2</v>
      </c>
      <c r="AS118" s="20">
        <f t="shared" si="17"/>
        <v>2</v>
      </c>
      <c r="AT118" s="20">
        <f t="shared" si="18"/>
        <v>2</v>
      </c>
      <c r="AU118" s="20">
        <f t="shared" si="19"/>
        <v>2</v>
      </c>
      <c r="AV118" s="20">
        <f t="shared" si="20"/>
        <v>2</v>
      </c>
      <c r="AW118" s="20">
        <f t="shared" si="21"/>
        <v>2</v>
      </c>
      <c r="AX118" s="20">
        <f t="shared" si="22"/>
        <v>2</v>
      </c>
      <c r="AY118" s="20">
        <f t="shared" si="23"/>
        <v>2</v>
      </c>
      <c r="AZ118" s="20">
        <f t="shared" si="24"/>
        <v>2</v>
      </c>
      <c r="BA118" s="20">
        <f t="shared" si="25"/>
        <v>2</v>
      </c>
      <c r="BB118" s="20">
        <f t="shared" si="26"/>
        <v>2</v>
      </c>
      <c r="BC118" s="20">
        <f t="shared" si="27"/>
        <v>2</v>
      </c>
      <c r="BD118" s="20">
        <f t="shared" si="28"/>
        <v>2</v>
      </c>
      <c r="BE118" s="20">
        <f t="shared" si="29"/>
        <v>2</v>
      </c>
      <c r="BF118" s="20">
        <f t="shared" si="30"/>
        <v>2</v>
      </c>
      <c r="BG118" s="20">
        <f t="shared" si="31"/>
        <v>2</v>
      </c>
      <c r="BH118" s="20">
        <f t="shared" si="32"/>
        <v>2</v>
      </c>
      <c r="BI118" s="20">
        <f t="shared" si="33"/>
        <v>2</v>
      </c>
      <c r="BJ118" s="33">
        <f t="shared" si="34"/>
        <v>2</v>
      </c>
      <c r="BK118" s="6" t="s">
        <v>89</v>
      </c>
    </row>
    <row r="119" spans="2:63" ht="11.25" customHeight="1" x14ac:dyDescent="0.2">
      <c r="B119" s="2" t="s">
        <v>90</v>
      </c>
      <c r="C119" s="32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33"/>
      <c r="W119" s="32">
        <f t="shared" si="38"/>
        <v>2</v>
      </c>
      <c r="X119" s="20">
        <f t="shared" si="39"/>
        <v>2</v>
      </c>
      <c r="Y119" s="20">
        <f t="shared" si="40"/>
        <v>2</v>
      </c>
      <c r="Z119" s="20">
        <f t="shared" si="41"/>
        <v>2</v>
      </c>
      <c r="AA119" s="20">
        <f t="shared" si="42"/>
        <v>2</v>
      </c>
      <c r="AB119" s="20">
        <f t="shared" si="43"/>
        <v>2</v>
      </c>
      <c r="AC119" s="20">
        <f t="shared" si="44"/>
        <v>2</v>
      </c>
      <c r="AD119" s="20">
        <f t="shared" si="45"/>
        <v>2</v>
      </c>
      <c r="AE119" s="20">
        <f t="shared" si="46"/>
        <v>2</v>
      </c>
      <c r="AF119" s="20">
        <f t="shared" si="47"/>
        <v>2</v>
      </c>
      <c r="AG119" s="20">
        <f t="shared" si="48"/>
        <v>2</v>
      </c>
      <c r="AH119" s="20">
        <f t="shared" si="49"/>
        <v>2</v>
      </c>
      <c r="AI119" s="20">
        <f t="shared" si="50"/>
        <v>2</v>
      </c>
      <c r="AJ119" s="20">
        <f t="shared" si="51"/>
        <v>2</v>
      </c>
      <c r="AK119" s="20">
        <f t="shared" si="52"/>
        <v>2</v>
      </c>
      <c r="AL119" s="20">
        <f t="shared" si="53"/>
        <v>2</v>
      </c>
      <c r="AM119" s="20">
        <f t="shared" si="54"/>
        <v>2</v>
      </c>
      <c r="AN119" s="20">
        <f t="shared" si="55"/>
        <v>2</v>
      </c>
      <c r="AO119" s="20">
        <f t="shared" si="56"/>
        <v>2</v>
      </c>
      <c r="AP119" s="33">
        <f t="shared" si="57"/>
        <v>2</v>
      </c>
      <c r="AQ119" s="32">
        <f t="shared" si="15"/>
        <v>2</v>
      </c>
      <c r="AR119" s="20">
        <f t="shared" si="16"/>
        <v>2</v>
      </c>
      <c r="AS119" s="20">
        <f t="shared" si="17"/>
        <v>2</v>
      </c>
      <c r="AT119" s="20">
        <f t="shared" si="18"/>
        <v>2</v>
      </c>
      <c r="AU119" s="20">
        <f t="shared" si="19"/>
        <v>2</v>
      </c>
      <c r="AV119" s="20">
        <f t="shared" si="20"/>
        <v>2</v>
      </c>
      <c r="AW119" s="20">
        <f t="shared" si="21"/>
        <v>2</v>
      </c>
      <c r="AX119" s="20">
        <f t="shared" si="22"/>
        <v>2</v>
      </c>
      <c r="AY119" s="20">
        <f t="shared" si="23"/>
        <v>2</v>
      </c>
      <c r="AZ119" s="20">
        <f t="shared" si="24"/>
        <v>2</v>
      </c>
      <c r="BA119" s="20">
        <f t="shared" si="25"/>
        <v>2</v>
      </c>
      <c r="BB119" s="20">
        <f t="shared" si="26"/>
        <v>2</v>
      </c>
      <c r="BC119" s="20">
        <f t="shared" si="27"/>
        <v>2</v>
      </c>
      <c r="BD119" s="20">
        <f t="shared" si="28"/>
        <v>2</v>
      </c>
      <c r="BE119" s="20">
        <f t="shared" si="29"/>
        <v>2</v>
      </c>
      <c r="BF119" s="20">
        <f t="shared" si="30"/>
        <v>2</v>
      </c>
      <c r="BG119" s="20">
        <f t="shared" si="31"/>
        <v>2</v>
      </c>
      <c r="BH119" s="20">
        <f t="shared" si="32"/>
        <v>2</v>
      </c>
      <c r="BI119" s="20">
        <f t="shared" si="33"/>
        <v>2</v>
      </c>
      <c r="BJ119" s="33">
        <f t="shared" si="34"/>
        <v>2</v>
      </c>
      <c r="BK119" s="6" t="s">
        <v>90</v>
      </c>
    </row>
    <row r="120" spans="2:63" ht="11.25" customHeight="1" x14ac:dyDescent="0.2">
      <c r="B120" s="2" t="s">
        <v>91</v>
      </c>
      <c r="C120" s="32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33"/>
      <c r="W120" s="32">
        <f t="shared" si="38"/>
        <v>2</v>
      </c>
      <c r="X120" s="20">
        <f t="shared" si="39"/>
        <v>2</v>
      </c>
      <c r="Y120" s="20">
        <f t="shared" si="40"/>
        <v>2</v>
      </c>
      <c r="Z120" s="20">
        <f t="shared" si="41"/>
        <v>2</v>
      </c>
      <c r="AA120" s="20">
        <f t="shared" si="42"/>
        <v>2</v>
      </c>
      <c r="AB120" s="20">
        <f t="shared" si="43"/>
        <v>2</v>
      </c>
      <c r="AC120" s="20">
        <f t="shared" si="44"/>
        <v>2</v>
      </c>
      <c r="AD120" s="20">
        <f t="shared" si="45"/>
        <v>2</v>
      </c>
      <c r="AE120" s="20">
        <f t="shared" si="46"/>
        <v>2</v>
      </c>
      <c r="AF120" s="20">
        <f t="shared" si="47"/>
        <v>2</v>
      </c>
      <c r="AG120" s="20">
        <f t="shared" si="48"/>
        <v>2</v>
      </c>
      <c r="AH120" s="20">
        <f t="shared" si="49"/>
        <v>2</v>
      </c>
      <c r="AI120" s="20">
        <f t="shared" si="50"/>
        <v>2</v>
      </c>
      <c r="AJ120" s="20">
        <f t="shared" si="51"/>
        <v>2</v>
      </c>
      <c r="AK120" s="20">
        <f t="shared" si="52"/>
        <v>2</v>
      </c>
      <c r="AL120" s="20">
        <f t="shared" si="53"/>
        <v>2</v>
      </c>
      <c r="AM120" s="20">
        <f t="shared" si="54"/>
        <v>2</v>
      </c>
      <c r="AN120" s="20">
        <f t="shared" si="55"/>
        <v>2</v>
      </c>
      <c r="AO120" s="20">
        <f t="shared" si="56"/>
        <v>2</v>
      </c>
      <c r="AP120" s="33">
        <f t="shared" si="57"/>
        <v>2</v>
      </c>
      <c r="AQ120" s="32">
        <f t="shared" si="15"/>
        <v>2</v>
      </c>
      <c r="AR120" s="20">
        <f t="shared" si="16"/>
        <v>2</v>
      </c>
      <c r="AS120" s="20">
        <f t="shared" si="17"/>
        <v>2</v>
      </c>
      <c r="AT120" s="20">
        <f t="shared" si="18"/>
        <v>2</v>
      </c>
      <c r="AU120" s="20">
        <f t="shared" si="19"/>
        <v>2</v>
      </c>
      <c r="AV120" s="20">
        <f t="shared" si="20"/>
        <v>2</v>
      </c>
      <c r="AW120" s="20">
        <f t="shared" si="21"/>
        <v>2</v>
      </c>
      <c r="AX120" s="20">
        <f t="shared" si="22"/>
        <v>2</v>
      </c>
      <c r="AY120" s="20">
        <f t="shared" si="23"/>
        <v>2</v>
      </c>
      <c r="AZ120" s="20">
        <f t="shared" si="24"/>
        <v>2</v>
      </c>
      <c r="BA120" s="20">
        <f t="shared" si="25"/>
        <v>2</v>
      </c>
      <c r="BB120" s="20">
        <f t="shared" si="26"/>
        <v>2</v>
      </c>
      <c r="BC120" s="20">
        <f t="shared" si="27"/>
        <v>2</v>
      </c>
      <c r="BD120" s="20">
        <f t="shared" si="28"/>
        <v>2</v>
      </c>
      <c r="BE120" s="20">
        <f t="shared" si="29"/>
        <v>2</v>
      </c>
      <c r="BF120" s="20">
        <f t="shared" si="30"/>
        <v>2</v>
      </c>
      <c r="BG120" s="20">
        <f t="shared" si="31"/>
        <v>2</v>
      </c>
      <c r="BH120" s="20">
        <f t="shared" si="32"/>
        <v>2</v>
      </c>
      <c r="BI120" s="20">
        <f t="shared" si="33"/>
        <v>2</v>
      </c>
      <c r="BJ120" s="33">
        <f t="shared" si="34"/>
        <v>2</v>
      </c>
      <c r="BK120" s="6" t="s">
        <v>91</v>
      </c>
    </row>
    <row r="121" spans="2:63" ht="11.25" customHeight="1" x14ac:dyDescent="0.2">
      <c r="B121" s="2" t="s">
        <v>92</v>
      </c>
      <c r="C121" s="32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33"/>
      <c r="W121" s="32">
        <f t="shared" si="38"/>
        <v>2</v>
      </c>
      <c r="X121" s="20">
        <f t="shared" si="39"/>
        <v>2</v>
      </c>
      <c r="Y121" s="20">
        <f t="shared" si="40"/>
        <v>2</v>
      </c>
      <c r="Z121" s="20">
        <f t="shared" si="41"/>
        <v>2</v>
      </c>
      <c r="AA121" s="20">
        <f t="shared" si="42"/>
        <v>2</v>
      </c>
      <c r="AB121" s="20">
        <f t="shared" si="43"/>
        <v>2</v>
      </c>
      <c r="AC121" s="20">
        <f t="shared" si="44"/>
        <v>2</v>
      </c>
      <c r="AD121" s="20">
        <f t="shared" si="45"/>
        <v>2</v>
      </c>
      <c r="AE121" s="20">
        <f t="shared" si="46"/>
        <v>2</v>
      </c>
      <c r="AF121" s="20">
        <f t="shared" si="47"/>
        <v>2</v>
      </c>
      <c r="AG121" s="20">
        <f t="shared" si="48"/>
        <v>2</v>
      </c>
      <c r="AH121" s="20">
        <f t="shared" si="49"/>
        <v>2</v>
      </c>
      <c r="AI121" s="20">
        <f t="shared" si="50"/>
        <v>2</v>
      </c>
      <c r="AJ121" s="20">
        <f t="shared" si="51"/>
        <v>2</v>
      </c>
      <c r="AK121" s="20">
        <f t="shared" si="52"/>
        <v>2</v>
      </c>
      <c r="AL121" s="20">
        <f t="shared" si="53"/>
        <v>2</v>
      </c>
      <c r="AM121" s="20">
        <f t="shared" si="54"/>
        <v>2</v>
      </c>
      <c r="AN121" s="20">
        <f t="shared" si="55"/>
        <v>2</v>
      </c>
      <c r="AO121" s="20">
        <f t="shared" si="56"/>
        <v>2</v>
      </c>
      <c r="AP121" s="33">
        <f t="shared" si="57"/>
        <v>2</v>
      </c>
      <c r="AQ121" s="32">
        <f t="shared" si="15"/>
        <v>2</v>
      </c>
      <c r="AR121" s="20">
        <f t="shared" si="16"/>
        <v>2</v>
      </c>
      <c r="AS121" s="20">
        <f t="shared" si="17"/>
        <v>2</v>
      </c>
      <c r="AT121" s="20">
        <f t="shared" si="18"/>
        <v>2</v>
      </c>
      <c r="AU121" s="20">
        <f t="shared" si="19"/>
        <v>2</v>
      </c>
      <c r="AV121" s="20">
        <f t="shared" si="20"/>
        <v>2</v>
      </c>
      <c r="AW121" s="20">
        <f t="shared" si="21"/>
        <v>2</v>
      </c>
      <c r="AX121" s="20">
        <f t="shared" si="22"/>
        <v>2</v>
      </c>
      <c r="AY121" s="20">
        <f t="shared" si="23"/>
        <v>2</v>
      </c>
      <c r="AZ121" s="20">
        <f t="shared" si="24"/>
        <v>2</v>
      </c>
      <c r="BA121" s="20">
        <f t="shared" si="25"/>
        <v>2</v>
      </c>
      <c r="BB121" s="20">
        <f t="shared" si="26"/>
        <v>2</v>
      </c>
      <c r="BC121" s="20">
        <f t="shared" si="27"/>
        <v>2</v>
      </c>
      <c r="BD121" s="20">
        <f t="shared" si="28"/>
        <v>2</v>
      </c>
      <c r="BE121" s="20">
        <f t="shared" si="29"/>
        <v>2</v>
      </c>
      <c r="BF121" s="20">
        <f t="shared" si="30"/>
        <v>2</v>
      </c>
      <c r="BG121" s="20">
        <f t="shared" si="31"/>
        <v>2</v>
      </c>
      <c r="BH121" s="20">
        <f t="shared" si="32"/>
        <v>2</v>
      </c>
      <c r="BI121" s="20">
        <f t="shared" si="33"/>
        <v>2</v>
      </c>
      <c r="BJ121" s="33">
        <f t="shared" si="34"/>
        <v>2</v>
      </c>
      <c r="BK121" s="6" t="s">
        <v>92</v>
      </c>
    </row>
    <row r="122" spans="2:63" ht="11.25" customHeight="1" x14ac:dyDescent="0.2">
      <c r="B122" s="2" t="s">
        <v>93</v>
      </c>
      <c r="C122" s="32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33"/>
      <c r="W122" s="32">
        <f t="shared" si="38"/>
        <v>2</v>
      </c>
      <c r="X122" s="20">
        <f t="shared" si="39"/>
        <v>2</v>
      </c>
      <c r="Y122" s="20">
        <f t="shared" si="40"/>
        <v>2</v>
      </c>
      <c r="Z122" s="20">
        <f t="shared" si="41"/>
        <v>2</v>
      </c>
      <c r="AA122" s="20">
        <f t="shared" si="42"/>
        <v>2</v>
      </c>
      <c r="AB122" s="20">
        <f t="shared" si="43"/>
        <v>2</v>
      </c>
      <c r="AC122" s="20">
        <f t="shared" si="44"/>
        <v>2</v>
      </c>
      <c r="AD122" s="20">
        <f t="shared" si="45"/>
        <v>2</v>
      </c>
      <c r="AE122" s="20">
        <f t="shared" si="46"/>
        <v>2</v>
      </c>
      <c r="AF122" s="20">
        <f t="shared" si="47"/>
        <v>2</v>
      </c>
      <c r="AG122" s="20">
        <f t="shared" si="48"/>
        <v>2</v>
      </c>
      <c r="AH122" s="20">
        <f t="shared" si="49"/>
        <v>2</v>
      </c>
      <c r="AI122" s="20">
        <f t="shared" si="50"/>
        <v>2</v>
      </c>
      <c r="AJ122" s="20">
        <f t="shared" si="51"/>
        <v>2</v>
      </c>
      <c r="AK122" s="20">
        <f t="shared" si="52"/>
        <v>2</v>
      </c>
      <c r="AL122" s="20">
        <f t="shared" si="53"/>
        <v>2</v>
      </c>
      <c r="AM122" s="20">
        <f t="shared" si="54"/>
        <v>2</v>
      </c>
      <c r="AN122" s="20">
        <f t="shared" si="55"/>
        <v>2</v>
      </c>
      <c r="AO122" s="20">
        <f t="shared" si="56"/>
        <v>2</v>
      </c>
      <c r="AP122" s="33">
        <f t="shared" si="57"/>
        <v>2</v>
      </c>
      <c r="AQ122" s="32">
        <f t="shared" si="15"/>
        <v>2</v>
      </c>
      <c r="AR122" s="20">
        <f t="shared" si="16"/>
        <v>2</v>
      </c>
      <c r="AS122" s="20">
        <f t="shared" si="17"/>
        <v>2</v>
      </c>
      <c r="AT122" s="20">
        <f t="shared" si="18"/>
        <v>2</v>
      </c>
      <c r="AU122" s="20">
        <f t="shared" si="19"/>
        <v>2</v>
      </c>
      <c r="AV122" s="20">
        <f t="shared" si="20"/>
        <v>2</v>
      </c>
      <c r="AW122" s="20">
        <f t="shared" si="21"/>
        <v>2</v>
      </c>
      <c r="AX122" s="20">
        <f t="shared" si="22"/>
        <v>2</v>
      </c>
      <c r="AY122" s="20">
        <f t="shared" si="23"/>
        <v>2</v>
      </c>
      <c r="AZ122" s="20">
        <f t="shared" si="24"/>
        <v>2</v>
      </c>
      <c r="BA122" s="20">
        <f t="shared" si="25"/>
        <v>2</v>
      </c>
      <c r="BB122" s="20">
        <f t="shared" si="26"/>
        <v>2</v>
      </c>
      <c r="BC122" s="20">
        <f t="shared" si="27"/>
        <v>2</v>
      </c>
      <c r="BD122" s="20">
        <f t="shared" si="28"/>
        <v>2</v>
      </c>
      <c r="BE122" s="20">
        <f t="shared" si="29"/>
        <v>2</v>
      </c>
      <c r="BF122" s="20">
        <f t="shared" si="30"/>
        <v>2</v>
      </c>
      <c r="BG122" s="20">
        <f t="shared" si="31"/>
        <v>2</v>
      </c>
      <c r="BH122" s="20">
        <f t="shared" si="32"/>
        <v>2</v>
      </c>
      <c r="BI122" s="20">
        <f t="shared" si="33"/>
        <v>2</v>
      </c>
      <c r="BJ122" s="33">
        <f t="shared" si="34"/>
        <v>2</v>
      </c>
      <c r="BK122" s="6" t="s">
        <v>93</v>
      </c>
    </row>
    <row r="123" spans="2:63" ht="11.25" customHeight="1" x14ac:dyDescent="0.2">
      <c r="B123" s="2" t="s">
        <v>94</v>
      </c>
      <c r="C123" s="32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33"/>
      <c r="W123" s="32">
        <f t="shared" si="38"/>
        <v>2</v>
      </c>
      <c r="X123" s="20">
        <f t="shared" si="39"/>
        <v>2</v>
      </c>
      <c r="Y123" s="20">
        <f t="shared" si="40"/>
        <v>2</v>
      </c>
      <c r="Z123" s="20">
        <f t="shared" si="41"/>
        <v>2</v>
      </c>
      <c r="AA123" s="20">
        <f t="shared" si="42"/>
        <v>2</v>
      </c>
      <c r="AB123" s="20">
        <f t="shared" si="43"/>
        <v>2</v>
      </c>
      <c r="AC123" s="20">
        <f t="shared" si="44"/>
        <v>2</v>
      </c>
      <c r="AD123" s="20">
        <f t="shared" si="45"/>
        <v>2</v>
      </c>
      <c r="AE123" s="20">
        <f t="shared" si="46"/>
        <v>2</v>
      </c>
      <c r="AF123" s="20">
        <f t="shared" si="47"/>
        <v>2</v>
      </c>
      <c r="AG123" s="20">
        <f t="shared" si="48"/>
        <v>2</v>
      </c>
      <c r="AH123" s="20">
        <f t="shared" si="49"/>
        <v>2</v>
      </c>
      <c r="AI123" s="20">
        <f t="shared" si="50"/>
        <v>2</v>
      </c>
      <c r="AJ123" s="20">
        <f t="shared" si="51"/>
        <v>2</v>
      </c>
      <c r="AK123" s="20">
        <f t="shared" si="52"/>
        <v>2</v>
      </c>
      <c r="AL123" s="20">
        <f t="shared" si="53"/>
        <v>2</v>
      </c>
      <c r="AM123" s="20">
        <f t="shared" si="54"/>
        <v>2</v>
      </c>
      <c r="AN123" s="20">
        <f t="shared" si="55"/>
        <v>2</v>
      </c>
      <c r="AO123" s="20">
        <f t="shared" si="56"/>
        <v>2</v>
      </c>
      <c r="AP123" s="33">
        <f t="shared" si="57"/>
        <v>2</v>
      </c>
      <c r="AQ123" s="32">
        <f t="shared" si="15"/>
        <v>2</v>
      </c>
      <c r="AR123" s="20">
        <f t="shared" si="16"/>
        <v>2</v>
      </c>
      <c r="AS123" s="20">
        <f t="shared" si="17"/>
        <v>2</v>
      </c>
      <c r="AT123" s="20">
        <f t="shared" si="18"/>
        <v>2</v>
      </c>
      <c r="AU123" s="20">
        <f t="shared" si="19"/>
        <v>2</v>
      </c>
      <c r="AV123" s="20">
        <f t="shared" si="20"/>
        <v>2</v>
      </c>
      <c r="AW123" s="20">
        <f t="shared" si="21"/>
        <v>2</v>
      </c>
      <c r="AX123" s="20">
        <f t="shared" si="22"/>
        <v>2</v>
      </c>
      <c r="AY123" s="20">
        <f t="shared" si="23"/>
        <v>2</v>
      </c>
      <c r="AZ123" s="20">
        <f t="shared" si="24"/>
        <v>2</v>
      </c>
      <c r="BA123" s="20">
        <f t="shared" si="25"/>
        <v>2</v>
      </c>
      <c r="BB123" s="20">
        <f t="shared" si="26"/>
        <v>2</v>
      </c>
      <c r="BC123" s="20">
        <f t="shared" si="27"/>
        <v>2</v>
      </c>
      <c r="BD123" s="20">
        <f t="shared" si="28"/>
        <v>2</v>
      </c>
      <c r="BE123" s="20">
        <f t="shared" si="29"/>
        <v>2</v>
      </c>
      <c r="BF123" s="20">
        <f t="shared" si="30"/>
        <v>2</v>
      </c>
      <c r="BG123" s="20">
        <f t="shared" si="31"/>
        <v>2</v>
      </c>
      <c r="BH123" s="20">
        <f t="shared" si="32"/>
        <v>2</v>
      </c>
      <c r="BI123" s="20">
        <f t="shared" si="33"/>
        <v>2</v>
      </c>
      <c r="BJ123" s="33">
        <f t="shared" si="34"/>
        <v>2</v>
      </c>
      <c r="BK123" s="6" t="s">
        <v>94</v>
      </c>
    </row>
    <row r="124" spans="2:63" ht="11.25" customHeight="1" x14ac:dyDescent="0.2">
      <c r="B124" s="2" t="s">
        <v>95</v>
      </c>
      <c r="C124" s="32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33"/>
      <c r="W124" s="32">
        <f t="shared" si="38"/>
        <v>2</v>
      </c>
      <c r="X124" s="20">
        <f t="shared" si="39"/>
        <v>2</v>
      </c>
      <c r="Y124" s="20">
        <f t="shared" si="40"/>
        <v>2</v>
      </c>
      <c r="Z124" s="20">
        <f t="shared" si="41"/>
        <v>2</v>
      </c>
      <c r="AA124" s="20">
        <f t="shared" si="42"/>
        <v>2</v>
      </c>
      <c r="AB124" s="20">
        <f t="shared" si="43"/>
        <v>2</v>
      </c>
      <c r="AC124" s="20">
        <f t="shared" si="44"/>
        <v>2</v>
      </c>
      <c r="AD124" s="20">
        <f t="shared" si="45"/>
        <v>2</v>
      </c>
      <c r="AE124" s="20">
        <f t="shared" si="46"/>
        <v>2</v>
      </c>
      <c r="AF124" s="20">
        <f t="shared" si="47"/>
        <v>2</v>
      </c>
      <c r="AG124" s="20">
        <f t="shared" si="48"/>
        <v>2</v>
      </c>
      <c r="AH124" s="20">
        <f t="shared" si="49"/>
        <v>2</v>
      </c>
      <c r="AI124" s="20">
        <f t="shared" si="50"/>
        <v>2</v>
      </c>
      <c r="AJ124" s="20">
        <f t="shared" si="51"/>
        <v>2</v>
      </c>
      <c r="AK124" s="20">
        <f t="shared" si="52"/>
        <v>2</v>
      </c>
      <c r="AL124" s="20">
        <f t="shared" si="53"/>
        <v>2</v>
      </c>
      <c r="AM124" s="20">
        <f t="shared" si="54"/>
        <v>2</v>
      </c>
      <c r="AN124" s="20">
        <f t="shared" si="55"/>
        <v>2</v>
      </c>
      <c r="AO124" s="20">
        <f t="shared" si="56"/>
        <v>2</v>
      </c>
      <c r="AP124" s="33">
        <f t="shared" si="57"/>
        <v>2</v>
      </c>
      <c r="AQ124" s="32">
        <f t="shared" si="15"/>
        <v>2</v>
      </c>
      <c r="AR124" s="20">
        <f t="shared" si="16"/>
        <v>2</v>
      </c>
      <c r="AS124" s="20">
        <f t="shared" si="17"/>
        <v>2</v>
      </c>
      <c r="AT124" s="20">
        <f t="shared" si="18"/>
        <v>2</v>
      </c>
      <c r="AU124" s="20">
        <f t="shared" si="19"/>
        <v>2</v>
      </c>
      <c r="AV124" s="20">
        <f t="shared" si="20"/>
        <v>2</v>
      </c>
      <c r="AW124" s="20">
        <f t="shared" si="21"/>
        <v>2</v>
      </c>
      <c r="AX124" s="20">
        <f t="shared" si="22"/>
        <v>2</v>
      </c>
      <c r="AY124" s="20">
        <f t="shared" si="23"/>
        <v>2</v>
      </c>
      <c r="AZ124" s="20">
        <f t="shared" si="24"/>
        <v>2</v>
      </c>
      <c r="BA124" s="20">
        <f t="shared" si="25"/>
        <v>2</v>
      </c>
      <c r="BB124" s="20">
        <f t="shared" si="26"/>
        <v>2</v>
      </c>
      <c r="BC124" s="20">
        <f t="shared" si="27"/>
        <v>2</v>
      </c>
      <c r="BD124" s="20">
        <f t="shared" si="28"/>
        <v>2</v>
      </c>
      <c r="BE124" s="20">
        <f t="shared" si="29"/>
        <v>2</v>
      </c>
      <c r="BF124" s="20">
        <f t="shared" si="30"/>
        <v>2</v>
      </c>
      <c r="BG124" s="20">
        <f t="shared" si="31"/>
        <v>2</v>
      </c>
      <c r="BH124" s="20">
        <f t="shared" si="32"/>
        <v>2</v>
      </c>
      <c r="BI124" s="20">
        <f t="shared" si="33"/>
        <v>2</v>
      </c>
      <c r="BJ124" s="33">
        <f t="shared" si="34"/>
        <v>2</v>
      </c>
      <c r="BK124" s="6" t="s">
        <v>95</v>
      </c>
    </row>
    <row r="125" spans="2:63" ht="11.25" customHeight="1" x14ac:dyDescent="0.2">
      <c r="B125" s="2" t="s">
        <v>96</v>
      </c>
      <c r="C125" s="32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33"/>
      <c r="W125" s="32">
        <f t="shared" si="38"/>
        <v>2</v>
      </c>
      <c r="X125" s="20">
        <f t="shared" si="39"/>
        <v>2</v>
      </c>
      <c r="Y125" s="20">
        <f t="shared" si="40"/>
        <v>2</v>
      </c>
      <c r="Z125" s="20">
        <f t="shared" si="41"/>
        <v>2</v>
      </c>
      <c r="AA125" s="20">
        <f t="shared" si="42"/>
        <v>2</v>
      </c>
      <c r="AB125" s="20">
        <f t="shared" si="43"/>
        <v>2</v>
      </c>
      <c r="AC125" s="20">
        <f t="shared" si="44"/>
        <v>2</v>
      </c>
      <c r="AD125" s="20">
        <f t="shared" si="45"/>
        <v>2</v>
      </c>
      <c r="AE125" s="20">
        <f t="shared" si="46"/>
        <v>2</v>
      </c>
      <c r="AF125" s="20">
        <f t="shared" si="47"/>
        <v>2</v>
      </c>
      <c r="AG125" s="20">
        <f t="shared" si="48"/>
        <v>2</v>
      </c>
      <c r="AH125" s="20">
        <f t="shared" si="49"/>
        <v>2</v>
      </c>
      <c r="AI125" s="20">
        <f t="shared" si="50"/>
        <v>2</v>
      </c>
      <c r="AJ125" s="20">
        <f t="shared" si="51"/>
        <v>2</v>
      </c>
      <c r="AK125" s="20">
        <f t="shared" si="52"/>
        <v>2</v>
      </c>
      <c r="AL125" s="20">
        <f t="shared" si="53"/>
        <v>2</v>
      </c>
      <c r="AM125" s="20">
        <f t="shared" si="54"/>
        <v>2</v>
      </c>
      <c r="AN125" s="20">
        <f t="shared" si="55"/>
        <v>2</v>
      </c>
      <c r="AO125" s="20">
        <f t="shared" si="56"/>
        <v>2</v>
      </c>
      <c r="AP125" s="33">
        <f t="shared" si="57"/>
        <v>2</v>
      </c>
      <c r="AQ125" s="32">
        <f t="shared" si="15"/>
        <v>2</v>
      </c>
      <c r="AR125" s="20">
        <f t="shared" si="16"/>
        <v>2</v>
      </c>
      <c r="AS125" s="20">
        <f t="shared" si="17"/>
        <v>2</v>
      </c>
      <c r="AT125" s="20">
        <f t="shared" si="18"/>
        <v>2</v>
      </c>
      <c r="AU125" s="20">
        <f t="shared" si="19"/>
        <v>2</v>
      </c>
      <c r="AV125" s="20">
        <f t="shared" si="20"/>
        <v>2</v>
      </c>
      <c r="AW125" s="20">
        <f t="shared" si="21"/>
        <v>2</v>
      </c>
      <c r="AX125" s="20">
        <f t="shared" si="22"/>
        <v>2</v>
      </c>
      <c r="AY125" s="20">
        <f t="shared" si="23"/>
        <v>2</v>
      </c>
      <c r="AZ125" s="20">
        <f t="shared" si="24"/>
        <v>2</v>
      </c>
      <c r="BA125" s="20">
        <f t="shared" si="25"/>
        <v>2</v>
      </c>
      <c r="BB125" s="20">
        <f t="shared" si="26"/>
        <v>2</v>
      </c>
      <c r="BC125" s="20">
        <f t="shared" si="27"/>
        <v>2</v>
      </c>
      <c r="BD125" s="20">
        <f t="shared" si="28"/>
        <v>2</v>
      </c>
      <c r="BE125" s="20">
        <f t="shared" si="29"/>
        <v>2</v>
      </c>
      <c r="BF125" s="20">
        <f t="shared" si="30"/>
        <v>2</v>
      </c>
      <c r="BG125" s="20">
        <f t="shared" si="31"/>
        <v>2</v>
      </c>
      <c r="BH125" s="20">
        <f t="shared" si="32"/>
        <v>2</v>
      </c>
      <c r="BI125" s="20">
        <f t="shared" si="33"/>
        <v>2</v>
      </c>
      <c r="BJ125" s="33">
        <f t="shared" si="34"/>
        <v>2</v>
      </c>
      <c r="BK125" s="6" t="s">
        <v>96</v>
      </c>
    </row>
    <row r="126" spans="2:63" ht="11.25" customHeight="1" x14ac:dyDescent="0.2">
      <c r="B126" s="2" t="s">
        <v>97</v>
      </c>
      <c r="C126" s="32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33"/>
      <c r="W126" s="32">
        <f t="shared" si="38"/>
        <v>2</v>
      </c>
      <c r="X126" s="20">
        <f t="shared" si="39"/>
        <v>2</v>
      </c>
      <c r="Y126" s="20">
        <f t="shared" si="40"/>
        <v>2</v>
      </c>
      <c r="Z126" s="20">
        <f t="shared" si="41"/>
        <v>2</v>
      </c>
      <c r="AA126" s="20">
        <f t="shared" si="42"/>
        <v>2</v>
      </c>
      <c r="AB126" s="20">
        <f t="shared" si="43"/>
        <v>2</v>
      </c>
      <c r="AC126" s="20">
        <f t="shared" si="44"/>
        <v>2</v>
      </c>
      <c r="AD126" s="20">
        <f t="shared" si="45"/>
        <v>2</v>
      </c>
      <c r="AE126" s="20">
        <f t="shared" si="46"/>
        <v>2</v>
      </c>
      <c r="AF126" s="20">
        <f t="shared" si="47"/>
        <v>2</v>
      </c>
      <c r="AG126" s="20">
        <f t="shared" si="48"/>
        <v>2</v>
      </c>
      <c r="AH126" s="20">
        <f t="shared" si="49"/>
        <v>2</v>
      </c>
      <c r="AI126" s="20">
        <f t="shared" si="50"/>
        <v>2</v>
      </c>
      <c r="AJ126" s="20">
        <f t="shared" si="51"/>
        <v>2</v>
      </c>
      <c r="AK126" s="20">
        <f t="shared" si="52"/>
        <v>2</v>
      </c>
      <c r="AL126" s="20">
        <f t="shared" si="53"/>
        <v>2</v>
      </c>
      <c r="AM126" s="20">
        <f t="shared" si="54"/>
        <v>2</v>
      </c>
      <c r="AN126" s="20">
        <f t="shared" si="55"/>
        <v>2</v>
      </c>
      <c r="AO126" s="20">
        <f t="shared" si="56"/>
        <v>2</v>
      </c>
      <c r="AP126" s="33">
        <f t="shared" si="57"/>
        <v>2</v>
      </c>
      <c r="AQ126" s="32">
        <f t="shared" si="15"/>
        <v>2</v>
      </c>
      <c r="AR126" s="20">
        <f t="shared" si="16"/>
        <v>2</v>
      </c>
      <c r="AS126" s="20">
        <f t="shared" si="17"/>
        <v>2</v>
      </c>
      <c r="AT126" s="20">
        <f t="shared" si="18"/>
        <v>2</v>
      </c>
      <c r="AU126" s="20">
        <f t="shared" si="19"/>
        <v>2</v>
      </c>
      <c r="AV126" s="20">
        <f t="shared" si="20"/>
        <v>2</v>
      </c>
      <c r="AW126" s="20">
        <f t="shared" si="21"/>
        <v>2</v>
      </c>
      <c r="AX126" s="20">
        <f t="shared" si="22"/>
        <v>2</v>
      </c>
      <c r="AY126" s="20">
        <f t="shared" si="23"/>
        <v>2</v>
      </c>
      <c r="AZ126" s="20">
        <f t="shared" si="24"/>
        <v>2</v>
      </c>
      <c r="BA126" s="20">
        <f t="shared" si="25"/>
        <v>2</v>
      </c>
      <c r="BB126" s="20">
        <f t="shared" si="26"/>
        <v>2</v>
      </c>
      <c r="BC126" s="20">
        <f t="shared" si="27"/>
        <v>2</v>
      </c>
      <c r="BD126" s="20">
        <f t="shared" si="28"/>
        <v>2</v>
      </c>
      <c r="BE126" s="20">
        <f t="shared" si="29"/>
        <v>2</v>
      </c>
      <c r="BF126" s="20">
        <f t="shared" si="30"/>
        <v>2</v>
      </c>
      <c r="BG126" s="20">
        <f t="shared" si="31"/>
        <v>2</v>
      </c>
      <c r="BH126" s="20">
        <f t="shared" si="32"/>
        <v>2</v>
      </c>
      <c r="BI126" s="20">
        <f t="shared" si="33"/>
        <v>2</v>
      </c>
      <c r="BJ126" s="33">
        <f t="shared" si="34"/>
        <v>2</v>
      </c>
      <c r="BK126" s="6" t="s">
        <v>97</v>
      </c>
    </row>
    <row r="127" spans="2:63" ht="11.25" customHeight="1" x14ac:dyDescent="0.2">
      <c r="B127" s="2" t="s">
        <v>98</v>
      </c>
      <c r="C127" s="32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33"/>
      <c r="W127" s="32">
        <f t="shared" si="38"/>
        <v>2</v>
      </c>
      <c r="X127" s="20">
        <f t="shared" si="39"/>
        <v>2</v>
      </c>
      <c r="Y127" s="20">
        <f t="shared" si="40"/>
        <v>2</v>
      </c>
      <c r="Z127" s="20">
        <f t="shared" si="41"/>
        <v>2</v>
      </c>
      <c r="AA127" s="20">
        <f t="shared" si="42"/>
        <v>2</v>
      </c>
      <c r="AB127" s="20">
        <f t="shared" si="43"/>
        <v>2</v>
      </c>
      <c r="AC127" s="20">
        <f t="shared" si="44"/>
        <v>2</v>
      </c>
      <c r="AD127" s="20">
        <f t="shared" si="45"/>
        <v>2</v>
      </c>
      <c r="AE127" s="20">
        <f t="shared" si="46"/>
        <v>2</v>
      </c>
      <c r="AF127" s="20">
        <f t="shared" si="47"/>
        <v>2</v>
      </c>
      <c r="AG127" s="20">
        <f t="shared" si="48"/>
        <v>2</v>
      </c>
      <c r="AH127" s="20">
        <f t="shared" si="49"/>
        <v>2</v>
      </c>
      <c r="AI127" s="20">
        <f t="shared" si="50"/>
        <v>2</v>
      </c>
      <c r="AJ127" s="20">
        <f t="shared" si="51"/>
        <v>2</v>
      </c>
      <c r="AK127" s="20">
        <f t="shared" si="52"/>
        <v>2</v>
      </c>
      <c r="AL127" s="20">
        <f t="shared" si="53"/>
        <v>2</v>
      </c>
      <c r="AM127" s="20">
        <f t="shared" si="54"/>
        <v>2</v>
      </c>
      <c r="AN127" s="20">
        <f t="shared" si="55"/>
        <v>2</v>
      </c>
      <c r="AO127" s="20">
        <f t="shared" si="56"/>
        <v>2</v>
      </c>
      <c r="AP127" s="33">
        <f t="shared" si="57"/>
        <v>2</v>
      </c>
      <c r="AQ127" s="32">
        <f t="shared" si="15"/>
        <v>2</v>
      </c>
      <c r="AR127" s="20">
        <f t="shared" si="16"/>
        <v>2</v>
      </c>
      <c r="AS127" s="20">
        <f t="shared" si="17"/>
        <v>2</v>
      </c>
      <c r="AT127" s="20">
        <f t="shared" si="18"/>
        <v>2</v>
      </c>
      <c r="AU127" s="20">
        <f t="shared" si="19"/>
        <v>2</v>
      </c>
      <c r="AV127" s="20">
        <f t="shared" si="20"/>
        <v>2</v>
      </c>
      <c r="AW127" s="20">
        <f t="shared" si="21"/>
        <v>2</v>
      </c>
      <c r="AX127" s="20">
        <f t="shared" si="22"/>
        <v>2</v>
      </c>
      <c r="AY127" s="20">
        <f t="shared" si="23"/>
        <v>2</v>
      </c>
      <c r="AZ127" s="20">
        <f t="shared" si="24"/>
        <v>2</v>
      </c>
      <c r="BA127" s="20">
        <f t="shared" si="25"/>
        <v>2</v>
      </c>
      <c r="BB127" s="20">
        <f t="shared" si="26"/>
        <v>2</v>
      </c>
      <c r="BC127" s="20">
        <f t="shared" si="27"/>
        <v>2</v>
      </c>
      <c r="BD127" s="20">
        <f t="shared" si="28"/>
        <v>2</v>
      </c>
      <c r="BE127" s="20">
        <f t="shared" si="29"/>
        <v>2</v>
      </c>
      <c r="BF127" s="20">
        <f t="shared" si="30"/>
        <v>2</v>
      </c>
      <c r="BG127" s="20">
        <f t="shared" si="31"/>
        <v>2</v>
      </c>
      <c r="BH127" s="20">
        <f t="shared" si="32"/>
        <v>2</v>
      </c>
      <c r="BI127" s="20">
        <f t="shared" si="33"/>
        <v>2</v>
      </c>
      <c r="BJ127" s="33">
        <f t="shared" si="34"/>
        <v>2</v>
      </c>
      <c r="BK127" s="6" t="s">
        <v>98</v>
      </c>
    </row>
    <row r="128" spans="2:63" ht="11.25" customHeight="1" x14ac:dyDescent="0.2">
      <c r="B128" s="2" t="s">
        <v>99</v>
      </c>
      <c r="C128" s="32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33"/>
      <c r="W128" s="32">
        <f t="shared" si="38"/>
        <v>2</v>
      </c>
      <c r="X128" s="20">
        <f t="shared" si="39"/>
        <v>2</v>
      </c>
      <c r="Y128" s="20">
        <f t="shared" si="40"/>
        <v>2</v>
      </c>
      <c r="Z128" s="20">
        <f t="shared" si="41"/>
        <v>2</v>
      </c>
      <c r="AA128" s="20">
        <f t="shared" si="42"/>
        <v>2</v>
      </c>
      <c r="AB128" s="20">
        <f t="shared" si="43"/>
        <v>2</v>
      </c>
      <c r="AC128" s="20">
        <f t="shared" si="44"/>
        <v>2</v>
      </c>
      <c r="AD128" s="20">
        <f t="shared" si="45"/>
        <v>2</v>
      </c>
      <c r="AE128" s="20">
        <f t="shared" si="46"/>
        <v>2</v>
      </c>
      <c r="AF128" s="20">
        <f t="shared" si="47"/>
        <v>2</v>
      </c>
      <c r="AG128" s="20">
        <f t="shared" si="48"/>
        <v>2</v>
      </c>
      <c r="AH128" s="20">
        <f t="shared" si="49"/>
        <v>2</v>
      </c>
      <c r="AI128" s="20">
        <f t="shared" si="50"/>
        <v>2</v>
      </c>
      <c r="AJ128" s="20">
        <f t="shared" si="51"/>
        <v>2</v>
      </c>
      <c r="AK128" s="20">
        <f t="shared" si="52"/>
        <v>2</v>
      </c>
      <c r="AL128" s="20">
        <f t="shared" si="53"/>
        <v>2</v>
      </c>
      <c r="AM128" s="20">
        <f t="shared" si="54"/>
        <v>2</v>
      </c>
      <c r="AN128" s="20">
        <f t="shared" si="55"/>
        <v>2</v>
      </c>
      <c r="AO128" s="20">
        <f t="shared" si="56"/>
        <v>2</v>
      </c>
      <c r="AP128" s="33">
        <f t="shared" si="57"/>
        <v>2</v>
      </c>
      <c r="AQ128" s="32">
        <f t="shared" si="15"/>
        <v>2</v>
      </c>
      <c r="AR128" s="20">
        <f t="shared" si="16"/>
        <v>2</v>
      </c>
      <c r="AS128" s="20">
        <f t="shared" si="17"/>
        <v>2</v>
      </c>
      <c r="AT128" s="20">
        <f t="shared" si="18"/>
        <v>2</v>
      </c>
      <c r="AU128" s="20">
        <f t="shared" si="19"/>
        <v>2</v>
      </c>
      <c r="AV128" s="20">
        <f t="shared" si="20"/>
        <v>2</v>
      </c>
      <c r="AW128" s="20">
        <f t="shared" si="21"/>
        <v>2</v>
      </c>
      <c r="AX128" s="20">
        <f t="shared" si="22"/>
        <v>2</v>
      </c>
      <c r="AY128" s="20">
        <f t="shared" si="23"/>
        <v>2</v>
      </c>
      <c r="AZ128" s="20">
        <f t="shared" si="24"/>
        <v>2</v>
      </c>
      <c r="BA128" s="20">
        <f t="shared" si="25"/>
        <v>2</v>
      </c>
      <c r="BB128" s="20">
        <f t="shared" si="26"/>
        <v>2</v>
      </c>
      <c r="BC128" s="20">
        <f t="shared" si="27"/>
        <v>2</v>
      </c>
      <c r="BD128" s="20">
        <f t="shared" si="28"/>
        <v>2</v>
      </c>
      <c r="BE128" s="20">
        <f t="shared" si="29"/>
        <v>2</v>
      </c>
      <c r="BF128" s="20">
        <f t="shared" si="30"/>
        <v>2</v>
      </c>
      <c r="BG128" s="20">
        <f t="shared" si="31"/>
        <v>2</v>
      </c>
      <c r="BH128" s="20">
        <f t="shared" si="32"/>
        <v>2</v>
      </c>
      <c r="BI128" s="20">
        <f t="shared" si="33"/>
        <v>2</v>
      </c>
      <c r="BJ128" s="33">
        <f t="shared" si="34"/>
        <v>2</v>
      </c>
      <c r="BK128" s="6" t="s">
        <v>99</v>
      </c>
    </row>
    <row r="129" spans="2:63" ht="11.25" customHeight="1" x14ac:dyDescent="0.2">
      <c r="B129" s="2" t="s">
        <v>100</v>
      </c>
      <c r="C129" s="32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33"/>
      <c r="W129" s="32">
        <f t="shared" si="38"/>
        <v>2</v>
      </c>
      <c r="X129" s="20">
        <f t="shared" si="39"/>
        <v>2</v>
      </c>
      <c r="Y129" s="20">
        <f t="shared" si="40"/>
        <v>2</v>
      </c>
      <c r="Z129" s="20">
        <f t="shared" si="41"/>
        <v>2</v>
      </c>
      <c r="AA129" s="20">
        <f t="shared" si="42"/>
        <v>2</v>
      </c>
      <c r="AB129" s="20">
        <f t="shared" si="43"/>
        <v>2</v>
      </c>
      <c r="AC129" s="20">
        <f t="shared" si="44"/>
        <v>2</v>
      </c>
      <c r="AD129" s="20">
        <f t="shared" si="45"/>
        <v>2</v>
      </c>
      <c r="AE129" s="20">
        <f t="shared" si="46"/>
        <v>2</v>
      </c>
      <c r="AF129" s="20">
        <f t="shared" si="47"/>
        <v>2</v>
      </c>
      <c r="AG129" s="20">
        <f t="shared" si="48"/>
        <v>2</v>
      </c>
      <c r="AH129" s="20">
        <f t="shared" si="49"/>
        <v>2</v>
      </c>
      <c r="AI129" s="20">
        <f t="shared" si="50"/>
        <v>2</v>
      </c>
      <c r="AJ129" s="20">
        <f t="shared" si="51"/>
        <v>2</v>
      </c>
      <c r="AK129" s="20">
        <f t="shared" si="52"/>
        <v>2</v>
      </c>
      <c r="AL129" s="20">
        <f t="shared" si="53"/>
        <v>2</v>
      </c>
      <c r="AM129" s="20">
        <f t="shared" si="54"/>
        <v>2</v>
      </c>
      <c r="AN129" s="20">
        <f t="shared" si="55"/>
        <v>2</v>
      </c>
      <c r="AO129" s="20">
        <f t="shared" si="56"/>
        <v>2</v>
      </c>
      <c r="AP129" s="33">
        <f t="shared" si="57"/>
        <v>2</v>
      </c>
      <c r="AQ129" s="32">
        <f t="shared" si="15"/>
        <v>2</v>
      </c>
      <c r="AR129" s="20">
        <f t="shared" si="16"/>
        <v>2</v>
      </c>
      <c r="AS129" s="20">
        <f t="shared" si="17"/>
        <v>2</v>
      </c>
      <c r="AT129" s="20">
        <f t="shared" si="18"/>
        <v>2</v>
      </c>
      <c r="AU129" s="20">
        <f t="shared" si="19"/>
        <v>2</v>
      </c>
      <c r="AV129" s="20">
        <f t="shared" si="20"/>
        <v>2</v>
      </c>
      <c r="AW129" s="20">
        <f t="shared" si="21"/>
        <v>2</v>
      </c>
      <c r="AX129" s="20">
        <f t="shared" si="22"/>
        <v>2</v>
      </c>
      <c r="AY129" s="20">
        <f t="shared" si="23"/>
        <v>2</v>
      </c>
      <c r="AZ129" s="20">
        <f t="shared" si="24"/>
        <v>2</v>
      </c>
      <c r="BA129" s="20">
        <f t="shared" si="25"/>
        <v>2</v>
      </c>
      <c r="BB129" s="20">
        <f t="shared" si="26"/>
        <v>2</v>
      </c>
      <c r="BC129" s="20">
        <f t="shared" si="27"/>
        <v>2</v>
      </c>
      <c r="BD129" s="20">
        <f t="shared" si="28"/>
        <v>2</v>
      </c>
      <c r="BE129" s="20">
        <f t="shared" si="29"/>
        <v>2</v>
      </c>
      <c r="BF129" s="20">
        <f t="shared" si="30"/>
        <v>2</v>
      </c>
      <c r="BG129" s="20">
        <f t="shared" si="31"/>
        <v>2</v>
      </c>
      <c r="BH129" s="20">
        <f t="shared" si="32"/>
        <v>2</v>
      </c>
      <c r="BI129" s="20">
        <f t="shared" si="33"/>
        <v>2</v>
      </c>
      <c r="BJ129" s="33">
        <f t="shared" si="34"/>
        <v>2</v>
      </c>
      <c r="BK129" s="6" t="s">
        <v>100</v>
      </c>
    </row>
    <row r="130" spans="2:63" ht="11.25" customHeight="1" thickBot="1" x14ac:dyDescent="0.25">
      <c r="B130" s="2" t="s">
        <v>101</v>
      </c>
      <c r="C130" s="32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33"/>
      <c r="W130" s="32">
        <f t="shared" si="38"/>
        <v>2</v>
      </c>
      <c r="X130" s="20">
        <f t="shared" si="39"/>
        <v>2</v>
      </c>
      <c r="Y130" s="20">
        <f t="shared" si="40"/>
        <v>2</v>
      </c>
      <c r="Z130" s="20">
        <f t="shared" si="41"/>
        <v>2</v>
      </c>
      <c r="AA130" s="20">
        <f t="shared" si="42"/>
        <v>2</v>
      </c>
      <c r="AB130" s="20">
        <f t="shared" si="43"/>
        <v>2</v>
      </c>
      <c r="AC130" s="20">
        <f t="shared" si="44"/>
        <v>2</v>
      </c>
      <c r="AD130" s="20">
        <f t="shared" si="45"/>
        <v>2</v>
      </c>
      <c r="AE130" s="20">
        <f t="shared" si="46"/>
        <v>2</v>
      </c>
      <c r="AF130" s="20">
        <f t="shared" si="47"/>
        <v>2</v>
      </c>
      <c r="AG130" s="20">
        <f t="shared" si="48"/>
        <v>2</v>
      </c>
      <c r="AH130" s="20">
        <f t="shared" si="49"/>
        <v>2</v>
      </c>
      <c r="AI130" s="20">
        <f t="shared" si="50"/>
        <v>2</v>
      </c>
      <c r="AJ130" s="20">
        <f t="shared" si="51"/>
        <v>2</v>
      </c>
      <c r="AK130" s="20">
        <f t="shared" si="52"/>
        <v>2</v>
      </c>
      <c r="AL130" s="20">
        <f t="shared" si="53"/>
        <v>2</v>
      </c>
      <c r="AM130" s="20">
        <f t="shared" si="54"/>
        <v>2</v>
      </c>
      <c r="AN130" s="20">
        <f t="shared" si="55"/>
        <v>2</v>
      </c>
      <c r="AO130" s="20">
        <f t="shared" si="56"/>
        <v>2</v>
      </c>
      <c r="AP130" s="33">
        <f t="shared" si="57"/>
        <v>2</v>
      </c>
      <c r="AQ130" s="32">
        <f t="shared" si="15"/>
        <v>2</v>
      </c>
      <c r="AR130" s="20">
        <f t="shared" si="16"/>
        <v>2</v>
      </c>
      <c r="AS130" s="20">
        <f t="shared" si="17"/>
        <v>2</v>
      </c>
      <c r="AT130" s="20">
        <f t="shared" si="18"/>
        <v>2</v>
      </c>
      <c r="AU130" s="20">
        <f t="shared" si="19"/>
        <v>2</v>
      </c>
      <c r="AV130" s="20">
        <f t="shared" si="20"/>
        <v>2</v>
      </c>
      <c r="AW130" s="20">
        <f t="shared" si="21"/>
        <v>2</v>
      </c>
      <c r="AX130" s="20">
        <f t="shared" si="22"/>
        <v>2</v>
      </c>
      <c r="AY130" s="20">
        <f t="shared" si="23"/>
        <v>2</v>
      </c>
      <c r="AZ130" s="20">
        <f t="shared" si="24"/>
        <v>2</v>
      </c>
      <c r="BA130" s="20">
        <f t="shared" si="25"/>
        <v>2</v>
      </c>
      <c r="BB130" s="20">
        <f t="shared" si="26"/>
        <v>2</v>
      </c>
      <c r="BC130" s="20">
        <f t="shared" si="27"/>
        <v>2</v>
      </c>
      <c r="BD130" s="20">
        <f t="shared" si="28"/>
        <v>2</v>
      </c>
      <c r="BE130" s="20">
        <f t="shared" si="29"/>
        <v>2</v>
      </c>
      <c r="BF130" s="20">
        <f t="shared" si="30"/>
        <v>2</v>
      </c>
      <c r="BG130" s="20">
        <f t="shared" si="31"/>
        <v>2</v>
      </c>
      <c r="BH130" s="20">
        <f t="shared" si="32"/>
        <v>2</v>
      </c>
      <c r="BI130" s="20">
        <f t="shared" si="33"/>
        <v>2</v>
      </c>
      <c r="BJ130" s="33">
        <f t="shared" si="34"/>
        <v>2</v>
      </c>
      <c r="BK130" s="6" t="s">
        <v>101</v>
      </c>
    </row>
    <row r="131" spans="2:63" ht="11.25" customHeight="1" thickBot="1" x14ac:dyDescent="0.25">
      <c r="B131" s="4" t="s">
        <v>102</v>
      </c>
      <c r="C131" s="37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9"/>
      <c r="W131" s="29">
        <f>W108</f>
        <v>2</v>
      </c>
      <c r="X131" s="30">
        <f t="shared" ref="X131:AP131" si="58">X108</f>
        <v>2</v>
      </c>
      <c r="Y131" s="30">
        <f t="shared" si="58"/>
        <v>2</v>
      </c>
      <c r="Z131" s="30">
        <f t="shared" si="58"/>
        <v>2</v>
      </c>
      <c r="AA131" s="30">
        <f t="shared" si="58"/>
        <v>2</v>
      </c>
      <c r="AB131" s="30">
        <f t="shared" si="58"/>
        <v>2</v>
      </c>
      <c r="AC131" s="30">
        <f t="shared" si="58"/>
        <v>2</v>
      </c>
      <c r="AD131" s="30">
        <f t="shared" si="58"/>
        <v>2</v>
      </c>
      <c r="AE131" s="30">
        <f t="shared" si="58"/>
        <v>2</v>
      </c>
      <c r="AF131" s="30">
        <f t="shared" si="58"/>
        <v>2</v>
      </c>
      <c r="AG131" s="30">
        <f t="shared" si="58"/>
        <v>2</v>
      </c>
      <c r="AH131" s="30">
        <f t="shared" si="58"/>
        <v>2</v>
      </c>
      <c r="AI131" s="30">
        <f t="shared" si="58"/>
        <v>2</v>
      </c>
      <c r="AJ131" s="30">
        <f t="shared" si="58"/>
        <v>2</v>
      </c>
      <c r="AK131" s="30">
        <f t="shared" si="58"/>
        <v>2</v>
      </c>
      <c r="AL131" s="30">
        <f t="shared" si="58"/>
        <v>2</v>
      </c>
      <c r="AM131" s="30">
        <f t="shared" si="58"/>
        <v>2</v>
      </c>
      <c r="AN131" s="30">
        <f t="shared" si="58"/>
        <v>2</v>
      </c>
      <c r="AO131" s="30">
        <f t="shared" si="58"/>
        <v>2</v>
      </c>
      <c r="AP131" s="31">
        <f t="shared" si="58"/>
        <v>2</v>
      </c>
      <c r="AQ131" s="37">
        <f t="shared" si="15"/>
        <v>2</v>
      </c>
      <c r="AR131" s="38">
        <f t="shared" si="16"/>
        <v>2</v>
      </c>
      <c r="AS131" s="38">
        <f t="shared" si="17"/>
        <v>2</v>
      </c>
      <c r="AT131" s="38">
        <f t="shared" si="18"/>
        <v>2</v>
      </c>
      <c r="AU131" s="38">
        <f t="shared" si="19"/>
        <v>2</v>
      </c>
      <c r="AV131" s="38">
        <f t="shared" si="20"/>
        <v>2</v>
      </c>
      <c r="AW131" s="38">
        <f t="shared" si="21"/>
        <v>2</v>
      </c>
      <c r="AX131" s="38">
        <f t="shared" si="22"/>
        <v>2</v>
      </c>
      <c r="AY131" s="38">
        <f t="shared" si="23"/>
        <v>2</v>
      </c>
      <c r="AZ131" s="38">
        <f t="shared" si="24"/>
        <v>2</v>
      </c>
      <c r="BA131" s="38">
        <f t="shared" si="25"/>
        <v>2</v>
      </c>
      <c r="BB131" s="38">
        <f t="shared" si="26"/>
        <v>2</v>
      </c>
      <c r="BC131" s="38">
        <f t="shared" si="27"/>
        <v>2</v>
      </c>
      <c r="BD131" s="38">
        <f t="shared" si="28"/>
        <v>2</v>
      </c>
      <c r="BE131" s="38">
        <f t="shared" si="29"/>
        <v>2</v>
      </c>
      <c r="BF131" s="38">
        <f t="shared" si="30"/>
        <v>2</v>
      </c>
      <c r="BG131" s="38">
        <f t="shared" si="31"/>
        <v>2</v>
      </c>
      <c r="BH131" s="38">
        <f t="shared" si="32"/>
        <v>2</v>
      </c>
      <c r="BI131" s="38">
        <f t="shared" si="33"/>
        <v>2</v>
      </c>
      <c r="BJ131" s="39">
        <f t="shared" si="34"/>
        <v>2</v>
      </c>
      <c r="BK131" s="8" t="s">
        <v>102</v>
      </c>
    </row>
    <row r="132" spans="2:63" ht="11.25" customHeight="1" x14ac:dyDescent="0.2">
      <c r="B132" s="2" t="s">
        <v>103</v>
      </c>
      <c r="C132" s="32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40">
        <f>W108</f>
        <v>2</v>
      </c>
      <c r="X132" s="20">
        <f t="shared" ref="X132:AP138" si="59">X108</f>
        <v>2</v>
      </c>
      <c r="Y132" s="20">
        <f t="shared" si="59"/>
        <v>2</v>
      </c>
      <c r="Z132" s="20">
        <f t="shared" si="59"/>
        <v>2</v>
      </c>
      <c r="AA132" s="20">
        <f t="shared" si="59"/>
        <v>2</v>
      </c>
      <c r="AB132" s="20">
        <f t="shared" si="59"/>
        <v>2</v>
      </c>
      <c r="AC132" s="20">
        <f t="shared" si="59"/>
        <v>2</v>
      </c>
      <c r="AD132" s="20">
        <f t="shared" si="59"/>
        <v>2</v>
      </c>
      <c r="AE132" s="20">
        <f t="shared" si="59"/>
        <v>2</v>
      </c>
      <c r="AF132" s="20">
        <f t="shared" si="59"/>
        <v>2</v>
      </c>
      <c r="AG132" s="20">
        <f t="shared" si="59"/>
        <v>2</v>
      </c>
      <c r="AH132" s="20">
        <f t="shared" si="59"/>
        <v>2</v>
      </c>
      <c r="AI132" s="20">
        <f t="shared" si="59"/>
        <v>2</v>
      </c>
      <c r="AJ132" s="20">
        <f t="shared" si="59"/>
        <v>2</v>
      </c>
      <c r="AK132" s="20">
        <f t="shared" si="59"/>
        <v>2</v>
      </c>
      <c r="AL132" s="20">
        <f t="shared" si="59"/>
        <v>2</v>
      </c>
      <c r="AM132" s="20">
        <f t="shared" si="59"/>
        <v>2</v>
      </c>
      <c r="AN132" s="20">
        <f t="shared" si="59"/>
        <v>2</v>
      </c>
      <c r="AO132" s="20">
        <f t="shared" si="59"/>
        <v>2</v>
      </c>
      <c r="AP132" s="20">
        <f t="shared" si="59"/>
        <v>2</v>
      </c>
      <c r="AQ132" s="20">
        <f t="shared" si="15"/>
        <v>2</v>
      </c>
      <c r="AR132" s="20">
        <f t="shared" si="16"/>
        <v>2</v>
      </c>
      <c r="AS132" s="20">
        <f t="shared" si="17"/>
        <v>2</v>
      </c>
      <c r="AT132" s="20">
        <f t="shared" si="18"/>
        <v>2</v>
      </c>
      <c r="AU132" s="20">
        <f t="shared" si="19"/>
        <v>2</v>
      </c>
      <c r="AV132" s="20">
        <f t="shared" si="20"/>
        <v>2</v>
      </c>
      <c r="AW132" s="20">
        <f t="shared" si="21"/>
        <v>2</v>
      </c>
      <c r="AX132" s="20">
        <f t="shared" si="22"/>
        <v>2</v>
      </c>
      <c r="AY132" s="20">
        <f t="shared" si="23"/>
        <v>2</v>
      </c>
      <c r="AZ132" s="20">
        <f t="shared" si="24"/>
        <v>2</v>
      </c>
      <c r="BA132" s="20">
        <f t="shared" si="25"/>
        <v>2</v>
      </c>
      <c r="BB132" s="20">
        <f t="shared" si="26"/>
        <v>2</v>
      </c>
      <c r="BC132" s="20">
        <f t="shared" si="27"/>
        <v>2</v>
      </c>
      <c r="BD132" s="20">
        <f t="shared" si="28"/>
        <v>2</v>
      </c>
      <c r="BE132" s="20">
        <f t="shared" si="29"/>
        <v>2</v>
      </c>
      <c r="BF132" s="20">
        <f t="shared" si="30"/>
        <v>2</v>
      </c>
      <c r="BG132" s="20">
        <f t="shared" si="31"/>
        <v>2</v>
      </c>
      <c r="BH132" s="20">
        <f t="shared" si="32"/>
        <v>2</v>
      </c>
      <c r="BI132" s="20">
        <f t="shared" si="33"/>
        <v>2</v>
      </c>
      <c r="BJ132" s="33">
        <f t="shared" si="34"/>
        <v>2</v>
      </c>
      <c r="BK132" s="6" t="s">
        <v>103</v>
      </c>
    </row>
    <row r="133" spans="2:63" ht="11.25" customHeight="1" x14ac:dyDescent="0.2">
      <c r="B133" s="2" t="s">
        <v>104</v>
      </c>
      <c r="C133" s="32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40">
        <f t="shared" ref="W133:AL138" si="60">W109</f>
        <v>2</v>
      </c>
      <c r="X133" s="20">
        <f t="shared" si="60"/>
        <v>2</v>
      </c>
      <c r="Y133" s="20">
        <f t="shared" si="60"/>
        <v>2</v>
      </c>
      <c r="Z133" s="20">
        <f t="shared" si="60"/>
        <v>2</v>
      </c>
      <c r="AA133" s="20">
        <f t="shared" si="60"/>
        <v>2</v>
      </c>
      <c r="AB133" s="20">
        <f t="shared" si="60"/>
        <v>2</v>
      </c>
      <c r="AC133" s="20">
        <f t="shared" si="60"/>
        <v>2</v>
      </c>
      <c r="AD133" s="20">
        <f t="shared" si="60"/>
        <v>2</v>
      </c>
      <c r="AE133" s="20">
        <f t="shared" si="60"/>
        <v>2</v>
      </c>
      <c r="AF133" s="20">
        <f t="shared" si="60"/>
        <v>2</v>
      </c>
      <c r="AG133" s="20">
        <f t="shared" si="60"/>
        <v>2</v>
      </c>
      <c r="AH133" s="20">
        <f t="shared" si="60"/>
        <v>2</v>
      </c>
      <c r="AI133" s="20">
        <f t="shared" si="60"/>
        <v>2</v>
      </c>
      <c r="AJ133" s="20">
        <f t="shared" si="60"/>
        <v>2</v>
      </c>
      <c r="AK133" s="20">
        <f t="shared" si="60"/>
        <v>2</v>
      </c>
      <c r="AL133" s="20">
        <f t="shared" si="60"/>
        <v>2</v>
      </c>
      <c r="AM133" s="20">
        <f t="shared" si="59"/>
        <v>2</v>
      </c>
      <c r="AN133" s="20">
        <f t="shared" si="59"/>
        <v>2</v>
      </c>
      <c r="AO133" s="20">
        <f t="shared" si="59"/>
        <v>2</v>
      </c>
      <c r="AP133" s="20">
        <f t="shared" si="59"/>
        <v>2</v>
      </c>
      <c r="AQ133" s="20">
        <f t="shared" si="15"/>
        <v>2</v>
      </c>
      <c r="AR133" s="20">
        <f t="shared" si="16"/>
        <v>2</v>
      </c>
      <c r="AS133" s="20">
        <f t="shared" si="17"/>
        <v>2</v>
      </c>
      <c r="AT133" s="20">
        <f t="shared" si="18"/>
        <v>2</v>
      </c>
      <c r="AU133" s="20">
        <f t="shared" si="19"/>
        <v>2</v>
      </c>
      <c r="AV133" s="20">
        <f t="shared" si="20"/>
        <v>2</v>
      </c>
      <c r="AW133" s="20">
        <f t="shared" si="21"/>
        <v>2</v>
      </c>
      <c r="AX133" s="20">
        <f t="shared" si="22"/>
        <v>2</v>
      </c>
      <c r="AY133" s="20">
        <f t="shared" si="23"/>
        <v>2</v>
      </c>
      <c r="AZ133" s="20">
        <f t="shared" si="24"/>
        <v>2</v>
      </c>
      <c r="BA133" s="20">
        <f t="shared" si="25"/>
        <v>2</v>
      </c>
      <c r="BB133" s="20">
        <f t="shared" si="26"/>
        <v>2</v>
      </c>
      <c r="BC133" s="20">
        <f t="shared" si="27"/>
        <v>2</v>
      </c>
      <c r="BD133" s="20">
        <f t="shared" si="28"/>
        <v>2</v>
      </c>
      <c r="BE133" s="20">
        <f t="shared" si="29"/>
        <v>2</v>
      </c>
      <c r="BF133" s="20">
        <f t="shared" si="30"/>
        <v>2</v>
      </c>
      <c r="BG133" s="20">
        <f t="shared" si="31"/>
        <v>2</v>
      </c>
      <c r="BH133" s="20">
        <f t="shared" si="32"/>
        <v>2</v>
      </c>
      <c r="BI133" s="20">
        <f t="shared" si="33"/>
        <v>2</v>
      </c>
      <c r="BJ133" s="33">
        <f t="shared" si="34"/>
        <v>2</v>
      </c>
      <c r="BK133" s="6" t="s">
        <v>104</v>
      </c>
    </row>
    <row r="134" spans="2:63" ht="11.25" customHeight="1" x14ac:dyDescent="0.2">
      <c r="B134" s="2" t="s">
        <v>105</v>
      </c>
      <c r="C134" s="32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40">
        <f t="shared" si="60"/>
        <v>2</v>
      </c>
      <c r="X134" s="20">
        <f t="shared" si="59"/>
        <v>2</v>
      </c>
      <c r="Y134" s="20">
        <f t="shared" si="59"/>
        <v>2</v>
      </c>
      <c r="Z134" s="20">
        <f t="shared" si="59"/>
        <v>2</v>
      </c>
      <c r="AA134" s="20">
        <f t="shared" si="59"/>
        <v>2</v>
      </c>
      <c r="AB134" s="20">
        <f t="shared" si="59"/>
        <v>2</v>
      </c>
      <c r="AC134" s="20">
        <f t="shared" si="59"/>
        <v>2</v>
      </c>
      <c r="AD134" s="20">
        <f t="shared" si="59"/>
        <v>2</v>
      </c>
      <c r="AE134" s="20">
        <f t="shared" si="59"/>
        <v>2</v>
      </c>
      <c r="AF134" s="20">
        <f t="shared" si="59"/>
        <v>2</v>
      </c>
      <c r="AG134" s="20">
        <f t="shared" si="59"/>
        <v>2</v>
      </c>
      <c r="AH134" s="20">
        <f t="shared" si="59"/>
        <v>2</v>
      </c>
      <c r="AI134" s="20">
        <f t="shared" si="59"/>
        <v>2</v>
      </c>
      <c r="AJ134" s="20">
        <f t="shared" si="59"/>
        <v>2</v>
      </c>
      <c r="AK134" s="20">
        <f t="shared" si="59"/>
        <v>2</v>
      </c>
      <c r="AL134" s="20">
        <f t="shared" si="59"/>
        <v>2</v>
      </c>
      <c r="AM134" s="20">
        <f t="shared" si="59"/>
        <v>2</v>
      </c>
      <c r="AN134" s="20">
        <f t="shared" si="59"/>
        <v>2</v>
      </c>
      <c r="AO134" s="20">
        <f t="shared" si="59"/>
        <v>2</v>
      </c>
      <c r="AP134" s="20">
        <f t="shared" si="59"/>
        <v>2</v>
      </c>
      <c r="AQ134" s="20">
        <f t="shared" si="15"/>
        <v>2</v>
      </c>
      <c r="AR134" s="20">
        <f t="shared" si="16"/>
        <v>2</v>
      </c>
      <c r="AS134" s="20">
        <f t="shared" si="17"/>
        <v>2</v>
      </c>
      <c r="AT134" s="20">
        <f t="shared" si="18"/>
        <v>2</v>
      </c>
      <c r="AU134" s="20">
        <f t="shared" si="19"/>
        <v>2</v>
      </c>
      <c r="AV134" s="20">
        <f t="shared" si="20"/>
        <v>2</v>
      </c>
      <c r="AW134" s="20">
        <f t="shared" si="21"/>
        <v>2</v>
      </c>
      <c r="AX134" s="20">
        <f t="shared" si="22"/>
        <v>2</v>
      </c>
      <c r="AY134" s="20">
        <f t="shared" si="23"/>
        <v>2</v>
      </c>
      <c r="AZ134" s="20">
        <f t="shared" si="24"/>
        <v>2</v>
      </c>
      <c r="BA134" s="20">
        <f t="shared" si="25"/>
        <v>2</v>
      </c>
      <c r="BB134" s="20">
        <f t="shared" si="26"/>
        <v>2</v>
      </c>
      <c r="BC134" s="20">
        <f t="shared" si="27"/>
        <v>2</v>
      </c>
      <c r="BD134" s="20">
        <f t="shared" si="28"/>
        <v>2</v>
      </c>
      <c r="BE134" s="20">
        <f t="shared" si="29"/>
        <v>2</v>
      </c>
      <c r="BF134" s="20">
        <f t="shared" si="30"/>
        <v>2</v>
      </c>
      <c r="BG134" s="20">
        <f t="shared" si="31"/>
        <v>2</v>
      </c>
      <c r="BH134" s="20">
        <f t="shared" si="32"/>
        <v>2</v>
      </c>
      <c r="BI134" s="20">
        <f t="shared" si="33"/>
        <v>2</v>
      </c>
      <c r="BJ134" s="33">
        <f t="shared" si="34"/>
        <v>2</v>
      </c>
      <c r="BK134" s="6" t="s">
        <v>105</v>
      </c>
    </row>
    <row r="135" spans="2:63" ht="11.25" customHeight="1" x14ac:dyDescent="0.2">
      <c r="B135" s="2" t="s">
        <v>106</v>
      </c>
      <c r="C135" s="32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40">
        <f t="shared" si="60"/>
        <v>2</v>
      </c>
      <c r="X135" s="20">
        <f t="shared" si="59"/>
        <v>2</v>
      </c>
      <c r="Y135" s="20">
        <f t="shared" si="59"/>
        <v>2</v>
      </c>
      <c r="Z135" s="20">
        <f t="shared" si="59"/>
        <v>2</v>
      </c>
      <c r="AA135" s="20">
        <f t="shared" si="59"/>
        <v>2</v>
      </c>
      <c r="AB135" s="20">
        <f t="shared" si="59"/>
        <v>2</v>
      </c>
      <c r="AC135" s="20">
        <f t="shared" si="59"/>
        <v>2</v>
      </c>
      <c r="AD135" s="20">
        <f t="shared" si="59"/>
        <v>2</v>
      </c>
      <c r="AE135" s="20">
        <f t="shared" si="59"/>
        <v>2</v>
      </c>
      <c r="AF135" s="20">
        <f t="shared" si="59"/>
        <v>2</v>
      </c>
      <c r="AG135" s="20">
        <f t="shared" si="59"/>
        <v>2</v>
      </c>
      <c r="AH135" s="20">
        <f t="shared" si="59"/>
        <v>2</v>
      </c>
      <c r="AI135" s="20">
        <f t="shared" si="59"/>
        <v>2</v>
      </c>
      <c r="AJ135" s="20">
        <f t="shared" si="59"/>
        <v>2</v>
      </c>
      <c r="AK135" s="20">
        <f t="shared" si="59"/>
        <v>2</v>
      </c>
      <c r="AL135" s="20">
        <f t="shared" si="59"/>
        <v>2</v>
      </c>
      <c r="AM135" s="20">
        <f t="shared" si="59"/>
        <v>2</v>
      </c>
      <c r="AN135" s="20">
        <f t="shared" si="59"/>
        <v>2</v>
      </c>
      <c r="AO135" s="20">
        <f t="shared" si="59"/>
        <v>2</v>
      </c>
      <c r="AP135" s="20">
        <f t="shared" si="59"/>
        <v>2</v>
      </c>
      <c r="AQ135" s="20">
        <f t="shared" si="15"/>
        <v>2</v>
      </c>
      <c r="AR135" s="20">
        <f t="shared" si="16"/>
        <v>2</v>
      </c>
      <c r="AS135" s="20">
        <f t="shared" si="17"/>
        <v>2</v>
      </c>
      <c r="AT135" s="20">
        <f t="shared" si="18"/>
        <v>2</v>
      </c>
      <c r="AU135" s="20">
        <f t="shared" si="19"/>
        <v>2</v>
      </c>
      <c r="AV135" s="20">
        <f t="shared" si="20"/>
        <v>2</v>
      </c>
      <c r="AW135" s="20">
        <f t="shared" si="21"/>
        <v>2</v>
      </c>
      <c r="AX135" s="20">
        <f t="shared" si="22"/>
        <v>2</v>
      </c>
      <c r="AY135" s="20">
        <f t="shared" si="23"/>
        <v>2</v>
      </c>
      <c r="AZ135" s="20">
        <f t="shared" si="24"/>
        <v>2</v>
      </c>
      <c r="BA135" s="20">
        <f t="shared" si="25"/>
        <v>2</v>
      </c>
      <c r="BB135" s="20">
        <f t="shared" si="26"/>
        <v>2</v>
      </c>
      <c r="BC135" s="20">
        <f t="shared" si="27"/>
        <v>2</v>
      </c>
      <c r="BD135" s="20">
        <f t="shared" si="28"/>
        <v>2</v>
      </c>
      <c r="BE135" s="20">
        <f t="shared" si="29"/>
        <v>2</v>
      </c>
      <c r="BF135" s="20">
        <f t="shared" si="30"/>
        <v>2</v>
      </c>
      <c r="BG135" s="20">
        <f t="shared" si="31"/>
        <v>2</v>
      </c>
      <c r="BH135" s="20">
        <f t="shared" si="32"/>
        <v>2</v>
      </c>
      <c r="BI135" s="20">
        <f t="shared" si="33"/>
        <v>2</v>
      </c>
      <c r="BJ135" s="33">
        <f t="shared" si="34"/>
        <v>2</v>
      </c>
      <c r="BK135" s="6" t="s">
        <v>106</v>
      </c>
    </row>
    <row r="136" spans="2:63" ht="11.25" customHeight="1" x14ac:dyDescent="0.2">
      <c r="B136" s="2" t="s">
        <v>107</v>
      </c>
      <c r="C136" s="32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40">
        <f t="shared" si="60"/>
        <v>2</v>
      </c>
      <c r="X136" s="20">
        <f t="shared" si="59"/>
        <v>2</v>
      </c>
      <c r="Y136" s="20">
        <f t="shared" si="59"/>
        <v>2</v>
      </c>
      <c r="Z136" s="20">
        <f t="shared" si="59"/>
        <v>2</v>
      </c>
      <c r="AA136" s="20">
        <f t="shared" si="59"/>
        <v>2</v>
      </c>
      <c r="AB136" s="20">
        <f t="shared" si="59"/>
        <v>2</v>
      </c>
      <c r="AC136" s="20">
        <f t="shared" si="59"/>
        <v>2</v>
      </c>
      <c r="AD136" s="20">
        <f t="shared" si="59"/>
        <v>2</v>
      </c>
      <c r="AE136" s="20">
        <f t="shared" si="59"/>
        <v>2</v>
      </c>
      <c r="AF136" s="20">
        <f t="shared" si="59"/>
        <v>2</v>
      </c>
      <c r="AG136" s="20">
        <f t="shared" si="59"/>
        <v>2</v>
      </c>
      <c r="AH136" s="20">
        <f t="shared" si="59"/>
        <v>2</v>
      </c>
      <c r="AI136" s="20">
        <f t="shared" si="59"/>
        <v>2</v>
      </c>
      <c r="AJ136" s="20">
        <f t="shared" si="59"/>
        <v>2</v>
      </c>
      <c r="AK136" s="20">
        <f t="shared" si="59"/>
        <v>2</v>
      </c>
      <c r="AL136" s="20">
        <f t="shared" si="59"/>
        <v>2</v>
      </c>
      <c r="AM136" s="20">
        <f t="shared" si="59"/>
        <v>2</v>
      </c>
      <c r="AN136" s="20">
        <f t="shared" si="59"/>
        <v>2</v>
      </c>
      <c r="AO136" s="20">
        <f t="shared" si="59"/>
        <v>2</v>
      </c>
      <c r="AP136" s="20">
        <f t="shared" si="59"/>
        <v>2</v>
      </c>
      <c r="AQ136" s="20">
        <f t="shared" si="15"/>
        <v>2</v>
      </c>
      <c r="AR136" s="20">
        <f t="shared" si="16"/>
        <v>2</v>
      </c>
      <c r="AS136" s="20">
        <f t="shared" si="17"/>
        <v>2</v>
      </c>
      <c r="AT136" s="20">
        <f t="shared" si="18"/>
        <v>2</v>
      </c>
      <c r="AU136" s="20">
        <f t="shared" si="19"/>
        <v>2</v>
      </c>
      <c r="AV136" s="20">
        <f t="shared" si="20"/>
        <v>2</v>
      </c>
      <c r="AW136" s="20">
        <f t="shared" si="21"/>
        <v>2</v>
      </c>
      <c r="AX136" s="20">
        <f t="shared" si="22"/>
        <v>2</v>
      </c>
      <c r="AY136" s="20">
        <f t="shared" si="23"/>
        <v>2</v>
      </c>
      <c r="AZ136" s="20">
        <f t="shared" si="24"/>
        <v>2</v>
      </c>
      <c r="BA136" s="20">
        <f t="shared" si="25"/>
        <v>2</v>
      </c>
      <c r="BB136" s="20">
        <f t="shared" si="26"/>
        <v>2</v>
      </c>
      <c r="BC136" s="20">
        <f t="shared" si="27"/>
        <v>2</v>
      </c>
      <c r="BD136" s="20">
        <f t="shared" si="28"/>
        <v>2</v>
      </c>
      <c r="BE136" s="20">
        <f t="shared" si="29"/>
        <v>2</v>
      </c>
      <c r="BF136" s="20">
        <f t="shared" si="30"/>
        <v>2</v>
      </c>
      <c r="BG136" s="20">
        <f t="shared" si="31"/>
        <v>2</v>
      </c>
      <c r="BH136" s="20">
        <f t="shared" si="32"/>
        <v>2</v>
      </c>
      <c r="BI136" s="20">
        <f t="shared" si="33"/>
        <v>2</v>
      </c>
      <c r="BJ136" s="33">
        <f t="shared" si="34"/>
        <v>2</v>
      </c>
      <c r="BK136" s="6" t="s">
        <v>107</v>
      </c>
    </row>
    <row r="137" spans="2:63" ht="11.25" customHeight="1" x14ac:dyDescent="0.2">
      <c r="B137" s="2" t="s">
        <v>108</v>
      </c>
      <c r="C137" s="32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40">
        <f t="shared" si="60"/>
        <v>2</v>
      </c>
      <c r="X137" s="20">
        <f t="shared" si="59"/>
        <v>2</v>
      </c>
      <c r="Y137" s="20">
        <f t="shared" si="59"/>
        <v>2</v>
      </c>
      <c r="Z137" s="20">
        <f t="shared" si="59"/>
        <v>2</v>
      </c>
      <c r="AA137" s="20">
        <f t="shared" si="59"/>
        <v>2</v>
      </c>
      <c r="AB137" s="20">
        <f t="shared" si="59"/>
        <v>2</v>
      </c>
      <c r="AC137" s="20">
        <f t="shared" si="59"/>
        <v>2</v>
      </c>
      <c r="AD137" s="20">
        <f t="shared" si="59"/>
        <v>2</v>
      </c>
      <c r="AE137" s="20">
        <f t="shared" si="59"/>
        <v>2</v>
      </c>
      <c r="AF137" s="20">
        <f t="shared" si="59"/>
        <v>2</v>
      </c>
      <c r="AG137" s="20">
        <f t="shared" si="59"/>
        <v>2</v>
      </c>
      <c r="AH137" s="20">
        <f t="shared" si="59"/>
        <v>2</v>
      </c>
      <c r="AI137" s="20">
        <f t="shared" si="59"/>
        <v>2</v>
      </c>
      <c r="AJ137" s="20">
        <f t="shared" si="59"/>
        <v>2</v>
      </c>
      <c r="AK137" s="20">
        <f t="shared" si="59"/>
        <v>2</v>
      </c>
      <c r="AL137" s="20">
        <f t="shared" si="59"/>
        <v>2</v>
      </c>
      <c r="AM137" s="20">
        <f t="shared" si="59"/>
        <v>2</v>
      </c>
      <c r="AN137" s="20">
        <f t="shared" si="59"/>
        <v>2</v>
      </c>
      <c r="AO137" s="20">
        <f t="shared" si="59"/>
        <v>2</v>
      </c>
      <c r="AP137" s="20">
        <f t="shared" si="59"/>
        <v>2</v>
      </c>
      <c r="AQ137" s="20">
        <f t="shared" si="15"/>
        <v>2</v>
      </c>
      <c r="AR137" s="20">
        <f t="shared" si="16"/>
        <v>2</v>
      </c>
      <c r="AS137" s="20">
        <f t="shared" si="17"/>
        <v>2</v>
      </c>
      <c r="AT137" s="20">
        <f t="shared" si="18"/>
        <v>2</v>
      </c>
      <c r="AU137" s="20">
        <f t="shared" si="19"/>
        <v>2</v>
      </c>
      <c r="AV137" s="20">
        <f t="shared" si="20"/>
        <v>2</v>
      </c>
      <c r="AW137" s="20">
        <f t="shared" si="21"/>
        <v>2</v>
      </c>
      <c r="AX137" s="20">
        <f t="shared" si="22"/>
        <v>2</v>
      </c>
      <c r="AY137" s="20">
        <f t="shared" si="23"/>
        <v>2</v>
      </c>
      <c r="AZ137" s="20">
        <f t="shared" si="24"/>
        <v>2</v>
      </c>
      <c r="BA137" s="20">
        <f t="shared" si="25"/>
        <v>2</v>
      </c>
      <c r="BB137" s="20">
        <f t="shared" si="26"/>
        <v>2</v>
      </c>
      <c r="BC137" s="20">
        <f t="shared" si="27"/>
        <v>2</v>
      </c>
      <c r="BD137" s="20">
        <f t="shared" si="28"/>
        <v>2</v>
      </c>
      <c r="BE137" s="20">
        <f t="shared" si="29"/>
        <v>2</v>
      </c>
      <c r="BF137" s="20">
        <f t="shared" si="30"/>
        <v>2</v>
      </c>
      <c r="BG137" s="20">
        <f t="shared" si="31"/>
        <v>2</v>
      </c>
      <c r="BH137" s="20">
        <f t="shared" si="32"/>
        <v>2</v>
      </c>
      <c r="BI137" s="20">
        <f t="shared" si="33"/>
        <v>2</v>
      </c>
      <c r="BJ137" s="33">
        <f t="shared" si="34"/>
        <v>2</v>
      </c>
      <c r="BK137" s="6" t="s">
        <v>108</v>
      </c>
    </row>
    <row r="138" spans="2:63" ht="11.25" customHeight="1" thickBot="1" x14ac:dyDescent="0.25">
      <c r="B138" s="3" t="s">
        <v>109</v>
      </c>
      <c r="C138" s="34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41">
        <f t="shared" si="60"/>
        <v>2</v>
      </c>
      <c r="X138" s="42">
        <f t="shared" si="59"/>
        <v>2</v>
      </c>
      <c r="Y138" s="42">
        <f t="shared" si="59"/>
        <v>2</v>
      </c>
      <c r="Z138" s="42">
        <f t="shared" si="59"/>
        <v>2</v>
      </c>
      <c r="AA138" s="42">
        <f t="shared" si="59"/>
        <v>2</v>
      </c>
      <c r="AB138" s="42">
        <f t="shared" si="59"/>
        <v>2</v>
      </c>
      <c r="AC138" s="42">
        <f t="shared" si="59"/>
        <v>2</v>
      </c>
      <c r="AD138" s="42">
        <f t="shared" si="59"/>
        <v>2</v>
      </c>
      <c r="AE138" s="42">
        <f t="shared" si="59"/>
        <v>2</v>
      </c>
      <c r="AF138" s="42">
        <f t="shared" si="59"/>
        <v>2</v>
      </c>
      <c r="AG138" s="42">
        <f t="shared" si="59"/>
        <v>2</v>
      </c>
      <c r="AH138" s="42">
        <f t="shared" si="59"/>
        <v>2</v>
      </c>
      <c r="AI138" s="42">
        <f t="shared" si="59"/>
        <v>2</v>
      </c>
      <c r="AJ138" s="42">
        <f t="shared" si="59"/>
        <v>2</v>
      </c>
      <c r="AK138" s="42">
        <f t="shared" si="59"/>
        <v>2</v>
      </c>
      <c r="AL138" s="42">
        <f t="shared" si="59"/>
        <v>2</v>
      </c>
      <c r="AM138" s="42">
        <f t="shared" si="59"/>
        <v>2</v>
      </c>
      <c r="AN138" s="42">
        <f t="shared" si="59"/>
        <v>2</v>
      </c>
      <c r="AO138" s="42">
        <f t="shared" si="59"/>
        <v>2</v>
      </c>
      <c r="AP138" s="42">
        <f t="shared" si="59"/>
        <v>2</v>
      </c>
      <c r="AQ138" s="35">
        <f t="shared" si="15"/>
        <v>2</v>
      </c>
      <c r="AR138" s="35">
        <f t="shared" si="16"/>
        <v>2</v>
      </c>
      <c r="AS138" s="35">
        <f t="shared" si="17"/>
        <v>2</v>
      </c>
      <c r="AT138" s="35">
        <f t="shared" si="18"/>
        <v>2</v>
      </c>
      <c r="AU138" s="35">
        <f t="shared" si="19"/>
        <v>2</v>
      </c>
      <c r="AV138" s="35">
        <f t="shared" si="20"/>
        <v>2</v>
      </c>
      <c r="AW138" s="35">
        <f t="shared" si="21"/>
        <v>2</v>
      </c>
      <c r="AX138" s="35">
        <f t="shared" si="22"/>
        <v>2</v>
      </c>
      <c r="AY138" s="35">
        <f t="shared" si="23"/>
        <v>2</v>
      </c>
      <c r="AZ138" s="35">
        <f t="shared" si="24"/>
        <v>2</v>
      </c>
      <c r="BA138" s="35">
        <f t="shared" si="25"/>
        <v>2</v>
      </c>
      <c r="BB138" s="35">
        <f t="shared" si="26"/>
        <v>2</v>
      </c>
      <c r="BC138" s="35">
        <f t="shared" si="27"/>
        <v>2</v>
      </c>
      <c r="BD138" s="35">
        <f t="shared" si="28"/>
        <v>2</v>
      </c>
      <c r="BE138" s="35">
        <f t="shared" si="29"/>
        <v>2</v>
      </c>
      <c r="BF138" s="35">
        <f t="shared" si="30"/>
        <v>2</v>
      </c>
      <c r="BG138" s="35">
        <f t="shared" si="31"/>
        <v>2</v>
      </c>
      <c r="BH138" s="35">
        <f t="shared" si="32"/>
        <v>2</v>
      </c>
      <c r="BI138" s="35">
        <f t="shared" si="33"/>
        <v>2</v>
      </c>
      <c r="BJ138" s="36">
        <f t="shared" si="34"/>
        <v>2</v>
      </c>
      <c r="BK138" s="7" t="s">
        <v>109</v>
      </c>
    </row>
    <row r="139" spans="2:63" ht="11.25" customHeight="1" x14ac:dyDescent="0.2">
      <c r="B139" s="2" t="s">
        <v>110</v>
      </c>
      <c r="C139" s="32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33"/>
      <c r="W139" s="32">
        <f>W115</f>
        <v>2</v>
      </c>
      <c r="X139" s="20">
        <f t="shared" ref="X139:AP139" si="61">X115</f>
        <v>2</v>
      </c>
      <c r="Y139" s="20">
        <f t="shared" si="61"/>
        <v>2</v>
      </c>
      <c r="Z139" s="20">
        <f t="shared" si="61"/>
        <v>2</v>
      </c>
      <c r="AA139" s="20">
        <f t="shared" si="61"/>
        <v>2</v>
      </c>
      <c r="AB139" s="20">
        <f t="shared" si="61"/>
        <v>2</v>
      </c>
      <c r="AC139" s="20">
        <f t="shared" si="61"/>
        <v>2</v>
      </c>
      <c r="AD139" s="20">
        <f t="shared" si="61"/>
        <v>2</v>
      </c>
      <c r="AE139" s="20">
        <f t="shared" si="61"/>
        <v>2</v>
      </c>
      <c r="AF139" s="20">
        <f t="shared" si="61"/>
        <v>2</v>
      </c>
      <c r="AG139" s="20">
        <f t="shared" si="61"/>
        <v>2</v>
      </c>
      <c r="AH139" s="20">
        <f t="shared" si="61"/>
        <v>2</v>
      </c>
      <c r="AI139" s="20">
        <f t="shared" si="61"/>
        <v>2</v>
      </c>
      <c r="AJ139" s="20">
        <f t="shared" si="61"/>
        <v>2</v>
      </c>
      <c r="AK139" s="20">
        <f t="shared" si="61"/>
        <v>2</v>
      </c>
      <c r="AL139" s="20">
        <f t="shared" si="61"/>
        <v>2</v>
      </c>
      <c r="AM139" s="20">
        <f t="shared" si="61"/>
        <v>2</v>
      </c>
      <c r="AN139" s="20">
        <f t="shared" si="61"/>
        <v>2</v>
      </c>
      <c r="AO139" s="20">
        <f t="shared" si="61"/>
        <v>2</v>
      </c>
      <c r="AP139" s="33">
        <f t="shared" si="61"/>
        <v>2</v>
      </c>
      <c r="AQ139" s="32">
        <f t="shared" si="15"/>
        <v>2</v>
      </c>
      <c r="AR139" s="20">
        <f t="shared" si="16"/>
        <v>2</v>
      </c>
      <c r="AS139" s="20">
        <f t="shared" si="17"/>
        <v>2</v>
      </c>
      <c r="AT139" s="20">
        <f t="shared" si="18"/>
        <v>2</v>
      </c>
      <c r="AU139" s="20">
        <f t="shared" si="19"/>
        <v>2</v>
      </c>
      <c r="AV139" s="20">
        <f t="shared" si="20"/>
        <v>2</v>
      </c>
      <c r="AW139" s="20">
        <f t="shared" si="21"/>
        <v>2</v>
      </c>
      <c r="AX139" s="20">
        <f t="shared" si="22"/>
        <v>2</v>
      </c>
      <c r="AY139" s="20">
        <f t="shared" si="23"/>
        <v>2</v>
      </c>
      <c r="AZ139" s="20">
        <f t="shared" si="24"/>
        <v>2</v>
      </c>
      <c r="BA139" s="20">
        <f t="shared" si="25"/>
        <v>2</v>
      </c>
      <c r="BB139" s="20">
        <f t="shared" si="26"/>
        <v>2</v>
      </c>
      <c r="BC139" s="20">
        <f t="shared" si="27"/>
        <v>2</v>
      </c>
      <c r="BD139" s="20">
        <f t="shared" si="28"/>
        <v>2</v>
      </c>
      <c r="BE139" s="20">
        <f t="shared" si="29"/>
        <v>2</v>
      </c>
      <c r="BF139" s="20">
        <f t="shared" si="30"/>
        <v>2</v>
      </c>
      <c r="BG139" s="20">
        <f t="shared" si="31"/>
        <v>2</v>
      </c>
      <c r="BH139" s="20">
        <f t="shared" si="32"/>
        <v>2</v>
      </c>
      <c r="BI139" s="20">
        <f t="shared" si="33"/>
        <v>2</v>
      </c>
      <c r="BJ139" s="33">
        <f t="shared" si="34"/>
        <v>2</v>
      </c>
      <c r="BK139" s="6" t="s">
        <v>110</v>
      </c>
    </row>
    <row r="140" spans="2:63" ht="11.25" customHeight="1" x14ac:dyDescent="0.2">
      <c r="B140" s="2" t="s">
        <v>111</v>
      </c>
      <c r="C140" s="32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33"/>
      <c r="W140" s="32">
        <f t="shared" ref="W140:W154" si="62">W116</f>
        <v>2</v>
      </c>
      <c r="X140" s="20">
        <f t="shared" ref="X140:AP140" si="63">X116</f>
        <v>2</v>
      </c>
      <c r="Y140" s="20">
        <f t="shared" si="63"/>
        <v>2</v>
      </c>
      <c r="Z140" s="20">
        <f t="shared" si="63"/>
        <v>2</v>
      </c>
      <c r="AA140" s="20">
        <f t="shared" si="63"/>
        <v>2</v>
      </c>
      <c r="AB140" s="20">
        <f t="shared" si="63"/>
        <v>2</v>
      </c>
      <c r="AC140" s="20">
        <f t="shared" si="63"/>
        <v>2</v>
      </c>
      <c r="AD140" s="20">
        <f t="shared" si="63"/>
        <v>2</v>
      </c>
      <c r="AE140" s="20">
        <f t="shared" si="63"/>
        <v>2</v>
      </c>
      <c r="AF140" s="20">
        <f t="shared" si="63"/>
        <v>2</v>
      </c>
      <c r="AG140" s="20">
        <f t="shared" si="63"/>
        <v>2</v>
      </c>
      <c r="AH140" s="20">
        <f t="shared" si="63"/>
        <v>2</v>
      </c>
      <c r="AI140" s="20">
        <f t="shared" si="63"/>
        <v>2</v>
      </c>
      <c r="AJ140" s="20">
        <f t="shared" si="63"/>
        <v>2</v>
      </c>
      <c r="AK140" s="20">
        <f t="shared" si="63"/>
        <v>2</v>
      </c>
      <c r="AL140" s="20">
        <f t="shared" si="63"/>
        <v>2</v>
      </c>
      <c r="AM140" s="20">
        <f t="shared" si="63"/>
        <v>2</v>
      </c>
      <c r="AN140" s="20">
        <f t="shared" si="63"/>
        <v>2</v>
      </c>
      <c r="AO140" s="20">
        <f t="shared" si="63"/>
        <v>2</v>
      </c>
      <c r="AP140" s="33">
        <f t="shared" si="63"/>
        <v>2</v>
      </c>
      <c r="AQ140" s="32">
        <f t="shared" si="15"/>
        <v>2</v>
      </c>
      <c r="AR140" s="20">
        <f t="shared" si="16"/>
        <v>2</v>
      </c>
      <c r="AS140" s="20">
        <f t="shared" si="17"/>
        <v>2</v>
      </c>
      <c r="AT140" s="20">
        <f t="shared" si="18"/>
        <v>2</v>
      </c>
      <c r="AU140" s="20">
        <f t="shared" si="19"/>
        <v>2</v>
      </c>
      <c r="AV140" s="20">
        <f t="shared" si="20"/>
        <v>2</v>
      </c>
      <c r="AW140" s="20">
        <f t="shared" si="21"/>
        <v>2</v>
      </c>
      <c r="AX140" s="20">
        <f t="shared" si="22"/>
        <v>2</v>
      </c>
      <c r="AY140" s="20">
        <f t="shared" si="23"/>
        <v>2</v>
      </c>
      <c r="AZ140" s="20">
        <f t="shared" si="24"/>
        <v>2</v>
      </c>
      <c r="BA140" s="20">
        <f t="shared" si="25"/>
        <v>2</v>
      </c>
      <c r="BB140" s="20">
        <f t="shared" si="26"/>
        <v>2</v>
      </c>
      <c r="BC140" s="20">
        <f t="shared" si="27"/>
        <v>2</v>
      </c>
      <c r="BD140" s="20">
        <f t="shared" si="28"/>
        <v>2</v>
      </c>
      <c r="BE140" s="20">
        <f t="shared" si="29"/>
        <v>2</v>
      </c>
      <c r="BF140" s="20">
        <f t="shared" si="30"/>
        <v>2</v>
      </c>
      <c r="BG140" s="20">
        <f t="shared" si="31"/>
        <v>2</v>
      </c>
      <c r="BH140" s="20">
        <f t="shared" si="32"/>
        <v>2</v>
      </c>
      <c r="BI140" s="20">
        <f t="shared" si="33"/>
        <v>2</v>
      </c>
      <c r="BJ140" s="33">
        <f t="shared" si="34"/>
        <v>2</v>
      </c>
      <c r="BK140" s="6" t="s">
        <v>111</v>
      </c>
    </row>
    <row r="141" spans="2:63" ht="11.25" customHeight="1" x14ac:dyDescent="0.2">
      <c r="B141" s="2" t="s">
        <v>112</v>
      </c>
      <c r="C141" s="32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33"/>
      <c r="W141" s="32">
        <f t="shared" si="62"/>
        <v>2</v>
      </c>
      <c r="X141" s="20">
        <f t="shared" ref="X141:AP141" si="64">X117</f>
        <v>2</v>
      </c>
      <c r="Y141" s="20">
        <f t="shared" si="64"/>
        <v>2</v>
      </c>
      <c r="Z141" s="20">
        <f t="shared" si="64"/>
        <v>2</v>
      </c>
      <c r="AA141" s="20">
        <f t="shared" si="64"/>
        <v>2</v>
      </c>
      <c r="AB141" s="20">
        <f t="shared" si="64"/>
        <v>2</v>
      </c>
      <c r="AC141" s="20">
        <f t="shared" si="64"/>
        <v>2</v>
      </c>
      <c r="AD141" s="20">
        <f t="shared" si="64"/>
        <v>2</v>
      </c>
      <c r="AE141" s="20">
        <f t="shared" si="64"/>
        <v>2</v>
      </c>
      <c r="AF141" s="20">
        <f t="shared" si="64"/>
        <v>2</v>
      </c>
      <c r="AG141" s="20">
        <f t="shared" si="64"/>
        <v>2</v>
      </c>
      <c r="AH141" s="20">
        <f t="shared" si="64"/>
        <v>2</v>
      </c>
      <c r="AI141" s="20">
        <f t="shared" si="64"/>
        <v>2</v>
      </c>
      <c r="AJ141" s="20">
        <f t="shared" si="64"/>
        <v>2</v>
      </c>
      <c r="AK141" s="20">
        <f t="shared" si="64"/>
        <v>2</v>
      </c>
      <c r="AL141" s="20">
        <f t="shared" si="64"/>
        <v>2</v>
      </c>
      <c r="AM141" s="20">
        <f t="shared" si="64"/>
        <v>2</v>
      </c>
      <c r="AN141" s="20">
        <f t="shared" si="64"/>
        <v>2</v>
      </c>
      <c r="AO141" s="20">
        <f t="shared" si="64"/>
        <v>2</v>
      </c>
      <c r="AP141" s="33">
        <f t="shared" si="64"/>
        <v>2</v>
      </c>
      <c r="AQ141" s="32">
        <f t="shared" si="15"/>
        <v>2</v>
      </c>
      <c r="AR141" s="20">
        <f t="shared" si="16"/>
        <v>2</v>
      </c>
      <c r="AS141" s="20">
        <f t="shared" si="17"/>
        <v>2</v>
      </c>
      <c r="AT141" s="20">
        <f t="shared" si="18"/>
        <v>2</v>
      </c>
      <c r="AU141" s="20">
        <f t="shared" si="19"/>
        <v>2</v>
      </c>
      <c r="AV141" s="20">
        <f t="shared" si="20"/>
        <v>2</v>
      </c>
      <c r="AW141" s="20">
        <f t="shared" si="21"/>
        <v>2</v>
      </c>
      <c r="AX141" s="20">
        <f t="shared" si="22"/>
        <v>2</v>
      </c>
      <c r="AY141" s="20">
        <f t="shared" si="23"/>
        <v>2</v>
      </c>
      <c r="AZ141" s="20">
        <f t="shared" si="24"/>
        <v>2</v>
      </c>
      <c r="BA141" s="20">
        <f t="shared" si="25"/>
        <v>2</v>
      </c>
      <c r="BB141" s="20">
        <f t="shared" si="26"/>
        <v>2</v>
      </c>
      <c r="BC141" s="20">
        <f t="shared" si="27"/>
        <v>2</v>
      </c>
      <c r="BD141" s="20">
        <f t="shared" si="28"/>
        <v>2</v>
      </c>
      <c r="BE141" s="20">
        <f t="shared" si="29"/>
        <v>2</v>
      </c>
      <c r="BF141" s="20">
        <f t="shared" si="30"/>
        <v>2</v>
      </c>
      <c r="BG141" s="20">
        <f t="shared" si="31"/>
        <v>2</v>
      </c>
      <c r="BH141" s="20">
        <f t="shared" si="32"/>
        <v>2</v>
      </c>
      <c r="BI141" s="20">
        <f t="shared" si="33"/>
        <v>2</v>
      </c>
      <c r="BJ141" s="33">
        <f t="shared" si="34"/>
        <v>2</v>
      </c>
      <c r="BK141" s="6" t="s">
        <v>112</v>
      </c>
    </row>
    <row r="142" spans="2:63" ht="11.25" customHeight="1" x14ac:dyDescent="0.2">
      <c r="B142" s="2" t="s">
        <v>113</v>
      </c>
      <c r="C142" s="32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33"/>
      <c r="W142" s="32">
        <f t="shared" si="62"/>
        <v>2</v>
      </c>
      <c r="X142" s="20">
        <f t="shared" ref="X142:AP142" si="65">X118</f>
        <v>2</v>
      </c>
      <c r="Y142" s="20">
        <f t="shared" si="65"/>
        <v>2</v>
      </c>
      <c r="Z142" s="20">
        <f t="shared" si="65"/>
        <v>2</v>
      </c>
      <c r="AA142" s="20">
        <f t="shared" si="65"/>
        <v>2</v>
      </c>
      <c r="AB142" s="20">
        <f t="shared" si="65"/>
        <v>2</v>
      </c>
      <c r="AC142" s="20">
        <f t="shared" si="65"/>
        <v>2</v>
      </c>
      <c r="AD142" s="20">
        <f t="shared" si="65"/>
        <v>2</v>
      </c>
      <c r="AE142" s="20">
        <f t="shared" si="65"/>
        <v>2</v>
      </c>
      <c r="AF142" s="20">
        <f t="shared" si="65"/>
        <v>2</v>
      </c>
      <c r="AG142" s="20">
        <f t="shared" si="65"/>
        <v>2</v>
      </c>
      <c r="AH142" s="20">
        <f t="shared" si="65"/>
        <v>2</v>
      </c>
      <c r="AI142" s="20">
        <f t="shared" si="65"/>
        <v>2</v>
      </c>
      <c r="AJ142" s="20">
        <f t="shared" si="65"/>
        <v>2</v>
      </c>
      <c r="AK142" s="20">
        <f t="shared" si="65"/>
        <v>2</v>
      </c>
      <c r="AL142" s="20">
        <f t="shared" si="65"/>
        <v>2</v>
      </c>
      <c r="AM142" s="20">
        <f t="shared" si="65"/>
        <v>2</v>
      </c>
      <c r="AN142" s="20">
        <f t="shared" si="65"/>
        <v>2</v>
      </c>
      <c r="AO142" s="20">
        <f t="shared" si="65"/>
        <v>2</v>
      </c>
      <c r="AP142" s="33">
        <f t="shared" si="65"/>
        <v>2</v>
      </c>
      <c r="AQ142" s="32">
        <f t="shared" si="15"/>
        <v>2</v>
      </c>
      <c r="AR142" s="20">
        <f t="shared" si="16"/>
        <v>2</v>
      </c>
      <c r="AS142" s="20">
        <f t="shared" si="17"/>
        <v>2</v>
      </c>
      <c r="AT142" s="20">
        <f t="shared" si="18"/>
        <v>2</v>
      </c>
      <c r="AU142" s="20">
        <f t="shared" si="19"/>
        <v>2</v>
      </c>
      <c r="AV142" s="20">
        <f t="shared" si="20"/>
        <v>2</v>
      </c>
      <c r="AW142" s="20">
        <f t="shared" si="21"/>
        <v>2</v>
      </c>
      <c r="AX142" s="20">
        <f t="shared" si="22"/>
        <v>2</v>
      </c>
      <c r="AY142" s="20">
        <f t="shared" si="23"/>
        <v>2</v>
      </c>
      <c r="AZ142" s="20">
        <f t="shared" si="24"/>
        <v>2</v>
      </c>
      <c r="BA142" s="20">
        <f t="shared" si="25"/>
        <v>2</v>
      </c>
      <c r="BB142" s="20">
        <f t="shared" si="26"/>
        <v>2</v>
      </c>
      <c r="BC142" s="20">
        <f t="shared" si="27"/>
        <v>2</v>
      </c>
      <c r="BD142" s="20">
        <f t="shared" si="28"/>
        <v>2</v>
      </c>
      <c r="BE142" s="20">
        <f t="shared" si="29"/>
        <v>2</v>
      </c>
      <c r="BF142" s="20">
        <f t="shared" si="30"/>
        <v>2</v>
      </c>
      <c r="BG142" s="20">
        <f t="shared" si="31"/>
        <v>2</v>
      </c>
      <c r="BH142" s="20">
        <f t="shared" si="32"/>
        <v>2</v>
      </c>
      <c r="BI142" s="20">
        <f t="shared" si="33"/>
        <v>2</v>
      </c>
      <c r="BJ142" s="33">
        <f t="shared" si="34"/>
        <v>2</v>
      </c>
      <c r="BK142" s="6" t="s">
        <v>113</v>
      </c>
    </row>
    <row r="143" spans="2:63" ht="11.25" customHeight="1" x14ac:dyDescent="0.2">
      <c r="B143" s="2" t="s">
        <v>114</v>
      </c>
      <c r="C143" s="32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33"/>
      <c r="W143" s="32">
        <f t="shared" si="62"/>
        <v>2</v>
      </c>
      <c r="X143" s="20">
        <f t="shared" ref="X143:AP143" si="66">X119</f>
        <v>2</v>
      </c>
      <c r="Y143" s="20">
        <f t="shared" si="66"/>
        <v>2</v>
      </c>
      <c r="Z143" s="20">
        <f t="shared" si="66"/>
        <v>2</v>
      </c>
      <c r="AA143" s="20">
        <f t="shared" si="66"/>
        <v>2</v>
      </c>
      <c r="AB143" s="20">
        <f t="shared" si="66"/>
        <v>2</v>
      </c>
      <c r="AC143" s="20">
        <f t="shared" si="66"/>
        <v>2</v>
      </c>
      <c r="AD143" s="20">
        <f t="shared" si="66"/>
        <v>2</v>
      </c>
      <c r="AE143" s="20">
        <f t="shared" si="66"/>
        <v>2</v>
      </c>
      <c r="AF143" s="20">
        <f t="shared" si="66"/>
        <v>2</v>
      </c>
      <c r="AG143" s="20">
        <f t="shared" si="66"/>
        <v>2</v>
      </c>
      <c r="AH143" s="20">
        <f t="shared" si="66"/>
        <v>2</v>
      </c>
      <c r="AI143" s="20">
        <f t="shared" si="66"/>
        <v>2</v>
      </c>
      <c r="AJ143" s="20">
        <f t="shared" si="66"/>
        <v>2</v>
      </c>
      <c r="AK143" s="20">
        <f t="shared" si="66"/>
        <v>2</v>
      </c>
      <c r="AL143" s="20">
        <f t="shared" si="66"/>
        <v>2</v>
      </c>
      <c r="AM143" s="20">
        <f t="shared" si="66"/>
        <v>2</v>
      </c>
      <c r="AN143" s="20">
        <f t="shared" si="66"/>
        <v>2</v>
      </c>
      <c r="AO143" s="20">
        <f t="shared" si="66"/>
        <v>2</v>
      </c>
      <c r="AP143" s="33">
        <f t="shared" si="66"/>
        <v>2</v>
      </c>
      <c r="AQ143" s="32">
        <f t="shared" si="15"/>
        <v>2</v>
      </c>
      <c r="AR143" s="20">
        <f t="shared" si="16"/>
        <v>2</v>
      </c>
      <c r="AS143" s="20">
        <f t="shared" si="17"/>
        <v>2</v>
      </c>
      <c r="AT143" s="20">
        <f t="shared" si="18"/>
        <v>2</v>
      </c>
      <c r="AU143" s="20">
        <f t="shared" si="19"/>
        <v>2</v>
      </c>
      <c r="AV143" s="20">
        <f t="shared" si="20"/>
        <v>2</v>
      </c>
      <c r="AW143" s="20">
        <f t="shared" si="21"/>
        <v>2</v>
      </c>
      <c r="AX143" s="20">
        <f t="shared" si="22"/>
        <v>2</v>
      </c>
      <c r="AY143" s="20">
        <f t="shared" si="23"/>
        <v>2</v>
      </c>
      <c r="AZ143" s="20">
        <f t="shared" si="24"/>
        <v>2</v>
      </c>
      <c r="BA143" s="20">
        <f t="shared" si="25"/>
        <v>2</v>
      </c>
      <c r="BB143" s="20">
        <f t="shared" si="26"/>
        <v>2</v>
      </c>
      <c r="BC143" s="20">
        <f t="shared" si="27"/>
        <v>2</v>
      </c>
      <c r="BD143" s="20">
        <f t="shared" si="28"/>
        <v>2</v>
      </c>
      <c r="BE143" s="20">
        <f t="shared" si="29"/>
        <v>2</v>
      </c>
      <c r="BF143" s="20">
        <f t="shared" si="30"/>
        <v>2</v>
      </c>
      <c r="BG143" s="20">
        <f t="shared" si="31"/>
        <v>2</v>
      </c>
      <c r="BH143" s="20">
        <f t="shared" si="32"/>
        <v>2</v>
      </c>
      <c r="BI143" s="20">
        <f t="shared" si="33"/>
        <v>2</v>
      </c>
      <c r="BJ143" s="33">
        <f t="shared" si="34"/>
        <v>2</v>
      </c>
      <c r="BK143" s="6" t="s">
        <v>114</v>
      </c>
    </row>
    <row r="144" spans="2:63" ht="11.25" customHeight="1" x14ac:dyDescent="0.2">
      <c r="B144" s="2" t="s">
        <v>115</v>
      </c>
      <c r="C144" s="32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33"/>
      <c r="W144" s="32">
        <f t="shared" si="62"/>
        <v>2</v>
      </c>
      <c r="X144" s="20">
        <f t="shared" ref="X144:AP144" si="67">X120</f>
        <v>2</v>
      </c>
      <c r="Y144" s="20">
        <f t="shared" si="67"/>
        <v>2</v>
      </c>
      <c r="Z144" s="20">
        <f t="shared" si="67"/>
        <v>2</v>
      </c>
      <c r="AA144" s="20">
        <f t="shared" si="67"/>
        <v>2</v>
      </c>
      <c r="AB144" s="20">
        <f t="shared" si="67"/>
        <v>2</v>
      </c>
      <c r="AC144" s="20">
        <f t="shared" si="67"/>
        <v>2</v>
      </c>
      <c r="AD144" s="20">
        <f t="shared" si="67"/>
        <v>2</v>
      </c>
      <c r="AE144" s="20">
        <f t="shared" si="67"/>
        <v>2</v>
      </c>
      <c r="AF144" s="20">
        <f t="shared" si="67"/>
        <v>2</v>
      </c>
      <c r="AG144" s="20">
        <f t="shared" si="67"/>
        <v>2</v>
      </c>
      <c r="AH144" s="20">
        <f t="shared" si="67"/>
        <v>2</v>
      </c>
      <c r="AI144" s="20">
        <f t="shared" si="67"/>
        <v>2</v>
      </c>
      <c r="AJ144" s="20">
        <f t="shared" si="67"/>
        <v>2</v>
      </c>
      <c r="AK144" s="20">
        <f t="shared" si="67"/>
        <v>2</v>
      </c>
      <c r="AL144" s="20">
        <f t="shared" si="67"/>
        <v>2</v>
      </c>
      <c r="AM144" s="20">
        <f t="shared" si="67"/>
        <v>2</v>
      </c>
      <c r="AN144" s="20">
        <f t="shared" si="67"/>
        <v>2</v>
      </c>
      <c r="AO144" s="20">
        <f t="shared" si="67"/>
        <v>2</v>
      </c>
      <c r="AP144" s="33">
        <f t="shared" si="67"/>
        <v>2</v>
      </c>
      <c r="AQ144" s="32">
        <f t="shared" si="15"/>
        <v>2</v>
      </c>
      <c r="AR144" s="20">
        <f t="shared" si="16"/>
        <v>2</v>
      </c>
      <c r="AS144" s="20">
        <f t="shared" si="17"/>
        <v>2</v>
      </c>
      <c r="AT144" s="20">
        <f t="shared" si="18"/>
        <v>2</v>
      </c>
      <c r="AU144" s="20">
        <f t="shared" si="19"/>
        <v>2</v>
      </c>
      <c r="AV144" s="20">
        <f t="shared" si="20"/>
        <v>2</v>
      </c>
      <c r="AW144" s="20">
        <f t="shared" si="21"/>
        <v>2</v>
      </c>
      <c r="AX144" s="20">
        <f t="shared" si="22"/>
        <v>2</v>
      </c>
      <c r="AY144" s="20">
        <f t="shared" si="23"/>
        <v>2</v>
      </c>
      <c r="AZ144" s="20">
        <f t="shared" si="24"/>
        <v>2</v>
      </c>
      <c r="BA144" s="20">
        <f t="shared" si="25"/>
        <v>2</v>
      </c>
      <c r="BB144" s="20">
        <f t="shared" si="26"/>
        <v>2</v>
      </c>
      <c r="BC144" s="20">
        <f t="shared" si="27"/>
        <v>2</v>
      </c>
      <c r="BD144" s="20">
        <f t="shared" si="28"/>
        <v>2</v>
      </c>
      <c r="BE144" s="20">
        <f t="shared" si="29"/>
        <v>2</v>
      </c>
      <c r="BF144" s="20">
        <f t="shared" si="30"/>
        <v>2</v>
      </c>
      <c r="BG144" s="20">
        <f t="shared" si="31"/>
        <v>2</v>
      </c>
      <c r="BH144" s="20">
        <f t="shared" si="32"/>
        <v>2</v>
      </c>
      <c r="BI144" s="20">
        <f t="shared" si="33"/>
        <v>2</v>
      </c>
      <c r="BJ144" s="33">
        <f t="shared" si="34"/>
        <v>2</v>
      </c>
      <c r="BK144" s="6" t="s">
        <v>115</v>
      </c>
    </row>
    <row r="145" spans="2:63" ht="11.25" customHeight="1" x14ac:dyDescent="0.2">
      <c r="B145" s="2" t="s">
        <v>116</v>
      </c>
      <c r="C145" s="32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33"/>
      <c r="W145" s="32">
        <f t="shared" si="62"/>
        <v>2</v>
      </c>
      <c r="X145" s="20">
        <f t="shared" ref="X145:AP145" si="68">X121</f>
        <v>2</v>
      </c>
      <c r="Y145" s="20">
        <f t="shared" si="68"/>
        <v>2</v>
      </c>
      <c r="Z145" s="20">
        <f t="shared" si="68"/>
        <v>2</v>
      </c>
      <c r="AA145" s="20">
        <f t="shared" si="68"/>
        <v>2</v>
      </c>
      <c r="AB145" s="20">
        <f t="shared" si="68"/>
        <v>2</v>
      </c>
      <c r="AC145" s="20">
        <f t="shared" si="68"/>
        <v>2</v>
      </c>
      <c r="AD145" s="20">
        <f t="shared" si="68"/>
        <v>2</v>
      </c>
      <c r="AE145" s="20">
        <f t="shared" si="68"/>
        <v>2</v>
      </c>
      <c r="AF145" s="20">
        <f t="shared" si="68"/>
        <v>2</v>
      </c>
      <c r="AG145" s="20">
        <f t="shared" si="68"/>
        <v>2</v>
      </c>
      <c r="AH145" s="20">
        <f t="shared" si="68"/>
        <v>2</v>
      </c>
      <c r="AI145" s="20">
        <f t="shared" si="68"/>
        <v>2</v>
      </c>
      <c r="AJ145" s="20">
        <f t="shared" si="68"/>
        <v>2</v>
      </c>
      <c r="AK145" s="20">
        <f t="shared" si="68"/>
        <v>2</v>
      </c>
      <c r="AL145" s="20">
        <f t="shared" si="68"/>
        <v>2</v>
      </c>
      <c r="AM145" s="20">
        <f t="shared" si="68"/>
        <v>2</v>
      </c>
      <c r="AN145" s="20">
        <f t="shared" si="68"/>
        <v>2</v>
      </c>
      <c r="AO145" s="20">
        <f t="shared" si="68"/>
        <v>2</v>
      </c>
      <c r="AP145" s="33">
        <f t="shared" si="68"/>
        <v>2</v>
      </c>
      <c r="AQ145" s="32">
        <f t="shared" si="15"/>
        <v>2</v>
      </c>
      <c r="AR145" s="20">
        <f t="shared" si="16"/>
        <v>2</v>
      </c>
      <c r="AS145" s="20">
        <f t="shared" si="17"/>
        <v>2</v>
      </c>
      <c r="AT145" s="20">
        <f t="shared" si="18"/>
        <v>2</v>
      </c>
      <c r="AU145" s="20">
        <f t="shared" si="19"/>
        <v>2</v>
      </c>
      <c r="AV145" s="20">
        <f t="shared" si="20"/>
        <v>2</v>
      </c>
      <c r="AW145" s="20">
        <f t="shared" si="21"/>
        <v>2</v>
      </c>
      <c r="AX145" s="20">
        <f t="shared" si="22"/>
        <v>2</v>
      </c>
      <c r="AY145" s="20">
        <f t="shared" si="23"/>
        <v>2</v>
      </c>
      <c r="AZ145" s="20">
        <f t="shared" si="24"/>
        <v>2</v>
      </c>
      <c r="BA145" s="20">
        <f t="shared" si="25"/>
        <v>2</v>
      </c>
      <c r="BB145" s="20">
        <f t="shared" si="26"/>
        <v>2</v>
      </c>
      <c r="BC145" s="20">
        <f t="shared" si="27"/>
        <v>2</v>
      </c>
      <c r="BD145" s="20">
        <f t="shared" si="28"/>
        <v>2</v>
      </c>
      <c r="BE145" s="20">
        <f t="shared" si="29"/>
        <v>2</v>
      </c>
      <c r="BF145" s="20">
        <f t="shared" si="30"/>
        <v>2</v>
      </c>
      <c r="BG145" s="20">
        <f t="shared" si="31"/>
        <v>2</v>
      </c>
      <c r="BH145" s="20">
        <f t="shared" si="32"/>
        <v>2</v>
      </c>
      <c r="BI145" s="20">
        <f t="shared" si="33"/>
        <v>2</v>
      </c>
      <c r="BJ145" s="33">
        <f t="shared" si="34"/>
        <v>2</v>
      </c>
      <c r="BK145" s="6" t="s">
        <v>116</v>
      </c>
    </row>
    <row r="146" spans="2:63" ht="11.25" customHeight="1" x14ac:dyDescent="0.2">
      <c r="B146" s="2" t="s">
        <v>117</v>
      </c>
      <c r="C146" s="32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33"/>
      <c r="W146" s="32">
        <f t="shared" si="62"/>
        <v>2</v>
      </c>
      <c r="X146" s="20">
        <f t="shared" ref="X146:AP146" si="69">X122</f>
        <v>2</v>
      </c>
      <c r="Y146" s="20">
        <f t="shared" si="69"/>
        <v>2</v>
      </c>
      <c r="Z146" s="20">
        <f t="shared" si="69"/>
        <v>2</v>
      </c>
      <c r="AA146" s="20">
        <f t="shared" si="69"/>
        <v>2</v>
      </c>
      <c r="AB146" s="20">
        <f t="shared" si="69"/>
        <v>2</v>
      </c>
      <c r="AC146" s="20">
        <f t="shared" si="69"/>
        <v>2</v>
      </c>
      <c r="AD146" s="20">
        <f t="shared" si="69"/>
        <v>2</v>
      </c>
      <c r="AE146" s="20">
        <f t="shared" si="69"/>
        <v>2</v>
      </c>
      <c r="AF146" s="20">
        <f t="shared" si="69"/>
        <v>2</v>
      </c>
      <c r="AG146" s="20">
        <f t="shared" si="69"/>
        <v>2</v>
      </c>
      <c r="AH146" s="20">
        <f t="shared" si="69"/>
        <v>2</v>
      </c>
      <c r="AI146" s="20">
        <f t="shared" si="69"/>
        <v>2</v>
      </c>
      <c r="AJ146" s="20">
        <f t="shared" si="69"/>
        <v>2</v>
      </c>
      <c r="AK146" s="20">
        <f t="shared" si="69"/>
        <v>2</v>
      </c>
      <c r="AL146" s="20">
        <f t="shared" si="69"/>
        <v>2</v>
      </c>
      <c r="AM146" s="20">
        <f t="shared" si="69"/>
        <v>2</v>
      </c>
      <c r="AN146" s="20">
        <f t="shared" si="69"/>
        <v>2</v>
      </c>
      <c r="AO146" s="20">
        <f t="shared" si="69"/>
        <v>2</v>
      </c>
      <c r="AP146" s="33">
        <f t="shared" si="69"/>
        <v>2</v>
      </c>
      <c r="AQ146" s="32">
        <f t="shared" si="15"/>
        <v>2</v>
      </c>
      <c r="AR146" s="20">
        <f t="shared" si="16"/>
        <v>2</v>
      </c>
      <c r="AS146" s="20">
        <f t="shared" si="17"/>
        <v>2</v>
      </c>
      <c r="AT146" s="20">
        <f t="shared" si="18"/>
        <v>2</v>
      </c>
      <c r="AU146" s="20">
        <f t="shared" si="19"/>
        <v>2</v>
      </c>
      <c r="AV146" s="20">
        <f t="shared" si="20"/>
        <v>2</v>
      </c>
      <c r="AW146" s="20">
        <f t="shared" si="21"/>
        <v>2</v>
      </c>
      <c r="AX146" s="20">
        <f t="shared" si="22"/>
        <v>2</v>
      </c>
      <c r="AY146" s="20">
        <f t="shared" si="23"/>
        <v>2</v>
      </c>
      <c r="AZ146" s="20">
        <f t="shared" si="24"/>
        <v>2</v>
      </c>
      <c r="BA146" s="20">
        <f t="shared" si="25"/>
        <v>2</v>
      </c>
      <c r="BB146" s="20">
        <f t="shared" si="26"/>
        <v>2</v>
      </c>
      <c r="BC146" s="20">
        <f t="shared" si="27"/>
        <v>2</v>
      </c>
      <c r="BD146" s="20">
        <f t="shared" si="28"/>
        <v>2</v>
      </c>
      <c r="BE146" s="20">
        <f t="shared" si="29"/>
        <v>2</v>
      </c>
      <c r="BF146" s="20">
        <f t="shared" si="30"/>
        <v>2</v>
      </c>
      <c r="BG146" s="20">
        <f t="shared" si="31"/>
        <v>2</v>
      </c>
      <c r="BH146" s="20">
        <f t="shared" si="32"/>
        <v>2</v>
      </c>
      <c r="BI146" s="20">
        <f t="shared" si="33"/>
        <v>2</v>
      </c>
      <c r="BJ146" s="33">
        <f t="shared" si="34"/>
        <v>2</v>
      </c>
      <c r="BK146" s="6" t="s">
        <v>117</v>
      </c>
    </row>
    <row r="147" spans="2:63" ht="11.25" customHeight="1" x14ac:dyDescent="0.2">
      <c r="B147" s="2" t="s">
        <v>118</v>
      </c>
      <c r="C147" s="32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33"/>
      <c r="W147" s="32">
        <f t="shared" si="62"/>
        <v>2</v>
      </c>
      <c r="X147" s="20">
        <f t="shared" ref="X147:AP147" si="70">X123</f>
        <v>2</v>
      </c>
      <c r="Y147" s="20">
        <f t="shared" si="70"/>
        <v>2</v>
      </c>
      <c r="Z147" s="20">
        <f t="shared" si="70"/>
        <v>2</v>
      </c>
      <c r="AA147" s="20">
        <f t="shared" si="70"/>
        <v>2</v>
      </c>
      <c r="AB147" s="20">
        <f t="shared" si="70"/>
        <v>2</v>
      </c>
      <c r="AC147" s="20">
        <f t="shared" si="70"/>
        <v>2</v>
      </c>
      <c r="AD147" s="20">
        <f t="shared" si="70"/>
        <v>2</v>
      </c>
      <c r="AE147" s="20">
        <f t="shared" si="70"/>
        <v>2</v>
      </c>
      <c r="AF147" s="20">
        <f t="shared" si="70"/>
        <v>2</v>
      </c>
      <c r="AG147" s="20">
        <f t="shared" si="70"/>
        <v>2</v>
      </c>
      <c r="AH147" s="20">
        <f t="shared" si="70"/>
        <v>2</v>
      </c>
      <c r="AI147" s="20">
        <f t="shared" si="70"/>
        <v>2</v>
      </c>
      <c r="AJ147" s="20">
        <f t="shared" si="70"/>
        <v>2</v>
      </c>
      <c r="AK147" s="20">
        <f t="shared" si="70"/>
        <v>2</v>
      </c>
      <c r="AL147" s="20">
        <f t="shared" si="70"/>
        <v>2</v>
      </c>
      <c r="AM147" s="20">
        <f t="shared" si="70"/>
        <v>2</v>
      </c>
      <c r="AN147" s="20">
        <f t="shared" si="70"/>
        <v>2</v>
      </c>
      <c r="AO147" s="20">
        <f t="shared" si="70"/>
        <v>2</v>
      </c>
      <c r="AP147" s="33">
        <f t="shared" si="70"/>
        <v>2</v>
      </c>
      <c r="AQ147" s="32">
        <f t="shared" si="15"/>
        <v>2</v>
      </c>
      <c r="AR147" s="20">
        <f t="shared" si="16"/>
        <v>2</v>
      </c>
      <c r="AS147" s="20">
        <f t="shared" si="17"/>
        <v>2</v>
      </c>
      <c r="AT147" s="20">
        <f t="shared" si="18"/>
        <v>2</v>
      </c>
      <c r="AU147" s="20">
        <f t="shared" si="19"/>
        <v>2</v>
      </c>
      <c r="AV147" s="20">
        <f t="shared" si="20"/>
        <v>2</v>
      </c>
      <c r="AW147" s="20">
        <f t="shared" si="21"/>
        <v>2</v>
      </c>
      <c r="AX147" s="20">
        <f t="shared" si="22"/>
        <v>2</v>
      </c>
      <c r="AY147" s="20">
        <f t="shared" si="23"/>
        <v>2</v>
      </c>
      <c r="AZ147" s="20">
        <f t="shared" si="24"/>
        <v>2</v>
      </c>
      <c r="BA147" s="20">
        <f t="shared" si="25"/>
        <v>2</v>
      </c>
      <c r="BB147" s="20">
        <f t="shared" si="26"/>
        <v>2</v>
      </c>
      <c r="BC147" s="20">
        <f t="shared" si="27"/>
        <v>2</v>
      </c>
      <c r="BD147" s="20">
        <f t="shared" si="28"/>
        <v>2</v>
      </c>
      <c r="BE147" s="20">
        <f t="shared" si="29"/>
        <v>2</v>
      </c>
      <c r="BF147" s="20">
        <f t="shared" si="30"/>
        <v>2</v>
      </c>
      <c r="BG147" s="20">
        <f t="shared" si="31"/>
        <v>2</v>
      </c>
      <c r="BH147" s="20">
        <f t="shared" si="32"/>
        <v>2</v>
      </c>
      <c r="BI147" s="20">
        <f t="shared" si="33"/>
        <v>2</v>
      </c>
      <c r="BJ147" s="33">
        <f t="shared" si="34"/>
        <v>2</v>
      </c>
      <c r="BK147" s="6" t="s">
        <v>118</v>
      </c>
    </row>
    <row r="148" spans="2:63" ht="11.25" customHeight="1" x14ac:dyDescent="0.2">
      <c r="B148" s="2" t="s">
        <v>119</v>
      </c>
      <c r="C148" s="32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33"/>
      <c r="W148" s="32">
        <f t="shared" si="62"/>
        <v>2</v>
      </c>
      <c r="X148" s="20">
        <f t="shared" ref="X148:AP148" si="71">X124</f>
        <v>2</v>
      </c>
      <c r="Y148" s="20">
        <f t="shared" si="71"/>
        <v>2</v>
      </c>
      <c r="Z148" s="20">
        <f t="shared" si="71"/>
        <v>2</v>
      </c>
      <c r="AA148" s="20">
        <f t="shared" si="71"/>
        <v>2</v>
      </c>
      <c r="AB148" s="20">
        <f t="shared" si="71"/>
        <v>2</v>
      </c>
      <c r="AC148" s="20">
        <f t="shared" si="71"/>
        <v>2</v>
      </c>
      <c r="AD148" s="20">
        <f t="shared" si="71"/>
        <v>2</v>
      </c>
      <c r="AE148" s="20">
        <f t="shared" si="71"/>
        <v>2</v>
      </c>
      <c r="AF148" s="20">
        <f t="shared" si="71"/>
        <v>2</v>
      </c>
      <c r="AG148" s="20">
        <f t="shared" si="71"/>
        <v>2</v>
      </c>
      <c r="AH148" s="20">
        <f t="shared" si="71"/>
        <v>2</v>
      </c>
      <c r="AI148" s="20">
        <f t="shared" si="71"/>
        <v>2</v>
      </c>
      <c r="AJ148" s="20">
        <f t="shared" si="71"/>
        <v>2</v>
      </c>
      <c r="AK148" s="20">
        <f t="shared" si="71"/>
        <v>2</v>
      </c>
      <c r="AL148" s="20">
        <f t="shared" si="71"/>
        <v>2</v>
      </c>
      <c r="AM148" s="20">
        <f t="shared" si="71"/>
        <v>2</v>
      </c>
      <c r="AN148" s="20">
        <f t="shared" si="71"/>
        <v>2</v>
      </c>
      <c r="AO148" s="20">
        <f t="shared" si="71"/>
        <v>2</v>
      </c>
      <c r="AP148" s="33">
        <f t="shared" si="71"/>
        <v>2</v>
      </c>
      <c r="AQ148" s="32">
        <f t="shared" si="15"/>
        <v>2</v>
      </c>
      <c r="AR148" s="20">
        <f t="shared" si="16"/>
        <v>2</v>
      </c>
      <c r="AS148" s="20">
        <f t="shared" si="17"/>
        <v>2</v>
      </c>
      <c r="AT148" s="20">
        <f t="shared" si="18"/>
        <v>2</v>
      </c>
      <c r="AU148" s="20">
        <f t="shared" si="19"/>
        <v>2</v>
      </c>
      <c r="AV148" s="20">
        <f t="shared" si="20"/>
        <v>2</v>
      </c>
      <c r="AW148" s="20">
        <f t="shared" si="21"/>
        <v>2</v>
      </c>
      <c r="AX148" s="20">
        <f t="shared" si="22"/>
        <v>2</v>
      </c>
      <c r="AY148" s="20">
        <f t="shared" si="23"/>
        <v>2</v>
      </c>
      <c r="AZ148" s="20">
        <f t="shared" si="24"/>
        <v>2</v>
      </c>
      <c r="BA148" s="20">
        <f t="shared" si="25"/>
        <v>2</v>
      </c>
      <c r="BB148" s="20">
        <f t="shared" si="26"/>
        <v>2</v>
      </c>
      <c r="BC148" s="20">
        <f t="shared" si="27"/>
        <v>2</v>
      </c>
      <c r="BD148" s="20">
        <f t="shared" si="28"/>
        <v>2</v>
      </c>
      <c r="BE148" s="20">
        <f t="shared" si="29"/>
        <v>2</v>
      </c>
      <c r="BF148" s="20">
        <f t="shared" si="30"/>
        <v>2</v>
      </c>
      <c r="BG148" s="20">
        <f t="shared" si="31"/>
        <v>2</v>
      </c>
      <c r="BH148" s="20">
        <f t="shared" si="32"/>
        <v>2</v>
      </c>
      <c r="BI148" s="20">
        <f t="shared" si="33"/>
        <v>2</v>
      </c>
      <c r="BJ148" s="33">
        <f t="shared" si="34"/>
        <v>2</v>
      </c>
      <c r="BK148" s="6" t="s">
        <v>119</v>
      </c>
    </row>
    <row r="149" spans="2:63" ht="11.25" customHeight="1" x14ac:dyDescent="0.2">
      <c r="B149" s="2" t="s">
        <v>120</v>
      </c>
      <c r="C149" s="32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33"/>
      <c r="W149" s="32">
        <f t="shared" si="62"/>
        <v>2</v>
      </c>
      <c r="X149" s="20">
        <f t="shared" ref="X149:AP149" si="72">X125</f>
        <v>2</v>
      </c>
      <c r="Y149" s="20">
        <f t="shared" si="72"/>
        <v>2</v>
      </c>
      <c r="Z149" s="20">
        <f t="shared" si="72"/>
        <v>2</v>
      </c>
      <c r="AA149" s="20">
        <f t="shared" si="72"/>
        <v>2</v>
      </c>
      <c r="AB149" s="20">
        <f t="shared" si="72"/>
        <v>2</v>
      </c>
      <c r="AC149" s="20">
        <f t="shared" si="72"/>
        <v>2</v>
      </c>
      <c r="AD149" s="20">
        <f t="shared" si="72"/>
        <v>2</v>
      </c>
      <c r="AE149" s="20">
        <f t="shared" si="72"/>
        <v>2</v>
      </c>
      <c r="AF149" s="20">
        <f t="shared" si="72"/>
        <v>2</v>
      </c>
      <c r="AG149" s="20">
        <f t="shared" si="72"/>
        <v>2</v>
      </c>
      <c r="AH149" s="20">
        <f t="shared" si="72"/>
        <v>2</v>
      </c>
      <c r="AI149" s="20">
        <f t="shared" si="72"/>
        <v>2</v>
      </c>
      <c r="AJ149" s="20">
        <f t="shared" si="72"/>
        <v>2</v>
      </c>
      <c r="AK149" s="20">
        <f t="shared" si="72"/>
        <v>2</v>
      </c>
      <c r="AL149" s="20">
        <f t="shared" si="72"/>
        <v>2</v>
      </c>
      <c r="AM149" s="20">
        <f t="shared" si="72"/>
        <v>2</v>
      </c>
      <c r="AN149" s="20">
        <f t="shared" si="72"/>
        <v>2</v>
      </c>
      <c r="AO149" s="20">
        <f t="shared" si="72"/>
        <v>2</v>
      </c>
      <c r="AP149" s="33">
        <f t="shared" si="72"/>
        <v>2</v>
      </c>
      <c r="AQ149" s="32">
        <f t="shared" si="15"/>
        <v>2</v>
      </c>
      <c r="AR149" s="20">
        <f t="shared" si="16"/>
        <v>2</v>
      </c>
      <c r="AS149" s="20">
        <f t="shared" si="17"/>
        <v>2</v>
      </c>
      <c r="AT149" s="20">
        <f t="shared" si="18"/>
        <v>2</v>
      </c>
      <c r="AU149" s="20">
        <f t="shared" si="19"/>
        <v>2</v>
      </c>
      <c r="AV149" s="20">
        <f t="shared" si="20"/>
        <v>2</v>
      </c>
      <c r="AW149" s="20">
        <f t="shared" si="21"/>
        <v>2</v>
      </c>
      <c r="AX149" s="20">
        <f t="shared" si="22"/>
        <v>2</v>
      </c>
      <c r="AY149" s="20">
        <f t="shared" si="23"/>
        <v>2</v>
      </c>
      <c r="AZ149" s="20">
        <f t="shared" si="24"/>
        <v>2</v>
      </c>
      <c r="BA149" s="20">
        <f t="shared" si="25"/>
        <v>2</v>
      </c>
      <c r="BB149" s="20">
        <f t="shared" si="26"/>
        <v>2</v>
      </c>
      <c r="BC149" s="20">
        <f t="shared" si="27"/>
        <v>2</v>
      </c>
      <c r="BD149" s="20">
        <f t="shared" si="28"/>
        <v>2</v>
      </c>
      <c r="BE149" s="20">
        <f t="shared" si="29"/>
        <v>2</v>
      </c>
      <c r="BF149" s="20">
        <f t="shared" si="30"/>
        <v>2</v>
      </c>
      <c r="BG149" s="20">
        <f t="shared" si="31"/>
        <v>2</v>
      </c>
      <c r="BH149" s="20">
        <f t="shared" si="32"/>
        <v>2</v>
      </c>
      <c r="BI149" s="20">
        <f t="shared" si="33"/>
        <v>2</v>
      </c>
      <c r="BJ149" s="33">
        <f t="shared" si="34"/>
        <v>2</v>
      </c>
      <c r="BK149" s="6" t="s">
        <v>120</v>
      </c>
    </row>
    <row r="150" spans="2:63" ht="11.25" customHeight="1" x14ac:dyDescent="0.2">
      <c r="B150" s="2" t="s">
        <v>121</v>
      </c>
      <c r="C150" s="32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33"/>
      <c r="W150" s="32">
        <f t="shared" si="62"/>
        <v>2</v>
      </c>
      <c r="X150" s="20">
        <f t="shared" ref="X150:AP150" si="73">X126</f>
        <v>2</v>
      </c>
      <c r="Y150" s="20">
        <f t="shared" si="73"/>
        <v>2</v>
      </c>
      <c r="Z150" s="20">
        <f t="shared" si="73"/>
        <v>2</v>
      </c>
      <c r="AA150" s="20">
        <f t="shared" si="73"/>
        <v>2</v>
      </c>
      <c r="AB150" s="20">
        <f t="shared" si="73"/>
        <v>2</v>
      </c>
      <c r="AC150" s="20">
        <f t="shared" si="73"/>
        <v>2</v>
      </c>
      <c r="AD150" s="20">
        <f t="shared" si="73"/>
        <v>2</v>
      </c>
      <c r="AE150" s="20">
        <f t="shared" si="73"/>
        <v>2</v>
      </c>
      <c r="AF150" s="20">
        <f t="shared" si="73"/>
        <v>2</v>
      </c>
      <c r="AG150" s="20">
        <f t="shared" si="73"/>
        <v>2</v>
      </c>
      <c r="AH150" s="20">
        <f t="shared" si="73"/>
        <v>2</v>
      </c>
      <c r="AI150" s="20">
        <f t="shared" si="73"/>
        <v>2</v>
      </c>
      <c r="AJ150" s="20">
        <f t="shared" si="73"/>
        <v>2</v>
      </c>
      <c r="AK150" s="20">
        <f t="shared" si="73"/>
        <v>2</v>
      </c>
      <c r="AL150" s="20">
        <f t="shared" si="73"/>
        <v>2</v>
      </c>
      <c r="AM150" s="20">
        <f t="shared" si="73"/>
        <v>2</v>
      </c>
      <c r="AN150" s="20">
        <f t="shared" si="73"/>
        <v>2</v>
      </c>
      <c r="AO150" s="20">
        <f t="shared" si="73"/>
        <v>2</v>
      </c>
      <c r="AP150" s="33">
        <f t="shared" si="73"/>
        <v>2</v>
      </c>
      <c r="AQ150" s="32">
        <f t="shared" si="15"/>
        <v>2</v>
      </c>
      <c r="AR150" s="20">
        <f t="shared" si="16"/>
        <v>2</v>
      </c>
      <c r="AS150" s="20">
        <f t="shared" si="17"/>
        <v>2</v>
      </c>
      <c r="AT150" s="20">
        <f t="shared" si="18"/>
        <v>2</v>
      </c>
      <c r="AU150" s="20">
        <f t="shared" si="19"/>
        <v>2</v>
      </c>
      <c r="AV150" s="20">
        <f t="shared" si="20"/>
        <v>2</v>
      </c>
      <c r="AW150" s="20">
        <f t="shared" si="21"/>
        <v>2</v>
      </c>
      <c r="AX150" s="20">
        <f t="shared" si="22"/>
        <v>2</v>
      </c>
      <c r="AY150" s="20">
        <f t="shared" si="23"/>
        <v>2</v>
      </c>
      <c r="AZ150" s="20">
        <f t="shared" si="24"/>
        <v>2</v>
      </c>
      <c r="BA150" s="20">
        <f t="shared" si="25"/>
        <v>2</v>
      </c>
      <c r="BB150" s="20">
        <f t="shared" si="26"/>
        <v>2</v>
      </c>
      <c r="BC150" s="20">
        <f t="shared" si="27"/>
        <v>2</v>
      </c>
      <c r="BD150" s="20">
        <f t="shared" si="28"/>
        <v>2</v>
      </c>
      <c r="BE150" s="20">
        <f t="shared" si="29"/>
        <v>2</v>
      </c>
      <c r="BF150" s="20">
        <f t="shared" si="30"/>
        <v>2</v>
      </c>
      <c r="BG150" s="20">
        <f t="shared" si="31"/>
        <v>2</v>
      </c>
      <c r="BH150" s="20">
        <f t="shared" si="32"/>
        <v>2</v>
      </c>
      <c r="BI150" s="20">
        <f t="shared" si="33"/>
        <v>2</v>
      </c>
      <c r="BJ150" s="33">
        <f t="shared" si="34"/>
        <v>2</v>
      </c>
      <c r="BK150" s="6" t="s">
        <v>121</v>
      </c>
    </row>
    <row r="151" spans="2:63" ht="11.25" customHeight="1" x14ac:dyDescent="0.2">
      <c r="B151" s="2" t="s">
        <v>122</v>
      </c>
      <c r="C151" s="32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33"/>
      <c r="W151" s="32">
        <f t="shared" si="62"/>
        <v>2</v>
      </c>
      <c r="X151" s="20">
        <f t="shared" ref="X151:AP151" si="74">X127</f>
        <v>2</v>
      </c>
      <c r="Y151" s="20">
        <f t="shared" si="74"/>
        <v>2</v>
      </c>
      <c r="Z151" s="20">
        <f t="shared" si="74"/>
        <v>2</v>
      </c>
      <c r="AA151" s="20">
        <f t="shared" si="74"/>
        <v>2</v>
      </c>
      <c r="AB151" s="20">
        <f t="shared" si="74"/>
        <v>2</v>
      </c>
      <c r="AC151" s="20">
        <f t="shared" si="74"/>
        <v>2</v>
      </c>
      <c r="AD151" s="20">
        <f t="shared" si="74"/>
        <v>2</v>
      </c>
      <c r="AE151" s="20">
        <f t="shared" si="74"/>
        <v>2</v>
      </c>
      <c r="AF151" s="20">
        <f t="shared" si="74"/>
        <v>2</v>
      </c>
      <c r="AG151" s="20">
        <f t="shared" si="74"/>
        <v>2</v>
      </c>
      <c r="AH151" s="20">
        <f t="shared" si="74"/>
        <v>2</v>
      </c>
      <c r="AI151" s="20">
        <f t="shared" si="74"/>
        <v>2</v>
      </c>
      <c r="AJ151" s="20">
        <f t="shared" si="74"/>
        <v>2</v>
      </c>
      <c r="AK151" s="20">
        <f t="shared" si="74"/>
        <v>2</v>
      </c>
      <c r="AL151" s="20">
        <f t="shared" si="74"/>
        <v>2</v>
      </c>
      <c r="AM151" s="20">
        <f t="shared" si="74"/>
        <v>2</v>
      </c>
      <c r="AN151" s="20">
        <f t="shared" si="74"/>
        <v>2</v>
      </c>
      <c r="AO151" s="20">
        <f t="shared" si="74"/>
        <v>2</v>
      </c>
      <c r="AP151" s="33">
        <f t="shared" si="74"/>
        <v>2</v>
      </c>
      <c r="AQ151" s="32">
        <f t="shared" si="15"/>
        <v>2</v>
      </c>
      <c r="AR151" s="20">
        <f t="shared" si="16"/>
        <v>2</v>
      </c>
      <c r="AS151" s="20">
        <f t="shared" si="17"/>
        <v>2</v>
      </c>
      <c r="AT151" s="20">
        <f t="shared" si="18"/>
        <v>2</v>
      </c>
      <c r="AU151" s="20">
        <f t="shared" si="19"/>
        <v>2</v>
      </c>
      <c r="AV151" s="20">
        <f t="shared" si="20"/>
        <v>2</v>
      </c>
      <c r="AW151" s="20">
        <f t="shared" si="21"/>
        <v>2</v>
      </c>
      <c r="AX151" s="20">
        <f t="shared" si="22"/>
        <v>2</v>
      </c>
      <c r="AY151" s="20">
        <f t="shared" si="23"/>
        <v>2</v>
      </c>
      <c r="AZ151" s="20">
        <f t="shared" si="24"/>
        <v>2</v>
      </c>
      <c r="BA151" s="20">
        <f t="shared" si="25"/>
        <v>2</v>
      </c>
      <c r="BB151" s="20">
        <f t="shared" si="26"/>
        <v>2</v>
      </c>
      <c r="BC151" s="20">
        <f t="shared" si="27"/>
        <v>2</v>
      </c>
      <c r="BD151" s="20">
        <f t="shared" si="28"/>
        <v>2</v>
      </c>
      <c r="BE151" s="20">
        <f t="shared" si="29"/>
        <v>2</v>
      </c>
      <c r="BF151" s="20">
        <f t="shared" si="30"/>
        <v>2</v>
      </c>
      <c r="BG151" s="20">
        <f t="shared" si="31"/>
        <v>2</v>
      </c>
      <c r="BH151" s="20">
        <f t="shared" si="32"/>
        <v>2</v>
      </c>
      <c r="BI151" s="20">
        <f t="shared" si="33"/>
        <v>2</v>
      </c>
      <c r="BJ151" s="33">
        <f t="shared" si="34"/>
        <v>2</v>
      </c>
      <c r="BK151" s="6" t="s">
        <v>122</v>
      </c>
    </row>
    <row r="152" spans="2:63" ht="11.25" customHeight="1" x14ac:dyDescent="0.2">
      <c r="B152" s="2" t="s">
        <v>123</v>
      </c>
      <c r="C152" s="32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33"/>
      <c r="W152" s="32">
        <f t="shared" si="62"/>
        <v>2</v>
      </c>
      <c r="X152" s="20">
        <f t="shared" ref="X152:AP152" si="75">X128</f>
        <v>2</v>
      </c>
      <c r="Y152" s="20">
        <f t="shared" si="75"/>
        <v>2</v>
      </c>
      <c r="Z152" s="20">
        <f t="shared" si="75"/>
        <v>2</v>
      </c>
      <c r="AA152" s="20">
        <f t="shared" si="75"/>
        <v>2</v>
      </c>
      <c r="AB152" s="20">
        <f t="shared" si="75"/>
        <v>2</v>
      </c>
      <c r="AC152" s="20">
        <f t="shared" si="75"/>
        <v>2</v>
      </c>
      <c r="AD152" s="20">
        <f t="shared" si="75"/>
        <v>2</v>
      </c>
      <c r="AE152" s="20">
        <f t="shared" si="75"/>
        <v>2</v>
      </c>
      <c r="AF152" s="20">
        <f t="shared" si="75"/>
        <v>2</v>
      </c>
      <c r="AG152" s="20">
        <f t="shared" si="75"/>
        <v>2</v>
      </c>
      <c r="AH152" s="20">
        <f t="shared" si="75"/>
        <v>2</v>
      </c>
      <c r="AI152" s="20">
        <f t="shared" si="75"/>
        <v>2</v>
      </c>
      <c r="AJ152" s="20">
        <f t="shared" si="75"/>
        <v>2</v>
      </c>
      <c r="AK152" s="20">
        <f t="shared" si="75"/>
        <v>2</v>
      </c>
      <c r="AL152" s="20">
        <f t="shared" si="75"/>
        <v>2</v>
      </c>
      <c r="AM152" s="20">
        <f t="shared" si="75"/>
        <v>2</v>
      </c>
      <c r="AN152" s="20">
        <f t="shared" si="75"/>
        <v>2</v>
      </c>
      <c r="AO152" s="20">
        <f t="shared" si="75"/>
        <v>2</v>
      </c>
      <c r="AP152" s="33">
        <f t="shared" si="75"/>
        <v>2</v>
      </c>
      <c r="AQ152" s="32">
        <f t="shared" si="15"/>
        <v>2</v>
      </c>
      <c r="AR152" s="20">
        <f t="shared" si="16"/>
        <v>2</v>
      </c>
      <c r="AS152" s="20">
        <f t="shared" si="17"/>
        <v>2</v>
      </c>
      <c r="AT152" s="20">
        <f t="shared" si="18"/>
        <v>2</v>
      </c>
      <c r="AU152" s="20">
        <f t="shared" si="19"/>
        <v>2</v>
      </c>
      <c r="AV152" s="20">
        <f t="shared" si="20"/>
        <v>2</v>
      </c>
      <c r="AW152" s="20">
        <f t="shared" si="21"/>
        <v>2</v>
      </c>
      <c r="AX152" s="20">
        <f t="shared" si="22"/>
        <v>2</v>
      </c>
      <c r="AY152" s="20">
        <f t="shared" si="23"/>
        <v>2</v>
      </c>
      <c r="AZ152" s="20">
        <f t="shared" si="24"/>
        <v>2</v>
      </c>
      <c r="BA152" s="20">
        <f t="shared" si="25"/>
        <v>2</v>
      </c>
      <c r="BB152" s="20">
        <f t="shared" si="26"/>
        <v>2</v>
      </c>
      <c r="BC152" s="20">
        <f t="shared" si="27"/>
        <v>2</v>
      </c>
      <c r="BD152" s="20">
        <f t="shared" si="28"/>
        <v>2</v>
      </c>
      <c r="BE152" s="20">
        <f t="shared" si="29"/>
        <v>2</v>
      </c>
      <c r="BF152" s="20">
        <f t="shared" si="30"/>
        <v>2</v>
      </c>
      <c r="BG152" s="20">
        <f t="shared" si="31"/>
        <v>2</v>
      </c>
      <c r="BH152" s="20">
        <f t="shared" si="32"/>
        <v>2</v>
      </c>
      <c r="BI152" s="20">
        <f t="shared" si="33"/>
        <v>2</v>
      </c>
      <c r="BJ152" s="33">
        <f t="shared" si="34"/>
        <v>2</v>
      </c>
      <c r="BK152" s="6" t="s">
        <v>123</v>
      </c>
    </row>
    <row r="153" spans="2:63" ht="11.25" customHeight="1" x14ac:dyDescent="0.2">
      <c r="B153" s="2" t="s">
        <v>124</v>
      </c>
      <c r="C153" s="32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33"/>
      <c r="W153" s="32">
        <f t="shared" si="62"/>
        <v>2</v>
      </c>
      <c r="X153" s="20">
        <f t="shared" ref="X153:AP153" si="76">X129</f>
        <v>2</v>
      </c>
      <c r="Y153" s="20">
        <f t="shared" si="76"/>
        <v>2</v>
      </c>
      <c r="Z153" s="20">
        <f t="shared" si="76"/>
        <v>2</v>
      </c>
      <c r="AA153" s="20">
        <f t="shared" si="76"/>
        <v>2</v>
      </c>
      <c r="AB153" s="20">
        <f t="shared" si="76"/>
        <v>2</v>
      </c>
      <c r="AC153" s="20">
        <f t="shared" si="76"/>
        <v>2</v>
      </c>
      <c r="AD153" s="20">
        <f t="shared" si="76"/>
        <v>2</v>
      </c>
      <c r="AE153" s="20">
        <f t="shared" si="76"/>
        <v>2</v>
      </c>
      <c r="AF153" s="20">
        <f t="shared" si="76"/>
        <v>2</v>
      </c>
      <c r="AG153" s="20">
        <f t="shared" si="76"/>
        <v>2</v>
      </c>
      <c r="AH153" s="20">
        <f t="shared" si="76"/>
        <v>2</v>
      </c>
      <c r="AI153" s="20">
        <f t="shared" si="76"/>
        <v>2</v>
      </c>
      <c r="AJ153" s="20">
        <f t="shared" si="76"/>
        <v>2</v>
      </c>
      <c r="AK153" s="20">
        <f t="shared" si="76"/>
        <v>2</v>
      </c>
      <c r="AL153" s="20">
        <f t="shared" si="76"/>
        <v>2</v>
      </c>
      <c r="AM153" s="20">
        <f t="shared" si="76"/>
        <v>2</v>
      </c>
      <c r="AN153" s="20">
        <f t="shared" si="76"/>
        <v>2</v>
      </c>
      <c r="AO153" s="20">
        <f t="shared" si="76"/>
        <v>2</v>
      </c>
      <c r="AP153" s="33">
        <f t="shared" si="76"/>
        <v>2</v>
      </c>
      <c r="AQ153" s="32">
        <f t="shared" si="15"/>
        <v>2</v>
      </c>
      <c r="AR153" s="20">
        <f t="shared" si="16"/>
        <v>2</v>
      </c>
      <c r="AS153" s="20">
        <f t="shared" si="17"/>
        <v>2</v>
      </c>
      <c r="AT153" s="20">
        <f t="shared" si="18"/>
        <v>2</v>
      </c>
      <c r="AU153" s="20">
        <f t="shared" si="19"/>
        <v>2</v>
      </c>
      <c r="AV153" s="20">
        <f t="shared" si="20"/>
        <v>2</v>
      </c>
      <c r="AW153" s="20">
        <f t="shared" si="21"/>
        <v>2</v>
      </c>
      <c r="AX153" s="20">
        <f t="shared" si="22"/>
        <v>2</v>
      </c>
      <c r="AY153" s="20">
        <f t="shared" si="23"/>
        <v>2</v>
      </c>
      <c r="AZ153" s="20">
        <f t="shared" si="24"/>
        <v>2</v>
      </c>
      <c r="BA153" s="20">
        <f t="shared" si="25"/>
        <v>2</v>
      </c>
      <c r="BB153" s="20">
        <f t="shared" si="26"/>
        <v>2</v>
      </c>
      <c r="BC153" s="20">
        <f t="shared" si="27"/>
        <v>2</v>
      </c>
      <c r="BD153" s="20">
        <f t="shared" si="28"/>
        <v>2</v>
      </c>
      <c r="BE153" s="20">
        <f t="shared" si="29"/>
        <v>2</v>
      </c>
      <c r="BF153" s="20">
        <f t="shared" si="30"/>
        <v>2</v>
      </c>
      <c r="BG153" s="20">
        <f t="shared" si="31"/>
        <v>2</v>
      </c>
      <c r="BH153" s="20">
        <f t="shared" si="32"/>
        <v>2</v>
      </c>
      <c r="BI153" s="20">
        <f t="shared" si="33"/>
        <v>2</v>
      </c>
      <c r="BJ153" s="33">
        <f t="shared" si="34"/>
        <v>2</v>
      </c>
      <c r="BK153" s="6" t="s">
        <v>124</v>
      </c>
    </row>
    <row r="154" spans="2:63" ht="11.25" customHeight="1" thickBot="1" x14ac:dyDescent="0.25">
      <c r="B154" s="2" t="s">
        <v>125</v>
      </c>
      <c r="C154" s="32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33"/>
      <c r="W154" s="32">
        <f t="shared" si="62"/>
        <v>2</v>
      </c>
      <c r="X154" s="20">
        <f t="shared" ref="X154:AP154" si="77">X130</f>
        <v>2</v>
      </c>
      <c r="Y154" s="20">
        <f t="shared" si="77"/>
        <v>2</v>
      </c>
      <c r="Z154" s="20">
        <f t="shared" si="77"/>
        <v>2</v>
      </c>
      <c r="AA154" s="20">
        <f t="shared" si="77"/>
        <v>2</v>
      </c>
      <c r="AB154" s="20">
        <f t="shared" si="77"/>
        <v>2</v>
      </c>
      <c r="AC154" s="20">
        <f t="shared" si="77"/>
        <v>2</v>
      </c>
      <c r="AD154" s="20">
        <f t="shared" si="77"/>
        <v>2</v>
      </c>
      <c r="AE154" s="20">
        <f t="shared" si="77"/>
        <v>2</v>
      </c>
      <c r="AF154" s="20">
        <f t="shared" si="77"/>
        <v>2</v>
      </c>
      <c r="AG154" s="20">
        <f t="shared" si="77"/>
        <v>2</v>
      </c>
      <c r="AH154" s="20">
        <f t="shared" si="77"/>
        <v>2</v>
      </c>
      <c r="AI154" s="20">
        <f t="shared" si="77"/>
        <v>2</v>
      </c>
      <c r="AJ154" s="20">
        <f t="shared" si="77"/>
        <v>2</v>
      </c>
      <c r="AK154" s="20">
        <f t="shared" si="77"/>
        <v>2</v>
      </c>
      <c r="AL154" s="20">
        <f t="shared" si="77"/>
        <v>2</v>
      </c>
      <c r="AM154" s="20">
        <f t="shared" si="77"/>
        <v>2</v>
      </c>
      <c r="AN154" s="20">
        <f t="shared" si="77"/>
        <v>2</v>
      </c>
      <c r="AO154" s="20">
        <f t="shared" si="77"/>
        <v>2</v>
      </c>
      <c r="AP154" s="33">
        <f t="shared" si="77"/>
        <v>2</v>
      </c>
      <c r="AQ154" s="32">
        <f t="shared" si="15"/>
        <v>2</v>
      </c>
      <c r="AR154" s="20">
        <f t="shared" si="16"/>
        <v>2</v>
      </c>
      <c r="AS154" s="20">
        <f t="shared" si="17"/>
        <v>2</v>
      </c>
      <c r="AT154" s="20">
        <f t="shared" si="18"/>
        <v>2</v>
      </c>
      <c r="AU154" s="20">
        <f t="shared" si="19"/>
        <v>2</v>
      </c>
      <c r="AV154" s="20">
        <f t="shared" si="20"/>
        <v>2</v>
      </c>
      <c r="AW154" s="20">
        <f t="shared" si="21"/>
        <v>2</v>
      </c>
      <c r="AX154" s="20">
        <f t="shared" si="22"/>
        <v>2</v>
      </c>
      <c r="AY154" s="20">
        <f t="shared" si="23"/>
        <v>2</v>
      </c>
      <c r="AZ154" s="20">
        <f t="shared" si="24"/>
        <v>2</v>
      </c>
      <c r="BA154" s="20">
        <f t="shared" si="25"/>
        <v>2</v>
      </c>
      <c r="BB154" s="20">
        <f t="shared" si="26"/>
        <v>2</v>
      </c>
      <c r="BC154" s="20">
        <f t="shared" si="27"/>
        <v>2</v>
      </c>
      <c r="BD154" s="20">
        <f t="shared" si="28"/>
        <v>2</v>
      </c>
      <c r="BE154" s="20">
        <f t="shared" si="29"/>
        <v>2</v>
      </c>
      <c r="BF154" s="20">
        <f t="shared" si="30"/>
        <v>2</v>
      </c>
      <c r="BG154" s="20">
        <f t="shared" si="31"/>
        <v>2</v>
      </c>
      <c r="BH154" s="20">
        <f t="shared" si="32"/>
        <v>2</v>
      </c>
      <c r="BI154" s="20">
        <f t="shared" si="33"/>
        <v>2</v>
      </c>
      <c r="BJ154" s="33">
        <f t="shared" si="34"/>
        <v>2</v>
      </c>
      <c r="BK154" s="6" t="s">
        <v>125</v>
      </c>
    </row>
    <row r="155" spans="2:63" ht="11.25" customHeight="1" thickBot="1" x14ac:dyDescent="0.25">
      <c r="B155" s="1" t="s">
        <v>126</v>
      </c>
      <c r="C155" s="37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9"/>
      <c r="W155" s="37">
        <f>W131</f>
        <v>2</v>
      </c>
      <c r="X155" s="38">
        <f t="shared" ref="X155:AP155" si="78">X131</f>
        <v>2</v>
      </c>
      <c r="Y155" s="38">
        <f t="shared" si="78"/>
        <v>2</v>
      </c>
      <c r="Z155" s="38">
        <f t="shared" si="78"/>
        <v>2</v>
      </c>
      <c r="AA155" s="38">
        <f t="shared" si="78"/>
        <v>2</v>
      </c>
      <c r="AB155" s="38">
        <f t="shared" si="78"/>
        <v>2</v>
      </c>
      <c r="AC155" s="38">
        <f t="shared" si="78"/>
        <v>2</v>
      </c>
      <c r="AD155" s="38">
        <f t="shared" si="78"/>
        <v>2</v>
      </c>
      <c r="AE155" s="38">
        <f t="shared" si="78"/>
        <v>2</v>
      </c>
      <c r="AF155" s="38">
        <f t="shared" si="78"/>
        <v>2</v>
      </c>
      <c r="AG155" s="38">
        <f t="shared" si="78"/>
        <v>2</v>
      </c>
      <c r="AH155" s="38">
        <f t="shared" si="78"/>
        <v>2</v>
      </c>
      <c r="AI155" s="38">
        <f t="shared" si="78"/>
        <v>2</v>
      </c>
      <c r="AJ155" s="38">
        <f t="shared" si="78"/>
        <v>2</v>
      </c>
      <c r="AK155" s="38">
        <f t="shared" si="78"/>
        <v>2</v>
      </c>
      <c r="AL155" s="38">
        <f t="shared" si="78"/>
        <v>2</v>
      </c>
      <c r="AM155" s="38">
        <f t="shared" si="78"/>
        <v>2</v>
      </c>
      <c r="AN155" s="38">
        <f t="shared" si="78"/>
        <v>2</v>
      </c>
      <c r="AO155" s="38">
        <f t="shared" si="78"/>
        <v>2</v>
      </c>
      <c r="AP155" s="39">
        <f t="shared" si="78"/>
        <v>2</v>
      </c>
      <c r="AQ155" s="37">
        <f t="shared" si="15"/>
        <v>2</v>
      </c>
      <c r="AR155" s="38">
        <f t="shared" si="16"/>
        <v>2</v>
      </c>
      <c r="AS155" s="38">
        <f t="shared" si="17"/>
        <v>2</v>
      </c>
      <c r="AT155" s="38">
        <f t="shared" si="18"/>
        <v>2</v>
      </c>
      <c r="AU155" s="38">
        <f t="shared" si="19"/>
        <v>2</v>
      </c>
      <c r="AV155" s="38">
        <f t="shared" si="20"/>
        <v>2</v>
      </c>
      <c r="AW155" s="38">
        <f t="shared" si="21"/>
        <v>2</v>
      </c>
      <c r="AX155" s="38">
        <f t="shared" si="22"/>
        <v>2</v>
      </c>
      <c r="AY155" s="38">
        <f t="shared" si="23"/>
        <v>2</v>
      </c>
      <c r="AZ155" s="38">
        <f t="shared" si="24"/>
        <v>2</v>
      </c>
      <c r="BA155" s="38">
        <f t="shared" si="25"/>
        <v>2</v>
      </c>
      <c r="BB155" s="38">
        <f t="shared" si="26"/>
        <v>2</v>
      </c>
      <c r="BC155" s="38">
        <f t="shared" si="27"/>
        <v>2</v>
      </c>
      <c r="BD155" s="38">
        <f t="shared" si="28"/>
        <v>2</v>
      </c>
      <c r="BE155" s="38">
        <f t="shared" si="29"/>
        <v>2</v>
      </c>
      <c r="BF155" s="38">
        <f t="shared" si="30"/>
        <v>2</v>
      </c>
      <c r="BG155" s="38">
        <f t="shared" si="31"/>
        <v>2</v>
      </c>
      <c r="BH155" s="38">
        <f t="shared" si="32"/>
        <v>2</v>
      </c>
      <c r="BI155" s="38">
        <f t="shared" si="33"/>
        <v>2</v>
      </c>
      <c r="BJ155" s="39">
        <f t="shared" si="34"/>
        <v>2</v>
      </c>
      <c r="BK155" s="5" t="s">
        <v>126</v>
      </c>
    </row>
    <row r="156" spans="2:63" ht="11.25" customHeight="1" x14ac:dyDescent="0.2">
      <c r="B156" s="1" t="s">
        <v>127</v>
      </c>
      <c r="C156" s="32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33"/>
      <c r="W156" s="32">
        <f t="shared" ref="W156:W161" si="79">W132</f>
        <v>2</v>
      </c>
      <c r="X156" s="20">
        <f t="shared" ref="X156:AP156" si="80">X132</f>
        <v>2</v>
      </c>
      <c r="Y156" s="20">
        <f t="shared" si="80"/>
        <v>2</v>
      </c>
      <c r="Z156" s="20">
        <f t="shared" si="80"/>
        <v>2</v>
      </c>
      <c r="AA156" s="20">
        <f t="shared" si="80"/>
        <v>2</v>
      </c>
      <c r="AB156" s="20">
        <f t="shared" si="80"/>
        <v>2</v>
      </c>
      <c r="AC156" s="20">
        <f t="shared" si="80"/>
        <v>2</v>
      </c>
      <c r="AD156" s="20">
        <f t="shared" si="80"/>
        <v>2</v>
      </c>
      <c r="AE156" s="20">
        <f t="shared" si="80"/>
        <v>2</v>
      </c>
      <c r="AF156" s="20">
        <f t="shared" si="80"/>
        <v>2</v>
      </c>
      <c r="AG156" s="20">
        <f t="shared" si="80"/>
        <v>2</v>
      </c>
      <c r="AH156" s="20">
        <f t="shared" si="80"/>
        <v>2</v>
      </c>
      <c r="AI156" s="20">
        <f t="shared" si="80"/>
        <v>2</v>
      </c>
      <c r="AJ156" s="20">
        <f t="shared" si="80"/>
        <v>2</v>
      </c>
      <c r="AK156" s="20">
        <f t="shared" si="80"/>
        <v>2</v>
      </c>
      <c r="AL156" s="20">
        <f t="shared" si="80"/>
        <v>2</v>
      </c>
      <c r="AM156" s="20">
        <f t="shared" si="80"/>
        <v>2</v>
      </c>
      <c r="AN156" s="20">
        <f t="shared" si="80"/>
        <v>2</v>
      </c>
      <c r="AO156" s="20">
        <f t="shared" si="80"/>
        <v>2</v>
      </c>
      <c r="AP156" s="33">
        <f t="shared" si="80"/>
        <v>2</v>
      </c>
      <c r="AQ156" s="32">
        <f t="shared" si="15"/>
        <v>2</v>
      </c>
      <c r="AR156" s="20">
        <f t="shared" si="16"/>
        <v>2</v>
      </c>
      <c r="AS156" s="20">
        <f t="shared" si="17"/>
        <v>2</v>
      </c>
      <c r="AT156" s="20">
        <f t="shared" si="18"/>
        <v>2</v>
      </c>
      <c r="AU156" s="20">
        <f t="shared" si="19"/>
        <v>2</v>
      </c>
      <c r="AV156" s="20">
        <f t="shared" si="20"/>
        <v>2</v>
      </c>
      <c r="AW156" s="20">
        <f t="shared" si="21"/>
        <v>2</v>
      </c>
      <c r="AX156" s="20">
        <f t="shared" si="22"/>
        <v>2</v>
      </c>
      <c r="AY156" s="20">
        <f t="shared" si="23"/>
        <v>2</v>
      </c>
      <c r="AZ156" s="20">
        <f t="shared" si="24"/>
        <v>2</v>
      </c>
      <c r="BA156" s="20">
        <f t="shared" si="25"/>
        <v>2</v>
      </c>
      <c r="BB156" s="20">
        <f t="shared" si="26"/>
        <v>2</v>
      </c>
      <c r="BC156" s="20">
        <f t="shared" si="27"/>
        <v>2</v>
      </c>
      <c r="BD156" s="20">
        <f t="shared" si="28"/>
        <v>2</v>
      </c>
      <c r="BE156" s="20">
        <f t="shared" si="29"/>
        <v>2</v>
      </c>
      <c r="BF156" s="20">
        <f t="shared" si="30"/>
        <v>2</v>
      </c>
      <c r="BG156" s="20">
        <f t="shared" si="31"/>
        <v>2</v>
      </c>
      <c r="BH156" s="20">
        <f t="shared" si="32"/>
        <v>2</v>
      </c>
      <c r="BI156" s="20">
        <f t="shared" si="33"/>
        <v>2</v>
      </c>
      <c r="BJ156" s="33">
        <f t="shared" si="34"/>
        <v>2</v>
      </c>
      <c r="BK156" s="5" t="s">
        <v>127</v>
      </c>
    </row>
    <row r="157" spans="2:63" ht="11.25" customHeight="1" x14ac:dyDescent="0.2">
      <c r="B157" s="2" t="s">
        <v>128</v>
      </c>
      <c r="C157" s="32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33"/>
      <c r="W157" s="32">
        <f t="shared" si="79"/>
        <v>2</v>
      </c>
      <c r="X157" s="20">
        <f t="shared" ref="X157:AP157" si="81">X133</f>
        <v>2</v>
      </c>
      <c r="Y157" s="20">
        <f t="shared" si="81"/>
        <v>2</v>
      </c>
      <c r="Z157" s="20">
        <f t="shared" si="81"/>
        <v>2</v>
      </c>
      <c r="AA157" s="20">
        <f t="shared" si="81"/>
        <v>2</v>
      </c>
      <c r="AB157" s="20">
        <f t="shared" si="81"/>
        <v>2</v>
      </c>
      <c r="AC157" s="20">
        <f t="shared" si="81"/>
        <v>2</v>
      </c>
      <c r="AD157" s="20">
        <f t="shared" si="81"/>
        <v>2</v>
      </c>
      <c r="AE157" s="20">
        <f t="shared" si="81"/>
        <v>2</v>
      </c>
      <c r="AF157" s="20">
        <f t="shared" si="81"/>
        <v>2</v>
      </c>
      <c r="AG157" s="20">
        <f t="shared" si="81"/>
        <v>2</v>
      </c>
      <c r="AH157" s="20">
        <f t="shared" si="81"/>
        <v>2</v>
      </c>
      <c r="AI157" s="20">
        <f t="shared" si="81"/>
        <v>2</v>
      </c>
      <c r="AJ157" s="20">
        <f t="shared" si="81"/>
        <v>2</v>
      </c>
      <c r="AK157" s="20">
        <f t="shared" si="81"/>
        <v>2</v>
      </c>
      <c r="AL157" s="20">
        <f t="shared" si="81"/>
        <v>2</v>
      </c>
      <c r="AM157" s="20">
        <f t="shared" si="81"/>
        <v>2</v>
      </c>
      <c r="AN157" s="20">
        <f t="shared" si="81"/>
        <v>2</v>
      </c>
      <c r="AO157" s="20">
        <f t="shared" si="81"/>
        <v>2</v>
      </c>
      <c r="AP157" s="33">
        <f t="shared" si="81"/>
        <v>2</v>
      </c>
      <c r="AQ157" s="32">
        <f t="shared" si="15"/>
        <v>2</v>
      </c>
      <c r="AR157" s="20">
        <f t="shared" si="16"/>
        <v>2</v>
      </c>
      <c r="AS157" s="20">
        <f t="shared" si="17"/>
        <v>2</v>
      </c>
      <c r="AT157" s="20">
        <f t="shared" si="18"/>
        <v>2</v>
      </c>
      <c r="AU157" s="20">
        <f t="shared" si="19"/>
        <v>2</v>
      </c>
      <c r="AV157" s="20">
        <f t="shared" si="20"/>
        <v>2</v>
      </c>
      <c r="AW157" s="20">
        <f t="shared" si="21"/>
        <v>2</v>
      </c>
      <c r="AX157" s="20">
        <f t="shared" si="22"/>
        <v>2</v>
      </c>
      <c r="AY157" s="20">
        <f t="shared" si="23"/>
        <v>2</v>
      </c>
      <c r="AZ157" s="20">
        <f t="shared" si="24"/>
        <v>2</v>
      </c>
      <c r="BA157" s="20">
        <f t="shared" si="25"/>
        <v>2</v>
      </c>
      <c r="BB157" s="20">
        <f t="shared" si="26"/>
        <v>2</v>
      </c>
      <c r="BC157" s="20">
        <f t="shared" si="27"/>
        <v>2</v>
      </c>
      <c r="BD157" s="20">
        <f t="shared" si="28"/>
        <v>2</v>
      </c>
      <c r="BE157" s="20">
        <f t="shared" si="29"/>
        <v>2</v>
      </c>
      <c r="BF157" s="20">
        <f t="shared" si="30"/>
        <v>2</v>
      </c>
      <c r="BG157" s="20">
        <f t="shared" si="31"/>
        <v>2</v>
      </c>
      <c r="BH157" s="20">
        <f t="shared" si="32"/>
        <v>2</v>
      </c>
      <c r="BI157" s="20">
        <f t="shared" si="33"/>
        <v>2</v>
      </c>
      <c r="BJ157" s="33">
        <f t="shared" si="34"/>
        <v>2</v>
      </c>
      <c r="BK157" s="6" t="s">
        <v>128</v>
      </c>
    </row>
    <row r="158" spans="2:63" ht="11.25" customHeight="1" x14ac:dyDescent="0.2">
      <c r="B158" s="2" t="s">
        <v>129</v>
      </c>
      <c r="C158" s="32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33"/>
      <c r="W158" s="32">
        <f t="shared" si="79"/>
        <v>2</v>
      </c>
      <c r="X158" s="20">
        <f t="shared" ref="X158:AP158" si="82">X134</f>
        <v>2</v>
      </c>
      <c r="Y158" s="20">
        <f t="shared" si="82"/>
        <v>2</v>
      </c>
      <c r="Z158" s="20">
        <f t="shared" si="82"/>
        <v>2</v>
      </c>
      <c r="AA158" s="20">
        <f t="shared" si="82"/>
        <v>2</v>
      </c>
      <c r="AB158" s="20">
        <f t="shared" si="82"/>
        <v>2</v>
      </c>
      <c r="AC158" s="20">
        <f t="shared" si="82"/>
        <v>2</v>
      </c>
      <c r="AD158" s="20">
        <f t="shared" si="82"/>
        <v>2</v>
      </c>
      <c r="AE158" s="20">
        <f t="shared" si="82"/>
        <v>2</v>
      </c>
      <c r="AF158" s="20">
        <f t="shared" si="82"/>
        <v>2</v>
      </c>
      <c r="AG158" s="20">
        <f t="shared" si="82"/>
        <v>2</v>
      </c>
      <c r="AH158" s="20">
        <f t="shared" si="82"/>
        <v>2</v>
      </c>
      <c r="AI158" s="20">
        <f t="shared" si="82"/>
        <v>2</v>
      </c>
      <c r="AJ158" s="20">
        <f t="shared" si="82"/>
        <v>2</v>
      </c>
      <c r="AK158" s="20">
        <f t="shared" si="82"/>
        <v>2</v>
      </c>
      <c r="AL158" s="20">
        <f t="shared" si="82"/>
        <v>2</v>
      </c>
      <c r="AM158" s="20">
        <f t="shared" si="82"/>
        <v>2</v>
      </c>
      <c r="AN158" s="20">
        <f t="shared" si="82"/>
        <v>2</v>
      </c>
      <c r="AO158" s="20">
        <f t="shared" si="82"/>
        <v>2</v>
      </c>
      <c r="AP158" s="33">
        <f t="shared" si="82"/>
        <v>2</v>
      </c>
      <c r="AQ158" s="32">
        <f t="shared" si="15"/>
        <v>2</v>
      </c>
      <c r="AR158" s="20">
        <f t="shared" si="16"/>
        <v>2</v>
      </c>
      <c r="AS158" s="20">
        <f t="shared" si="17"/>
        <v>2</v>
      </c>
      <c r="AT158" s="20">
        <f t="shared" si="18"/>
        <v>2</v>
      </c>
      <c r="AU158" s="20">
        <f t="shared" si="19"/>
        <v>2</v>
      </c>
      <c r="AV158" s="20">
        <f t="shared" si="20"/>
        <v>2</v>
      </c>
      <c r="AW158" s="20">
        <f t="shared" si="21"/>
        <v>2</v>
      </c>
      <c r="AX158" s="20">
        <f t="shared" si="22"/>
        <v>2</v>
      </c>
      <c r="AY158" s="20">
        <f t="shared" si="23"/>
        <v>2</v>
      </c>
      <c r="AZ158" s="20">
        <f t="shared" si="24"/>
        <v>2</v>
      </c>
      <c r="BA158" s="20">
        <f t="shared" si="25"/>
        <v>2</v>
      </c>
      <c r="BB158" s="20">
        <f t="shared" si="26"/>
        <v>2</v>
      </c>
      <c r="BC158" s="20">
        <f t="shared" si="27"/>
        <v>2</v>
      </c>
      <c r="BD158" s="20">
        <f t="shared" si="28"/>
        <v>2</v>
      </c>
      <c r="BE158" s="20">
        <f t="shared" si="29"/>
        <v>2</v>
      </c>
      <c r="BF158" s="20">
        <f t="shared" si="30"/>
        <v>2</v>
      </c>
      <c r="BG158" s="20">
        <f t="shared" si="31"/>
        <v>2</v>
      </c>
      <c r="BH158" s="20">
        <f t="shared" si="32"/>
        <v>2</v>
      </c>
      <c r="BI158" s="20">
        <f t="shared" si="33"/>
        <v>2</v>
      </c>
      <c r="BJ158" s="33">
        <f t="shared" si="34"/>
        <v>2</v>
      </c>
      <c r="BK158" s="6" t="s">
        <v>129</v>
      </c>
    </row>
    <row r="159" spans="2:63" ht="11.25" customHeight="1" x14ac:dyDescent="0.2">
      <c r="B159" s="2" t="s">
        <v>130</v>
      </c>
      <c r="C159" s="32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33"/>
      <c r="W159" s="32">
        <f t="shared" si="79"/>
        <v>2</v>
      </c>
      <c r="X159" s="20">
        <f t="shared" ref="X159:AP159" si="83">X135</f>
        <v>2</v>
      </c>
      <c r="Y159" s="20">
        <f t="shared" si="83"/>
        <v>2</v>
      </c>
      <c r="Z159" s="20">
        <f t="shared" si="83"/>
        <v>2</v>
      </c>
      <c r="AA159" s="20">
        <f t="shared" si="83"/>
        <v>2</v>
      </c>
      <c r="AB159" s="20">
        <f t="shared" si="83"/>
        <v>2</v>
      </c>
      <c r="AC159" s="20">
        <f t="shared" si="83"/>
        <v>2</v>
      </c>
      <c r="AD159" s="20">
        <f t="shared" si="83"/>
        <v>2</v>
      </c>
      <c r="AE159" s="20">
        <f t="shared" si="83"/>
        <v>2</v>
      </c>
      <c r="AF159" s="20">
        <f t="shared" si="83"/>
        <v>2</v>
      </c>
      <c r="AG159" s="20">
        <f t="shared" si="83"/>
        <v>2</v>
      </c>
      <c r="AH159" s="20">
        <f t="shared" si="83"/>
        <v>2</v>
      </c>
      <c r="AI159" s="20">
        <f t="shared" si="83"/>
        <v>2</v>
      </c>
      <c r="AJ159" s="20">
        <f t="shared" si="83"/>
        <v>2</v>
      </c>
      <c r="AK159" s="20">
        <f t="shared" si="83"/>
        <v>2</v>
      </c>
      <c r="AL159" s="20">
        <f t="shared" si="83"/>
        <v>2</v>
      </c>
      <c r="AM159" s="20">
        <f t="shared" si="83"/>
        <v>2</v>
      </c>
      <c r="AN159" s="20">
        <f t="shared" si="83"/>
        <v>2</v>
      </c>
      <c r="AO159" s="20">
        <f t="shared" si="83"/>
        <v>2</v>
      </c>
      <c r="AP159" s="33">
        <f t="shared" si="83"/>
        <v>2</v>
      </c>
      <c r="AQ159" s="32">
        <f t="shared" si="15"/>
        <v>2</v>
      </c>
      <c r="AR159" s="20">
        <f t="shared" si="16"/>
        <v>2</v>
      </c>
      <c r="AS159" s="20">
        <f t="shared" si="17"/>
        <v>2</v>
      </c>
      <c r="AT159" s="20">
        <f t="shared" si="18"/>
        <v>2</v>
      </c>
      <c r="AU159" s="20">
        <f t="shared" si="19"/>
        <v>2</v>
      </c>
      <c r="AV159" s="20">
        <f t="shared" si="20"/>
        <v>2</v>
      </c>
      <c r="AW159" s="20">
        <f t="shared" si="21"/>
        <v>2</v>
      </c>
      <c r="AX159" s="20">
        <f t="shared" si="22"/>
        <v>2</v>
      </c>
      <c r="AY159" s="20">
        <f t="shared" si="23"/>
        <v>2</v>
      </c>
      <c r="AZ159" s="20">
        <f t="shared" si="24"/>
        <v>2</v>
      </c>
      <c r="BA159" s="20">
        <f t="shared" si="25"/>
        <v>2</v>
      </c>
      <c r="BB159" s="20">
        <f t="shared" si="26"/>
        <v>2</v>
      </c>
      <c r="BC159" s="20">
        <f t="shared" si="27"/>
        <v>2</v>
      </c>
      <c r="BD159" s="20">
        <f t="shared" si="28"/>
        <v>2</v>
      </c>
      <c r="BE159" s="20">
        <f t="shared" si="29"/>
        <v>2</v>
      </c>
      <c r="BF159" s="20">
        <f t="shared" si="30"/>
        <v>2</v>
      </c>
      <c r="BG159" s="20">
        <f t="shared" si="31"/>
        <v>2</v>
      </c>
      <c r="BH159" s="20">
        <f t="shared" si="32"/>
        <v>2</v>
      </c>
      <c r="BI159" s="20">
        <f t="shared" si="33"/>
        <v>2</v>
      </c>
      <c r="BJ159" s="33">
        <f t="shared" si="34"/>
        <v>2</v>
      </c>
      <c r="BK159" s="6" t="s">
        <v>130</v>
      </c>
    </row>
    <row r="160" spans="2:63" ht="11.25" customHeight="1" x14ac:dyDescent="0.2">
      <c r="B160" s="2" t="s">
        <v>131</v>
      </c>
      <c r="C160" s="32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33"/>
      <c r="W160" s="32">
        <f t="shared" si="79"/>
        <v>2</v>
      </c>
      <c r="X160" s="20">
        <f t="shared" ref="X160:AP160" si="84">X136</f>
        <v>2</v>
      </c>
      <c r="Y160" s="20">
        <f t="shared" si="84"/>
        <v>2</v>
      </c>
      <c r="Z160" s="20">
        <f t="shared" si="84"/>
        <v>2</v>
      </c>
      <c r="AA160" s="20">
        <f t="shared" si="84"/>
        <v>2</v>
      </c>
      <c r="AB160" s="20">
        <f t="shared" si="84"/>
        <v>2</v>
      </c>
      <c r="AC160" s="20">
        <f t="shared" si="84"/>
        <v>2</v>
      </c>
      <c r="AD160" s="20">
        <f t="shared" si="84"/>
        <v>2</v>
      </c>
      <c r="AE160" s="20">
        <f t="shared" si="84"/>
        <v>2</v>
      </c>
      <c r="AF160" s="20">
        <f t="shared" si="84"/>
        <v>2</v>
      </c>
      <c r="AG160" s="20">
        <f t="shared" si="84"/>
        <v>2</v>
      </c>
      <c r="AH160" s="20">
        <f t="shared" si="84"/>
        <v>2</v>
      </c>
      <c r="AI160" s="20">
        <f t="shared" si="84"/>
        <v>2</v>
      </c>
      <c r="AJ160" s="20">
        <f t="shared" si="84"/>
        <v>2</v>
      </c>
      <c r="AK160" s="20">
        <f t="shared" si="84"/>
        <v>2</v>
      </c>
      <c r="AL160" s="20">
        <f t="shared" si="84"/>
        <v>2</v>
      </c>
      <c r="AM160" s="20">
        <f t="shared" si="84"/>
        <v>2</v>
      </c>
      <c r="AN160" s="20">
        <f t="shared" si="84"/>
        <v>2</v>
      </c>
      <c r="AO160" s="20">
        <f t="shared" si="84"/>
        <v>2</v>
      </c>
      <c r="AP160" s="33">
        <f t="shared" si="84"/>
        <v>2</v>
      </c>
      <c r="AQ160" s="32">
        <f t="shared" si="15"/>
        <v>2</v>
      </c>
      <c r="AR160" s="20">
        <f t="shared" si="16"/>
        <v>2</v>
      </c>
      <c r="AS160" s="20">
        <f t="shared" si="17"/>
        <v>2</v>
      </c>
      <c r="AT160" s="20">
        <f t="shared" si="18"/>
        <v>2</v>
      </c>
      <c r="AU160" s="20">
        <f t="shared" si="19"/>
        <v>2</v>
      </c>
      <c r="AV160" s="20">
        <f t="shared" si="20"/>
        <v>2</v>
      </c>
      <c r="AW160" s="20">
        <f t="shared" si="21"/>
        <v>2</v>
      </c>
      <c r="AX160" s="20">
        <f t="shared" si="22"/>
        <v>2</v>
      </c>
      <c r="AY160" s="20">
        <f t="shared" si="23"/>
        <v>2</v>
      </c>
      <c r="AZ160" s="20">
        <f t="shared" si="24"/>
        <v>2</v>
      </c>
      <c r="BA160" s="20">
        <f t="shared" si="25"/>
        <v>2</v>
      </c>
      <c r="BB160" s="20">
        <f t="shared" si="26"/>
        <v>2</v>
      </c>
      <c r="BC160" s="20">
        <f t="shared" si="27"/>
        <v>2</v>
      </c>
      <c r="BD160" s="20">
        <f t="shared" si="28"/>
        <v>2</v>
      </c>
      <c r="BE160" s="20">
        <f t="shared" si="29"/>
        <v>2</v>
      </c>
      <c r="BF160" s="20">
        <f t="shared" si="30"/>
        <v>2</v>
      </c>
      <c r="BG160" s="20">
        <f t="shared" si="31"/>
        <v>2</v>
      </c>
      <c r="BH160" s="20">
        <f t="shared" si="32"/>
        <v>2</v>
      </c>
      <c r="BI160" s="20">
        <f t="shared" si="33"/>
        <v>2</v>
      </c>
      <c r="BJ160" s="33">
        <f t="shared" si="34"/>
        <v>2</v>
      </c>
      <c r="BK160" s="6" t="s">
        <v>131</v>
      </c>
    </row>
    <row r="161" spans="2:63" ht="11.25" customHeight="1" x14ac:dyDescent="0.2">
      <c r="B161" s="2" t="s">
        <v>132</v>
      </c>
      <c r="C161" s="32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33"/>
      <c r="W161" s="32">
        <f t="shared" si="79"/>
        <v>2</v>
      </c>
      <c r="X161" s="20">
        <f t="shared" ref="X161:AP161" si="85">X137</f>
        <v>2</v>
      </c>
      <c r="Y161" s="20">
        <f t="shared" si="85"/>
        <v>2</v>
      </c>
      <c r="Z161" s="20">
        <f t="shared" si="85"/>
        <v>2</v>
      </c>
      <c r="AA161" s="20">
        <f t="shared" si="85"/>
        <v>2</v>
      </c>
      <c r="AB161" s="20">
        <f t="shared" si="85"/>
        <v>2</v>
      </c>
      <c r="AC161" s="20">
        <f t="shared" si="85"/>
        <v>2</v>
      </c>
      <c r="AD161" s="20">
        <f t="shared" si="85"/>
        <v>2</v>
      </c>
      <c r="AE161" s="20">
        <f t="shared" si="85"/>
        <v>2</v>
      </c>
      <c r="AF161" s="20">
        <f t="shared" si="85"/>
        <v>2</v>
      </c>
      <c r="AG161" s="20">
        <f t="shared" si="85"/>
        <v>2</v>
      </c>
      <c r="AH161" s="20">
        <f t="shared" si="85"/>
        <v>2</v>
      </c>
      <c r="AI161" s="20">
        <f t="shared" si="85"/>
        <v>2</v>
      </c>
      <c r="AJ161" s="20">
        <f t="shared" si="85"/>
        <v>2</v>
      </c>
      <c r="AK161" s="20">
        <f t="shared" si="85"/>
        <v>2</v>
      </c>
      <c r="AL161" s="20">
        <f t="shared" si="85"/>
        <v>2</v>
      </c>
      <c r="AM161" s="20">
        <f t="shared" si="85"/>
        <v>2</v>
      </c>
      <c r="AN161" s="20">
        <f t="shared" si="85"/>
        <v>2</v>
      </c>
      <c r="AO161" s="20">
        <f t="shared" si="85"/>
        <v>2</v>
      </c>
      <c r="AP161" s="33">
        <f t="shared" si="85"/>
        <v>2</v>
      </c>
      <c r="AQ161" s="32">
        <f t="shared" si="15"/>
        <v>2</v>
      </c>
      <c r="AR161" s="20">
        <f t="shared" si="16"/>
        <v>2</v>
      </c>
      <c r="AS161" s="20">
        <f t="shared" si="17"/>
        <v>2</v>
      </c>
      <c r="AT161" s="20">
        <f t="shared" si="18"/>
        <v>2</v>
      </c>
      <c r="AU161" s="20">
        <f t="shared" si="19"/>
        <v>2</v>
      </c>
      <c r="AV161" s="20">
        <f t="shared" si="20"/>
        <v>2</v>
      </c>
      <c r="AW161" s="20">
        <f t="shared" si="21"/>
        <v>2</v>
      </c>
      <c r="AX161" s="20">
        <f t="shared" si="22"/>
        <v>2</v>
      </c>
      <c r="AY161" s="20">
        <f t="shared" si="23"/>
        <v>2</v>
      </c>
      <c r="AZ161" s="20">
        <f t="shared" si="24"/>
        <v>2</v>
      </c>
      <c r="BA161" s="20">
        <f t="shared" si="25"/>
        <v>2</v>
      </c>
      <c r="BB161" s="20">
        <f t="shared" si="26"/>
        <v>2</v>
      </c>
      <c r="BC161" s="20">
        <f t="shared" si="27"/>
        <v>2</v>
      </c>
      <c r="BD161" s="20">
        <f t="shared" si="28"/>
        <v>2</v>
      </c>
      <c r="BE161" s="20">
        <f t="shared" si="29"/>
        <v>2</v>
      </c>
      <c r="BF161" s="20">
        <f t="shared" si="30"/>
        <v>2</v>
      </c>
      <c r="BG161" s="20">
        <f t="shared" si="31"/>
        <v>2</v>
      </c>
      <c r="BH161" s="20">
        <f t="shared" si="32"/>
        <v>2</v>
      </c>
      <c r="BI161" s="20">
        <f t="shared" si="33"/>
        <v>2</v>
      </c>
      <c r="BJ161" s="33">
        <f t="shared" si="34"/>
        <v>2</v>
      </c>
      <c r="BK161" s="6" t="s">
        <v>132</v>
      </c>
    </row>
    <row r="162" spans="2:63" ht="11.25" customHeight="1" thickBot="1" x14ac:dyDescent="0.25">
      <c r="B162" s="3" t="s">
        <v>133</v>
      </c>
      <c r="C162" s="34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6"/>
      <c r="W162" s="34">
        <f>W138</f>
        <v>2</v>
      </c>
      <c r="X162" s="35">
        <f t="shared" ref="X162:AP162" si="86">X138</f>
        <v>2</v>
      </c>
      <c r="Y162" s="35">
        <f t="shared" si="86"/>
        <v>2</v>
      </c>
      <c r="Z162" s="35">
        <f t="shared" si="86"/>
        <v>2</v>
      </c>
      <c r="AA162" s="35">
        <f t="shared" si="86"/>
        <v>2</v>
      </c>
      <c r="AB162" s="35">
        <f t="shared" si="86"/>
        <v>2</v>
      </c>
      <c r="AC162" s="35">
        <f t="shared" si="86"/>
        <v>2</v>
      </c>
      <c r="AD162" s="35">
        <f t="shared" si="86"/>
        <v>2</v>
      </c>
      <c r="AE162" s="35">
        <f t="shared" si="86"/>
        <v>2</v>
      </c>
      <c r="AF162" s="35">
        <f t="shared" si="86"/>
        <v>2</v>
      </c>
      <c r="AG162" s="35">
        <f t="shared" si="86"/>
        <v>2</v>
      </c>
      <c r="AH162" s="35">
        <f t="shared" si="86"/>
        <v>2</v>
      </c>
      <c r="AI162" s="35">
        <f t="shared" si="86"/>
        <v>2</v>
      </c>
      <c r="AJ162" s="35">
        <f t="shared" si="86"/>
        <v>2</v>
      </c>
      <c r="AK162" s="35">
        <f t="shared" si="86"/>
        <v>2</v>
      </c>
      <c r="AL162" s="35">
        <f t="shared" si="86"/>
        <v>2</v>
      </c>
      <c r="AM162" s="35">
        <f t="shared" si="86"/>
        <v>2</v>
      </c>
      <c r="AN162" s="35">
        <f t="shared" si="86"/>
        <v>2</v>
      </c>
      <c r="AO162" s="35">
        <f t="shared" si="86"/>
        <v>2</v>
      </c>
      <c r="AP162" s="36">
        <f t="shared" si="86"/>
        <v>2</v>
      </c>
      <c r="AQ162" s="34">
        <f t="shared" si="15"/>
        <v>2</v>
      </c>
      <c r="AR162" s="35">
        <f t="shared" si="16"/>
        <v>2</v>
      </c>
      <c r="AS162" s="35">
        <f t="shared" si="17"/>
        <v>2</v>
      </c>
      <c r="AT162" s="35">
        <f t="shared" si="18"/>
        <v>2</v>
      </c>
      <c r="AU162" s="35">
        <f t="shared" si="19"/>
        <v>2</v>
      </c>
      <c r="AV162" s="35">
        <f t="shared" si="20"/>
        <v>2</v>
      </c>
      <c r="AW162" s="35">
        <f t="shared" si="21"/>
        <v>2</v>
      </c>
      <c r="AX162" s="35">
        <f t="shared" si="22"/>
        <v>2</v>
      </c>
      <c r="AY162" s="35">
        <f t="shared" si="23"/>
        <v>2</v>
      </c>
      <c r="AZ162" s="35">
        <f t="shared" si="24"/>
        <v>2</v>
      </c>
      <c r="BA162" s="35">
        <f t="shared" si="25"/>
        <v>2</v>
      </c>
      <c r="BB162" s="35">
        <f t="shared" si="26"/>
        <v>2</v>
      </c>
      <c r="BC162" s="35">
        <f t="shared" si="27"/>
        <v>2</v>
      </c>
      <c r="BD162" s="35">
        <f t="shared" si="28"/>
        <v>2</v>
      </c>
      <c r="BE162" s="35">
        <f t="shared" si="29"/>
        <v>2</v>
      </c>
      <c r="BF162" s="35">
        <f t="shared" si="30"/>
        <v>2</v>
      </c>
      <c r="BG162" s="35">
        <f t="shared" si="31"/>
        <v>2</v>
      </c>
      <c r="BH162" s="35">
        <f t="shared" si="32"/>
        <v>2</v>
      </c>
      <c r="BI162" s="35">
        <f t="shared" si="33"/>
        <v>2</v>
      </c>
      <c r="BJ162" s="36">
        <f t="shared" si="34"/>
        <v>2</v>
      </c>
      <c r="BK162" s="7" t="s">
        <v>133</v>
      </c>
    </row>
    <row r="163" spans="2:63" ht="11.25" customHeight="1" x14ac:dyDescent="0.2">
      <c r="B163" s="2" t="s">
        <v>134</v>
      </c>
      <c r="C163" s="32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33"/>
      <c r="W163" s="32">
        <f>W139</f>
        <v>2</v>
      </c>
      <c r="X163" s="20">
        <f t="shared" ref="X163:AP163" si="87">X139</f>
        <v>2</v>
      </c>
      <c r="Y163" s="20">
        <f t="shared" si="87"/>
        <v>2</v>
      </c>
      <c r="Z163" s="20">
        <f t="shared" si="87"/>
        <v>2</v>
      </c>
      <c r="AA163" s="20">
        <f t="shared" si="87"/>
        <v>2</v>
      </c>
      <c r="AB163" s="20">
        <f t="shared" si="87"/>
        <v>2</v>
      </c>
      <c r="AC163" s="20">
        <f t="shared" si="87"/>
        <v>2</v>
      </c>
      <c r="AD163" s="20">
        <f t="shared" si="87"/>
        <v>2</v>
      </c>
      <c r="AE163" s="20">
        <f t="shared" si="87"/>
        <v>2</v>
      </c>
      <c r="AF163" s="20">
        <f t="shared" si="87"/>
        <v>2</v>
      </c>
      <c r="AG163" s="20">
        <f t="shared" si="87"/>
        <v>2</v>
      </c>
      <c r="AH163" s="20">
        <f t="shared" si="87"/>
        <v>2</v>
      </c>
      <c r="AI163" s="20">
        <f t="shared" si="87"/>
        <v>2</v>
      </c>
      <c r="AJ163" s="20">
        <f t="shared" si="87"/>
        <v>2</v>
      </c>
      <c r="AK163" s="20">
        <f t="shared" si="87"/>
        <v>2</v>
      </c>
      <c r="AL163" s="20">
        <f t="shared" si="87"/>
        <v>2</v>
      </c>
      <c r="AM163" s="20">
        <f t="shared" si="87"/>
        <v>2</v>
      </c>
      <c r="AN163" s="20">
        <f t="shared" si="87"/>
        <v>2</v>
      </c>
      <c r="AO163" s="20">
        <f t="shared" si="87"/>
        <v>2</v>
      </c>
      <c r="AP163" s="33">
        <f t="shared" si="87"/>
        <v>2</v>
      </c>
      <c r="AQ163" s="32">
        <f t="shared" si="15"/>
        <v>2</v>
      </c>
      <c r="AR163" s="20">
        <f t="shared" si="16"/>
        <v>2</v>
      </c>
      <c r="AS163" s="20">
        <f t="shared" si="17"/>
        <v>2</v>
      </c>
      <c r="AT163" s="20">
        <f t="shared" si="18"/>
        <v>2</v>
      </c>
      <c r="AU163" s="20">
        <f t="shared" si="19"/>
        <v>2</v>
      </c>
      <c r="AV163" s="20">
        <f t="shared" si="20"/>
        <v>2</v>
      </c>
      <c r="AW163" s="20">
        <f t="shared" si="21"/>
        <v>2</v>
      </c>
      <c r="AX163" s="20">
        <f t="shared" si="22"/>
        <v>2</v>
      </c>
      <c r="AY163" s="20">
        <f t="shared" si="23"/>
        <v>2</v>
      </c>
      <c r="AZ163" s="20">
        <f t="shared" si="24"/>
        <v>2</v>
      </c>
      <c r="BA163" s="20">
        <f t="shared" si="25"/>
        <v>2</v>
      </c>
      <c r="BB163" s="20">
        <f t="shared" si="26"/>
        <v>2</v>
      </c>
      <c r="BC163" s="20">
        <f t="shared" si="27"/>
        <v>2</v>
      </c>
      <c r="BD163" s="20">
        <f t="shared" si="28"/>
        <v>2</v>
      </c>
      <c r="BE163" s="20">
        <f t="shared" si="29"/>
        <v>2</v>
      </c>
      <c r="BF163" s="20">
        <f t="shared" si="30"/>
        <v>2</v>
      </c>
      <c r="BG163" s="20">
        <f t="shared" si="31"/>
        <v>2</v>
      </c>
      <c r="BH163" s="20">
        <f t="shared" si="32"/>
        <v>2</v>
      </c>
      <c r="BI163" s="20">
        <f t="shared" si="33"/>
        <v>2</v>
      </c>
      <c r="BJ163" s="33">
        <f t="shared" si="34"/>
        <v>2</v>
      </c>
      <c r="BK163" s="6" t="s">
        <v>134</v>
      </c>
    </row>
    <row r="164" spans="2:63" ht="11.25" customHeight="1" x14ac:dyDescent="0.2">
      <c r="B164" s="2" t="s">
        <v>135</v>
      </c>
      <c r="C164" s="32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33"/>
      <c r="W164" s="32">
        <f t="shared" ref="W164:W178" si="88">W140</f>
        <v>2</v>
      </c>
      <c r="X164" s="20">
        <f t="shared" ref="X164:AP164" si="89">X140</f>
        <v>2</v>
      </c>
      <c r="Y164" s="20">
        <f t="shared" si="89"/>
        <v>2</v>
      </c>
      <c r="Z164" s="20">
        <f t="shared" si="89"/>
        <v>2</v>
      </c>
      <c r="AA164" s="20">
        <f t="shared" si="89"/>
        <v>2</v>
      </c>
      <c r="AB164" s="20">
        <f t="shared" si="89"/>
        <v>2</v>
      </c>
      <c r="AC164" s="20">
        <f t="shared" si="89"/>
        <v>2</v>
      </c>
      <c r="AD164" s="20">
        <f t="shared" si="89"/>
        <v>2</v>
      </c>
      <c r="AE164" s="20">
        <f t="shared" si="89"/>
        <v>2</v>
      </c>
      <c r="AF164" s="20">
        <f t="shared" si="89"/>
        <v>2</v>
      </c>
      <c r="AG164" s="20">
        <f t="shared" si="89"/>
        <v>2</v>
      </c>
      <c r="AH164" s="20">
        <f t="shared" si="89"/>
        <v>2</v>
      </c>
      <c r="AI164" s="20">
        <f t="shared" si="89"/>
        <v>2</v>
      </c>
      <c r="AJ164" s="20">
        <f t="shared" si="89"/>
        <v>2</v>
      </c>
      <c r="AK164" s="20">
        <f t="shared" si="89"/>
        <v>2</v>
      </c>
      <c r="AL164" s="20">
        <f t="shared" si="89"/>
        <v>2</v>
      </c>
      <c r="AM164" s="20">
        <f t="shared" si="89"/>
        <v>2</v>
      </c>
      <c r="AN164" s="20">
        <f t="shared" si="89"/>
        <v>2</v>
      </c>
      <c r="AO164" s="20">
        <f t="shared" si="89"/>
        <v>2</v>
      </c>
      <c r="AP164" s="33">
        <f t="shared" si="89"/>
        <v>2</v>
      </c>
      <c r="AQ164" s="32">
        <f t="shared" si="15"/>
        <v>2</v>
      </c>
      <c r="AR164" s="20">
        <f t="shared" si="16"/>
        <v>2</v>
      </c>
      <c r="AS164" s="20">
        <f t="shared" si="17"/>
        <v>2</v>
      </c>
      <c r="AT164" s="20">
        <f t="shared" si="18"/>
        <v>2</v>
      </c>
      <c r="AU164" s="20">
        <f t="shared" si="19"/>
        <v>2</v>
      </c>
      <c r="AV164" s="20">
        <f t="shared" si="20"/>
        <v>2</v>
      </c>
      <c r="AW164" s="20">
        <f t="shared" si="21"/>
        <v>2</v>
      </c>
      <c r="AX164" s="20">
        <f t="shared" si="22"/>
        <v>2</v>
      </c>
      <c r="AY164" s="20">
        <f t="shared" si="23"/>
        <v>2</v>
      </c>
      <c r="AZ164" s="20">
        <f t="shared" si="24"/>
        <v>2</v>
      </c>
      <c r="BA164" s="20">
        <f t="shared" si="25"/>
        <v>2</v>
      </c>
      <c r="BB164" s="20">
        <f t="shared" si="26"/>
        <v>2</v>
      </c>
      <c r="BC164" s="20">
        <f t="shared" si="27"/>
        <v>2</v>
      </c>
      <c r="BD164" s="20">
        <f t="shared" si="28"/>
        <v>2</v>
      </c>
      <c r="BE164" s="20">
        <f t="shared" si="29"/>
        <v>2</v>
      </c>
      <c r="BF164" s="20">
        <f t="shared" si="30"/>
        <v>2</v>
      </c>
      <c r="BG164" s="20">
        <f t="shared" si="31"/>
        <v>2</v>
      </c>
      <c r="BH164" s="20">
        <f t="shared" si="32"/>
        <v>2</v>
      </c>
      <c r="BI164" s="20">
        <f t="shared" si="33"/>
        <v>2</v>
      </c>
      <c r="BJ164" s="33">
        <f t="shared" si="34"/>
        <v>2</v>
      </c>
      <c r="BK164" s="6" t="s">
        <v>135</v>
      </c>
    </row>
    <row r="165" spans="2:63" ht="11.25" customHeight="1" x14ac:dyDescent="0.2">
      <c r="B165" s="2" t="s">
        <v>136</v>
      </c>
      <c r="C165" s="32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33"/>
      <c r="W165" s="32">
        <f t="shared" si="88"/>
        <v>2</v>
      </c>
      <c r="X165" s="20">
        <f t="shared" ref="X165:AP165" si="90">X141</f>
        <v>2</v>
      </c>
      <c r="Y165" s="20">
        <f t="shared" si="90"/>
        <v>2</v>
      </c>
      <c r="Z165" s="20">
        <f t="shared" si="90"/>
        <v>2</v>
      </c>
      <c r="AA165" s="20">
        <f t="shared" si="90"/>
        <v>2</v>
      </c>
      <c r="AB165" s="20">
        <f t="shared" si="90"/>
        <v>2</v>
      </c>
      <c r="AC165" s="20">
        <f t="shared" si="90"/>
        <v>2</v>
      </c>
      <c r="AD165" s="20">
        <f t="shared" si="90"/>
        <v>2</v>
      </c>
      <c r="AE165" s="20">
        <f t="shared" si="90"/>
        <v>2</v>
      </c>
      <c r="AF165" s="20">
        <f t="shared" si="90"/>
        <v>2</v>
      </c>
      <c r="AG165" s="20">
        <f t="shared" si="90"/>
        <v>2</v>
      </c>
      <c r="AH165" s="20">
        <f t="shared" si="90"/>
        <v>2</v>
      </c>
      <c r="AI165" s="20">
        <f t="shared" si="90"/>
        <v>2</v>
      </c>
      <c r="AJ165" s="20">
        <f t="shared" si="90"/>
        <v>2</v>
      </c>
      <c r="AK165" s="20">
        <f t="shared" si="90"/>
        <v>2</v>
      </c>
      <c r="AL165" s="20">
        <f t="shared" si="90"/>
        <v>2</v>
      </c>
      <c r="AM165" s="20">
        <f t="shared" si="90"/>
        <v>2</v>
      </c>
      <c r="AN165" s="20">
        <f t="shared" si="90"/>
        <v>2</v>
      </c>
      <c r="AO165" s="20">
        <f t="shared" si="90"/>
        <v>2</v>
      </c>
      <c r="AP165" s="33">
        <f t="shared" si="90"/>
        <v>2</v>
      </c>
      <c r="AQ165" s="32">
        <f t="shared" si="15"/>
        <v>2</v>
      </c>
      <c r="AR165" s="20">
        <f t="shared" si="16"/>
        <v>2</v>
      </c>
      <c r="AS165" s="20">
        <f t="shared" si="17"/>
        <v>2</v>
      </c>
      <c r="AT165" s="20">
        <f t="shared" si="18"/>
        <v>2</v>
      </c>
      <c r="AU165" s="20">
        <f t="shared" si="19"/>
        <v>2</v>
      </c>
      <c r="AV165" s="20">
        <f t="shared" si="20"/>
        <v>2</v>
      </c>
      <c r="AW165" s="20">
        <f t="shared" si="21"/>
        <v>2</v>
      </c>
      <c r="AX165" s="20">
        <f t="shared" si="22"/>
        <v>2</v>
      </c>
      <c r="AY165" s="20">
        <f t="shared" si="23"/>
        <v>2</v>
      </c>
      <c r="AZ165" s="20">
        <f t="shared" si="24"/>
        <v>2</v>
      </c>
      <c r="BA165" s="20">
        <f t="shared" si="25"/>
        <v>2</v>
      </c>
      <c r="BB165" s="20">
        <f t="shared" si="26"/>
        <v>2</v>
      </c>
      <c r="BC165" s="20">
        <f t="shared" si="27"/>
        <v>2</v>
      </c>
      <c r="BD165" s="20">
        <f t="shared" si="28"/>
        <v>2</v>
      </c>
      <c r="BE165" s="20">
        <f t="shared" si="29"/>
        <v>2</v>
      </c>
      <c r="BF165" s="20">
        <f t="shared" si="30"/>
        <v>2</v>
      </c>
      <c r="BG165" s="20">
        <f t="shared" si="31"/>
        <v>2</v>
      </c>
      <c r="BH165" s="20">
        <f t="shared" si="32"/>
        <v>2</v>
      </c>
      <c r="BI165" s="20">
        <f t="shared" si="33"/>
        <v>2</v>
      </c>
      <c r="BJ165" s="33">
        <f t="shared" si="34"/>
        <v>2</v>
      </c>
      <c r="BK165" s="6" t="s">
        <v>136</v>
      </c>
    </row>
    <row r="166" spans="2:63" ht="11.25" customHeight="1" x14ac:dyDescent="0.2">
      <c r="B166" s="2" t="s">
        <v>137</v>
      </c>
      <c r="C166" s="32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33"/>
      <c r="W166" s="32">
        <f t="shared" si="88"/>
        <v>2</v>
      </c>
      <c r="X166" s="20">
        <f t="shared" ref="X166:AP166" si="91">X142</f>
        <v>2</v>
      </c>
      <c r="Y166" s="20">
        <f t="shared" si="91"/>
        <v>2</v>
      </c>
      <c r="Z166" s="20">
        <f t="shared" si="91"/>
        <v>2</v>
      </c>
      <c r="AA166" s="20">
        <f t="shared" si="91"/>
        <v>2</v>
      </c>
      <c r="AB166" s="20">
        <f t="shared" si="91"/>
        <v>2</v>
      </c>
      <c r="AC166" s="20">
        <f t="shared" si="91"/>
        <v>2</v>
      </c>
      <c r="AD166" s="20">
        <f t="shared" si="91"/>
        <v>2</v>
      </c>
      <c r="AE166" s="20">
        <f t="shared" si="91"/>
        <v>2</v>
      </c>
      <c r="AF166" s="20">
        <f t="shared" si="91"/>
        <v>2</v>
      </c>
      <c r="AG166" s="20">
        <f t="shared" si="91"/>
        <v>2</v>
      </c>
      <c r="AH166" s="20">
        <f t="shared" si="91"/>
        <v>2</v>
      </c>
      <c r="AI166" s="20">
        <f t="shared" si="91"/>
        <v>2</v>
      </c>
      <c r="AJ166" s="20">
        <f t="shared" si="91"/>
        <v>2</v>
      </c>
      <c r="AK166" s="20">
        <f t="shared" si="91"/>
        <v>2</v>
      </c>
      <c r="AL166" s="20">
        <f t="shared" si="91"/>
        <v>2</v>
      </c>
      <c r="AM166" s="20">
        <f t="shared" si="91"/>
        <v>2</v>
      </c>
      <c r="AN166" s="20">
        <f t="shared" si="91"/>
        <v>2</v>
      </c>
      <c r="AO166" s="20">
        <f t="shared" si="91"/>
        <v>2</v>
      </c>
      <c r="AP166" s="33">
        <f t="shared" si="91"/>
        <v>2</v>
      </c>
      <c r="AQ166" s="32">
        <f t="shared" si="15"/>
        <v>2</v>
      </c>
      <c r="AR166" s="20">
        <f t="shared" si="16"/>
        <v>2</v>
      </c>
      <c r="AS166" s="20">
        <f t="shared" si="17"/>
        <v>2</v>
      </c>
      <c r="AT166" s="20">
        <f t="shared" si="18"/>
        <v>2</v>
      </c>
      <c r="AU166" s="20">
        <f t="shared" si="19"/>
        <v>2</v>
      </c>
      <c r="AV166" s="20">
        <f t="shared" si="20"/>
        <v>2</v>
      </c>
      <c r="AW166" s="20">
        <f t="shared" si="21"/>
        <v>2</v>
      </c>
      <c r="AX166" s="20">
        <f t="shared" si="22"/>
        <v>2</v>
      </c>
      <c r="AY166" s="20">
        <f t="shared" si="23"/>
        <v>2</v>
      </c>
      <c r="AZ166" s="20">
        <f t="shared" si="24"/>
        <v>2</v>
      </c>
      <c r="BA166" s="20">
        <f t="shared" si="25"/>
        <v>2</v>
      </c>
      <c r="BB166" s="20">
        <f t="shared" si="26"/>
        <v>2</v>
      </c>
      <c r="BC166" s="20">
        <f t="shared" si="27"/>
        <v>2</v>
      </c>
      <c r="BD166" s="20">
        <f t="shared" si="28"/>
        <v>2</v>
      </c>
      <c r="BE166" s="20">
        <f t="shared" si="29"/>
        <v>2</v>
      </c>
      <c r="BF166" s="20">
        <f t="shared" si="30"/>
        <v>2</v>
      </c>
      <c r="BG166" s="20">
        <f t="shared" si="31"/>
        <v>2</v>
      </c>
      <c r="BH166" s="20">
        <f t="shared" si="32"/>
        <v>2</v>
      </c>
      <c r="BI166" s="20">
        <f t="shared" si="33"/>
        <v>2</v>
      </c>
      <c r="BJ166" s="33">
        <f t="shared" si="34"/>
        <v>2</v>
      </c>
      <c r="BK166" s="6" t="s">
        <v>137</v>
      </c>
    </row>
    <row r="167" spans="2:63" ht="11.25" customHeight="1" x14ac:dyDescent="0.2">
      <c r="B167" s="2" t="s">
        <v>138</v>
      </c>
      <c r="C167" s="32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33"/>
      <c r="W167" s="32">
        <f t="shared" si="88"/>
        <v>2</v>
      </c>
      <c r="X167" s="20">
        <f t="shared" ref="X167:AP167" si="92">X143</f>
        <v>2</v>
      </c>
      <c r="Y167" s="20">
        <f t="shared" si="92"/>
        <v>2</v>
      </c>
      <c r="Z167" s="20">
        <f t="shared" si="92"/>
        <v>2</v>
      </c>
      <c r="AA167" s="20">
        <f t="shared" si="92"/>
        <v>2</v>
      </c>
      <c r="AB167" s="20">
        <f t="shared" si="92"/>
        <v>2</v>
      </c>
      <c r="AC167" s="20">
        <f t="shared" si="92"/>
        <v>2</v>
      </c>
      <c r="AD167" s="20">
        <f t="shared" si="92"/>
        <v>2</v>
      </c>
      <c r="AE167" s="20">
        <f t="shared" si="92"/>
        <v>2</v>
      </c>
      <c r="AF167" s="20">
        <f t="shared" si="92"/>
        <v>2</v>
      </c>
      <c r="AG167" s="20">
        <f t="shared" si="92"/>
        <v>2</v>
      </c>
      <c r="AH167" s="20">
        <f t="shared" si="92"/>
        <v>2</v>
      </c>
      <c r="AI167" s="20">
        <f t="shared" si="92"/>
        <v>2</v>
      </c>
      <c r="AJ167" s="20">
        <f t="shared" si="92"/>
        <v>2</v>
      </c>
      <c r="AK167" s="20">
        <f t="shared" si="92"/>
        <v>2</v>
      </c>
      <c r="AL167" s="20">
        <f t="shared" si="92"/>
        <v>2</v>
      </c>
      <c r="AM167" s="20">
        <f t="shared" si="92"/>
        <v>2</v>
      </c>
      <c r="AN167" s="20">
        <f t="shared" si="92"/>
        <v>2</v>
      </c>
      <c r="AO167" s="20">
        <f t="shared" si="92"/>
        <v>2</v>
      </c>
      <c r="AP167" s="33">
        <f t="shared" si="92"/>
        <v>2</v>
      </c>
      <c r="AQ167" s="32">
        <f t="shared" si="15"/>
        <v>2</v>
      </c>
      <c r="AR167" s="20">
        <f t="shared" si="16"/>
        <v>2</v>
      </c>
      <c r="AS167" s="20">
        <f t="shared" si="17"/>
        <v>2</v>
      </c>
      <c r="AT167" s="20">
        <f t="shared" si="18"/>
        <v>2</v>
      </c>
      <c r="AU167" s="20">
        <f t="shared" si="19"/>
        <v>2</v>
      </c>
      <c r="AV167" s="20">
        <f t="shared" si="20"/>
        <v>2</v>
      </c>
      <c r="AW167" s="20">
        <f t="shared" si="21"/>
        <v>2</v>
      </c>
      <c r="AX167" s="20">
        <f t="shared" si="22"/>
        <v>2</v>
      </c>
      <c r="AY167" s="20">
        <f t="shared" si="23"/>
        <v>2</v>
      </c>
      <c r="AZ167" s="20">
        <f t="shared" si="24"/>
        <v>2</v>
      </c>
      <c r="BA167" s="20">
        <f t="shared" si="25"/>
        <v>2</v>
      </c>
      <c r="BB167" s="20">
        <f t="shared" si="26"/>
        <v>2</v>
      </c>
      <c r="BC167" s="20">
        <f t="shared" si="27"/>
        <v>2</v>
      </c>
      <c r="BD167" s="20">
        <f t="shared" si="28"/>
        <v>2</v>
      </c>
      <c r="BE167" s="20">
        <f t="shared" si="29"/>
        <v>2</v>
      </c>
      <c r="BF167" s="20">
        <f t="shared" si="30"/>
        <v>2</v>
      </c>
      <c r="BG167" s="20">
        <f t="shared" si="31"/>
        <v>2</v>
      </c>
      <c r="BH167" s="20">
        <f t="shared" si="32"/>
        <v>2</v>
      </c>
      <c r="BI167" s="20">
        <f t="shared" si="33"/>
        <v>2</v>
      </c>
      <c r="BJ167" s="33">
        <f t="shared" si="34"/>
        <v>2</v>
      </c>
      <c r="BK167" s="6" t="s">
        <v>138</v>
      </c>
    </row>
    <row r="168" spans="2:63" ht="11.25" customHeight="1" x14ac:dyDescent="0.2">
      <c r="B168" s="2" t="s">
        <v>139</v>
      </c>
      <c r="C168" s="32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33"/>
      <c r="W168" s="32">
        <f t="shared" si="88"/>
        <v>2</v>
      </c>
      <c r="X168" s="20">
        <f t="shared" ref="X168:AP168" si="93">X144</f>
        <v>2</v>
      </c>
      <c r="Y168" s="20">
        <f t="shared" si="93"/>
        <v>2</v>
      </c>
      <c r="Z168" s="20">
        <f t="shared" si="93"/>
        <v>2</v>
      </c>
      <c r="AA168" s="20">
        <f t="shared" si="93"/>
        <v>2</v>
      </c>
      <c r="AB168" s="20">
        <f t="shared" si="93"/>
        <v>2</v>
      </c>
      <c r="AC168" s="20">
        <f t="shared" si="93"/>
        <v>2</v>
      </c>
      <c r="AD168" s="20">
        <f t="shared" si="93"/>
        <v>2</v>
      </c>
      <c r="AE168" s="20">
        <f t="shared" si="93"/>
        <v>2</v>
      </c>
      <c r="AF168" s="20">
        <f t="shared" si="93"/>
        <v>2</v>
      </c>
      <c r="AG168" s="20">
        <f t="shared" si="93"/>
        <v>2</v>
      </c>
      <c r="AH168" s="20">
        <f t="shared" si="93"/>
        <v>2</v>
      </c>
      <c r="AI168" s="20">
        <f t="shared" si="93"/>
        <v>2</v>
      </c>
      <c r="AJ168" s="20">
        <f t="shared" si="93"/>
        <v>2</v>
      </c>
      <c r="AK168" s="20">
        <f t="shared" si="93"/>
        <v>2</v>
      </c>
      <c r="AL168" s="20">
        <f t="shared" si="93"/>
        <v>2</v>
      </c>
      <c r="AM168" s="20">
        <f t="shared" si="93"/>
        <v>2</v>
      </c>
      <c r="AN168" s="20">
        <f t="shared" si="93"/>
        <v>2</v>
      </c>
      <c r="AO168" s="20">
        <f t="shared" si="93"/>
        <v>2</v>
      </c>
      <c r="AP168" s="33">
        <f t="shared" si="93"/>
        <v>2</v>
      </c>
      <c r="AQ168" s="32">
        <f t="shared" si="15"/>
        <v>2</v>
      </c>
      <c r="AR168" s="20">
        <f t="shared" si="16"/>
        <v>2</v>
      </c>
      <c r="AS168" s="20">
        <f t="shared" si="17"/>
        <v>2</v>
      </c>
      <c r="AT168" s="20">
        <f t="shared" si="18"/>
        <v>2</v>
      </c>
      <c r="AU168" s="20">
        <f t="shared" si="19"/>
        <v>2</v>
      </c>
      <c r="AV168" s="20">
        <f t="shared" si="20"/>
        <v>2</v>
      </c>
      <c r="AW168" s="20">
        <f t="shared" si="21"/>
        <v>2</v>
      </c>
      <c r="AX168" s="20">
        <f t="shared" si="22"/>
        <v>2</v>
      </c>
      <c r="AY168" s="20">
        <f t="shared" si="23"/>
        <v>2</v>
      </c>
      <c r="AZ168" s="20">
        <f t="shared" si="24"/>
        <v>2</v>
      </c>
      <c r="BA168" s="20">
        <f t="shared" si="25"/>
        <v>2</v>
      </c>
      <c r="BB168" s="20">
        <f t="shared" si="26"/>
        <v>2</v>
      </c>
      <c r="BC168" s="20">
        <f t="shared" si="27"/>
        <v>2</v>
      </c>
      <c r="BD168" s="20">
        <f t="shared" si="28"/>
        <v>2</v>
      </c>
      <c r="BE168" s="20">
        <f t="shared" si="29"/>
        <v>2</v>
      </c>
      <c r="BF168" s="20">
        <f t="shared" si="30"/>
        <v>2</v>
      </c>
      <c r="BG168" s="20">
        <f t="shared" si="31"/>
        <v>2</v>
      </c>
      <c r="BH168" s="20">
        <f t="shared" si="32"/>
        <v>2</v>
      </c>
      <c r="BI168" s="20">
        <f t="shared" si="33"/>
        <v>2</v>
      </c>
      <c r="BJ168" s="33">
        <f t="shared" si="34"/>
        <v>2</v>
      </c>
      <c r="BK168" s="6" t="s">
        <v>139</v>
      </c>
    </row>
    <row r="169" spans="2:63" ht="11.25" customHeight="1" x14ac:dyDescent="0.2">
      <c r="B169" s="2" t="s">
        <v>140</v>
      </c>
      <c r="C169" s="32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33"/>
      <c r="W169" s="32">
        <f t="shared" si="88"/>
        <v>2</v>
      </c>
      <c r="X169" s="20">
        <f t="shared" ref="X169:AP169" si="94">X145</f>
        <v>2</v>
      </c>
      <c r="Y169" s="20">
        <f t="shared" si="94"/>
        <v>2</v>
      </c>
      <c r="Z169" s="20">
        <f t="shared" si="94"/>
        <v>2</v>
      </c>
      <c r="AA169" s="20">
        <f t="shared" si="94"/>
        <v>2</v>
      </c>
      <c r="AB169" s="20">
        <f t="shared" si="94"/>
        <v>2</v>
      </c>
      <c r="AC169" s="20">
        <f t="shared" si="94"/>
        <v>2</v>
      </c>
      <c r="AD169" s="20">
        <f t="shared" si="94"/>
        <v>2</v>
      </c>
      <c r="AE169" s="20">
        <f t="shared" si="94"/>
        <v>2</v>
      </c>
      <c r="AF169" s="20">
        <f t="shared" si="94"/>
        <v>2</v>
      </c>
      <c r="AG169" s="20">
        <f t="shared" si="94"/>
        <v>2</v>
      </c>
      <c r="AH169" s="20">
        <f t="shared" si="94"/>
        <v>2</v>
      </c>
      <c r="AI169" s="20">
        <f t="shared" si="94"/>
        <v>2</v>
      </c>
      <c r="AJ169" s="20">
        <f t="shared" si="94"/>
        <v>2</v>
      </c>
      <c r="AK169" s="20">
        <f t="shared" si="94"/>
        <v>2</v>
      </c>
      <c r="AL169" s="20">
        <f t="shared" si="94"/>
        <v>2</v>
      </c>
      <c r="AM169" s="20">
        <f t="shared" si="94"/>
        <v>2</v>
      </c>
      <c r="AN169" s="20">
        <f t="shared" si="94"/>
        <v>2</v>
      </c>
      <c r="AO169" s="20">
        <f t="shared" si="94"/>
        <v>2</v>
      </c>
      <c r="AP169" s="33">
        <f t="shared" si="94"/>
        <v>2</v>
      </c>
      <c r="AQ169" s="32">
        <f t="shared" si="15"/>
        <v>2</v>
      </c>
      <c r="AR169" s="20">
        <f t="shared" si="16"/>
        <v>2</v>
      </c>
      <c r="AS169" s="20">
        <f t="shared" si="17"/>
        <v>2</v>
      </c>
      <c r="AT169" s="20">
        <f t="shared" si="18"/>
        <v>2</v>
      </c>
      <c r="AU169" s="20">
        <f t="shared" si="19"/>
        <v>2</v>
      </c>
      <c r="AV169" s="20">
        <f t="shared" si="20"/>
        <v>2</v>
      </c>
      <c r="AW169" s="20">
        <f t="shared" si="21"/>
        <v>2</v>
      </c>
      <c r="AX169" s="20">
        <f t="shared" si="22"/>
        <v>2</v>
      </c>
      <c r="AY169" s="20">
        <f t="shared" si="23"/>
        <v>2</v>
      </c>
      <c r="AZ169" s="20">
        <f t="shared" si="24"/>
        <v>2</v>
      </c>
      <c r="BA169" s="20">
        <f t="shared" si="25"/>
        <v>2</v>
      </c>
      <c r="BB169" s="20">
        <f t="shared" si="26"/>
        <v>2</v>
      </c>
      <c r="BC169" s="20">
        <f t="shared" si="27"/>
        <v>2</v>
      </c>
      <c r="BD169" s="20">
        <f t="shared" si="28"/>
        <v>2</v>
      </c>
      <c r="BE169" s="20">
        <f t="shared" si="29"/>
        <v>2</v>
      </c>
      <c r="BF169" s="20">
        <f t="shared" si="30"/>
        <v>2</v>
      </c>
      <c r="BG169" s="20">
        <f t="shared" si="31"/>
        <v>2</v>
      </c>
      <c r="BH169" s="20">
        <f t="shared" si="32"/>
        <v>2</v>
      </c>
      <c r="BI169" s="20">
        <f t="shared" si="33"/>
        <v>2</v>
      </c>
      <c r="BJ169" s="33">
        <f t="shared" si="34"/>
        <v>2</v>
      </c>
      <c r="BK169" s="6" t="s">
        <v>140</v>
      </c>
    </row>
    <row r="170" spans="2:63" ht="11.25" customHeight="1" x14ac:dyDescent="0.2">
      <c r="B170" s="2" t="s">
        <v>141</v>
      </c>
      <c r="C170" s="32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33"/>
      <c r="W170" s="32">
        <f t="shared" si="88"/>
        <v>2</v>
      </c>
      <c r="X170" s="20">
        <f t="shared" ref="X170:AP170" si="95">X146</f>
        <v>2</v>
      </c>
      <c r="Y170" s="20">
        <f t="shared" si="95"/>
        <v>2</v>
      </c>
      <c r="Z170" s="20">
        <f t="shared" si="95"/>
        <v>2</v>
      </c>
      <c r="AA170" s="20">
        <f t="shared" si="95"/>
        <v>2</v>
      </c>
      <c r="AB170" s="20">
        <f t="shared" si="95"/>
        <v>2</v>
      </c>
      <c r="AC170" s="20">
        <f t="shared" si="95"/>
        <v>2</v>
      </c>
      <c r="AD170" s="20">
        <f t="shared" si="95"/>
        <v>2</v>
      </c>
      <c r="AE170" s="20">
        <f t="shared" si="95"/>
        <v>2</v>
      </c>
      <c r="AF170" s="20">
        <f t="shared" si="95"/>
        <v>2</v>
      </c>
      <c r="AG170" s="20">
        <f t="shared" si="95"/>
        <v>2</v>
      </c>
      <c r="AH170" s="20">
        <f t="shared" si="95"/>
        <v>2</v>
      </c>
      <c r="AI170" s="20">
        <f t="shared" si="95"/>
        <v>2</v>
      </c>
      <c r="AJ170" s="20">
        <f t="shared" si="95"/>
        <v>2</v>
      </c>
      <c r="AK170" s="20">
        <f t="shared" si="95"/>
        <v>2</v>
      </c>
      <c r="AL170" s="20">
        <f t="shared" si="95"/>
        <v>2</v>
      </c>
      <c r="AM170" s="20">
        <f t="shared" si="95"/>
        <v>2</v>
      </c>
      <c r="AN170" s="20">
        <f t="shared" si="95"/>
        <v>2</v>
      </c>
      <c r="AO170" s="20">
        <f t="shared" si="95"/>
        <v>2</v>
      </c>
      <c r="AP170" s="33">
        <f t="shared" si="95"/>
        <v>2</v>
      </c>
      <c r="AQ170" s="32">
        <f t="shared" si="15"/>
        <v>2</v>
      </c>
      <c r="AR170" s="20">
        <f t="shared" si="16"/>
        <v>2</v>
      </c>
      <c r="AS170" s="20">
        <f t="shared" si="17"/>
        <v>2</v>
      </c>
      <c r="AT170" s="20">
        <f t="shared" si="18"/>
        <v>2</v>
      </c>
      <c r="AU170" s="20">
        <f t="shared" si="19"/>
        <v>2</v>
      </c>
      <c r="AV170" s="20">
        <f t="shared" si="20"/>
        <v>2</v>
      </c>
      <c r="AW170" s="20">
        <f t="shared" si="21"/>
        <v>2</v>
      </c>
      <c r="AX170" s="20">
        <f t="shared" si="22"/>
        <v>2</v>
      </c>
      <c r="AY170" s="20">
        <f t="shared" si="23"/>
        <v>2</v>
      </c>
      <c r="AZ170" s="20">
        <f t="shared" si="24"/>
        <v>2</v>
      </c>
      <c r="BA170" s="20">
        <f t="shared" si="25"/>
        <v>2</v>
      </c>
      <c r="BB170" s="20">
        <f t="shared" si="26"/>
        <v>2</v>
      </c>
      <c r="BC170" s="20">
        <f t="shared" si="27"/>
        <v>2</v>
      </c>
      <c r="BD170" s="20">
        <f t="shared" si="28"/>
        <v>2</v>
      </c>
      <c r="BE170" s="20">
        <f t="shared" si="29"/>
        <v>2</v>
      </c>
      <c r="BF170" s="20">
        <f t="shared" si="30"/>
        <v>2</v>
      </c>
      <c r="BG170" s="20">
        <f t="shared" si="31"/>
        <v>2</v>
      </c>
      <c r="BH170" s="20">
        <f t="shared" si="32"/>
        <v>2</v>
      </c>
      <c r="BI170" s="20">
        <f t="shared" si="33"/>
        <v>2</v>
      </c>
      <c r="BJ170" s="33">
        <f t="shared" si="34"/>
        <v>2</v>
      </c>
      <c r="BK170" s="6" t="s">
        <v>141</v>
      </c>
    </row>
    <row r="171" spans="2:63" ht="11.25" customHeight="1" x14ac:dyDescent="0.2">
      <c r="B171" s="2" t="s">
        <v>142</v>
      </c>
      <c r="C171" s="32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33"/>
      <c r="W171" s="32">
        <f t="shared" si="88"/>
        <v>2</v>
      </c>
      <c r="X171" s="20">
        <f t="shared" ref="X171:AP171" si="96">X147</f>
        <v>2</v>
      </c>
      <c r="Y171" s="20">
        <f t="shared" si="96"/>
        <v>2</v>
      </c>
      <c r="Z171" s="20">
        <f t="shared" si="96"/>
        <v>2</v>
      </c>
      <c r="AA171" s="20">
        <f t="shared" si="96"/>
        <v>2</v>
      </c>
      <c r="AB171" s="20">
        <f t="shared" si="96"/>
        <v>2</v>
      </c>
      <c r="AC171" s="20">
        <f t="shared" si="96"/>
        <v>2</v>
      </c>
      <c r="AD171" s="20">
        <f t="shared" si="96"/>
        <v>2</v>
      </c>
      <c r="AE171" s="20">
        <f t="shared" si="96"/>
        <v>2</v>
      </c>
      <c r="AF171" s="20">
        <f t="shared" si="96"/>
        <v>2</v>
      </c>
      <c r="AG171" s="20">
        <f t="shared" si="96"/>
        <v>2</v>
      </c>
      <c r="AH171" s="20">
        <f t="shared" si="96"/>
        <v>2</v>
      </c>
      <c r="AI171" s="20">
        <f t="shared" si="96"/>
        <v>2</v>
      </c>
      <c r="AJ171" s="20">
        <f t="shared" si="96"/>
        <v>2</v>
      </c>
      <c r="AK171" s="20">
        <f t="shared" si="96"/>
        <v>2</v>
      </c>
      <c r="AL171" s="20">
        <f t="shared" si="96"/>
        <v>2</v>
      </c>
      <c r="AM171" s="20">
        <f t="shared" si="96"/>
        <v>2</v>
      </c>
      <c r="AN171" s="20">
        <f t="shared" si="96"/>
        <v>2</v>
      </c>
      <c r="AO171" s="20">
        <f t="shared" si="96"/>
        <v>2</v>
      </c>
      <c r="AP171" s="33">
        <f t="shared" si="96"/>
        <v>2</v>
      </c>
      <c r="AQ171" s="32">
        <f t="shared" si="15"/>
        <v>2</v>
      </c>
      <c r="AR171" s="20">
        <f t="shared" si="16"/>
        <v>2</v>
      </c>
      <c r="AS171" s="20">
        <f t="shared" si="17"/>
        <v>2</v>
      </c>
      <c r="AT171" s="20">
        <f t="shared" si="18"/>
        <v>2</v>
      </c>
      <c r="AU171" s="20">
        <f t="shared" si="19"/>
        <v>2</v>
      </c>
      <c r="AV171" s="20">
        <f t="shared" si="20"/>
        <v>2</v>
      </c>
      <c r="AW171" s="20">
        <f t="shared" si="21"/>
        <v>2</v>
      </c>
      <c r="AX171" s="20">
        <f t="shared" si="22"/>
        <v>2</v>
      </c>
      <c r="AY171" s="20">
        <f t="shared" si="23"/>
        <v>2</v>
      </c>
      <c r="AZ171" s="20">
        <f t="shared" si="24"/>
        <v>2</v>
      </c>
      <c r="BA171" s="20">
        <f t="shared" si="25"/>
        <v>2</v>
      </c>
      <c r="BB171" s="20">
        <f t="shared" si="26"/>
        <v>2</v>
      </c>
      <c r="BC171" s="20">
        <f t="shared" si="27"/>
        <v>2</v>
      </c>
      <c r="BD171" s="20">
        <f t="shared" si="28"/>
        <v>2</v>
      </c>
      <c r="BE171" s="20">
        <f t="shared" si="29"/>
        <v>2</v>
      </c>
      <c r="BF171" s="20">
        <f t="shared" si="30"/>
        <v>2</v>
      </c>
      <c r="BG171" s="20">
        <f t="shared" si="31"/>
        <v>2</v>
      </c>
      <c r="BH171" s="20">
        <f t="shared" si="32"/>
        <v>2</v>
      </c>
      <c r="BI171" s="20">
        <f t="shared" si="33"/>
        <v>2</v>
      </c>
      <c r="BJ171" s="33">
        <f t="shared" si="34"/>
        <v>2</v>
      </c>
      <c r="BK171" s="6" t="s">
        <v>142</v>
      </c>
    </row>
    <row r="172" spans="2:63" ht="11.25" customHeight="1" x14ac:dyDescent="0.2">
      <c r="B172" s="2" t="s">
        <v>143</v>
      </c>
      <c r="C172" s="32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33"/>
      <c r="W172" s="32">
        <f t="shared" si="88"/>
        <v>2</v>
      </c>
      <c r="X172" s="20">
        <f t="shared" ref="X172:AP172" si="97">X148</f>
        <v>2</v>
      </c>
      <c r="Y172" s="20">
        <f t="shared" si="97"/>
        <v>2</v>
      </c>
      <c r="Z172" s="20">
        <f t="shared" si="97"/>
        <v>2</v>
      </c>
      <c r="AA172" s="20">
        <f t="shared" si="97"/>
        <v>2</v>
      </c>
      <c r="AB172" s="20">
        <f t="shared" si="97"/>
        <v>2</v>
      </c>
      <c r="AC172" s="20">
        <f t="shared" si="97"/>
        <v>2</v>
      </c>
      <c r="AD172" s="20">
        <f t="shared" si="97"/>
        <v>2</v>
      </c>
      <c r="AE172" s="20">
        <f t="shared" si="97"/>
        <v>2</v>
      </c>
      <c r="AF172" s="20">
        <f t="shared" si="97"/>
        <v>2</v>
      </c>
      <c r="AG172" s="20">
        <f t="shared" si="97"/>
        <v>2</v>
      </c>
      <c r="AH172" s="20">
        <f t="shared" si="97"/>
        <v>2</v>
      </c>
      <c r="AI172" s="20">
        <f t="shared" si="97"/>
        <v>2</v>
      </c>
      <c r="AJ172" s="20">
        <f t="shared" si="97"/>
        <v>2</v>
      </c>
      <c r="AK172" s="20">
        <f t="shared" si="97"/>
        <v>2</v>
      </c>
      <c r="AL172" s="20">
        <f t="shared" si="97"/>
        <v>2</v>
      </c>
      <c r="AM172" s="20">
        <f t="shared" si="97"/>
        <v>2</v>
      </c>
      <c r="AN172" s="20">
        <f t="shared" si="97"/>
        <v>2</v>
      </c>
      <c r="AO172" s="20">
        <f t="shared" si="97"/>
        <v>2</v>
      </c>
      <c r="AP172" s="33">
        <f t="shared" si="97"/>
        <v>2</v>
      </c>
      <c r="AQ172" s="32">
        <f t="shared" si="15"/>
        <v>2</v>
      </c>
      <c r="AR172" s="20">
        <f t="shared" si="16"/>
        <v>2</v>
      </c>
      <c r="AS172" s="20">
        <f t="shared" si="17"/>
        <v>2</v>
      </c>
      <c r="AT172" s="20">
        <f t="shared" si="18"/>
        <v>2</v>
      </c>
      <c r="AU172" s="20">
        <f t="shared" si="19"/>
        <v>2</v>
      </c>
      <c r="AV172" s="20">
        <f t="shared" si="20"/>
        <v>2</v>
      </c>
      <c r="AW172" s="20">
        <f t="shared" si="21"/>
        <v>2</v>
      </c>
      <c r="AX172" s="20">
        <f t="shared" si="22"/>
        <v>2</v>
      </c>
      <c r="AY172" s="20">
        <f t="shared" si="23"/>
        <v>2</v>
      </c>
      <c r="AZ172" s="20">
        <f t="shared" si="24"/>
        <v>2</v>
      </c>
      <c r="BA172" s="20">
        <f t="shared" si="25"/>
        <v>2</v>
      </c>
      <c r="BB172" s="20">
        <f t="shared" si="26"/>
        <v>2</v>
      </c>
      <c r="BC172" s="20">
        <f t="shared" si="27"/>
        <v>2</v>
      </c>
      <c r="BD172" s="20">
        <f t="shared" si="28"/>
        <v>2</v>
      </c>
      <c r="BE172" s="20">
        <f t="shared" si="29"/>
        <v>2</v>
      </c>
      <c r="BF172" s="20">
        <f t="shared" si="30"/>
        <v>2</v>
      </c>
      <c r="BG172" s="20">
        <f t="shared" si="31"/>
        <v>2</v>
      </c>
      <c r="BH172" s="20">
        <f t="shared" si="32"/>
        <v>2</v>
      </c>
      <c r="BI172" s="20">
        <f t="shared" si="33"/>
        <v>2</v>
      </c>
      <c r="BJ172" s="33">
        <f t="shared" si="34"/>
        <v>2</v>
      </c>
      <c r="BK172" s="6" t="s">
        <v>143</v>
      </c>
    </row>
    <row r="173" spans="2:63" ht="11.25" customHeight="1" x14ac:dyDescent="0.2">
      <c r="B173" s="2" t="s">
        <v>144</v>
      </c>
      <c r="C173" s="32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33"/>
      <c r="W173" s="32">
        <f t="shared" si="88"/>
        <v>2</v>
      </c>
      <c r="X173" s="20">
        <f t="shared" ref="X173:AP173" si="98">X149</f>
        <v>2</v>
      </c>
      <c r="Y173" s="20">
        <f t="shared" si="98"/>
        <v>2</v>
      </c>
      <c r="Z173" s="20">
        <f t="shared" si="98"/>
        <v>2</v>
      </c>
      <c r="AA173" s="20">
        <f t="shared" si="98"/>
        <v>2</v>
      </c>
      <c r="AB173" s="20">
        <f t="shared" si="98"/>
        <v>2</v>
      </c>
      <c r="AC173" s="20">
        <f t="shared" si="98"/>
        <v>2</v>
      </c>
      <c r="AD173" s="20">
        <f t="shared" si="98"/>
        <v>2</v>
      </c>
      <c r="AE173" s="20">
        <f t="shared" si="98"/>
        <v>2</v>
      </c>
      <c r="AF173" s="20">
        <f t="shared" si="98"/>
        <v>2</v>
      </c>
      <c r="AG173" s="20">
        <f t="shared" si="98"/>
        <v>2</v>
      </c>
      <c r="AH173" s="20">
        <f t="shared" si="98"/>
        <v>2</v>
      </c>
      <c r="AI173" s="20">
        <f t="shared" si="98"/>
        <v>2</v>
      </c>
      <c r="AJ173" s="20">
        <f t="shared" si="98"/>
        <v>2</v>
      </c>
      <c r="AK173" s="20">
        <f t="shared" si="98"/>
        <v>2</v>
      </c>
      <c r="AL173" s="20">
        <f t="shared" si="98"/>
        <v>2</v>
      </c>
      <c r="AM173" s="20">
        <f t="shared" si="98"/>
        <v>2</v>
      </c>
      <c r="AN173" s="20">
        <f t="shared" si="98"/>
        <v>2</v>
      </c>
      <c r="AO173" s="20">
        <f t="shared" si="98"/>
        <v>2</v>
      </c>
      <c r="AP173" s="33">
        <f t="shared" si="98"/>
        <v>2</v>
      </c>
      <c r="AQ173" s="32">
        <f t="shared" ref="AQ173:AQ179" si="99">W173-C173</f>
        <v>2</v>
      </c>
      <c r="AR173" s="20">
        <f t="shared" ref="AR173:AR179" si="100">X173-D173</f>
        <v>2</v>
      </c>
      <c r="AS173" s="20">
        <f t="shared" ref="AS173:AS179" si="101">Y173-E173</f>
        <v>2</v>
      </c>
      <c r="AT173" s="20">
        <f t="shared" ref="AT173:AT179" si="102">Z173-F173</f>
        <v>2</v>
      </c>
      <c r="AU173" s="20">
        <f t="shared" ref="AU173:AU179" si="103">AA173-G173</f>
        <v>2</v>
      </c>
      <c r="AV173" s="20">
        <f t="shared" ref="AV173:AV179" si="104">AB173-H173</f>
        <v>2</v>
      </c>
      <c r="AW173" s="20">
        <f t="shared" ref="AW173:AW179" si="105">AC173-I173</f>
        <v>2</v>
      </c>
      <c r="AX173" s="20">
        <f t="shared" ref="AX173:AX179" si="106">AD173-J173</f>
        <v>2</v>
      </c>
      <c r="AY173" s="20">
        <f t="shared" ref="AY173:AY179" si="107">AE173-K173</f>
        <v>2</v>
      </c>
      <c r="AZ173" s="20">
        <f t="shared" ref="AZ173:AZ179" si="108">AF173-L173</f>
        <v>2</v>
      </c>
      <c r="BA173" s="20">
        <f t="shared" ref="BA173:BA179" si="109">AG173-M173</f>
        <v>2</v>
      </c>
      <c r="BB173" s="20">
        <f t="shared" ref="BB173:BB179" si="110">AH173-N173</f>
        <v>2</v>
      </c>
      <c r="BC173" s="20">
        <f t="shared" ref="BC173:BC179" si="111">AI173-O173</f>
        <v>2</v>
      </c>
      <c r="BD173" s="20">
        <f t="shared" ref="BD173:BD179" si="112">AJ173-P173</f>
        <v>2</v>
      </c>
      <c r="BE173" s="20">
        <f t="shared" ref="BE173:BE179" si="113">AK173-Q173</f>
        <v>2</v>
      </c>
      <c r="BF173" s="20">
        <f t="shared" ref="BF173:BF179" si="114">AL173-R173</f>
        <v>2</v>
      </c>
      <c r="BG173" s="20">
        <f t="shared" ref="BG173:BG179" si="115">AM173-S173</f>
        <v>2</v>
      </c>
      <c r="BH173" s="20">
        <f t="shared" ref="BH173:BH179" si="116">AN173-T173</f>
        <v>2</v>
      </c>
      <c r="BI173" s="20">
        <f t="shared" ref="BI173:BI179" si="117">AO173-U173</f>
        <v>2</v>
      </c>
      <c r="BJ173" s="33">
        <f t="shared" ref="BJ173:BJ179" si="118">AP173-V173</f>
        <v>2</v>
      </c>
      <c r="BK173" s="6" t="s">
        <v>144</v>
      </c>
    </row>
    <row r="174" spans="2:63" ht="11.25" customHeight="1" x14ac:dyDescent="0.2">
      <c r="B174" s="2" t="s">
        <v>145</v>
      </c>
      <c r="C174" s="32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33"/>
      <c r="W174" s="32">
        <f t="shared" si="88"/>
        <v>2</v>
      </c>
      <c r="X174" s="20">
        <f t="shared" ref="X174:AP174" si="119">X150</f>
        <v>2</v>
      </c>
      <c r="Y174" s="20">
        <f t="shared" si="119"/>
        <v>2</v>
      </c>
      <c r="Z174" s="20">
        <f t="shared" si="119"/>
        <v>2</v>
      </c>
      <c r="AA174" s="20">
        <f t="shared" si="119"/>
        <v>2</v>
      </c>
      <c r="AB174" s="20">
        <f t="shared" si="119"/>
        <v>2</v>
      </c>
      <c r="AC174" s="20">
        <f t="shared" si="119"/>
        <v>2</v>
      </c>
      <c r="AD174" s="20">
        <f t="shared" si="119"/>
        <v>2</v>
      </c>
      <c r="AE174" s="20">
        <f t="shared" si="119"/>
        <v>2</v>
      </c>
      <c r="AF174" s="20">
        <f t="shared" si="119"/>
        <v>2</v>
      </c>
      <c r="AG174" s="20">
        <f t="shared" si="119"/>
        <v>2</v>
      </c>
      <c r="AH174" s="20">
        <f t="shared" si="119"/>
        <v>2</v>
      </c>
      <c r="AI174" s="20">
        <f t="shared" si="119"/>
        <v>2</v>
      </c>
      <c r="AJ174" s="20">
        <f t="shared" si="119"/>
        <v>2</v>
      </c>
      <c r="AK174" s="20">
        <f t="shared" si="119"/>
        <v>2</v>
      </c>
      <c r="AL174" s="20">
        <f t="shared" si="119"/>
        <v>2</v>
      </c>
      <c r="AM174" s="20">
        <f t="shared" si="119"/>
        <v>2</v>
      </c>
      <c r="AN174" s="20">
        <f t="shared" si="119"/>
        <v>2</v>
      </c>
      <c r="AO174" s="20">
        <f t="shared" si="119"/>
        <v>2</v>
      </c>
      <c r="AP174" s="33">
        <f t="shared" si="119"/>
        <v>2</v>
      </c>
      <c r="AQ174" s="32">
        <f t="shared" si="99"/>
        <v>2</v>
      </c>
      <c r="AR174" s="20">
        <f t="shared" si="100"/>
        <v>2</v>
      </c>
      <c r="AS174" s="20">
        <f t="shared" si="101"/>
        <v>2</v>
      </c>
      <c r="AT174" s="20">
        <f t="shared" si="102"/>
        <v>2</v>
      </c>
      <c r="AU174" s="20">
        <f t="shared" si="103"/>
        <v>2</v>
      </c>
      <c r="AV174" s="20">
        <f t="shared" si="104"/>
        <v>2</v>
      </c>
      <c r="AW174" s="20">
        <f t="shared" si="105"/>
        <v>2</v>
      </c>
      <c r="AX174" s="20">
        <f t="shared" si="106"/>
        <v>2</v>
      </c>
      <c r="AY174" s="20">
        <f t="shared" si="107"/>
        <v>2</v>
      </c>
      <c r="AZ174" s="20">
        <f t="shared" si="108"/>
        <v>2</v>
      </c>
      <c r="BA174" s="20">
        <f t="shared" si="109"/>
        <v>2</v>
      </c>
      <c r="BB174" s="20">
        <f t="shared" si="110"/>
        <v>2</v>
      </c>
      <c r="BC174" s="20">
        <f t="shared" si="111"/>
        <v>2</v>
      </c>
      <c r="BD174" s="20">
        <f t="shared" si="112"/>
        <v>2</v>
      </c>
      <c r="BE174" s="20">
        <f t="shared" si="113"/>
        <v>2</v>
      </c>
      <c r="BF174" s="20">
        <f t="shared" si="114"/>
        <v>2</v>
      </c>
      <c r="BG174" s="20">
        <f t="shared" si="115"/>
        <v>2</v>
      </c>
      <c r="BH174" s="20">
        <f t="shared" si="116"/>
        <v>2</v>
      </c>
      <c r="BI174" s="20">
        <f t="shared" si="117"/>
        <v>2</v>
      </c>
      <c r="BJ174" s="33">
        <f t="shared" si="118"/>
        <v>2</v>
      </c>
      <c r="BK174" s="6" t="s">
        <v>145</v>
      </c>
    </row>
    <row r="175" spans="2:63" ht="11.25" customHeight="1" x14ac:dyDescent="0.2">
      <c r="B175" s="2" t="s">
        <v>146</v>
      </c>
      <c r="C175" s="32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33"/>
      <c r="W175" s="32">
        <f t="shared" si="88"/>
        <v>2</v>
      </c>
      <c r="X175" s="20">
        <f t="shared" ref="X175:AP175" si="120">X151</f>
        <v>2</v>
      </c>
      <c r="Y175" s="20">
        <f t="shared" si="120"/>
        <v>2</v>
      </c>
      <c r="Z175" s="20">
        <f t="shared" si="120"/>
        <v>2</v>
      </c>
      <c r="AA175" s="20">
        <f t="shared" si="120"/>
        <v>2</v>
      </c>
      <c r="AB175" s="20">
        <f t="shared" si="120"/>
        <v>2</v>
      </c>
      <c r="AC175" s="20">
        <f t="shared" si="120"/>
        <v>2</v>
      </c>
      <c r="AD175" s="20">
        <f t="shared" si="120"/>
        <v>2</v>
      </c>
      <c r="AE175" s="20">
        <f t="shared" si="120"/>
        <v>2</v>
      </c>
      <c r="AF175" s="20">
        <f t="shared" si="120"/>
        <v>2</v>
      </c>
      <c r="AG175" s="20">
        <f t="shared" si="120"/>
        <v>2</v>
      </c>
      <c r="AH175" s="20">
        <f t="shared" si="120"/>
        <v>2</v>
      </c>
      <c r="AI175" s="20">
        <f t="shared" si="120"/>
        <v>2</v>
      </c>
      <c r="AJ175" s="20">
        <f t="shared" si="120"/>
        <v>2</v>
      </c>
      <c r="AK175" s="20">
        <f t="shared" si="120"/>
        <v>2</v>
      </c>
      <c r="AL175" s="20">
        <f t="shared" si="120"/>
        <v>2</v>
      </c>
      <c r="AM175" s="20">
        <f t="shared" si="120"/>
        <v>2</v>
      </c>
      <c r="AN175" s="20">
        <f t="shared" si="120"/>
        <v>2</v>
      </c>
      <c r="AO175" s="20">
        <f t="shared" si="120"/>
        <v>2</v>
      </c>
      <c r="AP175" s="33">
        <f t="shared" si="120"/>
        <v>2</v>
      </c>
      <c r="AQ175" s="32">
        <f t="shared" si="99"/>
        <v>2</v>
      </c>
      <c r="AR175" s="20">
        <f t="shared" si="100"/>
        <v>2</v>
      </c>
      <c r="AS175" s="20">
        <f t="shared" si="101"/>
        <v>2</v>
      </c>
      <c r="AT175" s="20">
        <f t="shared" si="102"/>
        <v>2</v>
      </c>
      <c r="AU175" s="20">
        <f t="shared" si="103"/>
        <v>2</v>
      </c>
      <c r="AV175" s="20">
        <f t="shared" si="104"/>
        <v>2</v>
      </c>
      <c r="AW175" s="20">
        <f t="shared" si="105"/>
        <v>2</v>
      </c>
      <c r="AX175" s="20">
        <f t="shared" si="106"/>
        <v>2</v>
      </c>
      <c r="AY175" s="20">
        <f t="shared" si="107"/>
        <v>2</v>
      </c>
      <c r="AZ175" s="20">
        <f t="shared" si="108"/>
        <v>2</v>
      </c>
      <c r="BA175" s="20">
        <f t="shared" si="109"/>
        <v>2</v>
      </c>
      <c r="BB175" s="20">
        <f t="shared" si="110"/>
        <v>2</v>
      </c>
      <c r="BC175" s="20">
        <f t="shared" si="111"/>
        <v>2</v>
      </c>
      <c r="BD175" s="20">
        <f t="shared" si="112"/>
        <v>2</v>
      </c>
      <c r="BE175" s="20">
        <f t="shared" si="113"/>
        <v>2</v>
      </c>
      <c r="BF175" s="20">
        <f t="shared" si="114"/>
        <v>2</v>
      </c>
      <c r="BG175" s="20">
        <f t="shared" si="115"/>
        <v>2</v>
      </c>
      <c r="BH175" s="20">
        <f t="shared" si="116"/>
        <v>2</v>
      </c>
      <c r="BI175" s="20">
        <f t="shared" si="117"/>
        <v>2</v>
      </c>
      <c r="BJ175" s="33">
        <f t="shared" si="118"/>
        <v>2</v>
      </c>
      <c r="BK175" s="6" t="s">
        <v>146</v>
      </c>
    </row>
    <row r="176" spans="2:63" ht="11.25" customHeight="1" x14ac:dyDescent="0.2">
      <c r="B176" s="2" t="s">
        <v>147</v>
      </c>
      <c r="C176" s="32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33"/>
      <c r="W176" s="32">
        <f t="shared" si="88"/>
        <v>2</v>
      </c>
      <c r="X176" s="20">
        <f t="shared" ref="X176:AP176" si="121">X152</f>
        <v>2</v>
      </c>
      <c r="Y176" s="20">
        <f t="shared" si="121"/>
        <v>2</v>
      </c>
      <c r="Z176" s="20">
        <f t="shared" si="121"/>
        <v>2</v>
      </c>
      <c r="AA176" s="20">
        <f t="shared" si="121"/>
        <v>2</v>
      </c>
      <c r="AB176" s="20">
        <f t="shared" si="121"/>
        <v>2</v>
      </c>
      <c r="AC176" s="20">
        <f t="shared" si="121"/>
        <v>2</v>
      </c>
      <c r="AD176" s="20">
        <f t="shared" si="121"/>
        <v>2</v>
      </c>
      <c r="AE176" s="20">
        <f t="shared" si="121"/>
        <v>2</v>
      </c>
      <c r="AF176" s="20">
        <f t="shared" si="121"/>
        <v>2</v>
      </c>
      <c r="AG176" s="20">
        <f t="shared" si="121"/>
        <v>2</v>
      </c>
      <c r="AH176" s="20">
        <f t="shared" si="121"/>
        <v>2</v>
      </c>
      <c r="AI176" s="20">
        <f t="shared" si="121"/>
        <v>2</v>
      </c>
      <c r="AJ176" s="20">
        <f t="shared" si="121"/>
        <v>2</v>
      </c>
      <c r="AK176" s="20">
        <f t="shared" si="121"/>
        <v>2</v>
      </c>
      <c r="AL176" s="20">
        <f t="shared" si="121"/>
        <v>2</v>
      </c>
      <c r="AM176" s="20">
        <f t="shared" si="121"/>
        <v>2</v>
      </c>
      <c r="AN176" s="20">
        <f t="shared" si="121"/>
        <v>2</v>
      </c>
      <c r="AO176" s="20">
        <f t="shared" si="121"/>
        <v>2</v>
      </c>
      <c r="AP176" s="33">
        <f t="shared" si="121"/>
        <v>2</v>
      </c>
      <c r="AQ176" s="32">
        <f t="shared" si="99"/>
        <v>2</v>
      </c>
      <c r="AR176" s="20">
        <f t="shared" si="100"/>
        <v>2</v>
      </c>
      <c r="AS176" s="20">
        <f t="shared" si="101"/>
        <v>2</v>
      </c>
      <c r="AT176" s="20">
        <f t="shared" si="102"/>
        <v>2</v>
      </c>
      <c r="AU176" s="20">
        <f t="shared" si="103"/>
        <v>2</v>
      </c>
      <c r="AV176" s="20">
        <f t="shared" si="104"/>
        <v>2</v>
      </c>
      <c r="AW176" s="20">
        <f t="shared" si="105"/>
        <v>2</v>
      </c>
      <c r="AX176" s="20">
        <f t="shared" si="106"/>
        <v>2</v>
      </c>
      <c r="AY176" s="20">
        <f t="shared" si="107"/>
        <v>2</v>
      </c>
      <c r="AZ176" s="20">
        <f t="shared" si="108"/>
        <v>2</v>
      </c>
      <c r="BA176" s="20">
        <f t="shared" si="109"/>
        <v>2</v>
      </c>
      <c r="BB176" s="20">
        <f t="shared" si="110"/>
        <v>2</v>
      </c>
      <c r="BC176" s="20">
        <f t="shared" si="111"/>
        <v>2</v>
      </c>
      <c r="BD176" s="20">
        <f t="shared" si="112"/>
        <v>2</v>
      </c>
      <c r="BE176" s="20">
        <f t="shared" si="113"/>
        <v>2</v>
      </c>
      <c r="BF176" s="20">
        <f t="shared" si="114"/>
        <v>2</v>
      </c>
      <c r="BG176" s="20">
        <f t="shared" si="115"/>
        <v>2</v>
      </c>
      <c r="BH176" s="20">
        <f t="shared" si="116"/>
        <v>2</v>
      </c>
      <c r="BI176" s="20">
        <f t="shared" si="117"/>
        <v>2</v>
      </c>
      <c r="BJ176" s="33">
        <f t="shared" si="118"/>
        <v>2</v>
      </c>
      <c r="BK176" s="6" t="s">
        <v>147</v>
      </c>
    </row>
    <row r="177" spans="2:63" ht="11.25" customHeight="1" x14ac:dyDescent="0.2">
      <c r="B177" s="2" t="s">
        <v>148</v>
      </c>
      <c r="C177" s="32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33"/>
      <c r="W177" s="32">
        <f t="shared" si="88"/>
        <v>2</v>
      </c>
      <c r="X177" s="20">
        <f t="shared" ref="X177:AP177" si="122">X153</f>
        <v>2</v>
      </c>
      <c r="Y177" s="20">
        <f t="shared" si="122"/>
        <v>2</v>
      </c>
      <c r="Z177" s="20">
        <f t="shared" si="122"/>
        <v>2</v>
      </c>
      <c r="AA177" s="20">
        <f t="shared" si="122"/>
        <v>2</v>
      </c>
      <c r="AB177" s="20">
        <f t="shared" si="122"/>
        <v>2</v>
      </c>
      <c r="AC177" s="20">
        <f t="shared" si="122"/>
        <v>2</v>
      </c>
      <c r="AD177" s="20">
        <f t="shared" si="122"/>
        <v>2</v>
      </c>
      <c r="AE177" s="20">
        <f t="shared" si="122"/>
        <v>2</v>
      </c>
      <c r="AF177" s="20">
        <f t="shared" si="122"/>
        <v>2</v>
      </c>
      <c r="AG177" s="20">
        <f t="shared" si="122"/>
        <v>2</v>
      </c>
      <c r="AH177" s="20">
        <f t="shared" si="122"/>
        <v>2</v>
      </c>
      <c r="AI177" s="20">
        <f t="shared" si="122"/>
        <v>2</v>
      </c>
      <c r="AJ177" s="20">
        <f t="shared" si="122"/>
        <v>2</v>
      </c>
      <c r="AK177" s="20">
        <f t="shared" si="122"/>
        <v>2</v>
      </c>
      <c r="AL177" s="20">
        <f t="shared" si="122"/>
        <v>2</v>
      </c>
      <c r="AM177" s="20">
        <f t="shared" si="122"/>
        <v>2</v>
      </c>
      <c r="AN177" s="20">
        <f t="shared" si="122"/>
        <v>2</v>
      </c>
      <c r="AO177" s="20">
        <f t="shared" si="122"/>
        <v>2</v>
      </c>
      <c r="AP177" s="33">
        <f t="shared" si="122"/>
        <v>2</v>
      </c>
      <c r="AQ177" s="32">
        <f t="shared" si="99"/>
        <v>2</v>
      </c>
      <c r="AR177" s="20">
        <f t="shared" si="100"/>
        <v>2</v>
      </c>
      <c r="AS177" s="20">
        <f t="shared" si="101"/>
        <v>2</v>
      </c>
      <c r="AT177" s="20">
        <f t="shared" si="102"/>
        <v>2</v>
      </c>
      <c r="AU177" s="20">
        <f t="shared" si="103"/>
        <v>2</v>
      </c>
      <c r="AV177" s="20">
        <f t="shared" si="104"/>
        <v>2</v>
      </c>
      <c r="AW177" s="20">
        <f t="shared" si="105"/>
        <v>2</v>
      </c>
      <c r="AX177" s="20">
        <f t="shared" si="106"/>
        <v>2</v>
      </c>
      <c r="AY177" s="20">
        <f t="shared" si="107"/>
        <v>2</v>
      </c>
      <c r="AZ177" s="20">
        <f t="shared" si="108"/>
        <v>2</v>
      </c>
      <c r="BA177" s="20">
        <f t="shared" si="109"/>
        <v>2</v>
      </c>
      <c r="BB177" s="20">
        <f t="shared" si="110"/>
        <v>2</v>
      </c>
      <c r="BC177" s="20">
        <f t="shared" si="111"/>
        <v>2</v>
      </c>
      <c r="BD177" s="20">
        <f t="shared" si="112"/>
        <v>2</v>
      </c>
      <c r="BE177" s="20">
        <f t="shared" si="113"/>
        <v>2</v>
      </c>
      <c r="BF177" s="20">
        <f t="shared" si="114"/>
        <v>2</v>
      </c>
      <c r="BG177" s="20">
        <f t="shared" si="115"/>
        <v>2</v>
      </c>
      <c r="BH177" s="20">
        <f t="shared" si="116"/>
        <v>2</v>
      </c>
      <c r="BI177" s="20">
        <f t="shared" si="117"/>
        <v>2</v>
      </c>
      <c r="BJ177" s="33">
        <f t="shared" si="118"/>
        <v>2</v>
      </c>
      <c r="BK177" s="6" t="s">
        <v>148</v>
      </c>
    </row>
    <row r="178" spans="2:63" ht="11.25" customHeight="1" thickBot="1" x14ac:dyDescent="0.25">
      <c r="B178" s="2" t="s">
        <v>149</v>
      </c>
      <c r="C178" s="32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33"/>
      <c r="W178" s="32">
        <f t="shared" si="88"/>
        <v>2</v>
      </c>
      <c r="X178" s="20">
        <f t="shared" ref="X178:AP178" si="123">X154</f>
        <v>2</v>
      </c>
      <c r="Y178" s="20">
        <f t="shared" si="123"/>
        <v>2</v>
      </c>
      <c r="Z178" s="20">
        <f t="shared" si="123"/>
        <v>2</v>
      </c>
      <c r="AA178" s="20">
        <f t="shared" si="123"/>
        <v>2</v>
      </c>
      <c r="AB178" s="20">
        <f t="shared" si="123"/>
        <v>2</v>
      </c>
      <c r="AC178" s="20">
        <f t="shared" si="123"/>
        <v>2</v>
      </c>
      <c r="AD178" s="20">
        <f t="shared" si="123"/>
        <v>2</v>
      </c>
      <c r="AE178" s="20">
        <f t="shared" si="123"/>
        <v>2</v>
      </c>
      <c r="AF178" s="20">
        <f t="shared" si="123"/>
        <v>2</v>
      </c>
      <c r="AG178" s="20">
        <f t="shared" si="123"/>
        <v>2</v>
      </c>
      <c r="AH178" s="20">
        <f t="shared" si="123"/>
        <v>2</v>
      </c>
      <c r="AI178" s="20">
        <f t="shared" si="123"/>
        <v>2</v>
      </c>
      <c r="AJ178" s="20">
        <f t="shared" si="123"/>
        <v>2</v>
      </c>
      <c r="AK178" s="20">
        <f t="shared" si="123"/>
        <v>2</v>
      </c>
      <c r="AL178" s="20">
        <f t="shared" si="123"/>
        <v>2</v>
      </c>
      <c r="AM178" s="20">
        <f t="shared" si="123"/>
        <v>2</v>
      </c>
      <c r="AN178" s="20">
        <f t="shared" si="123"/>
        <v>2</v>
      </c>
      <c r="AO178" s="20">
        <f t="shared" si="123"/>
        <v>2</v>
      </c>
      <c r="AP178" s="33">
        <f t="shared" si="123"/>
        <v>2</v>
      </c>
      <c r="AQ178" s="32">
        <f t="shared" si="99"/>
        <v>2</v>
      </c>
      <c r="AR178" s="20">
        <f t="shared" si="100"/>
        <v>2</v>
      </c>
      <c r="AS178" s="20">
        <f t="shared" si="101"/>
        <v>2</v>
      </c>
      <c r="AT178" s="20">
        <f t="shared" si="102"/>
        <v>2</v>
      </c>
      <c r="AU178" s="20">
        <f t="shared" si="103"/>
        <v>2</v>
      </c>
      <c r="AV178" s="20">
        <f t="shared" si="104"/>
        <v>2</v>
      </c>
      <c r="AW178" s="20">
        <f t="shared" si="105"/>
        <v>2</v>
      </c>
      <c r="AX178" s="20">
        <f t="shared" si="106"/>
        <v>2</v>
      </c>
      <c r="AY178" s="20">
        <f t="shared" si="107"/>
        <v>2</v>
      </c>
      <c r="AZ178" s="20">
        <f t="shared" si="108"/>
        <v>2</v>
      </c>
      <c r="BA178" s="20">
        <f t="shared" si="109"/>
        <v>2</v>
      </c>
      <c r="BB178" s="20">
        <f t="shared" si="110"/>
        <v>2</v>
      </c>
      <c r="BC178" s="20">
        <f t="shared" si="111"/>
        <v>2</v>
      </c>
      <c r="BD178" s="20">
        <f t="shared" si="112"/>
        <v>2</v>
      </c>
      <c r="BE178" s="20">
        <f t="shared" si="113"/>
        <v>2</v>
      </c>
      <c r="BF178" s="20">
        <f t="shared" si="114"/>
        <v>2</v>
      </c>
      <c r="BG178" s="20">
        <f t="shared" si="115"/>
        <v>2</v>
      </c>
      <c r="BH178" s="20">
        <f t="shared" si="116"/>
        <v>2</v>
      </c>
      <c r="BI178" s="20">
        <f t="shared" si="117"/>
        <v>2</v>
      </c>
      <c r="BJ178" s="33">
        <f t="shared" si="118"/>
        <v>2</v>
      </c>
      <c r="BK178" s="6" t="s">
        <v>149</v>
      </c>
    </row>
    <row r="179" spans="2:63" ht="11.25" customHeight="1" thickBot="1" x14ac:dyDescent="0.25">
      <c r="B179" s="4" t="s">
        <v>150</v>
      </c>
      <c r="C179" s="37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9"/>
      <c r="W179" s="37">
        <f>W155</f>
        <v>2</v>
      </c>
      <c r="X179" s="38">
        <f t="shared" ref="X179:AP179" si="124">X155</f>
        <v>2</v>
      </c>
      <c r="Y179" s="38">
        <f t="shared" si="124"/>
        <v>2</v>
      </c>
      <c r="Z179" s="38">
        <f t="shared" si="124"/>
        <v>2</v>
      </c>
      <c r="AA179" s="38">
        <f t="shared" si="124"/>
        <v>2</v>
      </c>
      <c r="AB179" s="38">
        <f t="shared" si="124"/>
        <v>2</v>
      </c>
      <c r="AC179" s="38">
        <f t="shared" si="124"/>
        <v>2</v>
      </c>
      <c r="AD179" s="38">
        <f t="shared" si="124"/>
        <v>2</v>
      </c>
      <c r="AE179" s="38">
        <f t="shared" si="124"/>
        <v>2</v>
      </c>
      <c r="AF179" s="38">
        <f t="shared" si="124"/>
        <v>2</v>
      </c>
      <c r="AG179" s="38">
        <f t="shared" si="124"/>
        <v>2</v>
      </c>
      <c r="AH179" s="38">
        <f t="shared" si="124"/>
        <v>2</v>
      </c>
      <c r="AI179" s="38">
        <f t="shared" si="124"/>
        <v>2</v>
      </c>
      <c r="AJ179" s="38">
        <f t="shared" si="124"/>
        <v>2</v>
      </c>
      <c r="AK179" s="38">
        <f t="shared" si="124"/>
        <v>2</v>
      </c>
      <c r="AL179" s="38">
        <f t="shared" si="124"/>
        <v>2</v>
      </c>
      <c r="AM179" s="38">
        <f t="shared" si="124"/>
        <v>2</v>
      </c>
      <c r="AN179" s="38">
        <f t="shared" si="124"/>
        <v>2</v>
      </c>
      <c r="AO179" s="38">
        <f t="shared" si="124"/>
        <v>2</v>
      </c>
      <c r="AP179" s="39">
        <f t="shared" si="124"/>
        <v>2</v>
      </c>
      <c r="AQ179" s="37">
        <f t="shared" si="99"/>
        <v>2</v>
      </c>
      <c r="AR179" s="38">
        <f t="shared" si="100"/>
        <v>2</v>
      </c>
      <c r="AS179" s="38">
        <f t="shared" si="101"/>
        <v>2</v>
      </c>
      <c r="AT179" s="38">
        <f t="shared" si="102"/>
        <v>2</v>
      </c>
      <c r="AU179" s="38">
        <f t="shared" si="103"/>
        <v>2</v>
      </c>
      <c r="AV179" s="38">
        <f t="shared" si="104"/>
        <v>2</v>
      </c>
      <c r="AW179" s="38">
        <f t="shared" si="105"/>
        <v>2</v>
      </c>
      <c r="AX179" s="38">
        <f t="shared" si="106"/>
        <v>2</v>
      </c>
      <c r="AY179" s="38">
        <f t="shared" si="107"/>
        <v>2</v>
      </c>
      <c r="AZ179" s="38">
        <f t="shared" si="108"/>
        <v>2</v>
      </c>
      <c r="BA179" s="38">
        <f t="shared" si="109"/>
        <v>2</v>
      </c>
      <c r="BB179" s="38">
        <f t="shared" si="110"/>
        <v>2</v>
      </c>
      <c r="BC179" s="38">
        <f t="shared" si="111"/>
        <v>2</v>
      </c>
      <c r="BD179" s="38">
        <f t="shared" si="112"/>
        <v>2</v>
      </c>
      <c r="BE179" s="38">
        <f t="shared" si="113"/>
        <v>2</v>
      </c>
      <c r="BF179" s="38">
        <f t="shared" si="114"/>
        <v>2</v>
      </c>
      <c r="BG179" s="38">
        <f t="shared" si="115"/>
        <v>2</v>
      </c>
      <c r="BH179" s="38">
        <f t="shared" si="116"/>
        <v>2</v>
      </c>
      <c r="BI179" s="38">
        <f t="shared" si="117"/>
        <v>2</v>
      </c>
      <c r="BJ179" s="39">
        <f t="shared" si="118"/>
        <v>2</v>
      </c>
      <c r="BK179" s="8" t="s">
        <v>150</v>
      </c>
    </row>
    <row r="180" spans="2:63" x14ac:dyDescent="0.2">
      <c r="C180" s="26" t="s">
        <v>4</v>
      </c>
      <c r="D180" s="27" t="s">
        <v>5</v>
      </c>
      <c r="E180" s="27" t="s">
        <v>6</v>
      </c>
      <c r="F180" s="27" t="s">
        <v>7</v>
      </c>
      <c r="G180" s="27" t="s">
        <v>8</v>
      </c>
      <c r="H180" s="27" t="s">
        <v>9</v>
      </c>
      <c r="I180" s="27" t="s">
        <v>10</v>
      </c>
      <c r="J180" s="27" t="s">
        <v>11</v>
      </c>
      <c r="K180" s="27" t="s">
        <v>12</v>
      </c>
      <c r="L180" s="27" t="s">
        <v>13</v>
      </c>
      <c r="M180" s="27" t="s">
        <v>14</v>
      </c>
      <c r="N180" s="27" t="s">
        <v>15</v>
      </c>
      <c r="O180" s="27" t="s">
        <v>16</v>
      </c>
      <c r="P180" s="27" t="s">
        <v>17</v>
      </c>
      <c r="Q180" s="27" t="s">
        <v>18</v>
      </c>
      <c r="R180" s="27" t="s">
        <v>19</v>
      </c>
      <c r="S180" s="27" t="s">
        <v>20</v>
      </c>
      <c r="T180" s="27" t="s">
        <v>21</v>
      </c>
      <c r="U180" s="27" t="s">
        <v>22</v>
      </c>
      <c r="V180" s="28" t="s">
        <v>23</v>
      </c>
      <c r="W180" s="26" t="s">
        <v>4</v>
      </c>
      <c r="X180" s="27" t="s">
        <v>5</v>
      </c>
      <c r="Y180" s="27" t="s">
        <v>6</v>
      </c>
      <c r="Z180" s="27" t="s">
        <v>7</v>
      </c>
      <c r="AA180" s="27" t="s">
        <v>8</v>
      </c>
      <c r="AB180" s="27" t="s">
        <v>9</v>
      </c>
      <c r="AC180" s="27" t="s">
        <v>10</v>
      </c>
      <c r="AD180" s="27" t="s">
        <v>11</v>
      </c>
      <c r="AE180" s="27" t="s">
        <v>12</v>
      </c>
      <c r="AF180" s="27" t="s">
        <v>13</v>
      </c>
      <c r="AG180" s="27" t="s">
        <v>14</v>
      </c>
      <c r="AH180" s="27" t="s">
        <v>15</v>
      </c>
      <c r="AI180" s="27" t="s">
        <v>16</v>
      </c>
      <c r="AJ180" s="27" t="s">
        <v>17</v>
      </c>
      <c r="AK180" s="27" t="s">
        <v>18</v>
      </c>
      <c r="AL180" s="27" t="s">
        <v>19</v>
      </c>
      <c r="AM180" s="27" t="s">
        <v>20</v>
      </c>
      <c r="AN180" s="27" t="s">
        <v>21</v>
      </c>
      <c r="AO180" s="27" t="s">
        <v>22</v>
      </c>
      <c r="AP180" s="28" t="s">
        <v>23</v>
      </c>
      <c r="AQ180" s="26" t="s">
        <v>4</v>
      </c>
      <c r="AR180" s="27" t="s">
        <v>5</v>
      </c>
      <c r="AS180" s="27" t="s">
        <v>6</v>
      </c>
      <c r="AT180" s="27" t="s">
        <v>7</v>
      </c>
      <c r="AU180" s="27" t="s">
        <v>8</v>
      </c>
      <c r="AV180" s="27" t="s">
        <v>9</v>
      </c>
      <c r="AW180" s="27" t="s">
        <v>10</v>
      </c>
      <c r="AX180" s="27" t="s">
        <v>11</v>
      </c>
      <c r="AY180" s="27" t="s">
        <v>12</v>
      </c>
      <c r="AZ180" s="27" t="s">
        <v>13</v>
      </c>
      <c r="BA180" s="27" t="s">
        <v>14</v>
      </c>
      <c r="BB180" s="27" t="s">
        <v>15</v>
      </c>
      <c r="BC180" s="27" t="s">
        <v>16</v>
      </c>
      <c r="BD180" s="27" t="s">
        <v>17</v>
      </c>
      <c r="BE180" s="27" t="s">
        <v>18</v>
      </c>
      <c r="BF180" s="27" t="s">
        <v>19</v>
      </c>
      <c r="BG180" s="27" t="s">
        <v>20</v>
      </c>
      <c r="BH180" s="27" t="s">
        <v>21</v>
      </c>
      <c r="BI180" s="27" t="s">
        <v>22</v>
      </c>
      <c r="BJ180" s="28" t="s">
        <v>23</v>
      </c>
    </row>
  </sheetData>
  <conditionalFormatting sqref="D4:E23">
    <cfRule type="cellIs" dxfId="48" priority="11" operator="greaterThan">
      <formula>40</formula>
    </cfRule>
    <cfRule type="cellIs" dxfId="47" priority="12" operator="between">
      <formula>30</formula>
      <formula>40</formula>
    </cfRule>
    <cfRule type="cellIs" dxfId="46" priority="13" operator="lessThanOrEqual">
      <formula>30</formula>
    </cfRule>
    <cfRule type="cellIs" dxfId="45" priority="15" operator="between">
      <formula>30</formula>
      <formula>40</formula>
    </cfRule>
    <cfRule type="cellIs" dxfId="44" priority="16" operator="lessThanOrEqual">
      <formula>30</formula>
    </cfRule>
    <cfRule type="cellIs" dxfId="43" priority="18" operator="lessThanOrEqual">
      <formula>40</formula>
    </cfRule>
    <cfRule type="cellIs" dxfId="42" priority="19" operator="lessThanOrEqual">
      <formula>30</formula>
    </cfRule>
    <cfRule type="cellIs" dxfId="41" priority="29" operator="between">
      <formula>30</formula>
      <formula>40</formula>
    </cfRule>
    <cfRule type="cellIs" dxfId="40" priority="30" operator="lessThanOrEqual">
      <formula>30</formula>
    </cfRule>
  </conditionalFormatting>
  <conditionalFormatting sqref="I4:J23">
    <cfRule type="cellIs" dxfId="39" priority="5" operator="between">
      <formula>30</formula>
      <formula>40</formula>
    </cfRule>
    <cfRule type="cellIs" dxfId="38" priority="6" operator="lessThanOrEqual">
      <formula>30</formula>
    </cfRule>
    <cfRule type="cellIs" dxfId="37" priority="7" operator="greaterThan">
      <formula>35</formula>
    </cfRule>
    <cfRule type="cellIs" dxfId="36" priority="8" operator="between">
      <formula>30</formula>
      <formula>40</formula>
    </cfRule>
    <cfRule type="cellIs" dxfId="35" priority="9" operator="lessThanOrEqual">
      <formula>30</formula>
    </cfRule>
    <cfRule type="cellIs" dxfId="34" priority="10" operator="greaterThan">
      <formula>35</formula>
    </cfRule>
    <cfRule type="cellIs" dxfId="33" priority="21" operator="between">
      <formula>30</formula>
      <formula>40</formula>
    </cfRule>
    <cfRule type="cellIs" dxfId="32" priority="22" operator="lessThanOrEqual">
      <formula>30</formula>
    </cfRule>
    <cfRule type="cellIs" dxfId="31" priority="25" operator="greaterThan">
      <formula>35</formula>
    </cfRule>
  </conditionalFormatting>
  <conditionalFormatting sqref="N4:O23">
    <cfRule type="cellIs" dxfId="30" priority="1" operator="greaterThan">
      <formula>45</formula>
    </cfRule>
    <cfRule type="cellIs" dxfId="29" priority="2" operator="lessThanOrEqual">
      <formula>45</formula>
    </cfRule>
  </conditionalFormatting>
  <conditionalFormatting sqref="AQ108:BJ179">
    <cfRule type="cellIs" dxfId="28" priority="31" operator="greaterThan">
      <formula>5</formula>
    </cfRule>
    <cfRule type="cellIs" dxfId="27" priority="32" operator="greaterThan">
      <formula>0</formula>
    </cfRule>
    <cfRule type="cellIs" dxfId="26" priority="33" operator="lessThanOr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C2:X77"/>
  <sheetViews>
    <sheetView tabSelected="1" workbookViewId="0">
      <selection activeCell="C53" sqref="C53:U78"/>
    </sheetView>
  </sheetViews>
  <sheetFormatPr defaultColWidth="9.28515625" defaultRowHeight="10.199999999999999" x14ac:dyDescent="0.2"/>
  <cols>
    <col min="1" max="6" width="9.28515625" style="9"/>
    <col min="7" max="12" width="9.42578125" style="9" bestFit="1" customWidth="1"/>
    <col min="13" max="13" width="9.28515625" style="9"/>
    <col min="14" max="14" width="9.42578125" style="9" bestFit="1" customWidth="1"/>
    <col min="15" max="15" width="9.28515625" style="9"/>
    <col min="16" max="16" width="9.42578125" style="9" bestFit="1" customWidth="1"/>
    <col min="17" max="17" width="10" style="9" bestFit="1" customWidth="1"/>
    <col min="18" max="18" width="9.42578125" style="9" bestFit="1" customWidth="1"/>
    <col min="19" max="22" width="9.28515625" style="9"/>
    <col min="23" max="23" width="10.5703125" style="9" bestFit="1" customWidth="1"/>
    <col min="24" max="24" width="9.5703125" style="9" bestFit="1" customWidth="1"/>
    <col min="25" max="16384" width="9.28515625" style="9"/>
  </cols>
  <sheetData>
    <row r="2" spans="3:24" x14ac:dyDescent="0.2">
      <c r="F2" s="10" t="s">
        <v>168</v>
      </c>
      <c r="G2" s="11">
        <v>0</v>
      </c>
      <c r="H2" s="9" t="s">
        <v>215</v>
      </c>
    </row>
    <row r="3" spans="3:24" ht="10.8" thickBot="1" x14ac:dyDescent="0.25"/>
    <row r="4" spans="3:24" x14ac:dyDescent="0.2">
      <c r="D4" s="57" t="s">
        <v>151</v>
      </c>
      <c r="E4" s="55" t="s">
        <v>209</v>
      </c>
      <c r="F4" s="56"/>
      <c r="G4" s="55" t="s">
        <v>208</v>
      </c>
      <c r="H4" s="56"/>
      <c r="I4" s="55" t="s">
        <v>210</v>
      </c>
      <c r="J4" s="56"/>
      <c r="K4" s="62" t="s">
        <v>181</v>
      </c>
      <c r="L4" s="63"/>
    </row>
    <row r="5" spans="3:24" ht="11.4" thickBot="1" x14ac:dyDescent="0.3">
      <c r="D5" s="58"/>
      <c r="E5" s="60" t="s">
        <v>213</v>
      </c>
      <c r="F5" s="61"/>
      <c r="G5" s="60"/>
      <c r="H5" s="61"/>
      <c r="I5" s="60" t="s">
        <v>214</v>
      </c>
      <c r="J5" s="61"/>
      <c r="K5" s="64"/>
      <c r="L5" s="65"/>
    </row>
    <row r="6" spans="3:24" ht="21" thickBot="1" x14ac:dyDescent="0.25">
      <c r="C6" s="9" t="s">
        <v>216</v>
      </c>
      <c r="D6" s="59"/>
      <c r="E6" s="12" t="s">
        <v>211</v>
      </c>
      <c r="F6" s="13" t="s">
        <v>152</v>
      </c>
      <c r="G6" s="13" t="s">
        <v>211</v>
      </c>
      <c r="H6" s="13" t="s">
        <v>212</v>
      </c>
      <c r="I6" s="12" t="s">
        <v>74</v>
      </c>
      <c r="J6" s="12" t="s">
        <v>152</v>
      </c>
      <c r="K6" s="12" t="s">
        <v>211</v>
      </c>
      <c r="L6" s="12" t="s">
        <v>152</v>
      </c>
    </row>
    <row r="7" spans="3:24" ht="10.8" thickBot="1" x14ac:dyDescent="0.25">
      <c r="C7" s="9" t="s">
        <v>165</v>
      </c>
      <c r="D7" s="14" t="str">
        <f>D32</f>
        <v>R01</v>
      </c>
      <c r="E7" s="15">
        <f>VLOOKUP(C7,$V$7:$X$10,2,FALSE)</f>
        <v>55</v>
      </c>
      <c r="F7" s="15">
        <f>VLOOKUP(C7,$V$7:$X$10,3,FALSE)</f>
        <v>49</v>
      </c>
      <c r="G7" s="16">
        <f>G32</f>
        <v>41.6</v>
      </c>
      <c r="H7" s="16">
        <f>H32</f>
        <v>43.8</v>
      </c>
      <c r="I7" s="15">
        <f>G32+P7</f>
        <v>41.6</v>
      </c>
      <c r="J7" s="15">
        <f>H7+P7</f>
        <v>43.8</v>
      </c>
      <c r="K7" s="17">
        <f>I7-E7</f>
        <v>-13.399999999999999</v>
      </c>
      <c r="L7" s="18">
        <f>J7-F7</f>
        <v>-5.2000000000000028</v>
      </c>
      <c r="P7" s="11">
        <f>G2</f>
        <v>0</v>
      </c>
      <c r="V7" s="9" t="s">
        <v>216</v>
      </c>
      <c r="W7" s="9" t="s">
        <v>219</v>
      </c>
      <c r="X7" s="9" t="s">
        <v>220</v>
      </c>
    </row>
    <row r="8" spans="3:24" ht="10.8" thickBot="1" x14ac:dyDescent="0.25">
      <c r="C8" s="9" t="s">
        <v>165</v>
      </c>
      <c r="D8" s="14" t="str">
        <f t="shared" ref="D8:D26" si="0">D33</f>
        <v>R02</v>
      </c>
      <c r="E8" s="15">
        <f t="shared" ref="E8:E14" si="1">VLOOKUP(C8,$V$7:$X$10,2,FALSE)</f>
        <v>55</v>
      </c>
      <c r="F8" s="15">
        <f t="shared" ref="F8:F15" si="2">VLOOKUP(C8,$V$7:$X$10,3,FALSE)</f>
        <v>49</v>
      </c>
      <c r="G8" s="16">
        <f t="shared" ref="G8:H26" si="3">G33</f>
        <v>39.1</v>
      </c>
      <c r="H8" s="16">
        <f t="shared" si="3"/>
        <v>41</v>
      </c>
      <c r="I8" s="15">
        <f t="shared" ref="I8:I26" si="4">G33+P8</f>
        <v>39.1</v>
      </c>
      <c r="J8" s="15">
        <f t="shared" ref="J8:J26" si="5">H8+P8</f>
        <v>41</v>
      </c>
      <c r="K8" s="17">
        <f t="shared" ref="K8:K26" si="6">I8-E8</f>
        <v>-15.899999999999999</v>
      </c>
      <c r="L8" s="18">
        <f t="shared" ref="L8:L26" si="7">J8-F8</f>
        <v>-8</v>
      </c>
      <c r="P8" s="11">
        <f>P7</f>
        <v>0</v>
      </c>
      <c r="V8" s="9" t="s">
        <v>165</v>
      </c>
      <c r="W8" s="9">
        <v>55</v>
      </c>
      <c r="X8" s="9">
        <v>49</v>
      </c>
    </row>
    <row r="9" spans="3:24" ht="10.8" thickBot="1" x14ac:dyDescent="0.25">
      <c r="C9" s="9" t="s">
        <v>217</v>
      </c>
      <c r="D9" s="14" t="str">
        <f t="shared" si="0"/>
        <v>R03</v>
      </c>
      <c r="E9" s="15">
        <f t="shared" si="1"/>
        <v>47</v>
      </c>
      <c r="F9" s="15">
        <f t="shared" si="2"/>
        <v>42</v>
      </c>
      <c r="G9" s="16">
        <f t="shared" si="3"/>
        <v>32.200000000000003</v>
      </c>
      <c r="H9" s="16">
        <f t="shared" si="3"/>
        <v>33.6</v>
      </c>
      <c r="I9" s="15">
        <f t="shared" si="4"/>
        <v>32.200000000000003</v>
      </c>
      <c r="J9" s="15">
        <f t="shared" si="5"/>
        <v>33.6</v>
      </c>
      <c r="K9" s="17">
        <f t="shared" si="6"/>
        <v>-14.799999999999997</v>
      </c>
      <c r="L9" s="18">
        <f t="shared" si="7"/>
        <v>-8.3999999999999986</v>
      </c>
      <c r="P9" s="11">
        <f t="shared" ref="P9:P26" si="8">P8</f>
        <v>0</v>
      </c>
      <c r="V9" s="9" t="s">
        <v>217</v>
      </c>
      <c r="W9" s="9">
        <v>47</v>
      </c>
      <c r="X9" s="9">
        <v>42</v>
      </c>
    </row>
    <row r="10" spans="3:24" ht="10.8" thickBot="1" x14ac:dyDescent="0.25">
      <c r="C10" s="9" t="s">
        <v>217</v>
      </c>
      <c r="D10" s="14" t="str">
        <f t="shared" si="0"/>
        <v>R04</v>
      </c>
      <c r="E10" s="15">
        <f t="shared" si="1"/>
        <v>47</v>
      </c>
      <c r="F10" s="15">
        <f t="shared" si="2"/>
        <v>42</v>
      </c>
      <c r="G10" s="16">
        <f t="shared" si="3"/>
        <v>27.2</v>
      </c>
      <c r="H10" s="16">
        <f t="shared" si="3"/>
        <v>27.7</v>
      </c>
      <c r="I10" s="15">
        <f t="shared" si="4"/>
        <v>27.2</v>
      </c>
      <c r="J10" s="15">
        <f t="shared" si="5"/>
        <v>27.7</v>
      </c>
      <c r="K10" s="17">
        <f t="shared" si="6"/>
        <v>-19.8</v>
      </c>
      <c r="L10" s="18">
        <f t="shared" si="7"/>
        <v>-14.3</v>
      </c>
      <c r="P10" s="11">
        <f t="shared" si="8"/>
        <v>0</v>
      </c>
      <c r="V10" s="9" t="s">
        <v>218</v>
      </c>
      <c r="W10" s="9">
        <v>64</v>
      </c>
      <c r="X10" s="9">
        <v>56</v>
      </c>
    </row>
    <row r="11" spans="3:24" ht="10.8" thickBot="1" x14ac:dyDescent="0.25">
      <c r="C11" s="9" t="s">
        <v>217</v>
      </c>
      <c r="D11" s="14" t="str">
        <f t="shared" si="0"/>
        <v>R05</v>
      </c>
      <c r="E11" s="15">
        <f t="shared" si="1"/>
        <v>47</v>
      </c>
      <c r="F11" s="15">
        <f t="shared" si="2"/>
        <v>42</v>
      </c>
      <c r="G11" s="16">
        <f t="shared" si="3"/>
        <v>38</v>
      </c>
      <c r="H11" s="16">
        <f t="shared" si="3"/>
        <v>38.1</v>
      </c>
      <c r="I11" s="15">
        <f t="shared" si="4"/>
        <v>38</v>
      </c>
      <c r="J11" s="15">
        <f t="shared" si="5"/>
        <v>38.1</v>
      </c>
      <c r="K11" s="17">
        <f t="shared" si="6"/>
        <v>-9</v>
      </c>
      <c r="L11" s="18">
        <f t="shared" si="7"/>
        <v>-3.8999999999999986</v>
      </c>
      <c r="P11" s="11">
        <f t="shared" si="8"/>
        <v>0</v>
      </c>
    </row>
    <row r="12" spans="3:24" ht="10.8" thickBot="1" x14ac:dyDescent="0.25">
      <c r="C12" s="9" t="s">
        <v>218</v>
      </c>
      <c r="D12" s="14" t="str">
        <f t="shared" si="0"/>
        <v>R06</v>
      </c>
      <c r="E12" s="15">
        <f t="shared" si="1"/>
        <v>64</v>
      </c>
      <c r="F12" s="15">
        <f t="shared" si="2"/>
        <v>56</v>
      </c>
      <c r="G12" s="16">
        <f t="shared" si="3"/>
        <v>42.3</v>
      </c>
      <c r="H12" s="16">
        <f t="shared" si="3"/>
        <v>42.5</v>
      </c>
      <c r="I12" s="15">
        <f t="shared" si="4"/>
        <v>42.3</v>
      </c>
      <c r="J12" s="15">
        <f t="shared" si="5"/>
        <v>42.5</v>
      </c>
      <c r="K12" s="17">
        <f t="shared" si="6"/>
        <v>-21.700000000000003</v>
      </c>
      <c r="L12" s="18">
        <f t="shared" si="7"/>
        <v>-13.5</v>
      </c>
      <c r="P12" s="11">
        <f t="shared" si="8"/>
        <v>0</v>
      </c>
    </row>
    <row r="13" spans="3:24" ht="10.8" thickBot="1" x14ac:dyDescent="0.25">
      <c r="C13" s="9" t="s">
        <v>218</v>
      </c>
      <c r="D13" s="14" t="str">
        <f t="shared" si="0"/>
        <v>R07</v>
      </c>
      <c r="E13" s="15">
        <f t="shared" si="1"/>
        <v>64</v>
      </c>
      <c r="F13" s="15">
        <f t="shared" si="2"/>
        <v>56</v>
      </c>
      <c r="G13" s="16">
        <f t="shared" si="3"/>
        <v>44.8</v>
      </c>
      <c r="H13" s="16">
        <f t="shared" si="3"/>
        <v>45.7</v>
      </c>
      <c r="I13" s="15">
        <f t="shared" si="4"/>
        <v>44.8</v>
      </c>
      <c r="J13" s="15">
        <f t="shared" si="5"/>
        <v>45.7</v>
      </c>
      <c r="K13" s="17">
        <f t="shared" si="6"/>
        <v>-19.200000000000003</v>
      </c>
      <c r="L13" s="18">
        <f t="shared" si="7"/>
        <v>-10.299999999999997</v>
      </c>
      <c r="P13" s="11">
        <f t="shared" si="8"/>
        <v>0</v>
      </c>
    </row>
    <row r="14" spans="3:24" ht="10.8" thickBot="1" x14ac:dyDescent="0.25">
      <c r="C14" s="9" t="s">
        <v>218</v>
      </c>
      <c r="D14" s="14" t="str">
        <f t="shared" si="0"/>
        <v>R08</v>
      </c>
      <c r="E14" s="15">
        <f t="shared" si="1"/>
        <v>64</v>
      </c>
      <c r="F14" s="15">
        <f t="shared" si="2"/>
        <v>56</v>
      </c>
      <c r="G14" s="16">
        <f t="shared" si="3"/>
        <v>41.7</v>
      </c>
      <c r="H14" s="16">
        <f t="shared" si="3"/>
        <v>42.6</v>
      </c>
      <c r="I14" s="15">
        <f t="shared" si="4"/>
        <v>41.7</v>
      </c>
      <c r="J14" s="15">
        <f t="shared" si="5"/>
        <v>42.6</v>
      </c>
      <c r="K14" s="17">
        <f t="shared" si="6"/>
        <v>-22.299999999999997</v>
      </c>
      <c r="L14" s="18">
        <f t="shared" si="7"/>
        <v>-13.399999999999999</v>
      </c>
      <c r="P14" s="11">
        <f t="shared" si="8"/>
        <v>0</v>
      </c>
    </row>
    <row r="15" spans="3:24" ht="10.8" thickBot="1" x14ac:dyDescent="0.25">
      <c r="C15" s="9" t="s">
        <v>218</v>
      </c>
      <c r="D15" s="14" t="str">
        <f t="shared" si="0"/>
        <v>R09</v>
      </c>
      <c r="E15" s="15">
        <f>VLOOKUP(C15,$V$7:$X$10,2,FALSE)</f>
        <v>64</v>
      </c>
      <c r="F15" s="15">
        <f t="shared" si="2"/>
        <v>56</v>
      </c>
      <c r="G15" s="16">
        <f t="shared" si="3"/>
        <v>40.6</v>
      </c>
      <c r="H15" s="16">
        <f t="shared" si="3"/>
        <v>41.4</v>
      </c>
      <c r="I15" s="15">
        <f t="shared" si="4"/>
        <v>40.6</v>
      </c>
      <c r="J15" s="15">
        <f t="shared" si="5"/>
        <v>41.4</v>
      </c>
      <c r="K15" s="17">
        <f t="shared" si="6"/>
        <v>-23.4</v>
      </c>
      <c r="L15" s="18">
        <f t="shared" si="7"/>
        <v>-14.600000000000001</v>
      </c>
      <c r="P15" s="11">
        <f t="shared" si="8"/>
        <v>0</v>
      </c>
    </row>
    <row r="16" spans="3:24" ht="10.8" thickBot="1" x14ac:dyDescent="0.25">
      <c r="D16" s="14" t="str">
        <f t="shared" si="0"/>
        <v>R10</v>
      </c>
      <c r="E16" s="15"/>
      <c r="F16" s="16"/>
      <c r="G16" s="16">
        <f t="shared" si="3"/>
        <v>0</v>
      </c>
      <c r="H16" s="16">
        <f t="shared" si="3"/>
        <v>0</v>
      </c>
      <c r="I16" s="15">
        <f t="shared" si="4"/>
        <v>0</v>
      </c>
      <c r="J16" s="15">
        <f t="shared" si="5"/>
        <v>0</v>
      </c>
      <c r="K16" s="17">
        <f t="shared" si="6"/>
        <v>0</v>
      </c>
      <c r="L16" s="18">
        <f t="shared" si="7"/>
        <v>0</v>
      </c>
      <c r="P16" s="11">
        <f t="shared" si="8"/>
        <v>0</v>
      </c>
    </row>
    <row r="17" spans="3:18" ht="10.8" thickBot="1" x14ac:dyDescent="0.25">
      <c r="D17" s="14" t="str">
        <f t="shared" si="0"/>
        <v>R11</v>
      </c>
      <c r="E17" s="15"/>
      <c r="F17" s="16"/>
      <c r="G17" s="16">
        <f t="shared" si="3"/>
        <v>0</v>
      </c>
      <c r="H17" s="16">
        <f t="shared" si="3"/>
        <v>0</v>
      </c>
      <c r="I17" s="15">
        <f t="shared" si="4"/>
        <v>0</v>
      </c>
      <c r="J17" s="15">
        <f t="shared" si="5"/>
        <v>0</v>
      </c>
      <c r="K17" s="17">
        <f t="shared" si="6"/>
        <v>0</v>
      </c>
      <c r="L17" s="18">
        <f t="shared" si="7"/>
        <v>0</v>
      </c>
      <c r="P17" s="11">
        <f t="shared" si="8"/>
        <v>0</v>
      </c>
    </row>
    <row r="18" spans="3:18" ht="10.8" thickBot="1" x14ac:dyDescent="0.25">
      <c r="D18" s="14" t="str">
        <f t="shared" si="0"/>
        <v>R12</v>
      </c>
      <c r="E18" s="15"/>
      <c r="F18" s="16"/>
      <c r="G18" s="16">
        <f t="shared" si="3"/>
        <v>0</v>
      </c>
      <c r="H18" s="16">
        <f t="shared" si="3"/>
        <v>0</v>
      </c>
      <c r="I18" s="15">
        <f t="shared" si="4"/>
        <v>0</v>
      </c>
      <c r="J18" s="15">
        <f t="shared" si="5"/>
        <v>0</v>
      </c>
      <c r="K18" s="17">
        <f t="shared" si="6"/>
        <v>0</v>
      </c>
      <c r="L18" s="18">
        <f t="shared" si="7"/>
        <v>0</v>
      </c>
      <c r="P18" s="11">
        <f t="shared" si="8"/>
        <v>0</v>
      </c>
    </row>
    <row r="19" spans="3:18" ht="10.8" thickBot="1" x14ac:dyDescent="0.25">
      <c r="D19" s="14" t="str">
        <f t="shared" si="0"/>
        <v>R13</v>
      </c>
      <c r="E19" s="15"/>
      <c r="F19" s="16"/>
      <c r="G19" s="16">
        <f t="shared" si="3"/>
        <v>0</v>
      </c>
      <c r="H19" s="16">
        <f t="shared" si="3"/>
        <v>0</v>
      </c>
      <c r="I19" s="15">
        <f t="shared" si="4"/>
        <v>0</v>
      </c>
      <c r="J19" s="15">
        <f t="shared" si="5"/>
        <v>0</v>
      </c>
      <c r="K19" s="17">
        <f t="shared" si="6"/>
        <v>0</v>
      </c>
      <c r="L19" s="18">
        <f t="shared" si="7"/>
        <v>0</v>
      </c>
      <c r="P19" s="11">
        <f t="shared" si="8"/>
        <v>0</v>
      </c>
    </row>
    <row r="20" spans="3:18" ht="10.8" thickBot="1" x14ac:dyDescent="0.25">
      <c r="D20" s="14" t="str">
        <f t="shared" si="0"/>
        <v>R14</v>
      </c>
      <c r="E20" s="15"/>
      <c r="F20" s="16"/>
      <c r="G20" s="16">
        <f t="shared" si="3"/>
        <v>0</v>
      </c>
      <c r="H20" s="16">
        <f t="shared" si="3"/>
        <v>0</v>
      </c>
      <c r="I20" s="15">
        <f t="shared" si="4"/>
        <v>0</v>
      </c>
      <c r="J20" s="15">
        <f t="shared" si="5"/>
        <v>0</v>
      </c>
      <c r="K20" s="17">
        <f t="shared" si="6"/>
        <v>0</v>
      </c>
      <c r="L20" s="18">
        <f t="shared" si="7"/>
        <v>0</v>
      </c>
      <c r="P20" s="11">
        <f t="shared" si="8"/>
        <v>0</v>
      </c>
    </row>
    <row r="21" spans="3:18" ht="10.8" thickBot="1" x14ac:dyDescent="0.25">
      <c r="D21" s="14" t="str">
        <f t="shared" si="0"/>
        <v>R15</v>
      </c>
      <c r="E21" s="15"/>
      <c r="F21" s="16"/>
      <c r="G21" s="16">
        <f t="shared" si="3"/>
        <v>0</v>
      </c>
      <c r="H21" s="16">
        <f t="shared" si="3"/>
        <v>0</v>
      </c>
      <c r="I21" s="15">
        <f t="shared" si="4"/>
        <v>0</v>
      </c>
      <c r="J21" s="15">
        <f t="shared" si="5"/>
        <v>0</v>
      </c>
      <c r="K21" s="17">
        <f t="shared" si="6"/>
        <v>0</v>
      </c>
      <c r="L21" s="18">
        <f t="shared" si="7"/>
        <v>0</v>
      </c>
      <c r="P21" s="11">
        <f t="shared" si="8"/>
        <v>0</v>
      </c>
    </row>
    <row r="22" spans="3:18" ht="10.8" thickBot="1" x14ac:dyDescent="0.25">
      <c r="D22" s="14" t="str">
        <f t="shared" si="0"/>
        <v>R16</v>
      </c>
      <c r="E22" s="15"/>
      <c r="F22" s="16"/>
      <c r="G22" s="16">
        <f t="shared" si="3"/>
        <v>0</v>
      </c>
      <c r="H22" s="16">
        <f t="shared" si="3"/>
        <v>0</v>
      </c>
      <c r="I22" s="15">
        <f t="shared" si="4"/>
        <v>0</v>
      </c>
      <c r="J22" s="15">
        <f t="shared" si="5"/>
        <v>0</v>
      </c>
      <c r="K22" s="17">
        <f t="shared" si="6"/>
        <v>0</v>
      </c>
      <c r="L22" s="18">
        <f t="shared" si="7"/>
        <v>0</v>
      </c>
      <c r="P22" s="11">
        <f t="shared" si="8"/>
        <v>0</v>
      </c>
    </row>
    <row r="23" spans="3:18" ht="10.8" thickBot="1" x14ac:dyDescent="0.25">
      <c r="D23" s="14" t="str">
        <f t="shared" si="0"/>
        <v>R17</v>
      </c>
      <c r="E23" s="15"/>
      <c r="F23" s="16"/>
      <c r="G23" s="16">
        <f t="shared" si="3"/>
        <v>0</v>
      </c>
      <c r="H23" s="16">
        <f t="shared" si="3"/>
        <v>0</v>
      </c>
      <c r="I23" s="15">
        <f t="shared" si="4"/>
        <v>0</v>
      </c>
      <c r="J23" s="15">
        <f t="shared" si="5"/>
        <v>0</v>
      </c>
      <c r="K23" s="17">
        <f t="shared" si="6"/>
        <v>0</v>
      </c>
      <c r="L23" s="18">
        <f t="shared" si="7"/>
        <v>0</v>
      </c>
      <c r="P23" s="11">
        <f t="shared" si="8"/>
        <v>0</v>
      </c>
    </row>
    <row r="24" spans="3:18" ht="10.8" thickBot="1" x14ac:dyDescent="0.25">
      <c r="D24" s="14" t="str">
        <f t="shared" si="0"/>
        <v>R18</v>
      </c>
      <c r="E24" s="15"/>
      <c r="F24" s="16"/>
      <c r="G24" s="16">
        <f t="shared" si="3"/>
        <v>0</v>
      </c>
      <c r="H24" s="16">
        <f t="shared" si="3"/>
        <v>0</v>
      </c>
      <c r="I24" s="15">
        <f t="shared" si="4"/>
        <v>0</v>
      </c>
      <c r="J24" s="15">
        <f t="shared" si="5"/>
        <v>0</v>
      </c>
      <c r="K24" s="17">
        <f t="shared" si="6"/>
        <v>0</v>
      </c>
      <c r="L24" s="18">
        <f t="shared" si="7"/>
        <v>0</v>
      </c>
      <c r="P24" s="11">
        <f t="shared" si="8"/>
        <v>0</v>
      </c>
    </row>
    <row r="25" spans="3:18" ht="10.8" thickBot="1" x14ac:dyDescent="0.25">
      <c r="D25" s="14" t="str">
        <f t="shared" si="0"/>
        <v>R19</v>
      </c>
      <c r="E25" s="15"/>
      <c r="F25" s="16"/>
      <c r="G25" s="16">
        <f t="shared" si="3"/>
        <v>0</v>
      </c>
      <c r="H25" s="16">
        <f t="shared" si="3"/>
        <v>0</v>
      </c>
      <c r="I25" s="15">
        <f t="shared" si="4"/>
        <v>0</v>
      </c>
      <c r="J25" s="15">
        <f t="shared" si="5"/>
        <v>0</v>
      </c>
      <c r="K25" s="17">
        <f t="shared" si="6"/>
        <v>0</v>
      </c>
      <c r="L25" s="18">
        <f t="shared" si="7"/>
        <v>0</v>
      </c>
      <c r="P25" s="11">
        <f t="shared" si="8"/>
        <v>0</v>
      </c>
    </row>
    <row r="26" spans="3:18" ht="10.8" thickBot="1" x14ac:dyDescent="0.25">
      <c r="D26" s="14" t="str">
        <f t="shared" si="0"/>
        <v>R20</v>
      </c>
      <c r="E26" s="15"/>
      <c r="F26" s="16"/>
      <c r="G26" s="16">
        <f t="shared" si="3"/>
        <v>0</v>
      </c>
      <c r="H26" s="16">
        <f t="shared" si="3"/>
        <v>0</v>
      </c>
      <c r="I26" s="15">
        <f t="shared" si="4"/>
        <v>0</v>
      </c>
      <c r="J26" s="15">
        <f t="shared" si="5"/>
        <v>0</v>
      </c>
      <c r="K26" s="17">
        <f t="shared" si="6"/>
        <v>0</v>
      </c>
      <c r="L26" s="18">
        <f t="shared" si="7"/>
        <v>0</v>
      </c>
      <c r="P26" s="11">
        <f t="shared" si="8"/>
        <v>0</v>
      </c>
    </row>
    <row r="29" spans="3:18" x14ac:dyDescent="0.2">
      <c r="C29" s="11" t="s">
        <v>73</v>
      </c>
      <c r="D29" s="11" t="s">
        <v>25</v>
      </c>
      <c r="E29" s="11" t="s">
        <v>26</v>
      </c>
      <c r="F29" s="11" t="s">
        <v>27</v>
      </c>
      <c r="G29" s="11" t="s">
        <v>28</v>
      </c>
      <c r="H29" s="11"/>
      <c r="I29" s="11" t="s">
        <v>29</v>
      </c>
      <c r="J29" s="11"/>
      <c r="K29" s="11" t="s">
        <v>30</v>
      </c>
      <c r="L29" s="11"/>
      <c r="M29" s="11"/>
      <c r="N29" s="11" t="s">
        <v>31</v>
      </c>
      <c r="O29" s="11"/>
      <c r="P29" s="11" t="s">
        <v>32</v>
      </c>
    </row>
    <row r="30" spans="3:18" x14ac:dyDescent="0.2">
      <c r="C30" s="11"/>
      <c r="D30" s="11"/>
      <c r="E30" s="11"/>
      <c r="F30" s="11"/>
      <c r="G30" s="11" t="s">
        <v>33</v>
      </c>
      <c r="H30" s="11" t="s">
        <v>34</v>
      </c>
      <c r="I30" s="11" t="s">
        <v>33</v>
      </c>
      <c r="J30" s="11" t="s">
        <v>34</v>
      </c>
      <c r="K30" s="11" t="s">
        <v>35</v>
      </c>
      <c r="L30" s="11" t="s">
        <v>36</v>
      </c>
      <c r="M30" s="11" t="s">
        <v>37</v>
      </c>
      <c r="N30" s="11"/>
      <c r="O30" s="11"/>
      <c r="P30" s="11" t="s">
        <v>38</v>
      </c>
      <c r="Q30" s="9" t="s">
        <v>39</v>
      </c>
      <c r="R30" s="9" t="s">
        <v>40</v>
      </c>
    </row>
    <row r="31" spans="3:18" x14ac:dyDescent="0.2">
      <c r="C31" s="11"/>
      <c r="D31" s="11"/>
      <c r="E31" s="11"/>
      <c r="F31" s="11"/>
      <c r="G31" s="11" t="s">
        <v>41</v>
      </c>
      <c r="H31" s="11" t="s">
        <v>41</v>
      </c>
      <c r="I31" s="11" t="s">
        <v>41</v>
      </c>
      <c r="J31" s="11" t="s">
        <v>41</v>
      </c>
      <c r="K31" s="11"/>
      <c r="L31" s="11"/>
      <c r="M31" s="11"/>
      <c r="N31" s="11" t="s">
        <v>42</v>
      </c>
      <c r="O31" s="11"/>
      <c r="P31" s="11" t="s">
        <v>42</v>
      </c>
      <c r="Q31" s="9" t="s">
        <v>42</v>
      </c>
      <c r="R31" s="9" t="s">
        <v>42</v>
      </c>
    </row>
    <row r="32" spans="3:18" x14ac:dyDescent="0.2">
      <c r="C32" s="11"/>
      <c r="D32" s="11" t="s">
        <v>43</v>
      </c>
      <c r="E32" s="11" t="s">
        <v>44</v>
      </c>
      <c r="F32" s="11"/>
      <c r="G32" s="11">
        <v>41.6</v>
      </c>
      <c r="H32" s="11">
        <v>43.8</v>
      </c>
      <c r="I32" s="11">
        <v>0</v>
      </c>
      <c r="J32" s="11">
        <v>0</v>
      </c>
      <c r="K32" s="11"/>
      <c r="L32" s="11" t="s">
        <v>45</v>
      </c>
      <c r="M32" s="11" t="s">
        <v>46</v>
      </c>
      <c r="N32" s="20">
        <v>4</v>
      </c>
      <c r="O32" s="11" t="s">
        <v>47</v>
      </c>
      <c r="P32" s="11">
        <v>172803.48</v>
      </c>
      <c r="Q32" s="9">
        <v>44945.279999999999</v>
      </c>
      <c r="R32" s="9">
        <v>125.87</v>
      </c>
    </row>
    <row r="33" spans="3:18" x14ac:dyDescent="0.2">
      <c r="C33" s="11"/>
      <c r="D33" s="11" t="s">
        <v>48</v>
      </c>
      <c r="E33" s="11" t="s">
        <v>44</v>
      </c>
      <c r="F33" s="11"/>
      <c r="G33" s="11">
        <v>39.1</v>
      </c>
      <c r="H33" s="11">
        <v>41</v>
      </c>
      <c r="I33" s="11">
        <v>0</v>
      </c>
      <c r="J33" s="11">
        <v>0</v>
      </c>
      <c r="K33" s="11"/>
      <c r="L33" s="11" t="s">
        <v>45</v>
      </c>
      <c r="M33" s="11" t="s">
        <v>46</v>
      </c>
      <c r="N33" s="20">
        <v>1.5</v>
      </c>
      <c r="O33" s="11" t="s">
        <v>47</v>
      </c>
      <c r="P33" s="11">
        <v>172876.24</v>
      </c>
      <c r="Q33" s="9">
        <v>44868.84</v>
      </c>
      <c r="R33" s="9">
        <v>125.55</v>
      </c>
    </row>
    <row r="34" spans="3:18" x14ac:dyDescent="0.2">
      <c r="C34" s="11"/>
      <c r="D34" s="11" t="s">
        <v>49</v>
      </c>
      <c r="E34" s="11" t="s">
        <v>44</v>
      </c>
      <c r="F34" s="11"/>
      <c r="G34" s="11">
        <v>32.200000000000003</v>
      </c>
      <c r="H34" s="11">
        <v>33.6</v>
      </c>
      <c r="I34" s="11">
        <v>0</v>
      </c>
      <c r="J34" s="11">
        <v>0</v>
      </c>
      <c r="K34" s="11"/>
      <c r="L34" s="11" t="s">
        <v>45</v>
      </c>
      <c r="M34" s="11" t="s">
        <v>46</v>
      </c>
      <c r="N34" s="20">
        <v>4</v>
      </c>
      <c r="O34" s="11" t="s">
        <v>47</v>
      </c>
      <c r="P34" s="11">
        <v>172705.92000000001</v>
      </c>
      <c r="Q34" s="9">
        <v>44523.32</v>
      </c>
      <c r="R34" s="9">
        <v>117.8</v>
      </c>
    </row>
    <row r="35" spans="3:18" x14ac:dyDescent="0.2">
      <c r="C35" s="11"/>
      <c r="D35" s="11" t="s">
        <v>50</v>
      </c>
      <c r="E35" s="11" t="s">
        <v>44</v>
      </c>
      <c r="F35" s="11"/>
      <c r="G35" s="11">
        <v>27.2</v>
      </c>
      <c r="H35" s="11">
        <v>27.7</v>
      </c>
      <c r="I35" s="11">
        <v>0</v>
      </c>
      <c r="J35" s="11">
        <v>0</v>
      </c>
      <c r="K35" s="11"/>
      <c r="L35" s="11" t="s">
        <v>45</v>
      </c>
      <c r="M35" s="11" t="s">
        <v>46</v>
      </c>
      <c r="N35" s="20">
        <v>4</v>
      </c>
      <c r="O35" s="11" t="s">
        <v>47</v>
      </c>
      <c r="P35" s="11">
        <v>172588.91</v>
      </c>
      <c r="Q35" s="9">
        <v>44495.66</v>
      </c>
      <c r="R35" s="9">
        <v>115.82</v>
      </c>
    </row>
    <row r="36" spans="3:18" x14ac:dyDescent="0.2">
      <c r="C36" s="11"/>
      <c r="D36" s="11" t="s">
        <v>51</v>
      </c>
      <c r="E36" s="11" t="s">
        <v>44</v>
      </c>
      <c r="F36" s="11"/>
      <c r="G36" s="11">
        <v>38</v>
      </c>
      <c r="H36" s="11">
        <v>38.1</v>
      </c>
      <c r="I36" s="11">
        <v>0</v>
      </c>
      <c r="J36" s="11">
        <v>0</v>
      </c>
      <c r="K36" s="11"/>
      <c r="L36" s="11" t="s">
        <v>45</v>
      </c>
      <c r="M36" s="11" t="s">
        <v>46</v>
      </c>
      <c r="N36" s="20">
        <v>4</v>
      </c>
      <c r="O36" s="11" t="s">
        <v>47</v>
      </c>
      <c r="P36" s="11">
        <v>172563.09</v>
      </c>
      <c r="Q36" s="9">
        <v>44519.3</v>
      </c>
      <c r="R36" s="9">
        <v>116.46</v>
      </c>
    </row>
    <row r="37" spans="3:18" x14ac:dyDescent="0.2">
      <c r="C37" s="11"/>
      <c r="D37" s="11" t="s">
        <v>52</v>
      </c>
      <c r="E37" s="11" t="s">
        <v>44</v>
      </c>
      <c r="F37" s="11"/>
      <c r="G37" s="11">
        <v>42.3</v>
      </c>
      <c r="H37" s="11">
        <v>42.5</v>
      </c>
      <c r="I37" s="11">
        <v>0</v>
      </c>
      <c r="J37" s="11">
        <v>0</v>
      </c>
      <c r="K37" s="11"/>
      <c r="L37" s="11" t="s">
        <v>45</v>
      </c>
      <c r="M37" s="11" t="s">
        <v>46</v>
      </c>
      <c r="N37" s="20">
        <v>4</v>
      </c>
      <c r="O37" s="11" t="s">
        <v>47</v>
      </c>
      <c r="P37" s="11">
        <v>172478.26</v>
      </c>
      <c r="Q37" s="9">
        <v>44773.27</v>
      </c>
      <c r="R37" s="9">
        <v>114.02</v>
      </c>
    </row>
    <row r="38" spans="3:18" x14ac:dyDescent="0.2">
      <c r="C38" s="11"/>
      <c r="D38" s="11" t="s">
        <v>53</v>
      </c>
      <c r="E38" s="11" t="s">
        <v>44</v>
      </c>
      <c r="F38" s="11"/>
      <c r="G38" s="11">
        <v>44.8</v>
      </c>
      <c r="H38" s="11">
        <v>45.7</v>
      </c>
      <c r="I38" s="11">
        <v>0</v>
      </c>
      <c r="J38" s="11">
        <v>0</v>
      </c>
      <c r="K38" s="11"/>
      <c r="L38" s="11" t="s">
        <v>45</v>
      </c>
      <c r="M38" s="11" t="s">
        <v>46</v>
      </c>
      <c r="N38" s="20">
        <v>1.5</v>
      </c>
      <c r="O38" s="11" t="s">
        <v>47</v>
      </c>
      <c r="P38" s="11">
        <v>172608.18</v>
      </c>
      <c r="Q38" s="9">
        <v>44883.75</v>
      </c>
      <c r="R38" s="9">
        <v>119.06</v>
      </c>
    </row>
    <row r="39" spans="3:18" x14ac:dyDescent="0.2">
      <c r="C39" s="11"/>
      <c r="D39" s="11" t="s">
        <v>54</v>
      </c>
      <c r="E39" s="11" t="s">
        <v>44</v>
      </c>
      <c r="F39" s="11"/>
      <c r="G39" s="11">
        <v>41.7</v>
      </c>
      <c r="H39" s="11">
        <v>42.6</v>
      </c>
      <c r="I39" s="11">
        <v>0</v>
      </c>
      <c r="J39" s="11">
        <v>0</v>
      </c>
      <c r="K39" s="11"/>
      <c r="L39" s="11" t="s">
        <v>45</v>
      </c>
      <c r="M39" s="11" t="s">
        <v>46</v>
      </c>
      <c r="N39" s="20">
        <v>4</v>
      </c>
      <c r="O39" s="11" t="s">
        <v>47</v>
      </c>
      <c r="P39" s="11">
        <v>172629.47</v>
      </c>
      <c r="Q39" s="9">
        <v>45003.61</v>
      </c>
      <c r="R39" s="9">
        <v>124.63</v>
      </c>
    </row>
    <row r="40" spans="3:18" x14ac:dyDescent="0.2">
      <c r="C40" s="11"/>
      <c r="D40" s="11" t="s">
        <v>55</v>
      </c>
      <c r="E40" s="11" t="s">
        <v>44</v>
      </c>
      <c r="F40" s="11"/>
      <c r="G40" s="11">
        <v>40.6</v>
      </c>
      <c r="H40" s="11">
        <v>41.4</v>
      </c>
      <c r="I40" s="11">
        <v>0</v>
      </c>
      <c r="J40" s="11">
        <v>0</v>
      </c>
      <c r="K40" s="11"/>
      <c r="L40" s="11" t="s">
        <v>45</v>
      </c>
      <c r="M40" s="11" t="s">
        <v>46</v>
      </c>
      <c r="N40" s="20">
        <v>4</v>
      </c>
      <c r="O40" s="11" t="s">
        <v>47</v>
      </c>
      <c r="P40" s="11">
        <v>172729.22</v>
      </c>
      <c r="Q40" s="9">
        <v>45055.43</v>
      </c>
      <c r="R40" s="9">
        <v>124.94</v>
      </c>
    </row>
    <row r="41" spans="3:18" x14ac:dyDescent="0.2">
      <c r="C41" s="11"/>
      <c r="D41" s="11" t="s">
        <v>13</v>
      </c>
      <c r="E41" s="11" t="s">
        <v>44</v>
      </c>
      <c r="F41" s="11"/>
      <c r="G41" s="11">
        <v>0</v>
      </c>
      <c r="H41" s="11">
        <v>0</v>
      </c>
      <c r="I41" s="11">
        <v>0</v>
      </c>
      <c r="J41" s="11">
        <v>0</v>
      </c>
      <c r="K41" s="11"/>
      <c r="L41" s="11" t="s">
        <v>45</v>
      </c>
      <c r="M41" s="11" t="s">
        <v>46</v>
      </c>
      <c r="N41" s="20">
        <v>1.5</v>
      </c>
      <c r="O41" s="11" t="s">
        <v>47</v>
      </c>
      <c r="P41" s="11">
        <v>389014.19</v>
      </c>
      <c r="Q41" s="9">
        <v>343153.01</v>
      </c>
      <c r="R41" s="9">
        <v>136.58000000000001</v>
      </c>
    </row>
    <row r="42" spans="3:18" x14ac:dyDescent="0.2">
      <c r="C42" s="11"/>
      <c r="D42" s="11" t="s">
        <v>14</v>
      </c>
      <c r="E42" s="11" t="s">
        <v>44</v>
      </c>
      <c r="F42" s="11"/>
      <c r="G42" s="11">
        <v>0</v>
      </c>
      <c r="H42" s="11">
        <v>0</v>
      </c>
      <c r="I42" s="11">
        <v>0</v>
      </c>
      <c r="J42" s="11">
        <v>0</v>
      </c>
      <c r="K42" s="11"/>
      <c r="L42" s="11" t="s">
        <v>45</v>
      </c>
      <c r="M42" s="11" t="s">
        <v>46</v>
      </c>
      <c r="N42" s="20">
        <v>1.5</v>
      </c>
      <c r="O42" s="11" t="s">
        <v>47</v>
      </c>
      <c r="P42" s="11">
        <v>387843.32</v>
      </c>
      <c r="Q42" s="9">
        <v>342770.18</v>
      </c>
      <c r="R42" s="9">
        <v>111.5</v>
      </c>
    </row>
    <row r="43" spans="3:18" x14ac:dyDescent="0.2">
      <c r="C43" s="11"/>
      <c r="D43" s="11" t="s">
        <v>15</v>
      </c>
      <c r="E43" s="11" t="s">
        <v>44</v>
      </c>
      <c r="F43" s="11"/>
      <c r="G43" s="11">
        <v>0</v>
      </c>
      <c r="H43" s="11">
        <v>0</v>
      </c>
      <c r="I43" s="11">
        <v>0</v>
      </c>
      <c r="J43" s="11">
        <v>0</v>
      </c>
      <c r="K43" s="11"/>
      <c r="L43" s="11" t="s">
        <v>45</v>
      </c>
      <c r="M43" s="11" t="s">
        <v>46</v>
      </c>
      <c r="N43" s="20">
        <v>1.5</v>
      </c>
      <c r="O43" s="11" t="s">
        <v>47</v>
      </c>
      <c r="P43" s="11">
        <v>387910.66</v>
      </c>
      <c r="Q43" s="9">
        <v>342634.43</v>
      </c>
      <c r="R43" s="9">
        <v>111.5</v>
      </c>
    </row>
    <row r="44" spans="3:18" x14ac:dyDescent="0.2">
      <c r="C44" s="11"/>
      <c r="D44" s="11" t="s">
        <v>16</v>
      </c>
      <c r="E44" s="11" t="s">
        <v>44</v>
      </c>
      <c r="F44" s="11"/>
      <c r="G44" s="11">
        <v>0</v>
      </c>
      <c r="H44" s="11">
        <v>0</v>
      </c>
      <c r="I44" s="11">
        <v>0</v>
      </c>
      <c r="J44" s="11">
        <v>0</v>
      </c>
      <c r="K44" s="11"/>
      <c r="L44" s="11" t="s">
        <v>45</v>
      </c>
      <c r="M44" s="11" t="s">
        <v>46</v>
      </c>
      <c r="N44" s="11">
        <v>4</v>
      </c>
      <c r="O44" s="11" t="s">
        <v>47</v>
      </c>
      <c r="P44" s="11">
        <v>520233.17</v>
      </c>
    </row>
    <row r="45" spans="3:18" x14ac:dyDescent="0.2">
      <c r="C45" s="11"/>
      <c r="D45" s="11" t="s">
        <v>17</v>
      </c>
      <c r="E45" s="11" t="s">
        <v>44</v>
      </c>
      <c r="F45" s="11"/>
      <c r="G45" s="11">
        <v>0</v>
      </c>
      <c r="H45" s="11">
        <v>0</v>
      </c>
      <c r="I45" s="11">
        <v>0</v>
      </c>
      <c r="J45" s="11">
        <v>0</v>
      </c>
      <c r="K45" s="11"/>
      <c r="L45" s="11" t="s">
        <v>45</v>
      </c>
      <c r="M45" s="11" t="s">
        <v>46</v>
      </c>
      <c r="N45" s="11">
        <v>4</v>
      </c>
      <c r="O45" s="11" t="s">
        <v>47</v>
      </c>
      <c r="P45" s="11">
        <v>520226.11</v>
      </c>
    </row>
    <row r="46" spans="3:18" x14ac:dyDescent="0.2">
      <c r="C46" s="11"/>
      <c r="D46" s="11" t="s">
        <v>18</v>
      </c>
      <c r="E46" s="11" t="s">
        <v>44</v>
      </c>
      <c r="F46" s="11"/>
      <c r="G46" s="11">
        <v>0</v>
      </c>
      <c r="H46" s="11">
        <v>0</v>
      </c>
      <c r="I46" s="11">
        <v>0</v>
      </c>
      <c r="J46" s="11">
        <v>0</v>
      </c>
      <c r="K46" s="11"/>
      <c r="L46" s="11" t="s">
        <v>45</v>
      </c>
      <c r="M46" s="11" t="s">
        <v>46</v>
      </c>
      <c r="N46" s="11">
        <v>4</v>
      </c>
      <c r="O46" s="11" t="s">
        <v>47</v>
      </c>
      <c r="P46" s="11">
        <v>520212.64</v>
      </c>
    </row>
    <row r="47" spans="3:18" x14ac:dyDescent="0.2">
      <c r="C47" s="11"/>
      <c r="D47" s="11" t="s">
        <v>19</v>
      </c>
      <c r="E47" s="11" t="s">
        <v>44</v>
      </c>
      <c r="F47" s="11"/>
      <c r="G47" s="11">
        <v>0</v>
      </c>
      <c r="H47" s="11">
        <v>0</v>
      </c>
      <c r="I47" s="11">
        <v>0</v>
      </c>
      <c r="J47" s="11">
        <v>0</v>
      </c>
      <c r="K47" s="11"/>
      <c r="L47" s="11" t="s">
        <v>45</v>
      </c>
      <c r="M47" s="11" t="s">
        <v>46</v>
      </c>
      <c r="N47" s="11">
        <v>4</v>
      </c>
      <c r="O47" s="11" t="s">
        <v>47</v>
      </c>
      <c r="P47" s="11">
        <v>520255.05</v>
      </c>
    </row>
    <row r="48" spans="3:18" x14ac:dyDescent="0.2">
      <c r="C48" s="11"/>
      <c r="D48" s="11" t="s">
        <v>20</v>
      </c>
      <c r="E48" s="11" t="s">
        <v>44</v>
      </c>
      <c r="F48" s="11"/>
      <c r="G48" s="11">
        <v>0</v>
      </c>
      <c r="H48" s="11">
        <v>0</v>
      </c>
      <c r="I48" s="11">
        <v>0</v>
      </c>
      <c r="J48" s="11">
        <v>0</v>
      </c>
      <c r="K48" s="11"/>
      <c r="L48" s="11" t="s">
        <v>45</v>
      </c>
      <c r="M48" s="11" t="s">
        <v>46</v>
      </c>
      <c r="N48" s="11">
        <v>4</v>
      </c>
      <c r="O48" s="11" t="s">
        <v>47</v>
      </c>
      <c r="P48" s="11">
        <v>520278.95</v>
      </c>
    </row>
    <row r="49" spans="3:16" x14ac:dyDescent="0.2">
      <c r="C49" s="11"/>
      <c r="D49" s="11" t="s">
        <v>21</v>
      </c>
      <c r="E49" s="11" t="s">
        <v>44</v>
      </c>
      <c r="F49" s="11"/>
      <c r="G49" s="11">
        <v>0</v>
      </c>
      <c r="H49" s="11">
        <v>0</v>
      </c>
      <c r="I49" s="11">
        <v>0</v>
      </c>
      <c r="J49" s="11">
        <v>0</v>
      </c>
      <c r="K49" s="11"/>
      <c r="L49" s="11" t="s">
        <v>45</v>
      </c>
      <c r="M49" s="11" t="s">
        <v>46</v>
      </c>
      <c r="N49" s="11">
        <v>4</v>
      </c>
      <c r="O49" s="11" t="s">
        <v>47</v>
      </c>
      <c r="P49" s="11">
        <v>520296.11</v>
      </c>
    </row>
    <row r="50" spans="3:16" x14ac:dyDescent="0.2">
      <c r="C50" s="11"/>
      <c r="D50" s="11" t="s">
        <v>22</v>
      </c>
      <c r="E50" s="11" t="s">
        <v>44</v>
      </c>
      <c r="F50" s="11"/>
      <c r="G50" s="11">
        <v>0</v>
      </c>
      <c r="H50" s="11">
        <v>0</v>
      </c>
      <c r="I50" s="11">
        <v>0</v>
      </c>
      <c r="J50" s="11">
        <v>0</v>
      </c>
      <c r="K50" s="11"/>
      <c r="L50" s="11" t="s">
        <v>45</v>
      </c>
      <c r="M50" s="11" t="s">
        <v>46</v>
      </c>
      <c r="N50" s="11">
        <v>4</v>
      </c>
      <c r="O50" s="11" t="s">
        <v>47</v>
      </c>
      <c r="P50" s="11">
        <v>520313.61</v>
      </c>
    </row>
    <row r="51" spans="3:16" x14ac:dyDescent="0.2">
      <c r="C51" s="11"/>
      <c r="D51" s="11" t="s">
        <v>23</v>
      </c>
      <c r="E51" s="11" t="s">
        <v>44</v>
      </c>
      <c r="F51" s="11"/>
      <c r="G51" s="11">
        <v>0</v>
      </c>
      <c r="H51" s="11">
        <v>0</v>
      </c>
      <c r="I51" s="11">
        <v>0</v>
      </c>
      <c r="J51" s="11">
        <v>0</v>
      </c>
      <c r="K51" s="11"/>
      <c r="L51" s="11" t="s">
        <v>45</v>
      </c>
      <c r="M51" s="11" t="s">
        <v>46</v>
      </c>
      <c r="N51" s="11">
        <v>4</v>
      </c>
      <c r="O51" s="11" t="s">
        <v>47</v>
      </c>
      <c r="P51" s="11">
        <v>520354.33</v>
      </c>
    </row>
    <row r="52" spans="3:16" x14ac:dyDescent="0.2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</row>
    <row r="53" spans="3:16" x14ac:dyDescent="0.2">
      <c r="C53" s="11"/>
      <c r="D53" s="19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</row>
    <row r="54" spans="3:16" x14ac:dyDescent="0.2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</row>
    <row r="55" spans="3:16" x14ac:dyDescent="0.2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</row>
    <row r="56" spans="3:16" x14ac:dyDescent="0.2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</row>
    <row r="57" spans="3:16" x14ac:dyDescent="0.2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</row>
    <row r="58" spans="3:16" x14ac:dyDescent="0.2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</row>
    <row r="59" spans="3:16" x14ac:dyDescent="0.2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</row>
    <row r="60" spans="3:16" x14ac:dyDescent="0.2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</row>
    <row r="61" spans="3:16" x14ac:dyDescent="0.2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</row>
    <row r="62" spans="3:16" x14ac:dyDescent="0.2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</row>
    <row r="63" spans="3:16" x14ac:dyDescent="0.2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</row>
    <row r="64" spans="3:16" x14ac:dyDescent="0.2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</row>
    <row r="65" spans="3:16" x14ac:dyDescent="0.2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</row>
    <row r="66" spans="3:16" x14ac:dyDescent="0.2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</row>
    <row r="67" spans="3:16" x14ac:dyDescent="0.2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</row>
    <row r="68" spans="3:16" x14ac:dyDescent="0.2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</row>
    <row r="69" spans="3:16" x14ac:dyDescent="0.2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</row>
    <row r="70" spans="3:16" x14ac:dyDescent="0.2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</row>
    <row r="71" spans="3:16" x14ac:dyDescent="0.2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</row>
    <row r="72" spans="3:16" x14ac:dyDescent="0.2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</row>
    <row r="73" spans="3:16" x14ac:dyDescent="0.2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</row>
    <row r="74" spans="3:16" x14ac:dyDescent="0.2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</row>
    <row r="75" spans="3:16" x14ac:dyDescent="0.2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</row>
    <row r="76" spans="3:16" x14ac:dyDescent="0.2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</row>
    <row r="77" spans="3:16" x14ac:dyDescent="0.2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</row>
  </sheetData>
  <mergeCells count="7">
    <mergeCell ref="I4:J4"/>
    <mergeCell ref="E4:F4"/>
    <mergeCell ref="D4:D6"/>
    <mergeCell ref="G4:H5"/>
    <mergeCell ref="K4:L5"/>
    <mergeCell ref="E5:F5"/>
    <mergeCell ref="I5:J5"/>
  </mergeCells>
  <conditionalFormatting sqref="K7:L26">
    <cfRule type="cellIs" dxfId="25" priority="1" operator="greaterThanOrEqual">
      <formula>10</formula>
    </cfRule>
    <cfRule type="cellIs" dxfId="24" priority="2" operator="between">
      <formula>5</formula>
      <formula>10</formula>
    </cfRule>
    <cfRule type="cellIs" dxfId="23" priority="3" operator="between">
      <formula>0</formula>
      <formula>5</formula>
    </cfRule>
    <cfRule type="cellIs" dxfId="22" priority="4" operator="lessThanOrEqual">
      <formula>0</formula>
    </cfRule>
    <cfRule type="cellIs" dxfId="21" priority="5" operator="greaterThanOrEqual">
      <formula>10</formula>
    </cfRule>
    <cfRule type="cellIs" dxfId="20" priority="6" operator="between">
      <formula>5</formula>
      <formula>10</formula>
    </cfRule>
    <cfRule type="cellIs" dxfId="19" priority="7" operator="between">
      <formula>0</formula>
      <formula>5</formula>
    </cfRule>
    <cfRule type="cellIs" dxfId="18" priority="8" operator="lessThanOr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3:Y75"/>
  <sheetViews>
    <sheetView workbookViewId="0">
      <selection activeCell="H18" sqref="H18"/>
    </sheetView>
  </sheetViews>
  <sheetFormatPr defaultColWidth="8.85546875" defaultRowHeight="10.199999999999999" x14ac:dyDescent="0.2"/>
  <cols>
    <col min="1" max="1" width="10.42578125" style="9" bestFit="1" customWidth="1"/>
    <col min="2" max="2" width="8.85546875" style="9"/>
    <col min="3" max="3" width="16.140625" style="9" bestFit="1" customWidth="1"/>
    <col min="4" max="4" width="11" style="9" bestFit="1" customWidth="1"/>
    <col min="5" max="7" width="8.85546875" style="9"/>
    <col min="8" max="8" width="16.140625" style="9" bestFit="1" customWidth="1"/>
    <col min="9" max="9" width="11" style="9" bestFit="1" customWidth="1"/>
    <col min="10" max="16384" width="8.85546875" style="9"/>
  </cols>
  <sheetData>
    <row r="3" spans="2:25" x14ac:dyDescent="0.2">
      <c r="B3" s="19" t="s">
        <v>74</v>
      </c>
      <c r="C3" s="11"/>
      <c r="D3" s="11"/>
      <c r="E3" s="11"/>
      <c r="F3" s="11"/>
      <c r="G3" s="19" t="s">
        <v>152</v>
      </c>
      <c r="H3" s="11"/>
      <c r="I3" s="11"/>
      <c r="J3" s="11"/>
    </row>
    <row r="4" spans="2:25" ht="102" x14ac:dyDescent="0.2">
      <c r="B4" s="11" t="s">
        <v>0</v>
      </c>
      <c r="C4" s="11" t="s">
        <v>153</v>
      </c>
      <c r="D4" s="22" t="s">
        <v>154</v>
      </c>
      <c r="E4" s="22" t="s">
        <v>155</v>
      </c>
      <c r="F4" s="11"/>
      <c r="G4" s="11" t="s">
        <v>0</v>
      </c>
      <c r="H4" s="11" t="s">
        <v>153</v>
      </c>
      <c r="I4" s="22" t="s">
        <v>154</v>
      </c>
      <c r="J4" s="22" t="s">
        <v>155</v>
      </c>
    </row>
    <row r="5" spans="2:25" ht="20.399999999999999" x14ac:dyDescent="0.2">
      <c r="B5" s="11" t="s">
        <v>4</v>
      </c>
      <c r="C5" s="20"/>
      <c r="D5" s="20" t="e">
        <f ca="1">[1]!dbsum(C5,E30)</f>
        <v>#NAME?</v>
      </c>
      <c r="E5" s="20" t="e">
        <f ca="1">D5-C5</f>
        <v>#NAME?</v>
      </c>
      <c r="F5" s="11"/>
      <c r="G5" s="11" t="s">
        <v>4</v>
      </c>
      <c r="H5" s="20"/>
      <c r="I5" s="20" t="e">
        <f ca="1">[1]!dbsum(H5,E55)</f>
        <v>#NAME?</v>
      </c>
      <c r="J5" s="20" t="e">
        <f ca="1">I5-H5</f>
        <v>#NAME?</v>
      </c>
      <c r="K5" s="11"/>
      <c r="L5" s="11"/>
      <c r="M5" s="20"/>
      <c r="N5" s="20"/>
      <c r="O5" s="20" t="s">
        <v>33</v>
      </c>
      <c r="P5" s="11" t="s">
        <v>0</v>
      </c>
      <c r="Q5" s="11" t="s">
        <v>1</v>
      </c>
      <c r="R5" s="22" t="s">
        <v>2</v>
      </c>
      <c r="S5" s="22" t="s">
        <v>3</v>
      </c>
      <c r="U5" s="9" t="s">
        <v>167</v>
      </c>
      <c r="V5" s="11" t="s">
        <v>0</v>
      </c>
      <c r="W5" s="11" t="s">
        <v>1</v>
      </c>
      <c r="X5" s="22" t="s">
        <v>2</v>
      </c>
      <c r="Y5" s="22" t="s">
        <v>3</v>
      </c>
    </row>
    <row r="6" spans="2:25" x14ac:dyDescent="0.2">
      <c r="B6" s="11" t="s">
        <v>5</v>
      </c>
      <c r="C6" s="20"/>
      <c r="D6" s="20" t="e">
        <f ca="1">[1]!dbsum(C6,E31)</f>
        <v>#NAME?</v>
      </c>
      <c r="E6" s="20" t="e">
        <f t="shared" ref="E6:E24" ca="1" si="0">D6-C6</f>
        <v>#NAME?</v>
      </c>
      <c r="F6" s="11"/>
      <c r="G6" s="11" t="s">
        <v>5</v>
      </c>
      <c r="H6" s="20"/>
      <c r="I6" s="20" t="e">
        <f ca="1">[1]!dbsum(H6,E56)</f>
        <v>#NAME?</v>
      </c>
      <c r="J6" s="20" t="e">
        <f t="shared" ref="J6:J24" ca="1" si="1">I6-H6</f>
        <v>#NAME?</v>
      </c>
      <c r="K6" s="11"/>
      <c r="L6" s="11"/>
      <c r="M6" s="20"/>
      <c r="N6" s="20"/>
      <c r="O6" s="20"/>
      <c r="P6" s="11" t="str">
        <f>B30</f>
        <v>R01</v>
      </c>
      <c r="Q6" s="20">
        <f>Combined!E30</f>
        <v>0</v>
      </c>
      <c r="R6" s="20">
        <f>IF(Q6-10&lt;0,0,Q6-10)</f>
        <v>0</v>
      </c>
      <c r="S6" s="20">
        <f>IF(R6-20&lt;0,0,R6-20)</f>
        <v>0</v>
      </c>
      <c r="V6" s="11" t="str">
        <f>B55</f>
        <v>R01</v>
      </c>
      <c r="W6" s="20">
        <f>E55</f>
        <v>0</v>
      </c>
      <c r="X6" s="20">
        <f>IF(W6-10&lt;0,0,W6-10)</f>
        <v>0</v>
      </c>
      <c r="Y6" s="20">
        <f>IF(X6-20&lt;0,0,X6-20)</f>
        <v>0</v>
      </c>
    </row>
    <row r="7" spans="2:25" x14ac:dyDescent="0.2">
      <c r="B7" s="11" t="s">
        <v>6</v>
      </c>
      <c r="C7" s="20"/>
      <c r="D7" s="20" t="e">
        <f ca="1">[1]!dbsum(C7,E32)</f>
        <v>#NAME?</v>
      </c>
      <c r="E7" s="20" t="e">
        <f t="shared" ca="1" si="0"/>
        <v>#NAME?</v>
      </c>
      <c r="F7" s="11"/>
      <c r="G7" s="11" t="s">
        <v>6</v>
      </c>
      <c r="H7" s="20"/>
      <c r="I7" s="20" t="e">
        <f ca="1">[1]!dbsum(H7,E57)</f>
        <v>#NAME?</v>
      </c>
      <c r="J7" s="20" t="e">
        <f t="shared" ca="1" si="1"/>
        <v>#NAME?</v>
      </c>
      <c r="K7" s="11"/>
      <c r="L7" s="11"/>
      <c r="M7" s="20"/>
      <c r="N7" s="20"/>
      <c r="O7" s="20"/>
      <c r="P7" s="11" t="str">
        <f t="shared" ref="P7:P25" si="2">B31</f>
        <v>R02</v>
      </c>
      <c r="Q7" s="20">
        <f>Combined!E31</f>
        <v>0</v>
      </c>
      <c r="R7" s="20">
        <f t="shared" ref="R7:R25" si="3">IF(Q7-10&lt;0,0,Q7-10)</f>
        <v>0</v>
      </c>
      <c r="S7" s="20">
        <f t="shared" ref="S7:S25" si="4">IF(R7-20&lt;0,0,R7-20)</f>
        <v>0</v>
      </c>
      <c r="V7" s="11" t="str">
        <f t="shared" ref="V7:V25" si="5">B56</f>
        <v>R02</v>
      </c>
      <c r="W7" s="20">
        <f t="shared" ref="W7:W25" si="6">E56</f>
        <v>0</v>
      </c>
      <c r="X7" s="20">
        <f t="shared" ref="X7:X25" si="7">IF(W7-10&lt;0,0,W7-10)</f>
        <v>0</v>
      </c>
      <c r="Y7" s="20">
        <f t="shared" ref="Y7:Y25" si="8">IF(X7-20&lt;0,0,X7-20)</f>
        <v>0</v>
      </c>
    </row>
    <row r="8" spans="2:25" x14ac:dyDescent="0.2">
      <c r="B8" s="11" t="s">
        <v>7</v>
      </c>
      <c r="C8" s="20"/>
      <c r="D8" s="20" t="e">
        <f ca="1">[1]!dbsum(C8,E33)</f>
        <v>#NAME?</v>
      </c>
      <c r="E8" s="20" t="e">
        <f t="shared" ca="1" si="0"/>
        <v>#NAME?</v>
      </c>
      <c r="F8" s="11"/>
      <c r="G8" s="11" t="s">
        <v>7</v>
      </c>
      <c r="H8" s="20"/>
      <c r="I8" s="20" t="e">
        <f ca="1">[1]!dbsum(H8,E58)</f>
        <v>#NAME?</v>
      </c>
      <c r="J8" s="20" t="e">
        <f t="shared" ca="1" si="1"/>
        <v>#NAME?</v>
      </c>
      <c r="K8" s="11"/>
      <c r="L8" s="11"/>
      <c r="M8" s="20"/>
      <c r="N8" s="20"/>
      <c r="O8" s="20"/>
      <c r="P8" s="11" t="str">
        <f t="shared" si="2"/>
        <v>R03</v>
      </c>
      <c r="Q8" s="20">
        <f>Combined!E32</f>
        <v>0</v>
      </c>
      <c r="R8" s="20">
        <f t="shared" si="3"/>
        <v>0</v>
      </c>
      <c r="S8" s="20">
        <f t="shared" si="4"/>
        <v>0</v>
      </c>
      <c r="V8" s="11" t="str">
        <f t="shared" si="5"/>
        <v>R03</v>
      </c>
      <c r="W8" s="20">
        <f t="shared" si="6"/>
        <v>0</v>
      </c>
      <c r="X8" s="20">
        <f t="shared" si="7"/>
        <v>0</v>
      </c>
      <c r="Y8" s="20">
        <f t="shared" si="8"/>
        <v>0</v>
      </c>
    </row>
    <row r="9" spans="2:25" x14ac:dyDescent="0.2">
      <c r="B9" s="11" t="s">
        <v>8</v>
      </c>
      <c r="C9" s="20"/>
      <c r="D9" s="20" t="e">
        <f ca="1">[1]!dbsum(C9,E34)</f>
        <v>#NAME?</v>
      </c>
      <c r="E9" s="20" t="e">
        <f t="shared" ca="1" si="0"/>
        <v>#NAME?</v>
      </c>
      <c r="F9" s="11"/>
      <c r="G9" s="11" t="s">
        <v>8</v>
      </c>
      <c r="H9" s="20"/>
      <c r="I9" s="20" t="e">
        <f ca="1">[1]!dbsum(H9,E59)</f>
        <v>#NAME?</v>
      </c>
      <c r="J9" s="20" t="e">
        <f t="shared" ca="1" si="1"/>
        <v>#NAME?</v>
      </c>
      <c r="K9" s="11"/>
      <c r="L9" s="11"/>
      <c r="M9" s="20"/>
      <c r="N9" s="20"/>
      <c r="O9" s="20"/>
      <c r="P9" s="11" t="str">
        <f t="shared" si="2"/>
        <v>R04</v>
      </c>
      <c r="Q9" s="20">
        <f>Combined!E33</f>
        <v>0</v>
      </c>
      <c r="R9" s="20">
        <f t="shared" si="3"/>
        <v>0</v>
      </c>
      <c r="S9" s="20">
        <f t="shared" si="4"/>
        <v>0</v>
      </c>
      <c r="V9" s="11" t="str">
        <f t="shared" si="5"/>
        <v>R04</v>
      </c>
      <c r="W9" s="20">
        <f t="shared" si="6"/>
        <v>0</v>
      </c>
      <c r="X9" s="20">
        <f t="shared" si="7"/>
        <v>0</v>
      </c>
      <c r="Y9" s="20">
        <f t="shared" si="8"/>
        <v>0</v>
      </c>
    </row>
    <row r="10" spans="2:25" x14ac:dyDescent="0.2">
      <c r="B10" s="11" t="s">
        <v>9</v>
      </c>
      <c r="C10" s="20"/>
      <c r="D10" s="20" t="e">
        <f ca="1">[1]!dbsum(C10,E35)</f>
        <v>#NAME?</v>
      </c>
      <c r="E10" s="20" t="e">
        <f t="shared" ca="1" si="0"/>
        <v>#NAME?</v>
      </c>
      <c r="F10" s="11"/>
      <c r="G10" s="11" t="s">
        <v>9</v>
      </c>
      <c r="H10" s="20"/>
      <c r="I10" s="20" t="e">
        <f ca="1">[1]!dbsum(H10,E60)</f>
        <v>#NAME?</v>
      </c>
      <c r="J10" s="20" t="e">
        <f t="shared" ca="1" si="1"/>
        <v>#NAME?</v>
      </c>
      <c r="K10" s="11"/>
      <c r="L10" s="11"/>
      <c r="M10" s="20"/>
      <c r="N10" s="20"/>
      <c r="O10" s="20"/>
      <c r="P10" s="11" t="str">
        <f t="shared" si="2"/>
        <v>R05</v>
      </c>
      <c r="Q10" s="20">
        <f>Combined!E34</f>
        <v>0</v>
      </c>
      <c r="R10" s="20">
        <f t="shared" si="3"/>
        <v>0</v>
      </c>
      <c r="S10" s="20">
        <f t="shared" si="4"/>
        <v>0</v>
      </c>
      <c r="V10" s="11" t="str">
        <f t="shared" si="5"/>
        <v>R05</v>
      </c>
      <c r="W10" s="20">
        <f t="shared" si="6"/>
        <v>0</v>
      </c>
      <c r="X10" s="20">
        <f t="shared" si="7"/>
        <v>0</v>
      </c>
      <c r="Y10" s="20">
        <f t="shared" si="8"/>
        <v>0</v>
      </c>
    </row>
    <row r="11" spans="2:25" x14ac:dyDescent="0.2">
      <c r="B11" s="11" t="s">
        <v>10</v>
      </c>
      <c r="C11" s="20"/>
      <c r="D11" s="20" t="e">
        <f ca="1">[1]!dbsum(C11,E36)</f>
        <v>#NAME?</v>
      </c>
      <c r="E11" s="20" t="e">
        <f t="shared" ca="1" si="0"/>
        <v>#NAME?</v>
      </c>
      <c r="F11" s="11"/>
      <c r="G11" s="11" t="s">
        <v>10</v>
      </c>
      <c r="H11" s="20"/>
      <c r="I11" s="20" t="e">
        <f ca="1">[1]!dbsum(H11,E61)</f>
        <v>#NAME?</v>
      </c>
      <c r="J11" s="20" t="e">
        <f t="shared" ca="1" si="1"/>
        <v>#NAME?</v>
      </c>
      <c r="K11" s="11"/>
      <c r="L11" s="11"/>
      <c r="M11" s="20"/>
      <c r="N11" s="20"/>
      <c r="O11" s="20"/>
      <c r="P11" s="11" t="str">
        <f t="shared" si="2"/>
        <v>R06</v>
      </c>
      <c r="Q11" s="20">
        <f>Combined!E35</f>
        <v>0</v>
      </c>
      <c r="R11" s="20">
        <f t="shared" si="3"/>
        <v>0</v>
      </c>
      <c r="S11" s="20">
        <f t="shared" si="4"/>
        <v>0</v>
      </c>
      <c r="V11" s="11" t="str">
        <f t="shared" si="5"/>
        <v>R06</v>
      </c>
      <c r="W11" s="20">
        <f t="shared" si="6"/>
        <v>0</v>
      </c>
      <c r="X11" s="20">
        <f t="shared" si="7"/>
        <v>0</v>
      </c>
      <c r="Y11" s="20">
        <f t="shared" si="8"/>
        <v>0</v>
      </c>
    </row>
    <row r="12" spans="2:25" x14ac:dyDescent="0.2">
      <c r="B12" s="11" t="s">
        <v>11</v>
      </c>
      <c r="C12" s="20"/>
      <c r="D12" s="20" t="e">
        <f ca="1">[1]!dbsum(C12,E37)</f>
        <v>#NAME?</v>
      </c>
      <c r="E12" s="20" t="e">
        <f t="shared" ca="1" si="0"/>
        <v>#NAME?</v>
      </c>
      <c r="F12" s="11"/>
      <c r="G12" s="11" t="s">
        <v>11</v>
      </c>
      <c r="H12" s="20"/>
      <c r="I12" s="20" t="e">
        <f ca="1">[1]!dbsum(H12,E62)</f>
        <v>#NAME?</v>
      </c>
      <c r="J12" s="20" t="e">
        <f t="shared" ca="1" si="1"/>
        <v>#NAME?</v>
      </c>
      <c r="K12" s="11"/>
      <c r="L12" s="11"/>
      <c r="M12" s="20"/>
      <c r="N12" s="20"/>
      <c r="O12" s="20"/>
      <c r="P12" s="11" t="str">
        <f t="shared" si="2"/>
        <v>R07</v>
      </c>
      <c r="Q12" s="20">
        <f>Combined!E36</f>
        <v>0</v>
      </c>
      <c r="R12" s="20">
        <f t="shared" si="3"/>
        <v>0</v>
      </c>
      <c r="S12" s="20">
        <f t="shared" si="4"/>
        <v>0</v>
      </c>
      <c r="V12" s="11" t="str">
        <f t="shared" si="5"/>
        <v>R07</v>
      </c>
      <c r="W12" s="20">
        <f t="shared" si="6"/>
        <v>0</v>
      </c>
      <c r="X12" s="20">
        <f t="shared" si="7"/>
        <v>0</v>
      </c>
      <c r="Y12" s="20">
        <f t="shared" si="8"/>
        <v>0</v>
      </c>
    </row>
    <row r="13" spans="2:25" x14ac:dyDescent="0.2">
      <c r="B13" s="11" t="s">
        <v>12</v>
      </c>
      <c r="C13" s="20"/>
      <c r="D13" s="20" t="e">
        <f ca="1">[1]!dbsum(C13,E38)</f>
        <v>#NAME?</v>
      </c>
      <c r="E13" s="20" t="e">
        <f t="shared" ca="1" si="0"/>
        <v>#NAME?</v>
      </c>
      <c r="F13" s="11"/>
      <c r="G13" s="11" t="s">
        <v>12</v>
      </c>
      <c r="H13" s="20"/>
      <c r="I13" s="20" t="e">
        <f ca="1">[1]!dbsum(H13,E63)</f>
        <v>#NAME?</v>
      </c>
      <c r="J13" s="20" t="e">
        <f t="shared" ca="1" si="1"/>
        <v>#NAME?</v>
      </c>
      <c r="K13" s="11"/>
      <c r="L13" s="11"/>
      <c r="M13" s="20"/>
      <c r="N13" s="20"/>
      <c r="O13" s="20"/>
      <c r="P13" s="11" t="str">
        <f t="shared" si="2"/>
        <v>R08</v>
      </c>
      <c r="Q13" s="20">
        <f>Combined!E37</f>
        <v>0</v>
      </c>
      <c r="R13" s="20">
        <f t="shared" si="3"/>
        <v>0</v>
      </c>
      <c r="S13" s="20">
        <f t="shared" si="4"/>
        <v>0</v>
      </c>
      <c r="V13" s="11" t="str">
        <f t="shared" si="5"/>
        <v>R08</v>
      </c>
      <c r="W13" s="20">
        <f t="shared" si="6"/>
        <v>0</v>
      </c>
      <c r="X13" s="20">
        <f t="shared" si="7"/>
        <v>0</v>
      </c>
      <c r="Y13" s="20">
        <f t="shared" si="8"/>
        <v>0</v>
      </c>
    </row>
    <row r="14" spans="2:25" x14ac:dyDescent="0.2">
      <c r="B14" s="11" t="s">
        <v>13</v>
      </c>
      <c r="C14" s="20"/>
      <c r="D14" s="20" t="e">
        <f ca="1">[1]!dbsum(C14,E39)</f>
        <v>#NAME?</v>
      </c>
      <c r="E14" s="20" t="e">
        <f t="shared" ca="1" si="0"/>
        <v>#NAME?</v>
      </c>
      <c r="F14" s="11"/>
      <c r="G14" s="11" t="s">
        <v>13</v>
      </c>
      <c r="H14" s="20"/>
      <c r="I14" s="20" t="e">
        <f ca="1">[1]!dbsum(H14,E64)</f>
        <v>#NAME?</v>
      </c>
      <c r="J14" s="20" t="e">
        <f t="shared" ca="1" si="1"/>
        <v>#NAME?</v>
      </c>
      <c r="K14" s="11"/>
      <c r="L14" s="11"/>
      <c r="M14" s="20"/>
      <c r="N14" s="20"/>
      <c r="O14" s="20"/>
      <c r="P14" s="11" t="str">
        <f t="shared" si="2"/>
        <v>R09</v>
      </c>
      <c r="Q14" s="20">
        <f>Combined!E38</f>
        <v>0</v>
      </c>
      <c r="R14" s="20">
        <f t="shared" si="3"/>
        <v>0</v>
      </c>
      <c r="S14" s="20">
        <f t="shared" si="4"/>
        <v>0</v>
      </c>
      <c r="V14" s="11" t="str">
        <f t="shared" si="5"/>
        <v>R09</v>
      </c>
      <c r="W14" s="20">
        <f t="shared" si="6"/>
        <v>0</v>
      </c>
      <c r="X14" s="20">
        <f t="shared" si="7"/>
        <v>0</v>
      </c>
      <c r="Y14" s="20">
        <f t="shared" si="8"/>
        <v>0</v>
      </c>
    </row>
    <row r="15" spans="2:25" x14ac:dyDescent="0.2">
      <c r="B15" s="11" t="s">
        <v>14</v>
      </c>
      <c r="C15" s="20"/>
      <c r="D15" s="20" t="e">
        <f ca="1">[1]!dbsum(C15,E40)</f>
        <v>#NAME?</v>
      </c>
      <c r="E15" s="20" t="e">
        <f t="shared" ca="1" si="0"/>
        <v>#NAME?</v>
      </c>
      <c r="F15" s="11"/>
      <c r="G15" s="11" t="s">
        <v>14</v>
      </c>
      <c r="H15" s="20"/>
      <c r="I15" s="20" t="e">
        <f ca="1">[1]!dbsum(H15,E65)</f>
        <v>#NAME?</v>
      </c>
      <c r="J15" s="20" t="e">
        <f t="shared" ca="1" si="1"/>
        <v>#NAME?</v>
      </c>
      <c r="K15" s="11"/>
      <c r="L15" s="11"/>
      <c r="M15" s="20"/>
      <c r="N15" s="20"/>
      <c r="O15" s="20"/>
      <c r="P15" s="11" t="str">
        <f t="shared" si="2"/>
        <v>R10</v>
      </c>
      <c r="Q15" s="20">
        <f>Combined!E39</f>
        <v>0</v>
      </c>
      <c r="R15" s="20">
        <f t="shared" si="3"/>
        <v>0</v>
      </c>
      <c r="S15" s="20">
        <f t="shared" si="4"/>
        <v>0</v>
      </c>
      <c r="V15" s="11" t="str">
        <f t="shared" si="5"/>
        <v>R10</v>
      </c>
      <c r="W15" s="20">
        <f t="shared" si="6"/>
        <v>0</v>
      </c>
      <c r="X15" s="20">
        <f t="shared" si="7"/>
        <v>0</v>
      </c>
      <c r="Y15" s="20">
        <f t="shared" si="8"/>
        <v>0</v>
      </c>
    </row>
    <row r="16" spans="2:25" x14ac:dyDescent="0.2">
      <c r="B16" s="11" t="s">
        <v>15</v>
      </c>
      <c r="C16" s="20"/>
      <c r="D16" s="20" t="e">
        <f ca="1">[1]!dbsum(C16,E41)</f>
        <v>#NAME?</v>
      </c>
      <c r="E16" s="20" t="e">
        <f t="shared" ca="1" si="0"/>
        <v>#NAME?</v>
      </c>
      <c r="F16" s="11"/>
      <c r="G16" s="11" t="s">
        <v>15</v>
      </c>
      <c r="H16" s="20"/>
      <c r="I16" s="20" t="e">
        <f ca="1">[1]!dbsum(H16,E66)</f>
        <v>#NAME?</v>
      </c>
      <c r="J16" s="20" t="e">
        <f t="shared" ca="1" si="1"/>
        <v>#NAME?</v>
      </c>
      <c r="K16" s="11"/>
      <c r="L16" s="11"/>
      <c r="M16" s="20"/>
      <c r="N16" s="20"/>
      <c r="O16" s="20"/>
      <c r="P16" s="11" t="str">
        <f t="shared" si="2"/>
        <v>R11</v>
      </c>
      <c r="Q16" s="20">
        <f>Combined!E40</f>
        <v>0</v>
      </c>
      <c r="R16" s="20">
        <f t="shared" si="3"/>
        <v>0</v>
      </c>
      <c r="S16" s="20">
        <f t="shared" si="4"/>
        <v>0</v>
      </c>
      <c r="V16" s="11" t="str">
        <f t="shared" si="5"/>
        <v>R11</v>
      </c>
      <c r="W16" s="20">
        <f t="shared" si="6"/>
        <v>0</v>
      </c>
      <c r="X16" s="20">
        <f t="shared" si="7"/>
        <v>0</v>
      </c>
      <c r="Y16" s="20">
        <f t="shared" si="8"/>
        <v>0</v>
      </c>
    </row>
    <row r="17" spans="1:25" x14ac:dyDescent="0.2">
      <c r="B17" s="11" t="s">
        <v>16</v>
      </c>
      <c r="C17" s="20"/>
      <c r="D17" s="20" t="e">
        <f ca="1">[1]!dbsum(C17,E42)</f>
        <v>#NAME?</v>
      </c>
      <c r="E17" s="20" t="e">
        <f t="shared" ca="1" si="0"/>
        <v>#NAME?</v>
      </c>
      <c r="F17" s="11"/>
      <c r="G17" s="11" t="s">
        <v>16</v>
      </c>
      <c r="H17" s="20"/>
      <c r="I17" s="20" t="e">
        <f ca="1">[1]!dbsum(H17,E67)</f>
        <v>#NAME?</v>
      </c>
      <c r="J17" s="20" t="e">
        <f t="shared" ca="1" si="1"/>
        <v>#NAME?</v>
      </c>
      <c r="K17" s="11"/>
      <c r="L17" s="11"/>
      <c r="M17" s="20"/>
      <c r="N17" s="20"/>
      <c r="O17" s="20"/>
      <c r="P17" s="11" t="str">
        <f t="shared" si="2"/>
        <v>R12</v>
      </c>
      <c r="Q17" s="20">
        <f>Combined!E41</f>
        <v>0</v>
      </c>
      <c r="R17" s="20">
        <f t="shared" si="3"/>
        <v>0</v>
      </c>
      <c r="S17" s="20">
        <f t="shared" si="4"/>
        <v>0</v>
      </c>
      <c r="V17" s="11" t="str">
        <f t="shared" si="5"/>
        <v>R12</v>
      </c>
      <c r="W17" s="20">
        <f t="shared" si="6"/>
        <v>0</v>
      </c>
      <c r="X17" s="20">
        <f t="shared" si="7"/>
        <v>0</v>
      </c>
      <c r="Y17" s="20">
        <f t="shared" si="8"/>
        <v>0</v>
      </c>
    </row>
    <row r="18" spans="1:25" x14ac:dyDescent="0.2">
      <c r="B18" s="11" t="s">
        <v>17</v>
      </c>
      <c r="C18" s="20"/>
      <c r="D18" s="20" t="e">
        <f ca="1">[1]!dbsum(C18,E43)</f>
        <v>#NAME?</v>
      </c>
      <c r="E18" s="20" t="e">
        <f t="shared" ca="1" si="0"/>
        <v>#NAME?</v>
      </c>
      <c r="F18" s="11"/>
      <c r="G18" s="11" t="s">
        <v>17</v>
      </c>
      <c r="H18" s="20"/>
      <c r="I18" s="20" t="e">
        <f ca="1">[1]!dbsum(H18,E68)</f>
        <v>#NAME?</v>
      </c>
      <c r="J18" s="20" t="e">
        <f t="shared" ca="1" si="1"/>
        <v>#NAME?</v>
      </c>
      <c r="K18" s="11"/>
      <c r="L18" s="11"/>
      <c r="M18" s="20"/>
      <c r="N18" s="20"/>
      <c r="O18" s="20"/>
      <c r="P18" s="11" t="str">
        <f t="shared" si="2"/>
        <v>R13</v>
      </c>
      <c r="Q18" s="20">
        <f>Combined!E42</f>
        <v>0</v>
      </c>
      <c r="R18" s="20">
        <f t="shared" si="3"/>
        <v>0</v>
      </c>
      <c r="S18" s="20">
        <f t="shared" si="4"/>
        <v>0</v>
      </c>
      <c r="V18" s="11" t="str">
        <f t="shared" si="5"/>
        <v>R13</v>
      </c>
      <c r="W18" s="20">
        <f t="shared" si="6"/>
        <v>0</v>
      </c>
      <c r="X18" s="20">
        <f t="shared" si="7"/>
        <v>0</v>
      </c>
      <c r="Y18" s="20">
        <f t="shared" si="8"/>
        <v>0</v>
      </c>
    </row>
    <row r="19" spans="1:25" x14ac:dyDescent="0.2">
      <c r="B19" s="11" t="s">
        <v>18</v>
      </c>
      <c r="C19" s="20"/>
      <c r="D19" s="20" t="e">
        <f ca="1">[1]!dbsum(C19,E44)</f>
        <v>#NAME?</v>
      </c>
      <c r="E19" s="20" t="e">
        <f t="shared" ca="1" si="0"/>
        <v>#NAME?</v>
      </c>
      <c r="F19" s="11"/>
      <c r="G19" s="11" t="s">
        <v>18</v>
      </c>
      <c r="H19" s="20"/>
      <c r="I19" s="20" t="e">
        <f ca="1">[1]!dbsum(H19,E69)</f>
        <v>#NAME?</v>
      </c>
      <c r="J19" s="20" t="e">
        <f t="shared" ca="1" si="1"/>
        <v>#NAME?</v>
      </c>
      <c r="K19" s="11"/>
      <c r="L19" s="11"/>
      <c r="M19" s="20"/>
      <c r="N19" s="20"/>
      <c r="O19" s="20"/>
      <c r="P19" s="11" t="str">
        <f t="shared" si="2"/>
        <v>R14</v>
      </c>
      <c r="Q19" s="20">
        <f>Combined!E43</f>
        <v>0</v>
      </c>
      <c r="R19" s="20">
        <f t="shared" si="3"/>
        <v>0</v>
      </c>
      <c r="S19" s="20">
        <f t="shared" si="4"/>
        <v>0</v>
      </c>
      <c r="V19" s="11" t="str">
        <f t="shared" si="5"/>
        <v>R14</v>
      </c>
      <c r="W19" s="20">
        <f t="shared" si="6"/>
        <v>0</v>
      </c>
      <c r="X19" s="20">
        <f t="shared" si="7"/>
        <v>0</v>
      </c>
      <c r="Y19" s="20">
        <f t="shared" si="8"/>
        <v>0</v>
      </c>
    </row>
    <row r="20" spans="1:25" x14ac:dyDescent="0.2">
      <c r="B20" s="11" t="s">
        <v>19</v>
      </c>
      <c r="C20" s="20"/>
      <c r="D20" s="20" t="e">
        <f ca="1">[1]!dbsum(C20,E45)</f>
        <v>#NAME?</v>
      </c>
      <c r="E20" s="20" t="e">
        <f t="shared" ca="1" si="0"/>
        <v>#NAME?</v>
      </c>
      <c r="F20" s="11"/>
      <c r="G20" s="11" t="s">
        <v>19</v>
      </c>
      <c r="H20" s="20"/>
      <c r="I20" s="20" t="e">
        <f ca="1">[1]!dbsum(H20,E70)</f>
        <v>#NAME?</v>
      </c>
      <c r="J20" s="20" t="e">
        <f t="shared" ca="1" si="1"/>
        <v>#NAME?</v>
      </c>
      <c r="K20" s="11"/>
      <c r="L20" s="11"/>
      <c r="M20" s="20"/>
      <c r="N20" s="20"/>
      <c r="O20" s="20"/>
      <c r="P20" s="11" t="str">
        <f t="shared" si="2"/>
        <v>R15</v>
      </c>
      <c r="Q20" s="20">
        <f>Combined!E44</f>
        <v>0</v>
      </c>
      <c r="R20" s="20">
        <f t="shared" si="3"/>
        <v>0</v>
      </c>
      <c r="S20" s="20">
        <f t="shared" si="4"/>
        <v>0</v>
      </c>
      <c r="V20" s="11" t="str">
        <f t="shared" si="5"/>
        <v>R15</v>
      </c>
      <c r="W20" s="20">
        <f t="shared" si="6"/>
        <v>0</v>
      </c>
      <c r="X20" s="20">
        <f t="shared" si="7"/>
        <v>0</v>
      </c>
      <c r="Y20" s="20">
        <f t="shared" si="8"/>
        <v>0</v>
      </c>
    </row>
    <row r="21" spans="1:25" x14ac:dyDescent="0.2">
      <c r="B21" s="11" t="s">
        <v>20</v>
      </c>
      <c r="C21" s="20"/>
      <c r="D21" s="20" t="e">
        <f ca="1">[1]!dbsum(C21,E46)</f>
        <v>#NAME?</v>
      </c>
      <c r="E21" s="20" t="e">
        <f t="shared" ca="1" si="0"/>
        <v>#NAME?</v>
      </c>
      <c r="F21" s="11"/>
      <c r="G21" s="11" t="s">
        <v>20</v>
      </c>
      <c r="H21" s="20"/>
      <c r="I21" s="20" t="e">
        <f ca="1">[1]!dbsum(H21,E71)</f>
        <v>#NAME?</v>
      </c>
      <c r="J21" s="20" t="e">
        <f t="shared" ca="1" si="1"/>
        <v>#NAME?</v>
      </c>
      <c r="K21" s="11"/>
      <c r="L21" s="11"/>
      <c r="M21" s="20"/>
      <c r="N21" s="20"/>
      <c r="O21" s="20"/>
      <c r="P21" s="11" t="str">
        <f t="shared" si="2"/>
        <v>R16</v>
      </c>
      <c r="Q21" s="20">
        <f>Combined!E45</f>
        <v>0</v>
      </c>
      <c r="R21" s="20">
        <f t="shared" si="3"/>
        <v>0</v>
      </c>
      <c r="S21" s="20">
        <f t="shared" si="4"/>
        <v>0</v>
      </c>
      <c r="V21" s="11" t="str">
        <f t="shared" si="5"/>
        <v>R16</v>
      </c>
      <c r="W21" s="20">
        <f t="shared" si="6"/>
        <v>0</v>
      </c>
      <c r="X21" s="20">
        <f t="shared" si="7"/>
        <v>0</v>
      </c>
      <c r="Y21" s="20">
        <f t="shared" si="8"/>
        <v>0</v>
      </c>
    </row>
    <row r="22" spans="1:25" x14ac:dyDescent="0.2">
      <c r="B22" s="11" t="s">
        <v>21</v>
      </c>
      <c r="C22" s="20"/>
      <c r="D22" s="20" t="e">
        <f ca="1">[1]!dbsum(C22,E47)</f>
        <v>#NAME?</v>
      </c>
      <c r="E22" s="20" t="e">
        <f t="shared" ca="1" si="0"/>
        <v>#NAME?</v>
      </c>
      <c r="F22" s="11"/>
      <c r="G22" s="11" t="s">
        <v>21</v>
      </c>
      <c r="H22" s="20"/>
      <c r="I22" s="20" t="e">
        <f ca="1">[1]!dbsum(H22,E72)</f>
        <v>#NAME?</v>
      </c>
      <c r="J22" s="20" t="e">
        <f t="shared" ca="1" si="1"/>
        <v>#NAME?</v>
      </c>
      <c r="K22" s="11"/>
      <c r="L22" s="11"/>
      <c r="M22" s="20"/>
      <c r="N22" s="20"/>
      <c r="O22" s="20"/>
      <c r="P22" s="11" t="str">
        <f t="shared" si="2"/>
        <v>R17</v>
      </c>
      <c r="Q22" s="20">
        <f>Combined!E46</f>
        <v>0</v>
      </c>
      <c r="R22" s="20">
        <f t="shared" si="3"/>
        <v>0</v>
      </c>
      <c r="S22" s="20">
        <f t="shared" si="4"/>
        <v>0</v>
      </c>
      <c r="V22" s="11" t="str">
        <f t="shared" si="5"/>
        <v>R17</v>
      </c>
      <c r="W22" s="20">
        <f t="shared" si="6"/>
        <v>0</v>
      </c>
      <c r="X22" s="20">
        <f t="shared" si="7"/>
        <v>0</v>
      </c>
      <c r="Y22" s="20">
        <f t="shared" si="8"/>
        <v>0</v>
      </c>
    </row>
    <row r="23" spans="1:25" x14ac:dyDescent="0.2">
      <c r="B23" s="11" t="s">
        <v>22</v>
      </c>
      <c r="C23" s="20"/>
      <c r="D23" s="20" t="e">
        <f ca="1">[1]!dbsum(C23,E48)</f>
        <v>#NAME?</v>
      </c>
      <c r="E23" s="20" t="e">
        <f t="shared" ca="1" si="0"/>
        <v>#NAME?</v>
      </c>
      <c r="F23" s="11"/>
      <c r="G23" s="11" t="s">
        <v>22</v>
      </c>
      <c r="H23" s="20"/>
      <c r="I23" s="20" t="e">
        <f ca="1">[1]!dbsum(H23,E73)</f>
        <v>#NAME?</v>
      </c>
      <c r="J23" s="20" t="e">
        <f t="shared" ca="1" si="1"/>
        <v>#NAME?</v>
      </c>
      <c r="K23" s="11"/>
      <c r="L23" s="11"/>
      <c r="M23" s="20"/>
      <c r="N23" s="20"/>
      <c r="O23" s="20"/>
      <c r="P23" s="11" t="str">
        <f t="shared" si="2"/>
        <v>R18</v>
      </c>
      <c r="Q23" s="20">
        <f>Combined!E47</f>
        <v>0</v>
      </c>
      <c r="R23" s="20">
        <f t="shared" si="3"/>
        <v>0</v>
      </c>
      <c r="S23" s="20">
        <f t="shared" si="4"/>
        <v>0</v>
      </c>
      <c r="V23" s="11" t="str">
        <f t="shared" si="5"/>
        <v>R18</v>
      </c>
      <c r="W23" s="20">
        <f t="shared" si="6"/>
        <v>0</v>
      </c>
      <c r="X23" s="20">
        <f t="shared" si="7"/>
        <v>0</v>
      </c>
      <c r="Y23" s="20">
        <f t="shared" si="8"/>
        <v>0</v>
      </c>
    </row>
    <row r="24" spans="1:25" x14ac:dyDescent="0.2">
      <c r="B24" s="11" t="s">
        <v>23</v>
      </c>
      <c r="C24" s="20"/>
      <c r="D24" s="20" t="e">
        <f ca="1">[1]!dbsum(C24,E49)</f>
        <v>#NAME?</v>
      </c>
      <c r="E24" s="20" t="e">
        <f t="shared" ca="1" si="0"/>
        <v>#NAME?</v>
      </c>
      <c r="F24" s="11"/>
      <c r="G24" s="11" t="s">
        <v>23</v>
      </c>
      <c r="H24" s="20"/>
      <c r="I24" s="20" t="e">
        <f ca="1">[1]!dbsum(H24,E74)</f>
        <v>#NAME?</v>
      </c>
      <c r="J24" s="20" t="e">
        <f t="shared" ca="1" si="1"/>
        <v>#NAME?</v>
      </c>
      <c r="K24" s="11"/>
      <c r="L24" s="11"/>
      <c r="M24" s="20"/>
      <c r="N24" s="20"/>
      <c r="O24" s="20"/>
      <c r="P24" s="11" t="str">
        <f t="shared" si="2"/>
        <v>R19</v>
      </c>
      <c r="Q24" s="20">
        <f>Combined!E48</f>
        <v>0</v>
      </c>
      <c r="R24" s="20">
        <f t="shared" si="3"/>
        <v>0</v>
      </c>
      <c r="S24" s="20">
        <f t="shared" si="4"/>
        <v>0</v>
      </c>
      <c r="V24" s="11" t="str">
        <f t="shared" si="5"/>
        <v>R19</v>
      </c>
      <c r="W24" s="20">
        <f t="shared" si="6"/>
        <v>0</v>
      </c>
      <c r="X24" s="20">
        <f t="shared" si="7"/>
        <v>0</v>
      </c>
      <c r="Y24" s="20">
        <f t="shared" si="8"/>
        <v>0</v>
      </c>
    </row>
    <row r="25" spans="1:25" x14ac:dyDescent="0.2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 t="str">
        <f t="shared" si="2"/>
        <v>R20</v>
      </c>
      <c r="Q25" s="20">
        <f>Combined!E49</f>
        <v>0</v>
      </c>
      <c r="R25" s="20">
        <f t="shared" si="3"/>
        <v>0</v>
      </c>
      <c r="S25" s="20">
        <f t="shared" si="4"/>
        <v>0</v>
      </c>
      <c r="V25" s="11" t="str">
        <f t="shared" si="5"/>
        <v>R20</v>
      </c>
      <c r="W25" s="20">
        <f t="shared" si="6"/>
        <v>0</v>
      </c>
      <c r="X25" s="20">
        <f t="shared" si="7"/>
        <v>0</v>
      </c>
      <c r="Y25" s="20">
        <f t="shared" si="8"/>
        <v>0</v>
      </c>
    </row>
    <row r="26" spans="1:25" x14ac:dyDescent="0.2">
      <c r="B26" s="19" t="s">
        <v>24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25" x14ac:dyDescent="0.2">
      <c r="A27" s="11" t="s">
        <v>73</v>
      </c>
      <c r="B27" s="11" t="s">
        <v>25</v>
      </c>
      <c r="C27" s="11" t="s">
        <v>26</v>
      </c>
      <c r="D27" s="11" t="s">
        <v>27</v>
      </c>
      <c r="E27" s="11" t="s">
        <v>28</v>
      </c>
      <c r="F27" s="11"/>
      <c r="G27" s="11" t="s">
        <v>29</v>
      </c>
      <c r="H27" s="11"/>
      <c r="I27" s="11" t="s">
        <v>30</v>
      </c>
      <c r="J27" s="11"/>
      <c r="K27" s="11"/>
      <c r="L27" s="11" t="s">
        <v>31</v>
      </c>
      <c r="M27" s="11"/>
      <c r="N27" s="11" t="s">
        <v>32</v>
      </c>
      <c r="O27" s="11"/>
    </row>
    <row r="28" spans="1:25" x14ac:dyDescent="0.2">
      <c r="A28" s="11"/>
      <c r="B28" s="11"/>
      <c r="C28" s="11"/>
      <c r="D28" s="11"/>
      <c r="E28" s="11" t="s">
        <v>33</v>
      </c>
      <c r="F28" s="11" t="s">
        <v>34</v>
      </c>
      <c r="G28" s="11" t="s">
        <v>33</v>
      </c>
      <c r="H28" s="11" t="s">
        <v>34</v>
      </c>
      <c r="I28" s="11" t="s">
        <v>35</v>
      </c>
      <c r="J28" s="11" t="s">
        <v>36</v>
      </c>
      <c r="K28" s="11" t="s">
        <v>37</v>
      </c>
      <c r="L28" s="11"/>
      <c r="M28" s="11"/>
      <c r="N28" s="11" t="s">
        <v>38</v>
      </c>
      <c r="O28" s="11" t="s">
        <v>39</v>
      </c>
    </row>
    <row r="29" spans="1:25" x14ac:dyDescent="0.2">
      <c r="A29" s="11"/>
      <c r="B29" s="11"/>
      <c r="C29" s="11"/>
      <c r="D29" s="11"/>
      <c r="E29" s="11" t="s">
        <v>41</v>
      </c>
      <c r="F29" s="11" t="s">
        <v>41</v>
      </c>
      <c r="G29" s="11" t="s">
        <v>41</v>
      </c>
      <c r="H29" s="11" t="s">
        <v>41</v>
      </c>
      <c r="I29" s="11"/>
      <c r="J29" s="11"/>
      <c r="K29" s="11"/>
      <c r="L29" s="11" t="s">
        <v>42</v>
      </c>
      <c r="M29" s="11"/>
      <c r="N29" s="11" t="s">
        <v>42</v>
      </c>
      <c r="O29" s="11" t="s">
        <v>42</v>
      </c>
    </row>
    <row r="30" spans="1:25" x14ac:dyDescent="0.2">
      <c r="A30" s="11"/>
      <c r="B30" s="11" t="s">
        <v>43</v>
      </c>
      <c r="C30" s="11" t="s">
        <v>44</v>
      </c>
      <c r="D30" s="11"/>
      <c r="E30" s="11">
        <v>0</v>
      </c>
      <c r="F30" s="11">
        <v>0</v>
      </c>
      <c r="G30" s="11">
        <v>0</v>
      </c>
      <c r="H30" s="11">
        <v>0</v>
      </c>
      <c r="I30" s="11"/>
      <c r="J30" s="11" t="s">
        <v>45</v>
      </c>
      <c r="K30" s="11" t="s">
        <v>46</v>
      </c>
      <c r="L30" s="11">
        <v>4</v>
      </c>
      <c r="M30" s="11" t="s">
        <v>47</v>
      </c>
      <c r="N30" s="11">
        <v>520229.47</v>
      </c>
      <c r="O30" s="11">
        <v>243332.41</v>
      </c>
    </row>
    <row r="31" spans="1:25" x14ac:dyDescent="0.2">
      <c r="A31" s="11"/>
      <c r="B31" s="11" t="s">
        <v>48</v>
      </c>
      <c r="C31" s="11" t="s">
        <v>44</v>
      </c>
      <c r="D31" s="11"/>
      <c r="E31" s="11">
        <v>0</v>
      </c>
      <c r="F31" s="11">
        <v>0</v>
      </c>
      <c r="G31" s="11">
        <v>0</v>
      </c>
      <c r="H31" s="11">
        <v>0</v>
      </c>
      <c r="I31" s="11"/>
      <c r="J31" s="11" t="s">
        <v>45</v>
      </c>
      <c r="K31" s="11" t="s">
        <v>46</v>
      </c>
      <c r="L31" s="11">
        <v>4</v>
      </c>
      <c r="M31" s="11" t="s">
        <v>47</v>
      </c>
      <c r="N31" s="11">
        <v>520262.12</v>
      </c>
      <c r="O31" s="11">
        <v>243317.26</v>
      </c>
    </row>
    <row r="32" spans="1:25" x14ac:dyDescent="0.2">
      <c r="A32" s="11"/>
      <c r="B32" s="11" t="s">
        <v>49</v>
      </c>
      <c r="C32" s="11" t="s">
        <v>44</v>
      </c>
      <c r="D32" s="11"/>
      <c r="E32" s="11">
        <v>0</v>
      </c>
      <c r="F32" s="11">
        <v>0</v>
      </c>
      <c r="G32" s="11">
        <v>0</v>
      </c>
      <c r="H32" s="11">
        <v>0</v>
      </c>
      <c r="I32" s="11"/>
      <c r="J32" s="11" t="s">
        <v>45</v>
      </c>
      <c r="K32" s="11" t="s">
        <v>46</v>
      </c>
      <c r="L32" s="11">
        <v>4</v>
      </c>
      <c r="M32" s="11" t="s">
        <v>47</v>
      </c>
      <c r="N32" s="11">
        <v>520260.44</v>
      </c>
      <c r="O32" s="11">
        <v>243292.02</v>
      </c>
    </row>
    <row r="33" spans="1:15" x14ac:dyDescent="0.2">
      <c r="A33" s="11"/>
      <c r="B33" s="11" t="s">
        <v>50</v>
      </c>
      <c r="C33" s="11" t="s">
        <v>44</v>
      </c>
      <c r="D33" s="11"/>
      <c r="E33" s="11">
        <v>0</v>
      </c>
      <c r="F33" s="11">
        <v>0</v>
      </c>
      <c r="G33" s="11">
        <v>0</v>
      </c>
      <c r="H33" s="11">
        <v>0</v>
      </c>
      <c r="I33" s="11"/>
      <c r="J33" s="11" t="s">
        <v>45</v>
      </c>
      <c r="K33" s="11" t="s">
        <v>46</v>
      </c>
      <c r="L33" s="11">
        <v>4</v>
      </c>
      <c r="M33" s="11" t="s">
        <v>47</v>
      </c>
      <c r="N33" s="11">
        <v>520196.83</v>
      </c>
      <c r="O33" s="11">
        <v>243291.35</v>
      </c>
    </row>
    <row r="34" spans="1:15" x14ac:dyDescent="0.2">
      <c r="A34" s="11"/>
      <c r="B34" s="11" t="s">
        <v>51</v>
      </c>
      <c r="C34" s="11" t="s">
        <v>44</v>
      </c>
      <c r="D34" s="11"/>
      <c r="E34" s="11">
        <v>0</v>
      </c>
      <c r="F34" s="11">
        <v>0</v>
      </c>
      <c r="G34" s="11">
        <v>0</v>
      </c>
      <c r="H34" s="11">
        <v>0</v>
      </c>
      <c r="I34" s="11"/>
      <c r="J34" s="11" t="s">
        <v>45</v>
      </c>
      <c r="K34" s="11" t="s">
        <v>46</v>
      </c>
      <c r="L34" s="11">
        <v>4</v>
      </c>
      <c r="M34" s="11" t="s">
        <v>47</v>
      </c>
      <c r="N34" s="11">
        <v>520196.83</v>
      </c>
      <c r="O34" s="11">
        <v>243300.77</v>
      </c>
    </row>
    <row r="35" spans="1:15" x14ac:dyDescent="0.2">
      <c r="A35" s="11"/>
      <c r="B35" s="11" t="s">
        <v>52</v>
      </c>
      <c r="C35" s="11" t="s">
        <v>44</v>
      </c>
      <c r="D35" s="11"/>
      <c r="E35" s="11">
        <v>0</v>
      </c>
      <c r="F35" s="11">
        <v>0</v>
      </c>
      <c r="G35" s="11">
        <v>0</v>
      </c>
      <c r="H35" s="11">
        <v>0</v>
      </c>
      <c r="I35" s="11"/>
      <c r="J35" s="11" t="s">
        <v>45</v>
      </c>
      <c r="K35" s="11" t="s">
        <v>46</v>
      </c>
      <c r="L35" s="11">
        <v>4</v>
      </c>
      <c r="M35" s="11" t="s">
        <v>47</v>
      </c>
      <c r="N35" s="11">
        <v>520319.67</v>
      </c>
      <c r="O35" s="11">
        <v>243297.4</v>
      </c>
    </row>
    <row r="36" spans="1:15" x14ac:dyDescent="0.2">
      <c r="A36" s="11"/>
      <c r="B36" s="11" t="s">
        <v>53</v>
      </c>
      <c r="C36" s="11" t="s">
        <v>44</v>
      </c>
      <c r="D36" s="11"/>
      <c r="E36" s="11">
        <v>0</v>
      </c>
      <c r="F36" s="11">
        <v>0</v>
      </c>
      <c r="G36" s="11">
        <v>0</v>
      </c>
      <c r="H36" s="11">
        <v>0</v>
      </c>
      <c r="I36" s="11"/>
      <c r="J36" s="11" t="s">
        <v>45</v>
      </c>
      <c r="K36" s="11" t="s">
        <v>46</v>
      </c>
      <c r="L36" s="11">
        <v>4</v>
      </c>
      <c r="M36" s="11" t="s">
        <v>47</v>
      </c>
      <c r="N36" s="11">
        <v>520339.86</v>
      </c>
      <c r="O36" s="11">
        <v>243296.39</v>
      </c>
    </row>
    <row r="37" spans="1:15" x14ac:dyDescent="0.2">
      <c r="A37" s="11"/>
      <c r="B37" s="11" t="s">
        <v>54</v>
      </c>
      <c r="C37" s="11" t="s">
        <v>44</v>
      </c>
      <c r="D37" s="11"/>
      <c r="E37" s="11">
        <v>0</v>
      </c>
      <c r="F37" s="11">
        <v>0</v>
      </c>
      <c r="G37" s="11">
        <v>0</v>
      </c>
      <c r="H37" s="11">
        <v>0</v>
      </c>
      <c r="I37" s="11"/>
      <c r="J37" s="11" t="s">
        <v>45</v>
      </c>
      <c r="K37" s="11" t="s">
        <v>46</v>
      </c>
      <c r="L37" s="11">
        <v>4</v>
      </c>
      <c r="M37" s="11" t="s">
        <v>47</v>
      </c>
      <c r="N37" s="11">
        <v>520319</v>
      </c>
      <c r="O37" s="11">
        <v>243341.16</v>
      </c>
    </row>
    <row r="38" spans="1:15" x14ac:dyDescent="0.2">
      <c r="A38" s="11"/>
      <c r="B38" s="11" t="s">
        <v>55</v>
      </c>
      <c r="C38" s="11" t="s">
        <v>44</v>
      </c>
      <c r="D38" s="11"/>
      <c r="E38" s="11">
        <v>0</v>
      </c>
      <c r="F38" s="11">
        <v>0</v>
      </c>
      <c r="G38" s="11">
        <v>0</v>
      </c>
      <c r="H38" s="11">
        <v>0</v>
      </c>
      <c r="I38" s="11"/>
      <c r="J38" s="11" t="s">
        <v>45</v>
      </c>
      <c r="K38" s="11" t="s">
        <v>46</v>
      </c>
      <c r="L38" s="11">
        <v>4</v>
      </c>
      <c r="M38" s="11" t="s">
        <v>47</v>
      </c>
      <c r="N38" s="11">
        <v>520308.56</v>
      </c>
      <c r="O38" s="11">
        <v>243330.72</v>
      </c>
    </row>
    <row r="39" spans="1:15" x14ac:dyDescent="0.2">
      <c r="A39" s="11"/>
      <c r="B39" s="11" t="s">
        <v>13</v>
      </c>
      <c r="C39" s="11" t="s">
        <v>44</v>
      </c>
      <c r="D39" s="11"/>
      <c r="E39" s="11">
        <v>0</v>
      </c>
      <c r="F39" s="11">
        <v>0</v>
      </c>
      <c r="G39" s="11">
        <v>0</v>
      </c>
      <c r="H39" s="11">
        <v>0</v>
      </c>
      <c r="I39" s="11"/>
      <c r="J39" s="11" t="s">
        <v>45</v>
      </c>
      <c r="K39" s="11" t="s">
        <v>46</v>
      </c>
      <c r="L39" s="11">
        <v>4</v>
      </c>
      <c r="M39" s="11" t="s">
        <v>47</v>
      </c>
      <c r="N39" s="11">
        <v>520285.34</v>
      </c>
      <c r="O39" s="11">
        <v>243286.63</v>
      </c>
    </row>
    <row r="40" spans="1:15" x14ac:dyDescent="0.2">
      <c r="A40" s="11"/>
      <c r="B40" s="11" t="s">
        <v>14</v>
      </c>
      <c r="C40" s="11" t="s">
        <v>44</v>
      </c>
      <c r="D40" s="11"/>
      <c r="E40" s="11">
        <v>0</v>
      </c>
      <c r="F40" s="11">
        <v>0</v>
      </c>
      <c r="G40" s="11">
        <v>0</v>
      </c>
      <c r="H40" s="11">
        <v>0</v>
      </c>
      <c r="I40" s="11"/>
      <c r="J40" s="11" t="s">
        <v>45</v>
      </c>
      <c r="K40" s="11" t="s">
        <v>46</v>
      </c>
      <c r="L40" s="11">
        <v>4</v>
      </c>
      <c r="M40" s="11" t="s">
        <v>47</v>
      </c>
      <c r="N40" s="11">
        <v>520276.93</v>
      </c>
      <c r="O40" s="11">
        <v>243270.82</v>
      </c>
    </row>
    <row r="41" spans="1:15" x14ac:dyDescent="0.2">
      <c r="A41" s="11"/>
      <c r="B41" s="11" t="s">
        <v>15</v>
      </c>
      <c r="C41" s="11" t="s">
        <v>44</v>
      </c>
      <c r="D41" s="11"/>
      <c r="E41" s="11">
        <v>0</v>
      </c>
      <c r="F41" s="11">
        <v>0</v>
      </c>
      <c r="G41" s="11">
        <v>0</v>
      </c>
      <c r="H41" s="11">
        <v>0</v>
      </c>
      <c r="I41" s="11"/>
      <c r="J41" s="11" t="s">
        <v>45</v>
      </c>
      <c r="K41" s="11" t="s">
        <v>46</v>
      </c>
      <c r="L41" s="11">
        <v>4</v>
      </c>
      <c r="M41" s="11" t="s">
        <v>47</v>
      </c>
      <c r="N41" s="11">
        <v>520231.49</v>
      </c>
      <c r="O41" s="11">
        <v>243273.17</v>
      </c>
    </row>
    <row r="42" spans="1:15" x14ac:dyDescent="0.2">
      <c r="A42" s="11"/>
      <c r="B42" s="11" t="s">
        <v>16</v>
      </c>
      <c r="C42" s="11" t="s">
        <v>44</v>
      </c>
      <c r="D42" s="11"/>
      <c r="E42" s="11">
        <v>0</v>
      </c>
      <c r="F42" s="11">
        <v>0</v>
      </c>
      <c r="G42" s="11">
        <v>0</v>
      </c>
      <c r="H42" s="11">
        <v>0</v>
      </c>
      <c r="I42" s="11"/>
      <c r="J42" s="11" t="s">
        <v>45</v>
      </c>
      <c r="K42" s="11" t="s">
        <v>46</v>
      </c>
      <c r="L42" s="11">
        <v>4</v>
      </c>
      <c r="M42" s="11" t="s">
        <v>47</v>
      </c>
      <c r="N42" s="11">
        <v>520233.17</v>
      </c>
      <c r="O42" s="11">
        <v>243295.05</v>
      </c>
    </row>
    <row r="43" spans="1:15" x14ac:dyDescent="0.2">
      <c r="A43" s="11"/>
      <c r="B43" s="11" t="s">
        <v>17</v>
      </c>
      <c r="C43" s="11" t="s">
        <v>44</v>
      </c>
      <c r="D43" s="11"/>
      <c r="E43" s="11">
        <v>0</v>
      </c>
      <c r="F43" s="11">
        <v>0</v>
      </c>
      <c r="G43" s="11">
        <v>0</v>
      </c>
      <c r="H43" s="11">
        <v>0</v>
      </c>
      <c r="I43" s="11"/>
      <c r="J43" s="11" t="s">
        <v>45</v>
      </c>
      <c r="K43" s="11" t="s">
        <v>46</v>
      </c>
      <c r="L43" s="11">
        <v>4</v>
      </c>
      <c r="M43" s="11" t="s">
        <v>47</v>
      </c>
      <c r="N43" s="11">
        <v>520226.11</v>
      </c>
      <c r="O43" s="11">
        <v>243310.87</v>
      </c>
    </row>
    <row r="44" spans="1:15" x14ac:dyDescent="0.2">
      <c r="A44" s="11"/>
      <c r="B44" s="11" t="s">
        <v>18</v>
      </c>
      <c r="C44" s="11" t="s">
        <v>44</v>
      </c>
      <c r="D44" s="11"/>
      <c r="E44" s="11">
        <v>0</v>
      </c>
      <c r="F44" s="11">
        <v>0</v>
      </c>
      <c r="G44" s="11">
        <v>0</v>
      </c>
      <c r="H44" s="11">
        <v>0</v>
      </c>
      <c r="I44" s="11"/>
      <c r="J44" s="11" t="s">
        <v>45</v>
      </c>
      <c r="K44" s="11" t="s">
        <v>46</v>
      </c>
      <c r="L44" s="11">
        <v>4</v>
      </c>
      <c r="M44" s="11" t="s">
        <v>47</v>
      </c>
      <c r="N44" s="11">
        <v>520212.64</v>
      </c>
      <c r="O44" s="11">
        <v>243323.32</v>
      </c>
    </row>
    <row r="45" spans="1:15" x14ac:dyDescent="0.2">
      <c r="A45" s="11"/>
      <c r="B45" s="11" t="s">
        <v>19</v>
      </c>
      <c r="C45" s="11" t="s">
        <v>44</v>
      </c>
      <c r="D45" s="11"/>
      <c r="E45" s="11">
        <v>0</v>
      </c>
      <c r="F45" s="11">
        <v>0</v>
      </c>
      <c r="G45" s="11">
        <v>0</v>
      </c>
      <c r="H45" s="11">
        <v>0</v>
      </c>
      <c r="I45" s="11"/>
      <c r="J45" s="11" t="s">
        <v>45</v>
      </c>
      <c r="K45" s="11" t="s">
        <v>46</v>
      </c>
      <c r="L45" s="11">
        <v>4</v>
      </c>
      <c r="M45" s="11" t="s">
        <v>47</v>
      </c>
      <c r="N45" s="11">
        <v>520255.05</v>
      </c>
      <c r="O45" s="11">
        <v>243337.12</v>
      </c>
    </row>
    <row r="46" spans="1:15" x14ac:dyDescent="0.2">
      <c r="A46" s="11"/>
      <c r="B46" s="11" t="s">
        <v>20</v>
      </c>
      <c r="C46" s="11" t="s">
        <v>44</v>
      </c>
      <c r="D46" s="11"/>
      <c r="E46" s="11">
        <v>0</v>
      </c>
      <c r="F46" s="11">
        <v>0</v>
      </c>
      <c r="G46" s="11">
        <v>0</v>
      </c>
      <c r="H46" s="11">
        <v>0</v>
      </c>
      <c r="I46" s="11"/>
      <c r="J46" s="11" t="s">
        <v>45</v>
      </c>
      <c r="K46" s="11" t="s">
        <v>46</v>
      </c>
      <c r="L46" s="11">
        <v>4</v>
      </c>
      <c r="M46" s="11" t="s">
        <v>47</v>
      </c>
      <c r="N46" s="11">
        <v>520278.95</v>
      </c>
      <c r="O46" s="11">
        <v>243344.52</v>
      </c>
    </row>
    <row r="47" spans="1:15" x14ac:dyDescent="0.2">
      <c r="A47" s="11"/>
      <c r="B47" s="11" t="s">
        <v>21</v>
      </c>
      <c r="C47" s="11" t="s">
        <v>44</v>
      </c>
      <c r="D47" s="11"/>
      <c r="E47" s="11">
        <v>0</v>
      </c>
      <c r="F47" s="11">
        <v>0</v>
      </c>
      <c r="G47" s="11">
        <v>0</v>
      </c>
      <c r="H47" s="11">
        <v>0</v>
      </c>
      <c r="I47" s="11"/>
      <c r="J47" s="11" t="s">
        <v>45</v>
      </c>
      <c r="K47" s="11" t="s">
        <v>46</v>
      </c>
      <c r="L47" s="11">
        <v>4</v>
      </c>
      <c r="M47" s="11" t="s">
        <v>47</v>
      </c>
      <c r="N47" s="11">
        <v>520296.11</v>
      </c>
      <c r="O47" s="11">
        <v>243314.23</v>
      </c>
    </row>
    <row r="48" spans="1:15" x14ac:dyDescent="0.2">
      <c r="A48" s="11"/>
      <c r="B48" s="11" t="s">
        <v>22</v>
      </c>
      <c r="C48" s="11" t="s">
        <v>44</v>
      </c>
      <c r="D48" s="11"/>
      <c r="E48" s="11">
        <v>0</v>
      </c>
      <c r="F48" s="11">
        <v>0</v>
      </c>
      <c r="G48" s="11">
        <v>0</v>
      </c>
      <c r="H48" s="11">
        <v>0</v>
      </c>
      <c r="I48" s="11"/>
      <c r="J48" s="11" t="s">
        <v>45</v>
      </c>
      <c r="K48" s="11" t="s">
        <v>46</v>
      </c>
      <c r="L48" s="11">
        <v>4</v>
      </c>
      <c r="M48" s="11" t="s">
        <v>47</v>
      </c>
      <c r="N48" s="11">
        <v>520313.61</v>
      </c>
      <c r="O48" s="11">
        <v>243306.49</v>
      </c>
    </row>
    <row r="49" spans="1:15" x14ac:dyDescent="0.2">
      <c r="A49" s="11"/>
      <c r="B49" s="11" t="s">
        <v>23</v>
      </c>
      <c r="C49" s="11" t="s">
        <v>44</v>
      </c>
      <c r="D49" s="11"/>
      <c r="E49" s="11">
        <v>0</v>
      </c>
      <c r="F49" s="11">
        <v>0</v>
      </c>
      <c r="G49" s="11">
        <v>0</v>
      </c>
      <c r="H49" s="11">
        <v>0</v>
      </c>
      <c r="I49" s="11"/>
      <c r="J49" s="11" t="s">
        <v>45</v>
      </c>
      <c r="K49" s="11" t="s">
        <v>46</v>
      </c>
      <c r="L49" s="11">
        <v>4</v>
      </c>
      <c r="M49" s="11" t="s">
        <v>47</v>
      </c>
      <c r="N49" s="11">
        <v>520354.33</v>
      </c>
      <c r="O49" s="11">
        <v>243321.97</v>
      </c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9" t="s">
        <v>56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 t="s">
        <v>73</v>
      </c>
      <c r="B52" s="11" t="s">
        <v>25</v>
      </c>
      <c r="C52" s="11" t="s">
        <v>26</v>
      </c>
      <c r="D52" s="11" t="s">
        <v>27</v>
      </c>
      <c r="E52" s="11" t="s">
        <v>28</v>
      </c>
      <c r="F52" s="11"/>
      <c r="G52" s="11" t="s">
        <v>29</v>
      </c>
      <c r="H52" s="11"/>
      <c r="I52" s="11" t="s">
        <v>30</v>
      </c>
      <c r="J52" s="11"/>
      <c r="K52" s="11"/>
      <c r="L52" s="11" t="s">
        <v>31</v>
      </c>
      <c r="M52" s="11"/>
      <c r="N52" s="11" t="s">
        <v>32</v>
      </c>
      <c r="O52" s="11"/>
    </row>
    <row r="53" spans="1:15" x14ac:dyDescent="0.2">
      <c r="B53" s="11"/>
      <c r="C53" s="11"/>
      <c r="D53" s="11"/>
      <c r="E53" s="11" t="s">
        <v>33</v>
      </c>
      <c r="F53" s="11" t="s">
        <v>34</v>
      </c>
      <c r="G53" s="11" t="s">
        <v>33</v>
      </c>
      <c r="H53" s="11" t="s">
        <v>34</v>
      </c>
      <c r="I53" s="11" t="s">
        <v>35</v>
      </c>
      <c r="J53" s="11" t="s">
        <v>36</v>
      </c>
      <c r="K53" s="11" t="s">
        <v>37</v>
      </c>
      <c r="L53" s="11"/>
      <c r="M53" s="11"/>
      <c r="N53" s="11" t="s">
        <v>38</v>
      </c>
      <c r="O53" s="11" t="s">
        <v>39</v>
      </c>
    </row>
    <row r="54" spans="1:15" x14ac:dyDescent="0.2">
      <c r="B54" s="11"/>
      <c r="C54" s="11"/>
      <c r="D54" s="11"/>
      <c r="E54" s="11" t="s">
        <v>41</v>
      </c>
      <c r="F54" s="11" t="s">
        <v>41</v>
      </c>
      <c r="G54" s="11" t="s">
        <v>41</v>
      </c>
      <c r="H54" s="11" t="s">
        <v>41</v>
      </c>
      <c r="I54" s="11"/>
      <c r="J54" s="11"/>
      <c r="K54" s="11"/>
      <c r="L54" s="11" t="s">
        <v>42</v>
      </c>
      <c r="M54" s="11"/>
      <c r="N54" s="11" t="s">
        <v>42</v>
      </c>
      <c r="O54" s="11" t="s">
        <v>42</v>
      </c>
    </row>
    <row r="55" spans="1:15" x14ac:dyDescent="0.2">
      <c r="B55" s="11" t="s">
        <v>43</v>
      </c>
      <c r="C55" s="11" t="s">
        <v>44</v>
      </c>
      <c r="D55" s="11"/>
      <c r="E55" s="11">
        <v>0</v>
      </c>
      <c r="F55" s="11">
        <v>0</v>
      </c>
      <c r="G55" s="11">
        <v>0</v>
      </c>
      <c r="H55" s="11">
        <v>0</v>
      </c>
      <c r="I55" s="11"/>
      <c r="J55" s="11" t="s">
        <v>45</v>
      </c>
      <c r="K55" s="11" t="s">
        <v>46</v>
      </c>
      <c r="L55" s="11">
        <v>4</v>
      </c>
      <c r="M55" s="11" t="s">
        <v>47</v>
      </c>
      <c r="N55" s="11">
        <v>520229.47</v>
      </c>
      <c r="O55" s="11">
        <v>243332.41</v>
      </c>
    </row>
    <row r="56" spans="1:15" x14ac:dyDescent="0.2">
      <c r="B56" s="11" t="s">
        <v>48</v>
      </c>
      <c r="C56" s="11" t="s">
        <v>44</v>
      </c>
      <c r="D56" s="11"/>
      <c r="E56" s="11">
        <v>0</v>
      </c>
      <c r="F56" s="11">
        <v>0</v>
      </c>
      <c r="G56" s="11">
        <v>0</v>
      </c>
      <c r="H56" s="11">
        <v>0</v>
      </c>
      <c r="I56" s="11"/>
      <c r="J56" s="11" t="s">
        <v>45</v>
      </c>
      <c r="K56" s="11" t="s">
        <v>46</v>
      </c>
      <c r="L56" s="11">
        <v>4</v>
      </c>
      <c r="M56" s="11" t="s">
        <v>47</v>
      </c>
      <c r="N56" s="11">
        <v>520262.12</v>
      </c>
      <c r="O56" s="11">
        <v>243317.26</v>
      </c>
    </row>
    <row r="57" spans="1:15" x14ac:dyDescent="0.2">
      <c r="B57" s="11" t="s">
        <v>49</v>
      </c>
      <c r="C57" s="11" t="s">
        <v>44</v>
      </c>
      <c r="D57" s="11"/>
      <c r="E57" s="11">
        <v>0</v>
      </c>
      <c r="F57" s="11">
        <v>0</v>
      </c>
      <c r="G57" s="11">
        <v>0</v>
      </c>
      <c r="H57" s="11">
        <v>0</v>
      </c>
      <c r="I57" s="11"/>
      <c r="J57" s="11" t="s">
        <v>45</v>
      </c>
      <c r="K57" s="11" t="s">
        <v>46</v>
      </c>
      <c r="L57" s="11">
        <v>4</v>
      </c>
      <c r="M57" s="11" t="s">
        <v>47</v>
      </c>
      <c r="N57" s="11">
        <v>520260.44</v>
      </c>
      <c r="O57" s="11">
        <v>243292.02</v>
      </c>
    </row>
    <row r="58" spans="1:15" x14ac:dyDescent="0.2">
      <c r="B58" s="11" t="s">
        <v>50</v>
      </c>
      <c r="C58" s="11" t="s">
        <v>44</v>
      </c>
      <c r="D58" s="11"/>
      <c r="E58" s="11">
        <v>0</v>
      </c>
      <c r="F58" s="11">
        <v>0</v>
      </c>
      <c r="G58" s="11">
        <v>0</v>
      </c>
      <c r="H58" s="11">
        <v>0</v>
      </c>
      <c r="I58" s="11"/>
      <c r="J58" s="11" t="s">
        <v>45</v>
      </c>
      <c r="K58" s="11" t="s">
        <v>46</v>
      </c>
      <c r="L58" s="11">
        <v>4</v>
      </c>
      <c r="M58" s="11" t="s">
        <v>47</v>
      </c>
      <c r="N58" s="11">
        <v>520196.83</v>
      </c>
      <c r="O58" s="11">
        <v>243291.35</v>
      </c>
    </row>
    <row r="59" spans="1:15" x14ac:dyDescent="0.2">
      <c r="B59" s="11" t="s">
        <v>51</v>
      </c>
      <c r="C59" s="11" t="s">
        <v>44</v>
      </c>
      <c r="D59" s="11"/>
      <c r="E59" s="11">
        <v>0</v>
      </c>
      <c r="F59" s="11">
        <v>0</v>
      </c>
      <c r="G59" s="11">
        <v>0</v>
      </c>
      <c r="H59" s="11">
        <v>0</v>
      </c>
      <c r="I59" s="11"/>
      <c r="J59" s="11" t="s">
        <v>45</v>
      </c>
      <c r="K59" s="11" t="s">
        <v>46</v>
      </c>
      <c r="L59" s="11">
        <v>4</v>
      </c>
      <c r="M59" s="11" t="s">
        <v>47</v>
      </c>
      <c r="N59" s="11">
        <v>520196.83</v>
      </c>
      <c r="O59" s="11">
        <v>243300.77</v>
      </c>
    </row>
    <row r="60" spans="1:15" x14ac:dyDescent="0.2">
      <c r="B60" s="11" t="s">
        <v>52</v>
      </c>
      <c r="C60" s="11" t="s">
        <v>44</v>
      </c>
      <c r="D60" s="11"/>
      <c r="E60" s="11">
        <v>0</v>
      </c>
      <c r="F60" s="11">
        <v>0</v>
      </c>
      <c r="G60" s="11">
        <v>0</v>
      </c>
      <c r="H60" s="11">
        <v>0</v>
      </c>
      <c r="I60" s="11"/>
      <c r="J60" s="11" t="s">
        <v>45</v>
      </c>
      <c r="K60" s="11" t="s">
        <v>46</v>
      </c>
      <c r="L60" s="11">
        <v>4</v>
      </c>
      <c r="M60" s="11" t="s">
        <v>47</v>
      </c>
      <c r="N60" s="11">
        <v>520319.67</v>
      </c>
      <c r="O60" s="11">
        <v>243297.4</v>
      </c>
    </row>
    <row r="61" spans="1:15" x14ac:dyDescent="0.2">
      <c r="B61" s="11" t="s">
        <v>53</v>
      </c>
      <c r="C61" s="11" t="s">
        <v>44</v>
      </c>
      <c r="D61" s="11"/>
      <c r="E61" s="11">
        <v>0</v>
      </c>
      <c r="F61" s="11">
        <v>0</v>
      </c>
      <c r="G61" s="11">
        <v>0</v>
      </c>
      <c r="H61" s="11">
        <v>0</v>
      </c>
      <c r="I61" s="11"/>
      <c r="J61" s="11" t="s">
        <v>45</v>
      </c>
      <c r="K61" s="11" t="s">
        <v>46</v>
      </c>
      <c r="L61" s="11">
        <v>4</v>
      </c>
      <c r="M61" s="11" t="s">
        <v>47</v>
      </c>
      <c r="N61" s="11">
        <v>520339.86</v>
      </c>
      <c r="O61" s="11">
        <v>243296.39</v>
      </c>
    </row>
    <row r="62" spans="1:15" x14ac:dyDescent="0.2">
      <c r="B62" s="11" t="s">
        <v>54</v>
      </c>
      <c r="C62" s="11" t="s">
        <v>44</v>
      </c>
      <c r="D62" s="11"/>
      <c r="E62" s="11">
        <v>0</v>
      </c>
      <c r="F62" s="11">
        <v>0</v>
      </c>
      <c r="G62" s="11">
        <v>0</v>
      </c>
      <c r="H62" s="11">
        <v>0</v>
      </c>
      <c r="I62" s="11"/>
      <c r="J62" s="11" t="s">
        <v>45</v>
      </c>
      <c r="K62" s="11" t="s">
        <v>46</v>
      </c>
      <c r="L62" s="11">
        <v>4</v>
      </c>
      <c r="M62" s="11" t="s">
        <v>47</v>
      </c>
      <c r="N62" s="11">
        <v>520319</v>
      </c>
      <c r="O62" s="11">
        <v>243341.16</v>
      </c>
    </row>
    <row r="63" spans="1:15" x14ac:dyDescent="0.2">
      <c r="B63" s="11" t="s">
        <v>55</v>
      </c>
      <c r="C63" s="11" t="s">
        <v>44</v>
      </c>
      <c r="D63" s="11"/>
      <c r="E63" s="11">
        <v>0</v>
      </c>
      <c r="F63" s="11">
        <v>0</v>
      </c>
      <c r="G63" s="11">
        <v>0</v>
      </c>
      <c r="H63" s="11">
        <v>0</v>
      </c>
      <c r="I63" s="11"/>
      <c r="J63" s="11" t="s">
        <v>45</v>
      </c>
      <c r="K63" s="11" t="s">
        <v>46</v>
      </c>
      <c r="L63" s="11">
        <v>4</v>
      </c>
      <c r="M63" s="11" t="s">
        <v>47</v>
      </c>
      <c r="N63" s="11">
        <v>520308.56</v>
      </c>
      <c r="O63" s="11">
        <v>243330.72</v>
      </c>
    </row>
    <row r="64" spans="1:15" x14ac:dyDescent="0.2">
      <c r="B64" s="11" t="s">
        <v>13</v>
      </c>
      <c r="C64" s="11" t="s">
        <v>44</v>
      </c>
      <c r="D64" s="11"/>
      <c r="E64" s="11">
        <v>0</v>
      </c>
      <c r="F64" s="11">
        <v>0</v>
      </c>
      <c r="G64" s="11">
        <v>0</v>
      </c>
      <c r="H64" s="11">
        <v>0</v>
      </c>
      <c r="I64" s="11"/>
      <c r="J64" s="11" t="s">
        <v>45</v>
      </c>
      <c r="K64" s="11" t="s">
        <v>46</v>
      </c>
      <c r="L64" s="11">
        <v>4</v>
      </c>
      <c r="M64" s="11" t="s">
        <v>47</v>
      </c>
      <c r="N64" s="11">
        <v>520285.34</v>
      </c>
      <c r="O64" s="11">
        <v>243286.63</v>
      </c>
    </row>
    <row r="65" spans="2:15" x14ac:dyDescent="0.2">
      <c r="B65" s="11" t="s">
        <v>14</v>
      </c>
      <c r="C65" s="11" t="s">
        <v>44</v>
      </c>
      <c r="D65" s="11"/>
      <c r="E65" s="11">
        <v>0</v>
      </c>
      <c r="F65" s="11">
        <v>0</v>
      </c>
      <c r="G65" s="11">
        <v>0</v>
      </c>
      <c r="H65" s="11">
        <v>0</v>
      </c>
      <c r="I65" s="11"/>
      <c r="J65" s="11" t="s">
        <v>45</v>
      </c>
      <c r="K65" s="11" t="s">
        <v>46</v>
      </c>
      <c r="L65" s="11">
        <v>4</v>
      </c>
      <c r="M65" s="11" t="s">
        <v>47</v>
      </c>
      <c r="N65" s="11">
        <v>520276.93</v>
      </c>
      <c r="O65" s="11">
        <v>243270.82</v>
      </c>
    </row>
    <row r="66" spans="2:15" x14ac:dyDescent="0.2">
      <c r="B66" s="11" t="s">
        <v>15</v>
      </c>
      <c r="C66" s="11" t="s">
        <v>44</v>
      </c>
      <c r="D66" s="11"/>
      <c r="E66" s="11">
        <v>0</v>
      </c>
      <c r="F66" s="11">
        <v>0</v>
      </c>
      <c r="G66" s="11">
        <v>0</v>
      </c>
      <c r="H66" s="11">
        <v>0</v>
      </c>
      <c r="I66" s="11"/>
      <c r="J66" s="11" t="s">
        <v>45</v>
      </c>
      <c r="K66" s="11" t="s">
        <v>46</v>
      </c>
      <c r="L66" s="11">
        <v>4</v>
      </c>
      <c r="M66" s="11" t="s">
        <v>47</v>
      </c>
      <c r="N66" s="11">
        <v>520231.49</v>
      </c>
      <c r="O66" s="11">
        <v>243273.17</v>
      </c>
    </row>
    <row r="67" spans="2:15" x14ac:dyDescent="0.2">
      <c r="B67" s="11" t="s">
        <v>16</v>
      </c>
      <c r="C67" s="11" t="s">
        <v>44</v>
      </c>
      <c r="D67" s="11"/>
      <c r="E67" s="11">
        <v>0</v>
      </c>
      <c r="F67" s="11">
        <v>0</v>
      </c>
      <c r="G67" s="11">
        <v>0</v>
      </c>
      <c r="H67" s="11">
        <v>0</v>
      </c>
      <c r="I67" s="11"/>
      <c r="J67" s="11" t="s">
        <v>45</v>
      </c>
      <c r="K67" s="11" t="s">
        <v>46</v>
      </c>
      <c r="L67" s="11">
        <v>4</v>
      </c>
      <c r="M67" s="11" t="s">
        <v>47</v>
      </c>
      <c r="N67" s="11">
        <v>520233.17</v>
      </c>
      <c r="O67" s="11">
        <v>243295.05</v>
      </c>
    </row>
    <row r="68" spans="2:15" x14ac:dyDescent="0.2">
      <c r="B68" s="11" t="s">
        <v>17</v>
      </c>
      <c r="C68" s="11" t="s">
        <v>44</v>
      </c>
      <c r="D68" s="11"/>
      <c r="E68" s="11">
        <v>0</v>
      </c>
      <c r="F68" s="11">
        <v>0</v>
      </c>
      <c r="G68" s="11">
        <v>0</v>
      </c>
      <c r="H68" s="11">
        <v>0</v>
      </c>
      <c r="I68" s="11"/>
      <c r="J68" s="11" t="s">
        <v>45</v>
      </c>
      <c r="K68" s="11" t="s">
        <v>46</v>
      </c>
      <c r="L68" s="11">
        <v>4</v>
      </c>
      <c r="M68" s="11" t="s">
        <v>47</v>
      </c>
      <c r="N68" s="11">
        <v>520226.11</v>
      </c>
      <c r="O68" s="11">
        <v>243310.87</v>
      </c>
    </row>
    <row r="69" spans="2:15" x14ac:dyDescent="0.2">
      <c r="B69" s="11" t="s">
        <v>18</v>
      </c>
      <c r="C69" s="11" t="s">
        <v>44</v>
      </c>
      <c r="D69" s="11"/>
      <c r="E69" s="11">
        <v>0</v>
      </c>
      <c r="F69" s="11">
        <v>0</v>
      </c>
      <c r="G69" s="11">
        <v>0</v>
      </c>
      <c r="H69" s="11">
        <v>0</v>
      </c>
      <c r="I69" s="11"/>
      <c r="J69" s="11" t="s">
        <v>45</v>
      </c>
      <c r="K69" s="11" t="s">
        <v>46</v>
      </c>
      <c r="L69" s="11">
        <v>4</v>
      </c>
      <c r="M69" s="11" t="s">
        <v>47</v>
      </c>
      <c r="N69" s="11">
        <v>520212.64</v>
      </c>
      <c r="O69" s="11">
        <v>243323.32</v>
      </c>
    </row>
    <row r="70" spans="2:15" x14ac:dyDescent="0.2">
      <c r="B70" s="11" t="s">
        <v>19</v>
      </c>
      <c r="C70" s="11" t="s">
        <v>44</v>
      </c>
      <c r="D70" s="11"/>
      <c r="E70" s="11">
        <v>0</v>
      </c>
      <c r="F70" s="11">
        <v>0</v>
      </c>
      <c r="G70" s="11">
        <v>0</v>
      </c>
      <c r="H70" s="11">
        <v>0</v>
      </c>
      <c r="I70" s="11"/>
      <c r="J70" s="11" t="s">
        <v>45</v>
      </c>
      <c r="K70" s="11" t="s">
        <v>46</v>
      </c>
      <c r="L70" s="11">
        <v>4</v>
      </c>
      <c r="M70" s="11" t="s">
        <v>47</v>
      </c>
      <c r="N70" s="11">
        <v>520255.05</v>
      </c>
      <c r="O70" s="11">
        <v>243337.12</v>
      </c>
    </row>
    <row r="71" spans="2:15" x14ac:dyDescent="0.2">
      <c r="B71" s="11" t="s">
        <v>20</v>
      </c>
      <c r="C71" s="11" t="s">
        <v>44</v>
      </c>
      <c r="D71" s="11"/>
      <c r="E71" s="11">
        <v>0</v>
      </c>
      <c r="F71" s="11">
        <v>0</v>
      </c>
      <c r="G71" s="11">
        <v>0</v>
      </c>
      <c r="H71" s="11">
        <v>0</v>
      </c>
      <c r="I71" s="11"/>
      <c r="J71" s="11" t="s">
        <v>45</v>
      </c>
      <c r="K71" s="11" t="s">
        <v>46</v>
      </c>
      <c r="L71" s="11">
        <v>4</v>
      </c>
      <c r="M71" s="11" t="s">
        <v>47</v>
      </c>
      <c r="N71" s="11">
        <v>520278.95</v>
      </c>
      <c r="O71" s="11">
        <v>243344.52</v>
      </c>
    </row>
    <row r="72" spans="2:15" x14ac:dyDescent="0.2">
      <c r="B72" s="11" t="s">
        <v>21</v>
      </c>
      <c r="C72" s="11" t="s">
        <v>44</v>
      </c>
      <c r="D72" s="11"/>
      <c r="E72" s="11">
        <v>0</v>
      </c>
      <c r="F72" s="11">
        <v>0</v>
      </c>
      <c r="G72" s="11">
        <v>0</v>
      </c>
      <c r="H72" s="11">
        <v>0</v>
      </c>
      <c r="I72" s="11"/>
      <c r="J72" s="11" t="s">
        <v>45</v>
      </c>
      <c r="K72" s="11" t="s">
        <v>46</v>
      </c>
      <c r="L72" s="11">
        <v>4</v>
      </c>
      <c r="M72" s="11" t="s">
        <v>47</v>
      </c>
      <c r="N72" s="11">
        <v>520296.11</v>
      </c>
      <c r="O72" s="11">
        <v>243314.23</v>
      </c>
    </row>
    <row r="73" spans="2:15" x14ac:dyDescent="0.2">
      <c r="B73" s="11" t="s">
        <v>22</v>
      </c>
      <c r="C73" s="11" t="s">
        <v>44</v>
      </c>
      <c r="D73" s="11"/>
      <c r="E73" s="11">
        <v>0</v>
      </c>
      <c r="F73" s="11">
        <v>0</v>
      </c>
      <c r="G73" s="11">
        <v>0</v>
      </c>
      <c r="H73" s="11">
        <v>0</v>
      </c>
      <c r="I73" s="11"/>
      <c r="J73" s="11" t="s">
        <v>45</v>
      </c>
      <c r="K73" s="11" t="s">
        <v>46</v>
      </c>
      <c r="L73" s="11">
        <v>4</v>
      </c>
      <c r="M73" s="11" t="s">
        <v>47</v>
      </c>
      <c r="N73" s="11">
        <v>520313.61</v>
      </c>
      <c r="O73" s="11">
        <v>243306.49</v>
      </c>
    </row>
    <row r="74" spans="2:15" x14ac:dyDescent="0.2">
      <c r="B74" s="11" t="s">
        <v>23</v>
      </c>
      <c r="C74" s="11" t="s">
        <v>44</v>
      </c>
      <c r="D74" s="11"/>
      <c r="E74" s="11">
        <v>0</v>
      </c>
      <c r="F74" s="11">
        <v>0</v>
      </c>
      <c r="G74" s="11">
        <v>0</v>
      </c>
      <c r="H74" s="11">
        <v>0</v>
      </c>
      <c r="I74" s="11"/>
      <c r="J74" s="11" t="s">
        <v>45</v>
      </c>
      <c r="K74" s="11" t="s">
        <v>46</v>
      </c>
      <c r="L74" s="11">
        <v>4</v>
      </c>
      <c r="M74" s="11" t="s">
        <v>47</v>
      </c>
      <c r="N74" s="11">
        <v>520354.33</v>
      </c>
      <c r="O74" s="11">
        <v>243321.97</v>
      </c>
    </row>
    <row r="75" spans="2:15" x14ac:dyDescent="0.2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</row>
  </sheetData>
  <conditionalFormatting sqref="R6:S25">
    <cfRule type="cellIs" dxfId="17" priority="10" operator="greaterThan">
      <formula>40</formula>
    </cfRule>
    <cfRule type="cellIs" dxfId="16" priority="11" operator="between">
      <formula>30</formula>
      <formula>40</formula>
    </cfRule>
    <cfRule type="cellIs" dxfId="15" priority="12" operator="lessThanOrEqual">
      <formula>30</formula>
    </cfRule>
    <cfRule type="cellIs" dxfId="14" priority="14" operator="between">
      <formula>30</formula>
      <formula>40</formula>
    </cfRule>
    <cfRule type="cellIs" dxfId="13" priority="15" operator="lessThanOrEqual">
      <formula>30</formula>
    </cfRule>
    <cfRule type="cellIs" dxfId="12" priority="17" operator="lessThanOrEqual">
      <formula>40</formula>
    </cfRule>
    <cfRule type="cellIs" dxfId="11" priority="18" operator="lessThanOrEqual">
      <formula>30</formula>
    </cfRule>
  </conditionalFormatting>
  <conditionalFormatting sqref="X6:Y25">
    <cfRule type="cellIs" dxfId="10" priority="1" operator="greaterThan">
      <formula>40</formula>
    </cfRule>
    <cfRule type="cellIs" dxfId="9" priority="2" operator="between">
      <formula>30</formula>
      <formula>40</formula>
    </cfRule>
    <cfRule type="cellIs" dxfId="8" priority="3" operator="lessThanOrEqual">
      <formula>30</formula>
    </cfRule>
    <cfRule type="cellIs" dxfId="7" priority="5" operator="between">
      <formula>30</formula>
      <formula>40</formula>
    </cfRule>
    <cfRule type="cellIs" dxfId="6" priority="6" operator="lessThanOrEqual">
      <formula>30</formula>
    </cfRule>
    <cfRule type="cellIs" dxfId="5" priority="8" operator="lessThanOrEqual">
      <formula>40</formula>
    </cfRule>
    <cfRule type="cellIs" dxfId="4" priority="9" operator="lessThanOrEqual">
      <formula>30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O48"/>
  <sheetViews>
    <sheetView workbookViewId="0">
      <selection activeCell="X7" sqref="X7"/>
    </sheetView>
  </sheetViews>
  <sheetFormatPr defaultColWidth="8.85546875" defaultRowHeight="10.199999999999999" x14ac:dyDescent="0.2"/>
  <cols>
    <col min="1" max="2" width="8.85546875" style="9"/>
    <col min="3" max="3" width="14.7109375" style="9" customWidth="1"/>
    <col min="4" max="4" width="19" style="9" customWidth="1"/>
    <col min="5" max="6" width="8.85546875" style="9"/>
    <col min="7" max="7" width="14.140625" style="9" customWidth="1"/>
    <col min="8" max="8" width="13" style="9" customWidth="1"/>
    <col min="9" max="9" width="8.85546875" style="9"/>
    <col min="10" max="10" width="14" style="9" customWidth="1"/>
    <col min="11" max="11" width="8.85546875" style="9"/>
    <col min="12" max="12" width="12.7109375" style="9" customWidth="1"/>
    <col min="13" max="16384" width="8.85546875" style="9"/>
  </cols>
  <sheetData>
    <row r="2" spans="2:15" ht="20.399999999999999" x14ac:dyDescent="0.2">
      <c r="L2" s="43" t="s">
        <v>166</v>
      </c>
    </row>
    <row r="3" spans="2:15" x14ac:dyDescent="0.2">
      <c r="B3" s="44"/>
      <c r="C3" s="45" t="s">
        <v>156</v>
      </c>
      <c r="D3" s="45" t="s">
        <v>157</v>
      </c>
      <c r="E3" s="45" t="s">
        <v>158</v>
      </c>
      <c r="F3" s="45" t="s">
        <v>159</v>
      </c>
      <c r="G3" s="45" t="s">
        <v>160</v>
      </c>
      <c r="H3" s="45" t="s">
        <v>161</v>
      </c>
      <c r="I3" s="44"/>
      <c r="J3" s="45" t="s">
        <v>162</v>
      </c>
      <c r="K3" s="46" t="s">
        <v>1</v>
      </c>
      <c r="L3" s="46" t="s">
        <v>163</v>
      </c>
      <c r="M3" s="46" t="s">
        <v>164</v>
      </c>
      <c r="N3" s="44"/>
      <c r="O3" s="44"/>
    </row>
    <row r="4" spans="2:15" x14ac:dyDescent="0.2">
      <c r="B4" s="45" t="s">
        <v>4</v>
      </c>
      <c r="C4" s="47"/>
      <c r="D4" s="47">
        <f>MROUND(C4,5)</f>
        <v>0</v>
      </c>
      <c r="E4" s="47">
        <f>E29</f>
        <v>0</v>
      </c>
      <c r="F4" s="48" t="s">
        <v>165</v>
      </c>
      <c r="G4" s="48">
        <v>65</v>
      </c>
      <c r="H4" s="48" t="str">
        <f>IF(E4&gt;G4,"Yes","No")</f>
        <v>No</v>
      </c>
      <c r="I4" s="44"/>
      <c r="J4" s="44" t="s">
        <v>4</v>
      </c>
      <c r="K4" s="47">
        <f t="shared" ref="K4:K16" si="0">E29</f>
        <v>0</v>
      </c>
      <c r="L4" s="47">
        <v>75</v>
      </c>
      <c r="M4" s="47" t="str">
        <f>IF(K4&lt;L4,"Yes","No")</f>
        <v>Yes</v>
      </c>
      <c r="N4" s="44"/>
      <c r="O4" s="44"/>
    </row>
    <row r="5" spans="2:15" x14ac:dyDescent="0.2">
      <c r="B5" s="45" t="s">
        <v>5</v>
      </c>
      <c r="C5" s="47"/>
      <c r="D5" s="47">
        <f t="shared" ref="D5:D16" si="1">MROUND(C5,5)</f>
        <v>0</v>
      </c>
      <c r="E5" s="47">
        <f t="shared" ref="E5:E23" si="2">E30</f>
        <v>0</v>
      </c>
      <c r="F5" s="48" t="s">
        <v>165</v>
      </c>
      <c r="G5" s="48">
        <v>65</v>
      </c>
      <c r="H5" s="48" t="str">
        <f t="shared" ref="H5:H23" si="3">IF(E5&gt;G5,"Yes","No")</f>
        <v>No</v>
      </c>
      <c r="I5" s="44"/>
      <c r="J5" s="44" t="s">
        <v>5</v>
      </c>
      <c r="K5" s="47">
        <f t="shared" si="0"/>
        <v>0</v>
      </c>
      <c r="L5" s="47">
        <v>75</v>
      </c>
      <c r="M5" s="47" t="str">
        <f t="shared" ref="M5:M16" si="4">IF(K5&lt;L5,"Yes","No")</f>
        <v>Yes</v>
      </c>
      <c r="N5" s="44"/>
      <c r="O5" s="44"/>
    </row>
    <row r="6" spans="2:15" x14ac:dyDescent="0.2">
      <c r="B6" s="45" t="s">
        <v>6</v>
      </c>
      <c r="C6" s="47"/>
      <c r="D6" s="47">
        <f t="shared" si="1"/>
        <v>0</v>
      </c>
      <c r="E6" s="47">
        <f t="shared" si="2"/>
        <v>0</v>
      </c>
      <c r="F6" s="48" t="s">
        <v>165</v>
      </c>
      <c r="G6" s="48">
        <v>65</v>
      </c>
      <c r="H6" s="48" t="str">
        <f t="shared" si="3"/>
        <v>No</v>
      </c>
      <c r="I6" s="44"/>
      <c r="J6" s="44" t="s">
        <v>6</v>
      </c>
      <c r="K6" s="47">
        <f t="shared" si="0"/>
        <v>0</v>
      </c>
      <c r="L6" s="47">
        <v>75</v>
      </c>
      <c r="M6" s="47" t="str">
        <f t="shared" si="4"/>
        <v>Yes</v>
      </c>
      <c r="N6" s="44"/>
      <c r="O6" s="44"/>
    </row>
    <row r="7" spans="2:15" x14ac:dyDescent="0.2">
      <c r="B7" s="45" t="s">
        <v>7</v>
      </c>
      <c r="C7" s="47"/>
      <c r="D7" s="47">
        <f t="shared" si="1"/>
        <v>0</v>
      </c>
      <c r="E7" s="47">
        <f t="shared" si="2"/>
        <v>0</v>
      </c>
      <c r="F7" s="48" t="s">
        <v>165</v>
      </c>
      <c r="G7" s="48">
        <v>65</v>
      </c>
      <c r="H7" s="48" t="str">
        <f t="shared" si="3"/>
        <v>No</v>
      </c>
      <c r="I7" s="44"/>
      <c r="J7" s="44" t="s">
        <v>7</v>
      </c>
      <c r="K7" s="47">
        <f t="shared" si="0"/>
        <v>0</v>
      </c>
      <c r="L7" s="47">
        <v>75</v>
      </c>
      <c r="M7" s="47" t="str">
        <f t="shared" si="4"/>
        <v>Yes</v>
      </c>
      <c r="N7" s="44"/>
      <c r="O7" s="44"/>
    </row>
    <row r="8" spans="2:15" x14ac:dyDescent="0.2">
      <c r="B8" s="45" t="s">
        <v>8</v>
      </c>
      <c r="C8" s="47"/>
      <c r="D8" s="47">
        <f t="shared" si="1"/>
        <v>0</v>
      </c>
      <c r="E8" s="47">
        <f t="shared" si="2"/>
        <v>0</v>
      </c>
      <c r="F8" s="48" t="s">
        <v>165</v>
      </c>
      <c r="G8" s="48">
        <v>65</v>
      </c>
      <c r="H8" s="48" t="str">
        <f t="shared" si="3"/>
        <v>No</v>
      </c>
      <c r="I8" s="44"/>
      <c r="J8" s="44" t="s">
        <v>8</v>
      </c>
      <c r="K8" s="47">
        <f t="shared" si="0"/>
        <v>0</v>
      </c>
      <c r="L8" s="47">
        <v>75</v>
      </c>
      <c r="M8" s="47" t="str">
        <f t="shared" si="4"/>
        <v>Yes</v>
      </c>
      <c r="N8" s="44"/>
      <c r="O8" s="44"/>
    </row>
    <row r="9" spans="2:15" x14ac:dyDescent="0.2">
      <c r="B9" s="45" t="s">
        <v>9</v>
      </c>
      <c r="C9" s="47"/>
      <c r="D9" s="47">
        <f t="shared" si="1"/>
        <v>0</v>
      </c>
      <c r="E9" s="47">
        <f t="shared" si="2"/>
        <v>0</v>
      </c>
      <c r="F9" s="48" t="s">
        <v>165</v>
      </c>
      <c r="G9" s="48">
        <v>65</v>
      </c>
      <c r="H9" s="48" t="str">
        <f t="shared" si="3"/>
        <v>No</v>
      </c>
      <c r="I9" s="44"/>
      <c r="J9" s="44" t="s">
        <v>9</v>
      </c>
      <c r="K9" s="47">
        <f t="shared" si="0"/>
        <v>0</v>
      </c>
      <c r="L9" s="47">
        <v>75</v>
      </c>
      <c r="M9" s="47" t="str">
        <f t="shared" si="4"/>
        <v>Yes</v>
      </c>
      <c r="N9" s="44"/>
      <c r="O9" s="44"/>
    </row>
    <row r="10" spans="2:15" x14ac:dyDescent="0.2">
      <c r="B10" s="45" t="s">
        <v>10</v>
      </c>
      <c r="C10" s="47"/>
      <c r="D10" s="47">
        <f t="shared" si="1"/>
        <v>0</v>
      </c>
      <c r="E10" s="47">
        <f t="shared" si="2"/>
        <v>0</v>
      </c>
      <c r="F10" s="48" t="s">
        <v>165</v>
      </c>
      <c r="G10" s="48">
        <v>65</v>
      </c>
      <c r="H10" s="48" t="str">
        <f t="shared" si="3"/>
        <v>No</v>
      </c>
      <c r="I10" s="44"/>
      <c r="J10" s="44" t="s">
        <v>10</v>
      </c>
      <c r="K10" s="47">
        <f t="shared" si="0"/>
        <v>0</v>
      </c>
      <c r="L10" s="47">
        <v>75</v>
      </c>
      <c r="M10" s="47" t="str">
        <f t="shared" si="4"/>
        <v>Yes</v>
      </c>
      <c r="N10" s="44"/>
      <c r="O10" s="44"/>
    </row>
    <row r="11" spans="2:15" x14ac:dyDescent="0.2">
      <c r="B11" s="45" t="s">
        <v>11</v>
      </c>
      <c r="C11" s="47"/>
      <c r="D11" s="47">
        <f t="shared" si="1"/>
        <v>0</v>
      </c>
      <c r="E11" s="47">
        <f t="shared" si="2"/>
        <v>0</v>
      </c>
      <c r="F11" s="48" t="s">
        <v>165</v>
      </c>
      <c r="G11" s="48">
        <v>65</v>
      </c>
      <c r="H11" s="48" t="str">
        <f t="shared" si="3"/>
        <v>No</v>
      </c>
      <c r="I11" s="44"/>
      <c r="J11" s="44" t="s">
        <v>11</v>
      </c>
      <c r="K11" s="47">
        <f t="shared" si="0"/>
        <v>0</v>
      </c>
      <c r="L11" s="47">
        <v>75</v>
      </c>
      <c r="M11" s="47" t="str">
        <f t="shared" si="4"/>
        <v>Yes</v>
      </c>
      <c r="N11" s="44"/>
      <c r="O11" s="44"/>
    </row>
    <row r="12" spans="2:15" x14ac:dyDescent="0.2">
      <c r="B12" s="45" t="s">
        <v>12</v>
      </c>
      <c r="C12" s="47"/>
      <c r="D12" s="47">
        <f t="shared" si="1"/>
        <v>0</v>
      </c>
      <c r="E12" s="47">
        <f t="shared" si="2"/>
        <v>0</v>
      </c>
      <c r="F12" s="48" t="s">
        <v>165</v>
      </c>
      <c r="G12" s="48">
        <v>65</v>
      </c>
      <c r="H12" s="48" t="str">
        <f t="shared" si="3"/>
        <v>No</v>
      </c>
      <c r="I12" s="44"/>
      <c r="J12" s="44" t="s">
        <v>12</v>
      </c>
      <c r="K12" s="47">
        <f t="shared" si="0"/>
        <v>0</v>
      </c>
      <c r="L12" s="47">
        <v>75</v>
      </c>
      <c r="M12" s="47" t="str">
        <f t="shared" si="4"/>
        <v>Yes</v>
      </c>
      <c r="N12" s="44"/>
      <c r="O12" s="44"/>
    </row>
    <row r="13" spans="2:15" x14ac:dyDescent="0.2">
      <c r="B13" s="45" t="s">
        <v>13</v>
      </c>
      <c r="C13" s="47"/>
      <c r="D13" s="47">
        <f t="shared" si="1"/>
        <v>0</v>
      </c>
      <c r="E13" s="47">
        <f t="shared" si="2"/>
        <v>0</v>
      </c>
      <c r="F13" s="48" t="s">
        <v>165</v>
      </c>
      <c r="G13" s="48">
        <v>65</v>
      </c>
      <c r="H13" s="48" t="str">
        <f t="shared" si="3"/>
        <v>No</v>
      </c>
      <c r="I13" s="44"/>
      <c r="J13" s="44" t="s">
        <v>13</v>
      </c>
      <c r="K13" s="47">
        <f t="shared" si="0"/>
        <v>0</v>
      </c>
      <c r="L13" s="47">
        <v>75</v>
      </c>
      <c r="M13" s="47" t="str">
        <f t="shared" si="4"/>
        <v>Yes</v>
      </c>
      <c r="N13" s="44"/>
      <c r="O13" s="44"/>
    </row>
    <row r="14" spans="2:15" x14ac:dyDescent="0.2">
      <c r="B14" s="45" t="s">
        <v>14</v>
      </c>
      <c r="C14" s="47"/>
      <c r="D14" s="47">
        <f t="shared" si="1"/>
        <v>0</v>
      </c>
      <c r="E14" s="47">
        <f t="shared" si="2"/>
        <v>0</v>
      </c>
      <c r="F14" s="48" t="s">
        <v>165</v>
      </c>
      <c r="G14" s="48">
        <v>65</v>
      </c>
      <c r="H14" s="48" t="str">
        <f t="shared" si="3"/>
        <v>No</v>
      </c>
      <c r="I14" s="44"/>
      <c r="J14" s="44" t="s">
        <v>14</v>
      </c>
      <c r="K14" s="47">
        <f t="shared" si="0"/>
        <v>0</v>
      </c>
      <c r="L14" s="47">
        <v>75</v>
      </c>
      <c r="M14" s="47" t="str">
        <f t="shared" si="4"/>
        <v>Yes</v>
      </c>
      <c r="N14" s="44"/>
      <c r="O14" s="44"/>
    </row>
    <row r="15" spans="2:15" x14ac:dyDescent="0.2">
      <c r="B15" s="45" t="s">
        <v>15</v>
      </c>
      <c r="C15" s="47"/>
      <c r="D15" s="47">
        <f t="shared" si="1"/>
        <v>0</v>
      </c>
      <c r="E15" s="47">
        <f t="shared" si="2"/>
        <v>0</v>
      </c>
      <c r="F15" s="48" t="s">
        <v>165</v>
      </c>
      <c r="G15" s="48">
        <v>65</v>
      </c>
      <c r="H15" s="48" t="str">
        <f t="shared" si="3"/>
        <v>No</v>
      </c>
      <c r="I15" s="44"/>
      <c r="J15" s="44" t="s">
        <v>15</v>
      </c>
      <c r="K15" s="47">
        <f t="shared" si="0"/>
        <v>0</v>
      </c>
      <c r="L15" s="47">
        <v>75</v>
      </c>
      <c r="M15" s="47" t="str">
        <f t="shared" si="4"/>
        <v>Yes</v>
      </c>
      <c r="N15" s="44"/>
      <c r="O15" s="44"/>
    </row>
    <row r="16" spans="2:15" x14ac:dyDescent="0.2">
      <c r="B16" s="45" t="s">
        <v>16</v>
      </c>
      <c r="C16" s="47"/>
      <c r="D16" s="47">
        <f t="shared" si="1"/>
        <v>0</v>
      </c>
      <c r="E16" s="47">
        <f t="shared" si="2"/>
        <v>0</v>
      </c>
      <c r="F16" s="48" t="s">
        <v>165</v>
      </c>
      <c r="G16" s="48">
        <v>65</v>
      </c>
      <c r="H16" s="48" t="str">
        <f t="shared" si="3"/>
        <v>No</v>
      </c>
      <c r="I16" s="44"/>
      <c r="J16" s="44" t="s">
        <v>16</v>
      </c>
      <c r="K16" s="47">
        <f t="shared" si="0"/>
        <v>0</v>
      </c>
      <c r="L16" s="47">
        <v>75</v>
      </c>
      <c r="M16" s="47" t="str">
        <f t="shared" si="4"/>
        <v>Yes</v>
      </c>
      <c r="N16" s="44"/>
      <c r="O16" s="44"/>
    </row>
    <row r="17" spans="2:15" x14ac:dyDescent="0.2">
      <c r="B17" s="45" t="s">
        <v>17</v>
      </c>
      <c r="C17" s="47"/>
      <c r="D17" s="47">
        <f t="shared" ref="D17:D23" si="5">MROUND(C17,5)</f>
        <v>0</v>
      </c>
      <c r="E17" s="47">
        <f t="shared" si="2"/>
        <v>0</v>
      </c>
      <c r="F17" s="48" t="s">
        <v>165</v>
      </c>
      <c r="G17" s="48">
        <v>65</v>
      </c>
      <c r="H17" s="48" t="str">
        <f t="shared" si="3"/>
        <v>No</v>
      </c>
      <c r="I17" s="44"/>
      <c r="J17" s="44" t="s">
        <v>17</v>
      </c>
      <c r="K17" s="47">
        <f t="shared" ref="K17:K23" si="6">E42</f>
        <v>0</v>
      </c>
      <c r="L17" s="47">
        <v>75</v>
      </c>
      <c r="M17" s="47" t="str">
        <f t="shared" ref="M17:M23" si="7">IF(K17&lt;L17,"Yes","No")</f>
        <v>Yes</v>
      </c>
      <c r="N17" s="44"/>
      <c r="O17" s="44"/>
    </row>
    <row r="18" spans="2:15" x14ac:dyDescent="0.2">
      <c r="B18" s="45" t="s">
        <v>18</v>
      </c>
      <c r="C18" s="47"/>
      <c r="D18" s="47">
        <f t="shared" si="5"/>
        <v>0</v>
      </c>
      <c r="E18" s="47">
        <f t="shared" si="2"/>
        <v>0</v>
      </c>
      <c r="F18" s="48" t="s">
        <v>165</v>
      </c>
      <c r="G18" s="48">
        <v>65</v>
      </c>
      <c r="H18" s="48" t="str">
        <f t="shared" si="3"/>
        <v>No</v>
      </c>
      <c r="I18" s="44"/>
      <c r="J18" s="44" t="s">
        <v>18</v>
      </c>
      <c r="K18" s="47">
        <f t="shared" si="6"/>
        <v>0</v>
      </c>
      <c r="L18" s="47">
        <v>75</v>
      </c>
      <c r="M18" s="47" t="str">
        <f t="shared" si="7"/>
        <v>Yes</v>
      </c>
      <c r="N18" s="44"/>
      <c r="O18" s="44"/>
    </row>
    <row r="19" spans="2:15" x14ac:dyDescent="0.2">
      <c r="B19" s="45" t="s">
        <v>19</v>
      </c>
      <c r="C19" s="47"/>
      <c r="D19" s="47">
        <f t="shared" si="5"/>
        <v>0</v>
      </c>
      <c r="E19" s="47">
        <f t="shared" si="2"/>
        <v>0</v>
      </c>
      <c r="F19" s="48" t="s">
        <v>165</v>
      </c>
      <c r="G19" s="48">
        <v>65</v>
      </c>
      <c r="H19" s="48" t="str">
        <f t="shared" si="3"/>
        <v>No</v>
      </c>
      <c r="I19" s="44"/>
      <c r="J19" s="44" t="s">
        <v>19</v>
      </c>
      <c r="K19" s="47">
        <f t="shared" si="6"/>
        <v>0</v>
      </c>
      <c r="L19" s="47">
        <v>75</v>
      </c>
      <c r="M19" s="47" t="str">
        <f t="shared" si="7"/>
        <v>Yes</v>
      </c>
      <c r="N19" s="44"/>
      <c r="O19" s="44"/>
    </row>
    <row r="20" spans="2:15" x14ac:dyDescent="0.2">
      <c r="B20" s="45" t="s">
        <v>20</v>
      </c>
      <c r="C20" s="47"/>
      <c r="D20" s="47">
        <f t="shared" si="5"/>
        <v>0</v>
      </c>
      <c r="E20" s="47">
        <f t="shared" si="2"/>
        <v>0</v>
      </c>
      <c r="F20" s="48" t="s">
        <v>165</v>
      </c>
      <c r="G20" s="48">
        <v>65</v>
      </c>
      <c r="H20" s="48" t="str">
        <f t="shared" si="3"/>
        <v>No</v>
      </c>
      <c r="I20" s="44"/>
      <c r="J20" s="44" t="s">
        <v>20</v>
      </c>
      <c r="K20" s="47">
        <f t="shared" si="6"/>
        <v>0</v>
      </c>
      <c r="L20" s="47">
        <v>75</v>
      </c>
      <c r="M20" s="47" t="str">
        <f t="shared" si="7"/>
        <v>Yes</v>
      </c>
      <c r="N20" s="44"/>
      <c r="O20" s="44"/>
    </row>
    <row r="21" spans="2:15" x14ac:dyDescent="0.2">
      <c r="B21" s="45" t="s">
        <v>21</v>
      </c>
      <c r="C21" s="47"/>
      <c r="D21" s="47">
        <f t="shared" si="5"/>
        <v>0</v>
      </c>
      <c r="E21" s="47">
        <f t="shared" si="2"/>
        <v>0</v>
      </c>
      <c r="F21" s="48" t="s">
        <v>165</v>
      </c>
      <c r="G21" s="48">
        <v>65</v>
      </c>
      <c r="H21" s="48" t="str">
        <f t="shared" si="3"/>
        <v>No</v>
      </c>
      <c r="I21" s="44"/>
      <c r="J21" s="44" t="s">
        <v>21</v>
      </c>
      <c r="K21" s="47">
        <f t="shared" si="6"/>
        <v>0</v>
      </c>
      <c r="L21" s="47">
        <v>75</v>
      </c>
      <c r="M21" s="47" t="str">
        <f t="shared" si="7"/>
        <v>Yes</v>
      </c>
      <c r="N21" s="44"/>
      <c r="O21" s="44"/>
    </row>
    <row r="22" spans="2:15" x14ac:dyDescent="0.2">
      <c r="B22" s="45" t="s">
        <v>22</v>
      </c>
      <c r="C22" s="47"/>
      <c r="D22" s="47">
        <f t="shared" si="5"/>
        <v>0</v>
      </c>
      <c r="E22" s="47">
        <f t="shared" si="2"/>
        <v>0</v>
      </c>
      <c r="F22" s="48" t="s">
        <v>165</v>
      </c>
      <c r="G22" s="48">
        <v>65</v>
      </c>
      <c r="H22" s="48" t="str">
        <f t="shared" si="3"/>
        <v>No</v>
      </c>
      <c r="I22" s="44"/>
      <c r="J22" s="44" t="s">
        <v>22</v>
      </c>
      <c r="K22" s="47">
        <f t="shared" si="6"/>
        <v>0</v>
      </c>
      <c r="L22" s="47">
        <v>75</v>
      </c>
      <c r="M22" s="47" t="str">
        <f t="shared" si="7"/>
        <v>Yes</v>
      </c>
      <c r="N22" s="44"/>
      <c r="O22" s="44"/>
    </row>
    <row r="23" spans="2:15" x14ac:dyDescent="0.2">
      <c r="B23" s="45" t="s">
        <v>23</v>
      </c>
      <c r="C23" s="47"/>
      <c r="D23" s="47">
        <f t="shared" si="5"/>
        <v>0</v>
      </c>
      <c r="E23" s="47">
        <f t="shared" si="2"/>
        <v>0</v>
      </c>
      <c r="F23" s="48" t="s">
        <v>165</v>
      </c>
      <c r="G23" s="48">
        <v>65</v>
      </c>
      <c r="H23" s="48" t="str">
        <f t="shared" si="3"/>
        <v>No</v>
      </c>
      <c r="I23" s="44"/>
      <c r="J23" s="44" t="s">
        <v>23</v>
      </c>
      <c r="K23" s="47">
        <f t="shared" si="6"/>
        <v>0</v>
      </c>
      <c r="L23" s="47">
        <v>75</v>
      </c>
      <c r="M23" s="47" t="str">
        <f t="shared" si="7"/>
        <v>Yes</v>
      </c>
      <c r="N23" s="44"/>
      <c r="O23" s="44"/>
    </row>
    <row r="24" spans="2:15" x14ac:dyDescent="0.2">
      <c r="B24" s="45"/>
      <c r="C24" s="47"/>
      <c r="D24" s="47"/>
      <c r="E24" s="47"/>
      <c r="F24" s="48"/>
      <c r="G24" s="48"/>
      <c r="H24" s="48"/>
      <c r="I24" s="44"/>
      <c r="J24" s="44"/>
      <c r="K24" s="47"/>
      <c r="L24" s="47"/>
      <c r="M24" s="47"/>
      <c r="N24" s="44"/>
      <c r="O24" s="44"/>
    </row>
    <row r="25" spans="2:15" x14ac:dyDescent="0.2"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</row>
    <row r="26" spans="2:15" x14ac:dyDescent="0.2">
      <c r="B26" s="49" t="s">
        <v>25</v>
      </c>
      <c r="C26" s="49" t="s">
        <v>26</v>
      </c>
      <c r="D26" s="49" t="s">
        <v>27</v>
      </c>
      <c r="E26" s="49" t="s">
        <v>28</v>
      </c>
      <c r="G26" s="49" t="s">
        <v>29</v>
      </c>
      <c r="H26" s="49"/>
      <c r="I26" s="49" t="s">
        <v>30</v>
      </c>
      <c r="J26" s="49"/>
      <c r="K26" s="49"/>
      <c r="L26" s="49" t="s">
        <v>31</v>
      </c>
      <c r="M26" s="49"/>
      <c r="N26" s="49" t="s">
        <v>32</v>
      </c>
      <c r="O26" s="44"/>
    </row>
    <row r="27" spans="2:15" x14ac:dyDescent="0.2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</row>
    <row r="28" spans="2:15" x14ac:dyDescent="0.2"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</row>
    <row r="29" spans="2:15" x14ac:dyDescent="0.2">
      <c r="B29" s="44" t="s">
        <v>4</v>
      </c>
      <c r="C29" s="44" t="s">
        <v>44</v>
      </c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</row>
    <row r="30" spans="2:15" x14ac:dyDescent="0.2">
      <c r="B30" s="44" t="s">
        <v>5</v>
      </c>
      <c r="C30" s="44" t="s">
        <v>44</v>
      </c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</row>
    <row r="31" spans="2:15" x14ac:dyDescent="0.2">
      <c r="B31" s="44" t="s">
        <v>6</v>
      </c>
      <c r="C31" s="44" t="s">
        <v>44</v>
      </c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</row>
    <row r="32" spans="2:15" x14ac:dyDescent="0.2">
      <c r="B32" s="44" t="s">
        <v>7</v>
      </c>
      <c r="C32" s="44" t="s">
        <v>44</v>
      </c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</row>
    <row r="33" spans="2:15" x14ac:dyDescent="0.2">
      <c r="B33" s="44" t="s">
        <v>8</v>
      </c>
      <c r="C33" s="44" t="s">
        <v>44</v>
      </c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</row>
    <row r="34" spans="2:15" x14ac:dyDescent="0.2">
      <c r="B34" s="44" t="s">
        <v>9</v>
      </c>
      <c r="C34" s="44" t="s">
        <v>44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</row>
    <row r="35" spans="2:15" x14ac:dyDescent="0.2">
      <c r="B35" s="44" t="s">
        <v>10</v>
      </c>
      <c r="C35" s="44" t="s">
        <v>44</v>
      </c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</row>
    <row r="36" spans="2:15" x14ac:dyDescent="0.2">
      <c r="B36" s="44" t="s">
        <v>11</v>
      </c>
      <c r="C36" s="44" t="s">
        <v>44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</row>
    <row r="37" spans="2:15" x14ac:dyDescent="0.2">
      <c r="B37" s="44" t="s">
        <v>12</v>
      </c>
      <c r="C37" s="44" t="s">
        <v>44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</row>
    <row r="38" spans="2:15" x14ac:dyDescent="0.2">
      <c r="B38" s="44" t="s">
        <v>13</v>
      </c>
      <c r="C38" s="44" t="s">
        <v>44</v>
      </c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</row>
    <row r="39" spans="2:15" x14ac:dyDescent="0.2">
      <c r="B39" s="44" t="s">
        <v>14</v>
      </c>
      <c r="C39" s="44" t="s">
        <v>44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</row>
    <row r="40" spans="2:15" x14ac:dyDescent="0.2">
      <c r="B40" s="44" t="s">
        <v>15</v>
      </c>
      <c r="C40" s="44" t="s">
        <v>44</v>
      </c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</row>
    <row r="41" spans="2:15" x14ac:dyDescent="0.2">
      <c r="B41" s="44" t="s">
        <v>16</v>
      </c>
      <c r="C41" s="44" t="s">
        <v>44</v>
      </c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</row>
    <row r="42" spans="2:15" x14ac:dyDescent="0.2">
      <c r="B42" s="44" t="s">
        <v>17</v>
      </c>
    </row>
    <row r="43" spans="2:15" x14ac:dyDescent="0.2">
      <c r="B43" s="44" t="s">
        <v>18</v>
      </c>
    </row>
    <row r="44" spans="2:15" x14ac:dyDescent="0.2">
      <c r="B44" s="44" t="s">
        <v>19</v>
      </c>
    </row>
    <row r="45" spans="2:15" x14ac:dyDescent="0.2">
      <c r="B45" s="44" t="s">
        <v>20</v>
      </c>
    </row>
    <row r="46" spans="2:15" x14ac:dyDescent="0.2">
      <c r="B46" s="44" t="s">
        <v>21</v>
      </c>
    </row>
    <row r="47" spans="2:15" x14ac:dyDescent="0.2">
      <c r="B47" s="44" t="s">
        <v>22</v>
      </c>
    </row>
    <row r="48" spans="2:15" x14ac:dyDescent="0.2">
      <c r="B48" s="44" t="s">
        <v>23</v>
      </c>
    </row>
  </sheetData>
  <pageMargins left="0.7" right="0.7" top="0.75" bottom="0.75" header="0.3" footer="0.3"/>
  <pageSetup paperSize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10:J27"/>
  <sheetViews>
    <sheetView workbookViewId="0">
      <selection activeCell="T15" sqref="T15"/>
    </sheetView>
  </sheetViews>
  <sheetFormatPr defaultColWidth="8.85546875" defaultRowHeight="10.199999999999999" x14ac:dyDescent="0.2"/>
  <cols>
    <col min="1" max="2" width="8.85546875" style="9"/>
    <col min="3" max="3" width="17.42578125" style="9" customWidth="1"/>
    <col min="4" max="4" width="13.140625" style="9" customWidth="1"/>
    <col min="5" max="5" width="18.28515625" style="9" customWidth="1"/>
    <col min="6" max="6" width="16.42578125" style="9" customWidth="1"/>
    <col min="7" max="7" width="17.28515625" style="9" customWidth="1"/>
    <col min="8" max="8" width="15.7109375" style="9" customWidth="1"/>
    <col min="9" max="9" width="17.140625" style="9" customWidth="1"/>
    <col min="10" max="16384" width="8.85546875" style="9"/>
  </cols>
  <sheetData>
    <row r="10" spans="3:10" x14ac:dyDescent="0.2">
      <c r="C10" s="9" t="s">
        <v>180</v>
      </c>
    </row>
    <row r="13" spans="3:10" ht="32.25" customHeight="1" x14ac:dyDescent="0.2">
      <c r="C13" s="50" t="s">
        <v>170</v>
      </c>
      <c r="D13" s="50" t="s">
        <v>176</v>
      </c>
      <c r="E13" s="50" t="s">
        <v>173</v>
      </c>
      <c r="F13" s="50" t="s">
        <v>175</v>
      </c>
      <c r="G13" s="50" t="s">
        <v>171</v>
      </c>
      <c r="H13" s="50" t="s">
        <v>174</v>
      </c>
      <c r="I13" s="50" t="s">
        <v>172</v>
      </c>
      <c r="J13" s="43"/>
    </row>
    <row r="14" spans="3:10" ht="20.25" customHeight="1" x14ac:dyDescent="0.2">
      <c r="C14" s="51">
        <v>60</v>
      </c>
      <c r="D14" s="51">
        <v>84</v>
      </c>
      <c r="E14" s="51">
        <v>2</v>
      </c>
      <c r="F14" s="51">
        <v>70</v>
      </c>
      <c r="G14" s="51">
        <v>30</v>
      </c>
      <c r="H14" s="51">
        <v>75</v>
      </c>
      <c r="I14" s="51">
        <v>1</v>
      </c>
    </row>
    <row r="18" spans="3:9" x14ac:dyDescent="0.2">
      <c r="C18" s="51" t="s">
        <v>177</v>
      </c>
      <c r="D18" s="52">
        <f>10*LOG10(((E14*(10^(D14*0.1)))+(G14*(10^(F14*0.1)))+(I14*(10^(H14*0.1))))/C14)</f>
        <v>71.430148330103137</v>
      </c>
    </row>
    <row r="20" spans="3:9" x14ac:dyDescent="0.2">
      <c r="C20" s="9" t="s">
        <v>179</v>
      </c>
    </row>
    <row r="22" spans="3:9" ht="40.799999999999997" x14ac:dyDescent="0.2">
      <c r="C22" s="50" t="s">
        <v>170</v>
      </c>
      <c r="D22" s="50" t="s">
        <v>176</v>
      </c>
      <c r="E22" s="50" t="s">
        <v>173</v>
      </c>
      <c r="F22" s="50" t="s">
        <v>175</v>
      </c>
      <c r="G22" s="50" t="s">
        <v>171</v>
      </c>
      <c r="H22" s="50" t="s">
        <v>174</v>
      </c>
      <c r="I22" s="50" t="s">
        <v>172</v>
      </c>
    </row>
    <row r="23" spans="3:9" x14ac:dyDescent="0.2">
      <c r="C23" s="51">
        <v>15</v>
      </c>
      <c r="D23" s="51">
        <v>84</v>
      </c>
      <c r="E23" s="51">
        <v>2</v>
      </c>
      <c r="F23" s="51">
        <v>70</v>
      </c>
      <c r="G23" s="51">
        <v>13</v>
      </c>
      <c r="H23" s="51">
        <v>0</v>
      </c>
      <c r="I23" s="51">
        <v>0</v>
      </c>
    </row>
    <row r="27" spans="3:9" x14ac:dyDescent="0.2">
      <c r="C27" s="51" t="s">
        <v>178</v>
      </c>
      <c r="D27" s="52">
        <f>10*LOG10(((E23*(10^(D23*0.1)))+(G23*(10^(F23*0.1)))+(I23*(10^(H23*0.1))))/C23)</f>
        <v>76.248850035155371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177"/>
  <sheetViews>
    <sheetView workbookViewId="0">
      <selection activeCell="U27" sqref="U27"/>
    </sheetView>
  </sheetViews>
  <sheetFormatPr defaultColWidth="8.85546875" defaultRowHeight="10.199999999999999" x14ac:dyDescent="0.2"/>
  <cols>
    <col min="1" max="1" width="8.85546875" style="9"/>
    <col min="2" max="8" width="9" style="9" bestFit="1" customWidth="1"/>
    <col min="9" max="9" width="8.85546875" style="9"/>
    <col min="10" max="12" width="9" style="9" bestFit="1" customWidth="1"/>
    <col min="13" max="13" width="10" style="9" bestFit="1" customWidth="1"/>
    <col min="14" max="16" width="9" style="9" bestFit="1" customWidth="1"/>
    <col min="17" max="19" width="8.85546875" style="9"/>
    <col min="20" max="23" width="9" style="9" bestFit="1" customWidth="1"/>
    <col min="24" max="26" width="8.85546875" style="9"/>
    <col min="27" max="27" width="9" style="9" bestFit="1" customWidth="1"/>
    <col min="28" max="28" width="8.85546875" style="9"/>
    <col min="29" max="29" width="10" style="9" bestFit="1" customWidth="1"/>
    <col min="30" max="31" width="9" style="9" bestFit="1" customWidth="1"/>
    <col min="32" max="16384" width="8.85546875" style="9"/>
  </cols>
  <sheetData>
    <row r="1" spans="1:16" x14ac:dyDescent="0.2">
      <c r="A1" s="9" t="s">
        <v>183</v>
      </c>
      <c r="B1" s="9" t="str">
        <f>A44</f>
        <v>DM 2018</v>
      </c>
      <c r="C1" s="9" t="str">
        <f>A89</f>
        <v>DS 2018</v>
      </c>
      <c r="D1" s="9" t="s">
        <v>72</v>
      </c>
      <c r="F1" s="9" t="str">
        <f>Q44</f>
        <v>DM 2033</v>
      </c>
      <c r="G1" s="9" t="str">
        <f>Q89</f>
        <v>DS 2033</v>
      </c>
      <c r="H1" s="9" t="s">
        <v>72</v>
      </c>
      <c r="J1" s="9" t="str">
        <f>A134</f>
        <v>Base</v>
      </c>
      <c r="K1" s="9" t="str">
        <f>Q89</f>
        <v>DS 2033</v>
      </c>
      <c r="L1" s="9" t="s">
        <v>72</v>
      </c>
      <c r="N1" s="9" t="str">
        <f>A44</f>
        <v>DM 2018</v>
      </c>
      <c r="O1" s="9" t="str">
        <f>Q89</f>
        <v>DS 2033</v>
      </c>
      <c r="P1" s="9" t="s">
        <v>72</v>
      </c>
    </row>
    <row r="2" spans="1:16" x14ac:dyDescent="0.2">
      <c r="A2" s="9" t="str">
        <f>A48</f>
        <v>R01</v>
      </c>
      <c r="B2" s="53">
        <f>D48</f>
        <v>0</v>
      </c>
      <c r="C2" s="53">
        <f>D93</f>
        <v>0</v>
      </c>
      <c r="D2" s="53">
        <f>C2-B2</f>
        <v>0</v>
      </c>
      <c r="E2" s="53"/>
      <c r="F2" s="53">
        <f>T48</f>
        <v>0</v>
      </c>
      <c r="G2" s="53">
        <f>T93</f>
        <v>0</v>
      </c>
      <c r="H2" s="53">
        <f>G2-F2</f>
        <v>0</v>
      </c>
      <c r="I2" s="53"/>
      <c r="J2" s="53">
        <f>D138</f>
        <v>0</v>
      </c>
      <c r="K2" s="53">
        <f>T93</f>
        <v>0</v>
      </c>
      <c r="L2" s="53">
        <f>K2-J2</f>
        <v>0</v>
      </c>
      <c r="M2" s="53"/>
      <c r="N2" s="53">
        <f>D48</f>
        <v>0</v>
      </c>
      <c r="O2" s="53">
        <f>T93</f>
        <v>0</v>
      </c>
      <c r="P2" s="53">
        <f>O2-N2</f>
        <v>0</v>
      </c>
    </row>
    <row r="3" spans="1:16" x14ac:dyDescent="0.2">
      <c r="A3" s="9" t="str">
        <f t="shared" ref="A3:A41" si="0">A49</f>
        <v>R02</v>
      </c>
      <c r="B3" s="53">
        <f t="shared" ref="B3:B41" si="1">D49</f>
        <v>0</v>
      </c>
      <c r="C3" s="53">
        <f t="shared" ref="C3:C41" si="2">D94</f>
        <v>0</v>
      </c>
      <c r="D3" s="53">
        <f t="shared" ref="D3:D41" si="3">C3-B3</f>
        <v>0</v>
      </c>
      <c r="E3" s="53"/>
      <c r="F3" s="53">
        <f t="shared" ref="F3:F41" si="4">T49</f>
        <v>0</v>
      </c>
      <c r="G3" s="53">
        <f t="shared" ref="G3:G41" si="5">T94</f>
        <v>0</v>
      </c>
      <c r="H3" s="53">
        <f t="shared" ref="H3:H41" si="6">G3-F3</f>
        <v>0</v>
      </c>
      <c r="I3" s="53"/>
      <c r="J3" s="53">
        <f t="shared" ref="J3:J41" si="7">D139</f>
        <v>0</v>
      </c>
      <c r="K3" s="53">
        <f t="shared" ref="K3:K41" si="8">T94</f>
        <v>0</v>
      </c>
      <c r="L3" s="53">
        <f t="shared" ref="L3:L41" si="9">K3-J3</f>
        <v>0</v>
      </c>
      <c r="M3" s="53"/>
      <c r="N3" s="53">
        <f t="shared" ref="N3:N41" si="10">D49</f>
        <v>0</v>
      </c>
      <c r="O3" s="53">
        <f t="shared" ref="O3:O41" si="11">T94</f>
        <v>0</v>
      </c>
      <c r="P3" s="53">
        <f t="shared" ref="P3:P41" si="12">O3-N3</f>
        <v>0</v>
      </c>
    </row>
    <row r="4" spans="1:16" x14ac:dyDescent="0.2">
      <c r="A4" s="9" t="str">
        <f t="shared" si="0"/>
        <v>R03</v>
      </c>
      <c r="B4" s="53">
        <f t="shared" si="1"/>
        <v>0</v>
      </c>
      <c r="C4" s="53">
        <f t="shared" si="2"/>
        <v>0</v>
      </c>
      <c r="D4" s="53">
        <f t="shared" si="3"/>
        <v>0</v>
      </c>
      <c r="E4" s="53"/>
      <c r="F4" s="53">
        <f t="shared" si="4"/>
        <v>0</v>
      </c>
      <c r="G4" s="53">
        <f t="shared" si="5"/>
        <v>0</v>
      </c>
      <c r="H4" s="53">
        <f t="shared" si="6"/>
        <v>0</v>
      </c>
      <c r="I4" s="53"/>
      <c r="J4" s="53">
        <f t="shared" si="7"/>
        <v>0</v>
      </c>
      <c r="K4" s="53">
        <f t="shared" si="8"/>
        <v>0</v>
      </c>
      <c r="L4" s="53">
        <f t="shared" si="9"/>
        <v>0</v>
      </c>
      <c r="M4" s="53"/>
      <c r="N4" s="53">
        <f t="shared" si="10"/>
        <v>0</v>
      </c>
      <c r="O4" s="53">
        <f t="shared" si="11"/>
        <v>0</v>
      </c>
      <c r="P4" s="53">
        <f t="shared" si="12"/>
        <v>0</v>
      </c>
    </row>
    <row r="5" spans="1:16" x14ac:dyDescent="0.2">
      <c r="A5" s="9" t="str">
        <f t="shared" si="0"/>
        <v>R04</v>
      </c>
      <c r="B5" s="53">
        <f t="shared" si="1"/>
        <v>0</v>
      </c>
      <c r="C5" s="53">
        <f t="shared" si="2"/>
        <v>0</v>
      </c>
      <c r="D5" s="53">
        <f t="shared" si="3"/>
        <v>0</v>
      </c>
      <c r="E5" s="53"/>
      <c r="F5" s="53">
        <f t="shared" si="4"/>
        <v>0</v>
      </c>
      <c r="G5" s="53">
        <f t="shared" si="5"/>
        <v>0</v>
      </c>
      <c r="H5" s="53">
        <f t="shared" si="6"/>
        <v>0</v>
      </c>
      <c r="I5" s="53"/>
      <c r="J5" s="53">
        <f t="shared" si="7"/>
        <v>0</v>
      </c>
      <c r="K5" s="53">
        <f t="shared" si="8"/>
        <v>0</v>
      </c>
      <c r="L5" s="53">
        <f t="shared" si="9"/>
        <v>0</v>
      </c>
      <c r="M5" s="53"/>
      <c r="N5" s="53">
        <f t="shared" si="10"/>
        <v>0</v>
      </c>
      <c r="O5" s="53">
        <f t="shared" si="11"/>
        <v>0</v>
      </c>
      <c r="P5" s="53">
        <f t="shared" si="12"/>
        <v>0</v>
      </c>
    </row>
    <row r="6" spans="1:16" x14ac:dyDescent="0.2">
      <c r="A6" s="9" t="str">
        <f t="shared" si="0"/>
        <v>R05</v>
      </c>
      <c r="B6" s="53">
        <f t="shared" si="1"/>
        <v>0</v>
      </c>
      <c r="C6" s="53">
        <f t="shared" si="2"/>
        <v>0</v>
      </c>
      <c r="D6" s="53">
        <f t="shared" si="3"/>
        <v>0</v>
      </c>
      <c r="E6" s="53"/>
      <c r="F6" s="53">
        <f t="shared" si="4"/>
        <v>0</v>
      </c>
      <c r="G6" s="53">
        <f t="shared" si="5"/>
        <v>0</v>
      </c>
      <c r="H6" s="53">
        <f t="shared" si="6"/>
        <v>0</v>
      </c>
      <c r="I6" s="53"/>
      <c r="J6" s="53">
        <f t="shared" si="7"/>
        <v>0</v>
      </c>
      <c r="K6" s="53">
        <f t="shared" si="8"/>
        <v>0</v>
      </c>
      <c r="L6" s="53">
        <f t="shared" si="9"/>
        <v>0</v>
      </c>
      <c r="M6" s="53"/>
      <c r="N6" s="53">
        <f t="shared" si="10"/>
        <v>0</v>
      </c>
      <c r="O6" s="53">
        <f t="shared" si="11"/>
        <v>0</v>
      </c>
      <c r="P6" s="53">
        <f t="shared" si="12"/>
        <v>0</v>
      </c>
    </row>
    <row r="7" spans="1:16" x14ac:dyDescent="0.2">
      <c r="A7" s="9" t="str">
        <f t="shared" si="0"/>
        <v>R06</v>
      </c>
      <c r="B7" s="53">
        <f t="shared" si="1"/>
        <v>0</v>
      </c>
      <c r="C7" s="53">
        <f t="shared" si="2"/>
        <v>0</v>
      </c>
      <c r="D7" s="53">
        <f t="shared" si="3"/>
        <v>0</v>
      </c>
      <c r="E7" s="53"/>
      <c r="F7" s="53">
        <f t="shared" si="4"/>
        <v>0</v>
      </c>
      <c r="G7" s="53">
        <f t="shared" si="5"/>
        <v>0</v>
      </c>
      <c r="H7" s="53">
        <f t="shared" si="6"/>
        <v>0</v>
      </c>
      <c r="I7" s="53"/>
      <c r="J7" s="53">
        <f t="shared" si="7"/>
        <v>0</v>
      </c>
      <c r="K7" s="53">
        <f t="shared" si="8"/>
        <v>0</v>
      </c>
      <c r="L7" s="53">
        <f t="shared" si="9"/>
        <v>0</v>
      </c>
      <c r="M7" s="53"/>
      <c r="N7" s="53">
        <f t="shared" si="10"/>
        <v>0</v>
      </c>
      <c r="O7" s="53">
        <f t="shared" si="11"/>
        <v>0</v>
      </c>
      <c r="P7" s="53">
        <f t="shared" si="12"/>
        <v>0</v>
      </c>
    </row>
    <row r="8" spans="1:16" x14ac:dyDescent="0.2">
      <c r="A8" s="9" t="str">
        <f t="shared" si="0"/>
        <v>R07</v>
      </c>
      <c r="B8" s="53">
        <f t="shared" si="1"/>
        <v>0</v>
      </c>
      <c r="C8" s="53">
        <f t="shared" si="2"/>
        <v>0</v>
      </c>
      <c r="D8" s="53">
        <f t="shared" si="3"/>
        <v>0</v>
      </c>
      <c r="E8" s="53"/>
      <c r="F8" s="53">
        <f t="shared" si="4"/>
        <v>0</v>
      </c>
      <c r="G8" s="53">
        <f t="shared" si="5"/>
        <v>0</v>
      </c>
      <c r="H8" s="53">
        <f t="shared" si="6"/>
        <v>0</v>
      </c>
      <c r="I8" s="53"/>
      <c r="J8" s="53">
        <f t="shared" si="7"/>
        <v>0</v>
      </c>
      <c r="K8" s="53">
        <f t="shared" si="8"/>
        <v>0</v>
      </c>
      <c r="L8" s="53">
        <f t="shared" si="9"/>
        <v>0</v>
      </c>
      <c r="M8" s="53"/>
      <c r="N8" s="53">
        <f t="shared" si="10"/>
        <v>0</v>
      </c>
      <c r="O8" s="53">
        <f t="shared" si="11"/>
        <v>0</v>
      </c>
      <c r="P8" s="53">
        <f t="shared" si="12"/>
        <v>0</v>
      </c>
    </row>
    <row r="9" spans="1:16" x14ac:dyDescent="0.2">
      <c r="A9" s="9" t="str">
        <f t="shared" si="0"/>
        <v>R08</v>
      </c>
      <c r="B9" s="53">
        <f t="shared" si="1"/>
        <v>0</v>
      </c>
      <c r="C9" s="53">
        <f t="shared" si="2"/>
        <v>0</v>
      </c>
      <c r="D9" s="53">
        <f t="shared" si="3"/>
        <v>0</v>
      </c>
      <c r="E9" s="53"/>
      <c r="F9" s="53">
        <f t="shared" si="4"/>
        <v>0</v>
      </c>
      <c r="G9" s="53">
        <f t="shared" si="5"/>
        <v>0</v>
      </c>
      <c r="H9" s="53">
        <f t="shared" si="6"/>
        <v>0</v>
      </c>
      <c r="I9" s="53"/>
      <c r="J9" s="53">
        <f t="shared" si="7"/>
        <v>0</v>
      </c>
      <c r="K9" s="53">
        <f t="shared" si="8"/>
        <v>0</v>
      </c>
      <c r="L9" s="53">
        <f t="shared" si="9"/>
        <v>0</v>
      </c>
      <c r="M9" s="53"/>
      <c r="N9" s="53">
        <f t="shared" si="10"/>
        <v>0</v>
      </c>
      <c r="O9" s="53">
        <f t="shared" si="11"/>
        <v>0</v>
      </c>
      <c r="P9" s="53">
        <f t="shared" si="12"/>
        <v>0</v>
      </c>
    </row>
    <row r="10" spans="1:16" x14ac:dyDescent="0.2">
      <c r="A10" s="9" t="str">
        <f t="shared" si="0"/>
        <v>R09</v>
      </c>
      <c r="B10" s="53">
        <f t="shared" si="1"/>
        <v>0</v>
      </c>
      <c r="C10" s="53">
        <f t="shared" si="2"/>
        <v>0</v>
      </c>
      <c r="D10" s="53">
        <f t="shared" si="3"/>
        <v>0</v>
      </c>
      <c r="E10" s="53"/>
      <c r="F10" s="53">
        <f t="shared" si="4"/>
        <v>0</v>
      </c>
      <c r="G10" s="53">
        <f t="shared" si="5"/>
        <v>0</v>
      </c>
      <c r="H10" s="53">
        <f t="shared" si="6"/>
        <v>0</v>
      </c>
      <c r="I10" s="53"/>
      <c r="J10" s="53">
        <f t="shared" si="7"/>
        <v>0</v>
      </c>
      <c r="K10" s="53">
        <f t="shared" si="8"/>
        <v>0</v>
      </c>
      <c r="L10" s="53">
        <f t="shared" si="9"/>
        <v>0</v>
      </c>
      <c r="M10" s="53"/>
      <c r="N10" s="53">
        <f t="shared" si="10"/>
        <v>0</v>
      </c>
      <c r="O10" s="53">
        <f t="shared" si="11"/>
        <v>0</v>
      </c>
      <c r="P10" s="53">
        <f t="shared" si="12"/>
        <v>0</v>
      </c>
    </row>
    <row r="11" spans="1:16" x14ac:dyDescent="0.2">
      <c r="A11" s="9" t="str">
        <f t="shared" si="0"/>
        <v>R10</v>
      </c>
      <c r="B11" s="53">
        <f t="shared" si="1"/>
        <v>0</v>
      </c>
      <c r="C11" s="53">
        <f t="shared" si="2"/>
        <v>0</v>
      </c>
      <c r="D11" s="53">
        <f t="shared" si="3"/>
        <v>0</v>
      </c>
      <c r="E11" s="53"/>
      <c r="F11" s="53">
        <f t="shared" si="4"/>
        <v>0</v>
      </c>
      <c r="G11" s="53">
        <f t="shared" si="5"/>
        <v>0</v>
      </c>
      <c r="H11" s="53">
        <f t="shared" si="6"/>
        <v>0</v>
      </c>
      <c r="I11" s="53"/>
      <c r="J11" s="53">
        <f t="shared" si="7"/>
        <v>0</v>
      </c>
      <c r="K11" s="53">
        <f t="shared" si="8"/>
        <v>0</v>
      </c>
      <c r="L11" s="53">
        <f t="shared" si="9"/>
        <v>0</v>
      </c>
      <c r="M11" s="53"/>
      <c r="N11" s="53">
        <f t="shared" si="10"/>
        <v>0</v>
      </c>
      <c r="O11" s="53">
        <f t="shared" si="11"/>
        <v>0</v>
      </c>
      <c r="P11" s="53">
        <f t="shared" si="12"/>
        <v>0</v>
      </c>
    </row>
    <row r="12" spans="1:16" x14ac:dyDescent="0.2">
      <c r="A12" s="9" t="str">
        <f t="shared" si="0"/>
        <v>R11</v>
      </c>
      <c r="B12" s="53">
        <f t="shared" si="1"/>
        <v>0</v>
      </c>
      <c r="C12" s="53">
        <f t="shared" si="2"/>
        <v>0</v>
      </c>
      <c r="D12" s="53">
        <f t="shared" si="3"/>
        <v>0</v>
      </c>
      <c r="E12" s="53"/>
      <c r="F12" s="53">
        <f t="shared" si="4"/>
        <v>0</v>
      </c>
      <c r="G12" s="53">
        <f t="shared" si="5"/>
        <v>0</v>
      </c>
      <c r="H12" s="53">
        <f t="shared" si="6"/>
        <v>0</v>
      </c>
      <c r="I12" s="53"/>
      <c r="J12" s="53">
        <f t="shared" si="7"/>
        <v>0</v>
      </c>
      <c r="K12" s="53">
        <f t="shared" si="8"/>
        <v>0</v>
      </c>
      <c r="L12" s="53">
        <f t="shared" si="9"/>
        <v>0</v>
      </c>
      <c r="M12" s="53"/>
      <c r="N12" s="53">
        <f t="shared" si="10"/>
        <v>0</v>
      </c>
      <c r="O12" s="53">
        <f t="shared" si="11"/>
        <v>0</v>
      </c>
      <c r="P12" s="53">
        <f t="shared" si="12"/>
        <v>0</v>
      </c>
    </row>
    <row r="13" spans="1:16" x14ac:dyDescent="0.2">
      <c r="A13" s="9" t="str">
        <f t="shared" si="0"/>
        <v>R12</v>
      </c>
      <c r="B13" s="53">
        <f t="shared" si="1"/>
        <v>0</v>
      </c>
      <c r="C13" s="53">
        <f t="shared" si="2"/>
        <v>0</v>
      </c>
      <c r="D13" s="53">
        <f t="shared" si="3"/>
        <v>0</v>
      </c>
      <c r="E13" s="53"/>
      <c r="F13" s="53">
        <f t="shared" si="4"/>
        <v>0</v>
      </c>
      <c r="G13" s="53">
        <f t="shared" si="5"/>
        <v>0</v>
      </c>
      <c r="H13" s="53">
        <f t="shared" si="6"/>
        <v>0</v>
      </c>
      <c r="I13" s="53"/>
      <c r="J13" s="53">
        <f t="shared" si="7"/>
        <v>0</v>
      </c>
      <c r="K13" s="53">
        <f t="shared" si="8"/>
        <v>0</v>
      </c>
      <c r="L13" s="53">
        <f t="shared" si="9"/>
        <v>0</v>
      </c>
      <c r="M13" s="53"/>
      <c r="N13" s="53">
        <f t="shared" si="10"/>
        <v>0</v>
      </c>
      <c r="O13" s="53">
        <f t="shared" si="11"/>
        <v>0</v>
      </c>
      <c r="P13" s="53">
        <f t="shared" si="12"/>
        <v>0</v>
      </c>
    </row>
    <row r="14" spans="1:16" x14ac:dyDescent="0.2">
      <c r="A14" s="9" t="str">
        <f t="shared" si="0"/>
        <v>R13</v>
      </c>
      <c r="B14" s="53">
        <f t="shared" si="1"/>
        <v>0</v>
      </c>
      <c r="C14" s="53">
        <f t="shared" si="2"/>
        <v>0</v>
      </c>
      <c r="D14" s="53">
        <f t="shared" si="3"/>
        <v>0</v>
      </c>
      <c r="E14" s="53"/>
      <c r="F14" s="53">
        <f t="shared" si="4"/>
        <v>0</v>
      </c>
      <c r="G14" s="53">
        <f t="shared" si="5"/>
        <v>0</v>
      </c>
      <c r="H14" s="53">
        <f t="shared" si="6"/>
        <v>0</v>
      </c>
      <c r="I14" s="53"/>
      <c r="J14" s="53">
        <f t="shared" si="7"/>
        <v>0</v>
      </c>
      <c r="K14" s="53">
        <f t="shared" si="8"/>
        <v>0</v>
      </c>
      <c r="L14" s="53">
        <f t="shared" si="9"/>
        <v>0</v>
      </c>
      <c r="M14" s="53"/>
      <c r="N14" s="53">
        <f t="shared" si="10"/>
        <v>0</v>
      </c>
      <c r="O14" s="53">
        <f t="shared" si="11"/>
        <v>0</v>
      </c>
      <c r="P14" s="53">
        <f t="shared" si="12"/>
        <v>0</v>
      </c>
    </row>
    <row r="15" spans="1:16" x14ac:dyDescent="0.2">
      <c r="A15" s="9" t="str">
        <f t="shared" si="0"/>
        <v>R14</v>
      </c>
      <c r="B15" s="53">
        <f t="shared" si="1"/>
        <v>0</v>
      </c>
      <c r="C15" s="53">
        <f t="shared" si="2"/>
        <v>0</v>
      </c>
      <c r="D15" s="53">
        <f t="shared" si="3"/>
        <v>0</v>
      </c>
      <c r="E15" s="53"/>
      <c r="F15" s="53">
        <f t="shared" si="4"/>
        <v>0</v>
      </c>
      <c r="G15" s="53">
        <f t="shared" si="5"/>
        <v>0</v>
      </c>
      <c r="H15" s="53">
        <f t="shared" si="6"/>
        <v>0</v>
      </c>
      <c r="I15" s="53"/>
      <c r="J15" s="53">
        <f t="shared" si="7"/>
        <v>0</v>
      </c>
      <c r="K15" s="53">
        <f t="shared" si="8"/>
        <v>0</v>
      </c>
      <c r="L15" s="53">
        <f t="shared" si="9"/>
        <v>0</v>
      </c>
      <c r="M15" s="53"/>
      <c r="N15" s="53">
        <f t="shared" si="10"/>
        <v>0</v>
      </c>
      <c r="O15" s="53">
        <f t="shared" si="11"/>
        <v>0</v>
      </c>
      <c r="P15" s="53">
        <f t="shared" si="12"/>
        <v>0</v>
      </c>
    </row>
    <row r="16" spans="1:16" x14ac:dyDescent="0.2">
      <c r="A16" s="9" t="str">
        <f t="shared" si="0"/>
        <v>R15</v>
      </c>
      <c r="B16" s="53">
        <f t="shared" si="1"/>
        <v>0</v>
      </c>
      <c r="C16" s="53">
        <f t="shared" si="2"/>
        <v>0</v>
      </c>
      <c r="D16" s="53">
        <f t="shared" si="3"/>
        <v>0</v>
      </c>
      <c r="E16" s="53"/>
      <c r="F16" s="53">
        <f t="shared" si="4"/>
        <v>0</v>
      </c>
      <c r="G16" s="53">
        <f t="shared" si="5"/>
        <v>0</v>
      </c>
      <c r="H16" s="53">
        <f t="shared" si="6"/>
        <v>0</v>
      </c>
      <c r="I16" s="53"/>
      <c r="J16" s="53">
        <f t="shared" si="7"/>
        <v>0</v>
      </c>
      <c r="K16" s="53">
        <f t="shared" si="8"/>
        <v>0</v>
      </c>
      <c r="L16" s="53">
        <f t="shared" si="9"/>
        <v>0</v>
      </c>
      <c r="M16" s="53"/>
      <c r="N16" s="53">
        <f t="shared" si="10"/>
        <v>0</v>
      </c>
      <c r="O16" s="53">
        <f t="shared" si="11"/>
        <v>0</v>
      </c>
      <c r="P16" s="53">
        <f t="shared" si="12"/>
        <v>0</v>
      </c>
    </row>
    <row r="17" spans="1:16" x14ac:dyDescent="0.2">
      <c r="A17" s="9" t="str">
        <f t="shared" si="0"/>
        <v>R16</v>
      </c>
      <c r="B17" s="53">
        <f t="shared" si="1"/>
        <v>0</v>
      </c>
      <c r="C17" s="53">
        <f t="shared" si="2"/>
        <v>0</v>
      </c>
      <c r="D17" s="53">
        <f t="shared" si="3"/>
        <v>0</v>
      </c>
      <c r="E17" s="53"/>
      <c r="F17" s="53">
        <f t="shared" si="4"/>
        <v>0</v>
      </c>
      <c r="G17" s="53">
        <f t="shared" si="5"/>
        <v>0</v>
      </c>
      <c r="H17" s="53">
        <f t="shared" si="6"/>
        <v>0</v>
      </c>
      <c r="I17" s="53"/>
      <c r="J17" s="53">
        <f t="shared" si="7"/>
        <v>0</v>
      </c>
      <c r="K17" s="53">
        <f t="shared" si="8"/>
        <v>0</v>
      </c>
      <c r="L17" s="53">
        <f t="shared" si="9"/>
        <v>0</v>
      </c>
      <c r="M17" s="53"/>
      <c r="N17" s="53">
        <f t="shared" si="10"/>
        <v>0</v>
      </c>
      <c r="O17" s="53">
        <f t="shared" si="11"/>
        <v>0</v>
      </c>
      <c r="P17" s="53">
        <f t="shared" si="12"/>
        <v>0</v>
      </c>
    </row>
    <row r="18" spans="1:16" x14ac:dyDescent="0.2">
      <c r="A18" s="9" t="str">
        <f t="shared" si="0"/>
        <v>R17</v>
      </c>
      <c r="B18" s="53">
        <f t="shared" si="1"/>
        <v>0</v>
      </c>
      <c r="C18" s="53">
        <f t="shared" si="2"/>
        <v>0</v>
      </c>
      <c r="D18" s="53">
        <f t="shared" si="3"/>
        <v>0</v>
      </c>
      <c r="E18" s="53"/>
      <c r="F18" s="53">
        <f t="shared" si="4"/>
        <v>0</v>
      </c>
      <c r="G18" s="53">
        <f t="shared" si="5"/>
        <v>0</v>
      </c>
      <c r="H18" s="53">
        <f t="shared" si="6"/>
        <v>0</v>
      </c>
      <c r="I18" s="53"/>
      <c r="J18" s="53">
        <f t="shared" si="7"/>
        <v>0</v>
      </c>
      <c r="K18" s="53">
        <f t="shared" si="8"/>
        <v>0</v>
      </c>
      <c r="L18" s="53">
        <f t="shared" si="9"/>
        <v>0</v>
      </c>
      <c r="M18" s="53"/>
      <c r="N18" s="53">
        <f t="shared" si="10"/>
        <v>0</v>
      </c>
      <c r="O18" s="53">
        <f t="shared" si="11"/>
        <v>0</v>
      </c>
      <c r="P18" s="53">
        <f t="shared" si="12"/>
        <v>0</v>
      </c>
    </row>
    <row r="19" spans="1:16" x14ac:dyDescent="0.2">
      <c r="A19" s="9" t="str">
        <f t="shared" si="0"/>
        <v>R18</v>
      </c>
      <c r="B19" s="53">
        <f t="shared" si="1"/>
        <v>0</v>
      </c>
      <c r="C19" s="53">
        <f t="shared" si="2"/>
        <v>0</v>
      </c>
      <c r="D19" s="53">
        <f t="shared" si="3"/>
        <v>0</v>
      </c>
      <c r="E19" s="53"/>
      <c r="F19" s="53">
        <f t="shared" si="4"/>
        <v>0</v>
      </c>
      <c r="G19" s="53">
        <f t="shared" si="5"/>
        <v>0</v>
      </c>
      <c r="H19" s="53">
        <f t="shared" si="6"/>
        <v>0</v>
      </c>
      <c r="I19" s="53"/>
      <c r="J19" s="53">
        <f t="shared" si="7"/>
        <v>0</v>
      </c>
      <c r="K19" s="53">
        <f t="shared" si="8"/>
        <v>0</v>
      </c>
      <c r="L19" s="53">
        <f t="shared" si="9"/>
        <v>0</v>
      </c>
      <c r="M19" s="53"/>
      <c r="N19" s="53">
        <f t="shared" si="10"/>
        <v>0</v>
      </c>
      <c r="O19" s="53">
        <f t="shared" si="11"/>
        <v>0</v>
      </c>
      <c r="P19" s="53">
        <f t="shared" si="12"/>
        <v>0</v>
      </c>
    </row>
    <row r="20" spans="1:16" x14ac:dyDescent="0.2">
      <c r="A20" s="9" t="str">
        <f t="shared" si="0"/>
        <v>R19</v>
      </c>
      <c r="B20" s="53">
        <f t="shared" si="1"/>
        <v>0</v>
      </c>
      <c r="C20" s="53">
        <f t="shared" si="2"/>
        <v>0</v>
      </c>
      <c r="D20" s="53">
        <f t="shared" si="3"/>
        <v>0</v>
      </c>
      <c r="E20" s="53"/>
      <c r="F20" s="53">
        <f t="shared" si="4"/>
        <v>0</v>
      </c>
      <c r="G20" s="53">
        <f t="shared" si="5"/>
        <v>0</v>
      </c>
      <c r="H20" s="53">
        <f t="shared" si="6"/>
        <v>0</v>
      </c>
      <c r="I20" s="53"/>
      <c r="J20" s="53">
        <f t="shared" si="7"/>
        <v>0</v>
      </c>
      <c r="K20" s="53">
        <f t="shared" si="8"/>
        <v>0</v>
      </c>
      <c r="L20" s="53">
        <f t="shared" si="9"/>
        <v>0</v>
      </c>
      <c r="M20" s="53"/>
      <c r="N20" s="53">
        <f t="shared" si="10"/>
        <v>0</v>
      </c>
      <c r="O20" s="53">
        <f t="shared" si="11"/>
        <v>0</v>
      </c>
      <c r="P20" s="53">
        <f t="shared" si="12"/>
        <v>0</v>
      </c>
    </row>
    <row r="21" spans="1:16" x14ac:dyDescent="0.2">
      <c r="A21" s="9" t="str">
        <f t="shared" si="0"/>
        <v>R20</v>
      </c>
      <c r="B21" s="53">
        <f t="shared" si="1"/>
        <v>0</v>
      </c>
      <c r="C21" s="53">
        <f t="shared" si="2"/>
        <v>0</v>
      </c>
      <c r="D21" s="53">
        <f t="shared" si="3"/>
        <v>0</v>
      </c>
      <c r="E21" s="53"/>
      <c r="F21" s="53">
        <f t="shared" si="4"/>
        <v>0</v>
      </c>
      <c r="G21" s="53">
        <f t="shared" si="5"/>
        <v>0</v>
      </c>
      <c r="H21" s="53">
        <f t="shared" si="6"/>
        <v>0</v>
      </c>
      <c r="I21" s="53"/>
      <c r="J21" s="53">
        <f t="shared" si="7"/>
        <v>0</v>
      </c>
      <c r="K21" s="53">
        <f t="shared" si="8"/>
        <v>0</v>
      </c>
      <c r="L21" s="53">
        <f t="shared" si="9"/>
        <v>0</v>
      </c>
      <c r="M21" s="53"/>
      <c r="N21" s="53">
        <f t="shared" si="10"/>
        <v>0</v>
      </c>
      <c r="O21" s="53">
        <f t="shared" si="11"/>
        <v>0</v>
      </c>
      <c r="P21" s="53">
        <f t="shared" si="12"/>
        <v>0</v>
      </c>
    </row>
    <row r="22" spans="1:16" x14ac:dyDescent="0.2">
      <c r="A22" s="9" t="str">
        <f t="shared" si="0"/>
        <v>R21</v>
      </c>
      <c r="B22" s="53">
        <f t="shared" si="1"/>
        <v>0</v>
      </c>
      <c r="C22" s="53">
        <f t="shared" si="2"/>
        <v>0</v>
      </c>
      <c r="D22" s="53">
        <f t="shared" si="3"/>
        <v>0</v>
      </c>
      <c r="E22" s="53"/>
      <c r="F22" s="53">
        <f t="shared" si="4"/>
        <v>0</v>
      </c>
      <c r="G22" s="53">
        <f t="shared" si="5"/>
        <v>0</v>
      </c>
      <c r="H22" s="53">
        <f t="shared" si="6"/>
        <v>0</v>
      </c>
      <c r="I22" s="53"/>
      <c r="J22" s="53">
        <f t="shared" si="7"/>
        <v>0</v>
      </c>
      <c r="K22" s="53">
        <f t="shared" si="8"/>
        <v>0</v>
      </c>
      <c r="L22" s="53">
        <f t="shared" si="9"/>
        <v>0</v>
      </c>
      <c r="M22" s="53"/>
      <c r="N22" s="53">
        <f t="shared" si="10"/>
        <v>0</v>
      </c>
      <c r="O22" s="53">
        <f t="shared" si="11"/>
        <v>0</v>
      </c>
      <c r="P22" s="53">
        <f t="shared" si="12"/>
        <v>0</v>
      </c>
    </row>
    <row r="23" spans="1:16" x14ac:dyDescent="0.2">
      <c r="A23" s="9" t="str">
        <f t="shared" si="0"/>
        <v>R22</v>
      </c>
      <c r="B23" s="53">
        <f t="shared" si="1"/>
        <v>0</v>
      </c>
      <c r="C23" s="53">
        <f t="shared" si="2"/>
        <v>0</v>
      </c>
      <c r="D23" s="53">
        <f t="shared" si="3"/>
        <v>0</v>
      </c>
      <c r="E23" s="53"/>
      <c r="F23" s="53">
        <f t="shared" si="4"/>
        <v>0</v>
      </c>
      <c r="G23" s="53">
        <f t="shared" si="5"/>
        <v>0</v>
      </c>
      <c r="H23" s="53">
        <f t="shared" si="6"/>
        <v>0</v>
      </c>
      <c r="I23" s="53"/>
      <c r="J23" s="53">
        <f t="shared" si="7"/>
        <v>0</v>
      </c>
      <c r="K23" s="53">
        <f t="shared" si="8"/>
        <v>0</v>
      </c>
      <c r="L23" s="53">
        <f t="shared" si="9"/>
        <v>0</v>
      </c>
      <c r="M23" s="53"/>
      <c r="N23" s="53">
        <f t="shared" si="10"/>
        <v>0</v>
      </c>
      <c r="O23" s="53">
        <f t="shared" si="11"/>
        <v>0</v>
      </c>
      <c r="P23" s="53">
        <f t="shared" si="12"/>
        <v>0</v>
      </c>
    </row>
    <row r="24" spans="1:16" x14ac:dyDescent="0.2">
      <c r="A24" s="9" t="str">
        <f t="shared" si="0"/>
        <v>R23</v>
      </c>
      <c r="B24" s="53">
        <f t="shared" si="1"/>
        <v>0</v>
      </c>
      <c r="C24" s="53">
        <f t="shared" si="2"/>
        <v>0</v>
      </c>
      <c r="D24" s="53">
        <f t="shared" si="3"/>
        <v>0</v>
      </c>
      <c r="E24" s="53"/>
      <c r="F24" s="53">
        <f t="shared" si="4"/>
        <v>0</v>
      </c>
      <c r="G24" s="53">
        <f t="shared" si="5"/>
        <v>0</v>
      </c>
      <c r="H24" s="53">
        <f t="shared" si="6"/>
        <v>0</v>
      </c>
      <c r="I24" s="53"/>
      <c r="J24" s="53">
        <f t="shared" si="7"/>
        <v>0</v>
      </c>
      <c r="K24" s="53">
        <f t="shared" si="8"/>
        <v>0</v>
      </c>
      <c r="L24" s="53">
        <f t="shared" si="9"/>
        <v>0</v>
      </c>
      <c r="M24" s="53"/>
      <c r="N24" s="53">
        <f t="shared" si="10"/>
        <v>0</v>
      </c>
      <c r="O24" s="53">
        <f t="shared" si="11"/>
        <v>0</v>
      </c>
      <c r="P24" s="53">
        <f t="shared" si="12"/>
        <v>0</v>
      </c>
    </row>
    <row r="25" spans="1:16" x14ac:dyDescent="0.2">
      <c r="A25" s="9" t="str">
        <f t="shared" si="0"/>
        <v>R24</v>
      </c>
      <c r="B25" s="53">
        <f t="shared" si="1"/>
        <v>0</v>
      </c>
      <c r="C25" s="53">
        <f t="shared" si="2"/>
        <v>0</v>
      </c>
      <c r="D25" s="53">
        <f t="shared" si="3"/>
        <v>0</v>
      </c>
      <c r="E25" s="53"/>
      <c r="F25" s="53">
        <f t="shared" si="4"/>
        <v>0</v>
      </c>
      <c r="G25" s="53">
        <f t="shared" si="5"/>
        <v>0</v>
      </c>
      <c r="H25" s="53">
        <f t="shared" si="6"/>
        <v>0</v>
      </c>
      <c r="I25" s="53"/>
      <c r="J25" s="53">
        <f t="shared" si="7"/>
        <v>0</v>
      </c>
      <c r="K25" s="53">
        <f t="shared" si="8"/>
        <v>0</v>
      </c>
      <c r="L25" s="53">
        <f t="shared" si="9"/>
        <v>0</v>
      </c>
      <c r="M25" s="53"/>
      <c r="N25" s="53">
        <f t="shared" si="10"/>
        <v>0</v>
      </c>
      <c r="O25" s="53">
        <f t="shared" si="11"/>
        <v>0</v>
      </c>
      <c r="P25" s="53">
        <f t="shared" si="12"/>
        <v>0</v>
      </c>
    </row>
    <row r="26" spans="1:16" x14ac:dyDescent="0.2">
      <c r="A26" s="9" t="str">
        <f t="shared" si="0"/>
        <v>R25</v>
      </c>
      <c r="B26" s="53">
        <f t="shared" si="1"/>
        <v>0</v>
      </c>
      <c r="C26" s="53">
        <f t="shared" si="2"/>
        <v>0</v>
      </c>
      <c r="D26" s="53">
        <f t="shared" si="3"/>
        <v>0</v>
      </c>
      <c r="E26" s="53"/>
      <c r="F26" s="53">
        <f t="shared" si="4"/>
        <v>0</v>
      </c>
      <c r="G26" s="53">
        <f t="shared" si="5"/>
        <v>0</v>
      </c>
      <c r="H26" s="53">
        <f t="shared" si="6"/>
        <v>0</v>
      </c>
      <c r="I26" s="53"/>
      <c r="J26" s="53">
        <f t="shared" si="7"/>
        <v>0</v>
      </c>
      <c r="K26" s="53">
        <f t="shared" si="8"/>
        <v>0</v>
      </c>
      <c r="L26" s="53">
        <f t="shared" si="9"/>
        <v>0</v>
      </c>
      <c r="M26" s="53"/>
      <c r="N26" s="53">
        <f t="shared" si="10"/>
        <v>0</v>
      </c>
      <c r="O26" s="53">
        <f t="shared" si="11"/>
        <v>0</v>
      </c>
      <c r="P26" s="53">
        <f t="shared" si="12"/>
        <v>0</v>
      </c>
    </row>
    <row r="27" spans="1:16" x14ac:dyDescent="0.2">
      <c r="A27" s="9" t="str">
        <f t="shared" si="0"/>
        <v>R26</v>
      </c>
      <c r="B27" s="53">
        <f t="shared" si="1"/>
        <v>0</v>
      </c>
      <c r="C27" s="53">
        <f t="shared" si="2"/>
        <v>0</v>
      </c>
      <c r="D27" s="53">
        <f t="shared" si="3"/>
        <v>0</v>
      </c>
      <c r="E27" s="53"/>
      <c r="F27" s="53">
        <f t="shared" si="4"/>
        <v>0</v>
      </c>
      <c r="G27" s="53">
        <f t="shared" si="5"/>
        <v>0</v>
      </c>
      <c r="H27" s="53">
        <f t="shared" si="6"/>
        <v>0</v>
      </c>
      <c r="I27" s="53"/>
      <c r="J27" s="53">
        <f t="shared" si="7"/>
        <v>0</v>
      </c>
      <c r="K27" s="53">
        <f t="shared" si="8"/>
        <v>0</v>
      </c>
      <c r="L27" s="53">
        <f t="shared" si="9"/>
        <v>0</v>
      </c>
      <c r="M27" s="53"/>
      <c r="N27" s="53">
        <f t="shared" si="10"/>
        <v>0</v>
      </c>
      <c r="O27" s="53">
        <f t="shared" si="11"/>
        <v>0</v>
      </c>
      <c r="P27" s="53">
        <f t="shared" si="12"/>
        <v>0</v>
      </c>
    </row>
    <row r="28" spans="1:16" x14ac:dyDescent="0.2">
      <c r="A28" s="9" t="str">
        <f t="shared" si="0"/>
        <v>R27</v>
      </c>
      <c r="B28" s="53">
        <f t="shared" si="1"/>
        <v>0</v>
      </c>
      <c r="C28" s="53">
        <f t="shared" si="2"/>
        <v>0</v>
      </c>
      <c r="D28" s="53">
        <f t="shared" si="3"/>
        <v>0</v>
      </c>
      <c r="E28" s="53"/>
      <c r="F28" s="53">
        <f t="shared" si="4"/>
        <v>0</v>
      </c>
      <c r="G28" s="53">
        <f t="shared" si="5"/>
        <v>0</v>
      </c>
      <c r="H28" s="53">
        <f t="shared" si="6"/>
        <v>0</v>
      </c>
      <c r="I28" s="53"/>
      <c r="J28" s="53">
        <f t="shared" si="7"/>
        <v>0</v>
      </c>
      <c r="K28" s="53">
        <f t="shared" si="8"/>
        <v>0</v>
      </c>
      <c r="L28" s="53">
        <f t="shared" si="9"/>
        <v>0</v>
      </c>
      <c r="M28" s="53"/>
      <c r="N28" s="53">
        <f t="shared" si="10"/>
        <v>0</v>
      </c>
      <c r="O28" s="53">
        <f t="shared" si="11"/>
        <v>0</v>
      </c>
      <c r="P28" s="53">
        <f t="shared" si="12"/>
        <v>0</v>
      </c>
    </row>
    <row r="29" spans="1:16" x14ac:dyDescent="0.2">
      <c r="A29" s="9" t="str">
        <f t="shared" si="0"/>
        <v>R28</v>
      </c>
      <c r="B29" s="53">
        <f t="shared" si="1"/>
        <v>0</v>
      </c>
      <c r="C29" s="53">
        <f t="shared" si="2"/>
        <v>0</v>
      </c>
      <c r="D29" s="53">
        <f t="shared" si="3"/>
        <v>0</v>
      </c>
      <c r="E29" s="53"/>
      <c r="F29" s="53">
        <f t="shared" si="4"/>
        <v>0</v>
      </c>
      <c r="G29" s="53">
        <f t="shared" si="5"/>
        <v>0</v>
      </c>
      <c r="H29" s="53">
        <f t="shared" si="6"/>
        <v>0</v>
      </c>
      <c r="I29" s="53"/>
      <c r="J29" s="53">
        <f t="shared" si="7"/>
        <v>0</v>
      </c>
      <c r="K29" s="53">
        <f t="shared" si="8"/>
        <v>0</v>
      </c>
      <c r="L29" s="53">
        <f t="shared" si="9"/>
        <v>0</v>
      </c>
      <c r="M29" s="53"/>
      <c r="N29" s="53">
        <f t="shared" si="10"/>
        <v>0</v>
      </c>
      <c r="O29" s="53">
        <f t="shared" si="11"/>
        <v>0</v>
      </c>
      <c r="P29" s="53">
        <f t="shared" si="12"/>
        <v>0</v>
      </c>
    </row>
    <row r="30" spans="1:16" x14ac:dyDescent="0.2">
      <c r="A30" s="9" t="str">
        <f t="shared" si="0"/>
        <v>R29</v>
      </c>
      <c r="B30" s="53">
        <f t="shared" si="1"/>
        <v>0</v>
      </c>
      <c r="C30" s="53">
        <f t="shared" si="2"/>
        <v>0</v>
      </c>
      <c r="D30" s="53">
        <f t="shared" si="3"/>
        <v>0</v>
      </c>
      <c r="E30" s="53"/>
      <c r="F30" s="53">
        <f t="shared" si="4"/>
        <v>0</v>
      </c>
      <c r="G30" s="53">
        <f t="shared" si="5"/>
        <v>0</v>
      </c>
      <c r="H30" s="53">
        <f t="shared" si="6"/>
        <v>0</v>
      </c>
      <c r="I30" s="53"/>
      <c r="J30" s="53">
        <f t="shared" si="7"/>
        <v>0</v>
      </c>
      <c r="K30" s="53">
        <f t="shared" si="8"/>
        <v>0</v>
      </c>
      <c r="L30" s="53">
        <f t="shared" si="9"/>
        <v>0</v>
      </c>
      <c r="M30" s="53"/>
      <c r="N30" s="53">
        <f t="shared" si="10"/>
        <v>0</v>
      </c>
      <c r="O30" s="53">
        <f t="shared" si="11"/>
        <v>0</v>
      </c>
      <c r="P30" s="53">
        <f t="shared" si="12"/>
        <v>0</v>
      </c>
    </row>
    <row r="31" spans="1:16" x14ac:dyDescent="0.2">
      <c r="A31" s="9" t="str">
        <f t="shared" si="0"/>
        <v>R30</v>
      </c>
      <c r="B31" s="53">
        <f t="shared" si="1"/>
        <v>0</v>
      </c>
      <c r="C31" s="53">
        <f t="shared" si="2"/>
        <v>0</v>
      </c>
      <c r="D31" s="53">
        <f t="shared" si="3"/>
        <v>0</v>
      </c>
      <c r="E31" s="53"/>
      <c r="F31" s="53">
        <f t="shared" si="4"/>
        <v>0</v>
      </c>
      <c r="G31" s="53">
        <f t="shared" si="5"/>
        <v>0</v>
      </c>
      <c r="H31" s="53">
        <f t="shared" si="6"/>
        <v>0</v>
      </c>
      <c r="I31" s="53"/>
      <c r="J31" s="53">
        <f t="shared" si="7"/>
        <v>0</v>
      </c>
      <c r="K31" s="53">
        <f t="shared" si="8"/>
        <v>0</v>
      </c>
      <c r="L31" s="53">
        <f t="shared" si="9"/>
        <v>0</v>
      </c>
      <c r="M31" s="53"/>
      <c r="N31" s="53">
        <f t="shared" si="10"/>
        <v>0</v>
      </c>
      <c r="O31" s="53">
        <f t="shared" si="11"/>
        <v>0</v>
      </c>
      <c r="P31" s="53">
        <f t="shared" si="12"/>
        <v>0</v>
      </c>
    </row>
    <row r="32" spans="1:16" x14ac:dyDescent="0.2">
      <c r="A32" s="9" t="str">
        <f t="shared" si="0"/>
        <v>R31</v>
      </c>
      <c r="B32" s="53">
        <f t="shared" si="1"/>
        <v>0</v>
      </c>
      <c r="C32" s="53">
        <f t="shared" si="2"/>
        <v>0</v>
      </c>
      <c r="D32" s="53">
        <f t="shared" si="3"/>
        <v>0</v>
      </c>
      <c r="E32" s="53"/>
      <c r="F32" s="53">
        <f t="shared" si="4"/>
        <v>0</v>
      </c>
      <c r="G32" s="53">
        <f t="shared" si="5"/>
        <v>0</v>
      </c>
      <c r="H32" s="53">
        <f t="shared" si="6"/>
        <v>0</v>
      </c>
      <c r="I32" s="53"/>
      <c r="J32" s="53">
        <f t="shared" si="7"/>
        <v>0</v>
      </c>
      <c r="K32" s="53">
        <f t="shared" si="8"/>
        <v>0</v>
      </c>
      <c r="L32" s="53">
        <f t="shared" si="9"/>
        <v>0</v>
      </c>
      <c r="M32" s="53"/>
      <c r="N32" s="53">
        <f t="shared" si="10"/>
        <v>0</v>
      </c>
      <c r="O32" s="53">
        <f t="shared" si="11"/>
        <v>0</v>
      </c>
      <c r="P32" s="53">
        <f t="shared" si="12"/>
        <v>0</v>
      </c>
    </row>
    <row r="33" spans="1:31" x14ac:dyDescent="0.2">
      <c r="A33" s="9" t="str">
        <f t="shared" si="0"/>
        <v>R32</v>
      </c>
      <c r="B33" s="53">
        <f t="shared" si="1"/>
        <v>0</v>
      </c>
      <c r="C33" s="53">
        <f t="shared" si="2"/>
        <v>0</v>
      </c>
      <c r="D33" s="53">
        <f t="shared" si="3"/>
        <v>0</v>
      </c>
      <c r="E33" s="53"/>
      <c r="F33" s="53">
        <f t="shared" si="4"/>
        <v>0</v>
      </c>
      <c r="G33" s="53">
        <f t="shared" si="5"/>
        <v>0</v>
      </c>
      <c r="H33" s="53">
        <f t="shared" si="6"/>
        <v>0</v>
      </c>
      <c r="I33" s="53"/>
      <c r="J33" s="53">
        <f t="shared" si="7"/>
        <v>0</v>
      </c>
      <c r="K33" s="53">
        <f t="shared" si="8"/>
        <v>0</v>
      </c>
      <c r="L33" s="53">
        <f t="shared" si="9"/>
        <v>0</v>
      </c>
      <c r="M33" s="53"/>
      <c r="N33" s="53">
        <f t="shared" si="10"/>
        <v>0</v>
      </c>
      <c r="O33" s="53">
        <f t="shared" si="11"/>
        <v>0</v>
      </c>
      <c r="P33" s="53">
        <f t="shared" si="12"/>
        <v>0</v>
      </c>
    </row>
    <row r="34" spans="1:31" x14ac:dyDescent="0.2">
      <c r="A34" s="9" t="str">
        <f t="shared" si="0"/>
        <v>R33</v>
      </c>
      <c r="B34" s="53">
        <f t="shared" si="1"/>
        <v>0</v>
      </c>
      <c r="C34" s="53">
        <f t="shared" si="2"/>
        <v>0</v>
      </c>
      <c r="D34" s="53">
        <f t="shared" si="3"/>
        <v>0</v>
      </c>
      <c r="E34" s="53"/>
      <c r="F34" s="53">
        <f t="shared" si="4"/>
        <v>0</v>
      </c>
      <c r="G34" s="53">
        <f t="shared" si="5"/>
        <v>0</v>
      </c>
      <c r="H34" s="53">
        <f t="shared" si="6"/>
        <v>0</v>
      </c>
      <c r="I34" s="53"/>
      <c r="J34" s="53">
        <f t="shared" si="7"/>
        <v>0</v>
      </c>
      <c r="K34" s="53">
        <f t="shared" si="8"/>
        <v>0</v>
      </c>
      <c r="L34" s="53">
        <f t="shared" si="9"/>
        <v>0</v>
      </c>
      <c r="M34" s="53"/>
      <c r="N34" s="53">
        <f t="shared" si="10"/>
        <v>0</v>
      </c>
      <c r="O34" s="53">
        <f t="shared" si="11"/>
        <v>0</v>
      </c>
      <c r="P34" s="53">
        <f t="shared" si="12"/>
        <v>0</v>
      </c>
    </row>
    <row r="35" spans="1:31" x14ac:dyDescent="0.2">
      <c r="A35" s="9" t="str">
        <f t="shared" si="0"/>
        <v>R34</v>
      </c>
      <c r="B35" s="53">
        <f t="shared" si="1"/>
        <v>0</v>
      </c>
      <c r="C35" s="53">
        <f t="shared" si="2"/>
        <v>0</v>
      </c>
      <c r="D35" s="53">
        <f t="shared" si="3"/>
        <v>0</v>
      </c>
      <c r="E35" s="53"/>
      <c r="F35" s="53">
        <f t="shared" si="4"/>
        <v>0</v>
      </c>
      <c r="G35" s="53">
        <f t="shared" si="5"/>
        <v>0</v>
      </c>
      <c r="H35" s="53">
        <f t="shared" si="6"/>
        <v>0</v>
      </c>
      <c r="I35" s="53"/>
      <c r="J35" s="53">
        <f t="shared" si="7"/>
        <v>0</v>
      </c>
      <c r="K35" s="53">
        <f t="shared" si="8"/>
        <v>0</v>
      </c>
      <c r="L35" s="53">
        <f t="shared" si="9"/>
        <v>0</v>
      </c>
      <c r="M35" s="53"/>
      <c r="N35" s="53">
        <f t="shared" si="10"/>
        <v>0</v>
      </c>
      <c r="O35" s="53">
        <f t="shared" si="11"/>
        <v>0</v>
      </c>
      <c r="P35" s="53">
        <f t="shared" si="12"/>
        <v>0</v>
      </c>
    </row>
    <row r="36" spans="1:31" x14ac:dyDescent="0.2">
      <c r="A36" s="9" t="str">
        <f t="shared" si="0"/>
        <v>R35</v>
      </c>
      <c r="B36" s="53">
        <f t="shared" si="1"/>
        <v>0</v>
      </c>
      <c r="C36" s="53">
        <f t="shared" si="2"/>
        <v>0</v>
      </c>
      <c r="D36" s="53">
        <f t="shared" si="3"/>
        <v>0</v>
      </c>
      <c r="E36" s="53"/>
      <c r="F36" s="53">
        <f t="shared" si="4"/>
        <v>0</v>
      </c>
      <c r="G36" s="53">
        <f t="shared" si="5"/>
        <v>0</v>
      </c>
      <c r="H36" s="53">
        <f t="shared" si="6"/>
        <v>0</v>
      </c>
      <c r="I36" s="53"/>
      <c r="J36" s="53">
        <f t="shared" si="7"/>
        <v>0</v>
      </c>
      <c r="K36" s="53">
        <f t="shared" si="8"/>
        <v>0</v>
      </c>
      <c r="L36" s="53">
        <f t="shared" si="9"/>
        <v>0</v>
      </c>
      <c r="M36" s="53"/>
      <c r="N36" s="53">
        <f t="shared" si="10"/>
        <v>0</v>
      </c>
      <c r="O36" s="53">
        <f t="shared" si="11"/>
        <v>0</v>
      </c>
      <c r="P36" s="53">
        <f t="shared" si="12"/>
        <v>0</v>
      </c>
    </row>
    <row r="37" spans="1:31" x14ac:dyDescent="0.2">
      <c r="A37" s="9" t="str">
        <f t="shared" si="0"/>
        <v>R36</v>
      </c>
      <c r="B37" s="53">
        <f t="shared" si="1"/>
        <v>0</v>
      </c>
      <c r="C37" s="53">
        <f t="shared" si="2"/>
        <v>0</v>
      </c>
      <c r="D37" s="53">
        <f t="shared" si="3"/>
        <v>0</v>
      </c>
      <c r="E37" s="53"/>
      <c r="F37" s="53">
        <f t="shared" si="4"/>
        <v>0</v>
      </c>
      <c r="G37" s="53">
        <f t="shared" si="5"/>
        <v>0</v>
      </c>
      <c r="H37" s="53">
        <f t="shared" si="6"/>
        <v>0</v>
      </c>
      <c r="I37" s="53"/>
      <c r="J37" s="53">
        <f t="shared" si="7"/>
        <v>0</v>
      </c>
      <c r="K37" s="53">
        <f t="shared" si="8"/>
        <v>0</v>
      </c>
      <c r="L37" s="53">
        <f t="shared" si="9"/>
        <v>0</v>
      </c>
      <c r="M37" s="53"/>
      <c r="N37" s="53">
        <f t="shared" si="10"/>
        <v>0</v>
      </c>
      <c r="O37" s="53">
        <f t="shared" si="11"/>
        <v>0</v>
      </c>
      <c r="P37" s="53">
        <f t="shared" si="12"/>
        <v>0</v>
      </c>
    </row>
    <row r="38" spans="1:31" x14ac:dyDescent="0.2">
      <c r="A38" s="9" t="str">
        <f t="shared" si="0"/>
        <v>R37</v>
      </c>
      <c r="B38" s="53">
        <f t="shared" si="1"/>
        <v>0</v>
      </c>
      <c r="C38" s="53">
        <f t="shared" si="2"/>
        <v>0</v>
      </c>
      <c r="D38" s="53">
        <f t="shared" si="3"/>
        <v>0</v>
      </c>
      <c r="E38" s="53"/>
      <c r="F38" s="53">
        <f t="shared" si="4"/>
        <v>0</v>
      </c>
      <c r="G38" s="53">
        <f t="shared" si="5"/>
        <v>0</v>
      </c>
      <c r="H38" s="53">
        <f t="shared" si="6"/>
        <v>0</v>
      </c>
      <c r="I38" s="53"/>
      <c r="J38" s="53">
        <f t="shared" si="7"/>
        <v>0</v>
      </c>
      <c r="K38" s="53">
        <f t="shared" si="8"/>
        <v>0</v>
      </c>
      <c r="L38" s="53">
        <f t="shared" si="9"/>
        <v>0</v>
      </c>
      <c r="M38" s="53"/>
      <c r="N38" s="53">
        <f t="shared" si="10"/>
        <v>0</v>
      </c>
      <c r="O38" s="53">
        <f t="shared" si="11"/>
        <v>0</v>
      </c>
      <c r="P38" s="53">
        <f t="shared" si="12"/>
        <v>0</v>
      </c>
    </row>
    <row r="39" spans="1:31" x14ac:dyDescent="0.2">
      <c r="A39" s="9" t="str">
        <f t="shared" si="0"/>
        <v>R38</v>
      </c>
      <c r="B39" s="53">
        <f t="shared" si="1"/>
        <v>0</v>
      </c>
      <c r="C39" s="53">
        <f t="shared" si="2"/>
        <v>0</v>
      </c>
      <c r="D39" s="53">
        <f t="shared" si="3"/>
        <v>0</v>
      </c>
      <c r="E39" s="53"/>
      <c r="F39" s="53">
        <f t="shared" si="4"/>
        <v>0</v>
      </c>
      <c r="G39" s="53">
        <f t="shared" si="5"/>
        <v>0</v>
      </c>
      <c r="H39" s="53">
        <f t="shared" si="6"/>
        <v>0</v>
      </c>
      <c r="I39" s="53"/>
      <c r="J39" s="53">
        <f t="shared" si="7"/>
        <v>0</v>
      </c>
      <c r="K39" s="53">
        <f t="shared" si="8"/>
        <v>0</v>
      </c>
      <c r="L39" s="53">
        <f t="shared" si="9"/>
        <v>0</v>
      </c>
      <c r="M39" s="53"/>
      <c r="N39" s="53">
        <f t="shared" si="10"/>
        <v>0</v>
      </c>
      <c r="O39" s="53">
        <f t="shared" si="11"/>
        <v>0</v>
      </c>
      <c r="P39" s="53">
        <f t="shared" si="12"/>
        <v>0</v>
      </c>
    </row>
    <row r="40" spans="1:31" x14ac:dyDescent="0.2">
      <c r="A40" s="9" t="str">
        <f t="shared" si="0"/>
        <v>R39</v>
      </c>
      <c r="B40" s="53">
        <f t="shared" si="1"/>
        <v>0</v>
      </c>
      <c r="C40" s="53">
        <f t="shared" si="2"/>
        <v>0</v>
      </c>
      <c r="D40" s="53">
        <f t="shared" si="3"/>
        <v>0</v>
      </c>
      <c r="E40" s="53"/>
      <c r="F40" s="53">
        <f t="shared" si="4"/>
        <v>0</v>
      </c>
      <c r="G40" s="53">
        <f t="shared" si="5"/>
        <v>0</v>
      </c>
      <c r="H40" s="53">
        <f t="shared" si="6"/>
        <v>0</v>
      </c>
      <c r="I40" s="53"/>
      <c r="J40" s="53">
        <f t="shared" si="7"/>
        <v>0</v>
      </c>
      <c r="K40" s="53">
        <f t="shared" si="8"/>
        <v>0</v>
      </c>
      <c r="L40" s="53">
        <f t="shared" si="9"/>
        <v>0</v>
      </c>
      <c r="M40" s="53"/>
      <c r="N40" s="53">
        <f t="shared" si="10"/>
        <v>0</v>
      </c>
      <c r="O40" s="53">
        <f t="shared" si="11"/>
        <v>0</v>
      </c>
      <c r="P40" s="53">
        <f t="shared" si="12"/>
        <v>0</v>
      </c>
    </row>
    <row r="41" spans="1:31" x14ac:dyDescent="0.2">
      <c r="A41" s="9" t="str">
        <f t="shared" si="0"/>
        <v>R40</v>
      </c>
      <c r="B41" s="53">
        <f t="shared" si="1"/>
        <v>0</v>
      </c>
      <c r="C41" s="53">
        <f t="shared" si="2"/>
        <v>0</v>
      </c>
      <c r="D41" s="53">
        <f t="shared" si="3"/>
        <v>0</v>
      </c>
      <c r="E41" s="53"/>
      <c r="F41" s="53">
        <f t="shared" si="4"/>
        <v>0</v>
      </c>
      <c r="G41" s="53">
        <f t="shared" si="5"/>
        <v>0</v>
      </c>
      <c r="H41" s="53">
        <f t="shared" si="6"/>
        <v>0</v>
      </c>
      <c r="I41" s="53"/>
      <c r="J41" s="53">
        <f t="shared" si="7"/>
        <v>0</v>
      </c>
      <c r="K41" s="53">
        <f t="shared" si="8"/>
        <v>0</v>
      </c>
      <c r="L41" s="53">
        <f t="shared" si="9"/>
        <v>0</v>
      </c>
      <c r="M41" s="53"/>
      <c r="N41" s="53">
        <f t="shared" si="10"/>
        <v>0</v>
      </c>
      <c r="O41" s="53">
        <f t="shared" si="11"/>
        <v>0</v>
      </c>
      <c r="P41" s="53">
        <f t="shared" si="12"/>
        <v>0</v>
      </c>
    </row>
    <row r="44" spans="1:31" x14ac:dyDescent="0.2">
      <c r="A44" s="54" t="s">
        <v>184</v>
      </c>
      <c r="Q44" s="54" t="s">
        <v>186</v>
      </c>
    </row>
    <row r="45" spans="1:31" x14ac:dyDescent="0.2">
      <c r="A45" s="9" t="s">
        <v>25</v>
      </c>
      <c r="B45" s="9" t="s">
        <v>26</v>
      </c>
      <c r="C45" s="9" t="s">
        <v>27</v>
      </c>
      <c r="D45" s="9" t="s">
        <v>28</v>
      </c>
      <c r="F45" s="9" t="s">
        <v>29</v>
      </c>
      <c r="H45" s="9" t="s">
        <v>30</v>
      </c>
      <c r="K45" s="9" t="s">
        <v>31</v>
      </c>
      <c r="M45" s="9" t="s">
        <v>32</v>
      </c>
      <c r="Q45" s="9" t="s">
        <v>25</v>
      </c>
      <c r="R45" s="9" t="s">
        <v>26</v>
      </c>
      <c r="S45" s="9" t="s">
        <v>27</v>
      </c>
      <c r="T45" s="9" t="s">
        <v>28</v>
      </c>
      <c r="V45" s="9" t="s">
        <v>29</v>
      </c>
      <c r="X45" s="9" t="s">
        <v>30</v>
      </c>
      <c r="AA45" s="9" t="s">
        <v>31</v>
      </c>
      <c r="AC45" s="9" t="s">
        <v>32</v>
      </c>
    </row>
    <row r="46" spans="1:31" x14ac:dyDescent="0.2">
      <c r="D46" s="9" t="s">
        <v>33</v>
      </c>
      <c r="E46" s="9" t="s">
        <v>34</v>
      </c>
      <c r="F46" s="9" t="s">
        <v>33</v>
      </c>
      <c r="G46" s="9" t="s">
        <v>34</v>
      </c>
      <c r="H46" s="9" t="s">
        <v>35</v>
      </c>
      <c r="I46" s="9" t="s">
        <v>36</v>
      </c>
      <c r="J46" s="9" t="s">
        <v>37</v>
      </c>
      <c r="M46" s="9" t="s">
        <v>38</v>
      </c>
      <c r="N46" s="9" t="s">
        <v>39</v>
      </c>
      <c r="O46" s="9" t="s">
        <v>40</v>
      </c>
      <c r="T46" s="9" t="s">
        <v>33</v>
      </c>
      <c r="U46" s="9" t="s">
        <v>34</v>
      </c>
      <c r="V46" s="9" t="s">
        <v>33</v>
      </c>
      <c r="W46" s="9" t="s">
        <v>34</v>
      </c>
      <c r="X46" s="9" t="s">
        <v>35</v>
      </c>
      <c r="Y46" s="9" t="s">
        <v>36</v>
      </c>
      <c r="Z46" s="9" t="s">
        <v>37</v>
      </c>
      <c r="AC46" s="9" t="s">
        <v>38</v>
      </c>
      <c r="AD46" s="9" t="s">
        <v>39</v>
      </c>
      <c r="AE46" s="9" t="s">
        <v>40</v>
      </c>
    </row>
    <row r="47" spans="1:31" x14ac:dyDescent="0.2">
      <c r="D47" s="9" t="s">
        <v>41</v>
      </c>
      <c r="E47" s="9" t="s">
        <v>41</v>
      </c>
      <c r="F47" s="9" t="s">
        <v>41</v>
      </c>
      <c r="G47" s="9" t="s">
        <v>41</v>
      </c>
      <c r="K47" s="9" t="s">
        <v>42</v>
      </c>
      <c r="M47" s="9" t="s">
        <v>42</v>
      </c>
      <c r="N47" s="9" t="s">
        <v>42</v>
      </c>
      <c r="O47" s="9" t="s">
        <v>42</v>
      </c>
      <c r="T47" s="9" t="s">
        <v>41</v>
      </c>
      <c r="U47" s="9" t="s">
        <v>41</v>
      </c>
      <c r="V47" s="9" t="s">
        <v>41</v>
      </c>
      <c r="W47" s="9" t="s">
        <v>41</v>
      </c>
      <c r="AA47" s="9" t="s">
        <v>42</v>
      </c>
      <c r="AC47" s="9" t="s">
        <v>42</v>
      </c>
      <c r="AD47" s="9" t="s">
        <v>42</v>
      </c>
      <c r="AE47" s="9" t="s">
        <v>42</v>
      </c>
    </row>
    <row r="48" spans="1:31" x14ac:dyDescent="0.2">
      <c r="A48" s="9" t="s">
        <v>43</v>
      </c>
      <c r="B48" s="9" t="s">
        <v>44</v>
      </c>
      <c r="D48" s="9">
        <v>0</v>
      </c>
      <c r="E48" s="9">
        <v>68.2</v>
      </c>
      <c r="F48" s="9">
        <v>0</v>
      </c>
      <c r="G48" s="9">
        <v>0</v>
      </c>
      <c r="I48" s="9" t="s">
        <v>45</v>
      </c>
      <c r="J48" s="9" t="s">
        <v>46</v>
      </c>
      <c r="K48" s="9">
        <v>4</v>
      </c>
      <c r="L48" s="9" t="s">
        <v>47</v>
      </c>
      <c r="M48" s="9">
        <v>437371.81</v>
      </c>
      <c r="N48" s="9">
        <v>336042.58</v>
      </c>
      <c r="O48" s="9">
        <v>54</v>
      </c>
      <c r="Q48" s="9" t="s">
        <v>43</v>
      </c>
      <c r="R48" s="9" t="s">
        <v>44</v>
      </c>
      <c r="T48" s="9">
        <v>0</v>
      </c>
      <c r="U48" s="9">
        <v>69</v>
      </c>
      <c r="V48" s="9">
        <v>0</v>
      </c>
      <c r="W48" s="9">
        <v>0</v>
      </c>
      <c r="Y48" s="9" t="s">
        <v>45</v>
      </c>
      <c r="Z48" s="9" t="s">
        <v>46</v>
      </c>
      <c r="AA48" s="9">
        <v>4</v>
      </c>
      <c r="AB48" s="9" t="s">
        <v>47</v>
      </c>
      <c r="AC48" s="9">
        <v>437371.81</v>
      </c>
      <c r="AD48" s="9">
        <v>336042.58</v>
      </c>
      <c r="AE48" s="9">
        <v>54</v>
      </c>
    </row>
    <row r="49" spans="1:31" hidden="1" x14ac:dyDescent="0.2">
      <c r="A49" s="9" t="s">
        <v>48</v>
      </c>
      <c r="B49" s="9" t="s">
        <v>44</v>
      </c>
      <c r="D49" s="9">
        <v>0</v>
      </c>
      <c r="E49" s="9">
        <v>67.099999999999994</v>
      </c>
      <c r="F49" s="9">
        <v>0</v>
      </c>
      <c r="G49" s="9">
        <v>0</v>
      </c>
      <c r="I49" s="9" t="s">
        <v>45</v>
      </c>
      <c r="J49" s="9" t="s">
        <v>46</v>
      </c>
      <c r="K49" s="9">
        <v>4</v>
      </c>
      <c r="L49" s="9" t="s">
        <v>47</v>
      </c>
      <c r="M49" s="9">
        <v>437386.22</v>
      </c>
      <c r="N49" s="9">
        <v>336038.32</v>
      </c>
      <c r="O49" s="9">
        <v>53.78</v>
      </c>
      <c r="Q49" s="9" t="s">
        <v>48</v>
      </c>
      <c r="R49" s="9" t="s">
        <v>44</v>
      </c>
      <c r="T49" s="9">
        <v>0</v>
      </c>
      <c r="U49" s="9">
        <v>68</v>
      </c>
      <c r="V49" s="9">
        <v>0</v>
      </c>
      <c r="W49" s="9">
        <v>0</v>
      </c>
      <c r="Y49" s="9" t="s">
        <v>45</v>
      </c>
      <c r="Z49" s="9" t="s">
        <v>46</v>
      </c>
      <c r="AA49" s="9">
        <v>4</v>
      </c>
      <c r="AB49" s="9" t="s">
        <v>47</v>
      </c>
      <c r="AC49" s="9">
        <v>437386.22</v>
      </c>
      <c r="AD49" s="9">
        <v>336038.32</v>
      </c>
      <c r="AE49" s="9">
        <v>53.78</v>
      </c>
    </row>
    <row r="50" spans="1:31" hidden="1" x14ac:dyDescent="0.2">
      <c r="A50" s="9" t="s">
        <v>49</v>
      </c>
      <c r="B50" s="9" t="s">
        <v>44</v>
      </c>
      <c r="D50" s="9">
        <v>0</v>
      </c>
      <c r="E50" s="9">
        <v>62.5</v>
      </c>
      <c r="F50" s="9">
        <v>0</v>
      </c>
      <c r="G50" s="9">
        <v>0</v>
      </c>
      <c r="I50" s="9" t="s">
        <v>45</v>
      </c>
      <c r="J50" s="9" t="s">
        <v>46</v>
      </c>
      <c r="K50" s="9">
        <v>4</v>
      </c>
      <c r="L50" s="9" t="s">
        <v>47</v>
      </c>
      <c r="M50" s="9">
        <v>437423.51</v>
      </c>
      <c r="N50" s="9">
        <v>335999.4</v>
      </c>
      <c r="O50" s="9">
        <v>52.14</v>
      </c>
      <c r="Q50" s="9" t="s">
        <v>49</v>
      </c>
      <c r="R50" s="9" t="s">
        <v>44</v>
      </c>
      <c r="T50" s="9">
        <v>0</v>
      </c>
      <c r="U50" s="9">
        <v>63.6</v>
      </c>
      <c r="V50" s="9">
        <v>0</v>
      </c>
      <c r="W50" s="9">
        <v>0</v>
      </c>
      <c r="Y50" s="9" t="s">
        <v>45</v>
      </c>
      <c r="Z50" s="9" t="s">
        <v>46</v>
      </c>
      <c r="AA50" s="9">
        <v>4</v>
      </c>
      <c r="AB50" s="9" t="s">
        <v>47</v>
      </c>
      <c r="AC50" s="9">
        <v>437423.51</v>
      </c>
      <c r="AD50" s="9">
        <v>335999.4</v>
      </c>
      <c r="AE50" s="9">
        <v>52.14</v>
      </c>
    </row>
    <row r="51" spans="1:31" hidden="1" x14ac:dyDescent="0.2">
      <c r="A51" s="9" t="s">
        <v>50</v>
      </c>
      <c r="B51" s="9" t="s">
        <v>44</v>
      </c>
      <c r="D51" s="9">
        <v>0</v>
      </c>
      <c r="E51" s="9">
        <v>56</v>
      </c>
      <c r="F51" s="9">
        <v>0</v>
      </c>
      <c r="G51" s="9">
        <v>0</v>
      </c>
      <c r="I51" s="9" t="s">
        <v>45</v>
      </c>
      <c r="J51" s="9" t="s">
        <v>46</v>
      </c>
      <c r="K51" s="9">
        <v>4</v>
      </c>
      <c r="L51" s="9" t="s">
        <v>47</v>
      </c>
      <c r="M51" s="9">
        <v>437439.24</v>
      </c>
      <c r="N51" s="9">
        <v>336034.53</v>
      </c>
      <c r="O51" s="9">
        <v>53.29</v>
      </c>
      <c r="Q51" s="9" t="s">
        <v>50</v>
      </c>
      <c r="R51" s="9" t="s">
        <v>44</v>
      </c>
      <c r="T51" s="9">
        <v>0</v>
      </c>
      <c r="U51" s="9">
        <v>57.1</v>
      </c>
      <c r="V51" s="9">
        <v>0</v>
      </c>
      <c r="W51" s="9">
        <v>0</v>
      </c>
      <c r="Y51" s="9" t="s">
        <v>45</v>
      </c>
      <c r="Z51" s="9" t="s">
        <v>46</v>
      </c>
      <c r="AA51" s="9">
        <v>4</v>
      </c>
      <c r="AB51" s="9" t="s">
        <v>47</v>
      </c>
      <c r="AC51" s="9">
        <v>437439.24</v>
      </c>
      <c r="AD51" s="9">
        <v>336034.53</v>
      </c>
      <c r="AE51" s="9">
        <v>53.29</v>
      </c>
    </row>
    <row r="52" spans="1:31" hidden="1" x14ac:dyDescent="0.2">
      <c r="A52" s="9" t="s">
        <v>51</v>
      </c>
      <c r="B52" s="9" t="s">
        <v>44</v>
      </c>
      <c r="D52" s="9">
        <v>0</v>
      </c>
      <c r="E52" s="9">
        <v>59.2</v>
      </c>
      <c r="F52" s="9">
        <v>0</v>
      </c>
      <c r="G52" s="9">
        <v>0</v>
      </c>
      <c r="I52" s="9" t="s">
        <v>45</v>
      </c>
      <c r="J52" s="9" t="s">
        <v>46</v>
      </c>
      <c r="K52" s="9">
        <v>4</v>
      </c>
      <c r="L52" s="9" t="s">
        <v>47</v>
      </c>
      <c r="M52" s="9">
        <v>437479.74</v>
      </c>
      <c r="N52" s="9">
        <v>336001.55</v>
      </c>
      <c r="O52" s="9">
        <v>51.92</v>
      </c>
      <c r="Q52" s="9" t="s">
        <v>51</v>
      </c>
      <c r="R52" s="9" t="s">
        <v>44</v>
      </c>
      <c r="T52" s="9">
        <v>0</v>
      </c>
      <c r="U52" s="9">
        <v>60.3</v>
      </c>
      <c r="V52" s="9">
        <v>0</v>
      </c>
      <c r="W52" s="9">
        <v>0</v>
      </c>
      <c r="Y52" s="9" t="s">
        <v>45</v>
      </c>
      <c r="Z52" s="9" t="s">
        <v>46</v>
      </c>
      <c r="AA52" s="9">
        <v>4</v>
      </c>
      <c r="AB52" s="9" t="s">
        <v>47</v>
      </c>
      <c r="AC52" s="9">
        <v>437479.74</v>
      </c>
      <c r="AD52" s="9">
        <v>336001.55</v>
      </c>
      <c r="AE52" s="9">
        <v>51.92</v>
      </c>
    </row>
    <row r="53" spans="1:31" hidden="1" x14ac:dyDescent="0.2">
      <c r="A53" s="9" t="s">
        <v>52</v>
      </c>
      <c r="B53" s="9" t="s">
        <v>44</v>
      </c>
      <c r="D53" s="9">
        <v>0</v>
      </c>
      <c r="E53" s="9">
        <v>61.4</v>
      </c>
      <c r="F53" s="9">
        <v>0</v>
      </c>
      <c r="G53" s="9">
        <v>0</v>
      </c>
      <c r="I53" s="9" t="s">
        <v>45</v>
      </c>
      <c r="J53" s="9" t="s">
        <v>46</v>
      </c>
      <c r="K53" s="9">
        <v>4</v>
      </c>
      <c r="L53" s="9" t="s">
        <v>47</v>
      </c>
      <c r="M53" s="9">
        <v>437494.85</v>
      </c>
      <c r="N53" s="9">
        <v>335990.33</v>
      </c>
      <c r="O53" s="9">
        <v>51.48</v>
      </c>
      <c r="Q53" s="9" t="s">
        <v>52</v>
      </c>
      <c r="R53" s="9" t="s">
        <v>44</v>
      </c>
      <c r="T53" s="9">
        <v>0</v>
      </c>
      <c r="U53" s="9">
        <v>62.5</v>
      </c>
      <c r="V53" s="9">
        <v>0</v>
      </c>
      <c r="W53" s="9">
        <v>0</v>
      </c>
      <c r="Y53" s="9" t="s">
        <v>45</v>
      </c>
      <c r="Z53" s="9" t="s">
        <v>46</v>
      </c>
      <c r="AA53" s="9">
        <v>4</v>
      </c>
      <c r="AB53" s="9" t="s">
        <v>47</v>
      </c>
      <c r="AC53" s="9">
        <v>437494.85</v>
      </c>
      <c r="AD53" s="9">
        <v>335990.33</v>
      </c>
      <c r="AE53" s="9">
        <v>51.48</v>
      </c>
    </row>
    <row r="54" spans="1:31" hidden="1" x14ac:dyDescent="0.2">
      <c r="A54" s="9" t="s">
        <v>53</v>
      </c>
      <c r="B54" s="9" t="s">
        <v>44</v>
      </c>
      <c r="D54" s="9">
        <v>0</v>
      </c>
      <c r="E54" s="9">
        <v>62.2</v>
      </c>
      <c r="F54" s="9">
        <v>0</v>
      </c>
      <c r="G54" s="9">
        <v>0</v>
      </c>
      <c r="I54" s="9" t="s">
        <v>45</v>
      </c>
      <c r="J54" s="9" t="s">
        <v>46</v>
      </c>
      <c r="K54" s="9">
        <v>4</v>
      </c>
      <c r="L54" s="9" t="s">
        <v>47</v>
      </c>
      <c r="M54" s="9">
        <v>437511.67999999999</v>
      </c>
      <c r="N54" s="9">
        <v>335984.59</v>
      </c>
      <c r="O54" s="9">
        <v>50.87</v>
      </c>
      <c r="Q54" s="9" t="s">
        <v>53</v>
      </c>
      <c r="R54" s="9" t="s">
        <v>44</v>
      </c>
      <c r="T54" s="9">
        <v>0</v>
      </c>
      <c r="U54" s="9">
        <v>63.3</v>
      </c>
      <c r="V54" s="9">
        <v>0</v>
      </c>
      <c r="W54" s="9">
        <v>0</v>
      </c>
      <c r="Y54" s="9" t="s">
        <v>45</v>
      </c>
      <c r="Z54" s="9" t="s">
        <v>46</v>
      </c>
      <c r="AA54" s="9">
        <v>4</v>
      </c>
      <c r="AB54" s="9" t="s">
        <v>47</v>
      </c>
      <c r="AC54" s="9">
        <v>437511.67999999999</v>
      </c>
      <c r="AD54" s="9">
        <v>335984.59</v>
      </c>
      <c r="AE54" s="9">
        <v>50.87</v>
      </c>
    </row>
    <row r="55" spans="1:31" hidden="1" x14ac:dyDescent="0.2">
      <c r="A55" s="9" t="s">
        <v>54</v>
      </c>
      <c r="B55" s="9" t="s">
        <v>44</v>
      </c>
      <c r="D55" s="9">
        <v>0</v>
      </c>
      <c r="E55" s="9">
        <v>61.3</v>
      </c>
      <c r="F55" s="9">
        <v>0</v>
      </c>
      <c r="G55" s="9">
        <v>0</v>
      </c>
      <c r="I55" s="9" t="s">
        <v>45</v>
      </c>
      <c r="J55" s="9" t="s">
        <v>46</v>
      </c>
      <c r="K55" s="9">
        <v>4</v>
      </c>
      <c r="L55" s="9" t="s">
        <v>47</v>
      </c>
      <c r="M55" s="9">
        <v>437528.82</v>
      </c>
      <c r="N55" s="9">
        <v>335981.5</v>
      </c>
      <c r="O55" s="9">
        <v>49.78</v>
      </c>
      <c r="Q55" s="9" t="s">
        <v>54</v>
      </c>
      <c r="R55" s="9" t="s">
        <v>44</v>
      </c>
      <c r="T55" s="9">
        <v>0</v>
      </c>
      <c r="U55" s="9">
        <v>62.4</v>
      </c>
      <c r="V55" s="9">
        <v>0</v>
      </c>
      <c r="W55" s="9">
        <v>0</v>
      </c>
      <c r="Y55" s="9" t="s">
        <v>45</v>
      </c>
      <c r="Z55" s="9" t="s">
        <v>46</v>
      </c>
      <c r="AA55" s="9">
        <v>4</v>
      </c>
      <c r="AB55" s="9" t="s">
        <v>47</v>
      </c>
      <c r="AC55" s="9">
        <v>437528.82</v>
      </c>
      <c r="AD55" s="9">
        <v>335981.5</v>
      </c>
      <c r="AE55" s="9">
        <v>49.78</v>
      </c>
    </row>
    <row r="56" spans="1:31" hidden="1" x14ac:dyDescent="0.2">
      <c r="A56" s="9" t="s">
        <v>55</v>
      </c>
      <c r="B56" s="9" t="s">
        <v>44</v>
      </c>
      <c r="D56" s="9">
        <v>0</v>
      </c>
      <c r="E56" s="9">
        <v>61.6</v>
      </c>
      <c r="F56" s="9">
        <v>0</v>
      </c>
      <c r="G56" s="9">
        <v>0</v>
      </c>
      <c r="I56" s="9" t="s">
        <v>45</v>
      </c>
      <c r="J56" s="9" t="s">
        <v>46</v>
      </c>
      <c r="K56" s="9">
        <v>4</v>
      </c>
      <c r="L56" s="9" t="s">
        <v>47</v>
      </c>
      <c r="M56" s="9">
        <v>437546.52</v>
      </c>
      <c r="N56" s="9">
        <v>335975.96</v>
      </c>
      <c r="O56" s="9">
        <v>48.65</v>
      </c>
      <c r="Q56" s="9" t="s">
        <v>55</v>
      </c>
      <c r="R56" s="9" t="s">
        <v>44</v>
      </c>
      <c r="T56" s="9">
        <v>0</v>
      </c>
      <c r="U56" s="9">
        <v>62.6</v>
      </c>
      <c r="V56" s="9">
        <v>0</v>
      </c>
      <c r="W56" s="9">
        <v>0</v>
      </c>
      <c r="Y56" s="9" t="s">
        <v>45</v>
      </c>
      <c r="Z56" s="9" t="s">
        <v>46</v>
      </c>
      <c r="AA56" s="9">
        <v>4</v>
      </c>
      <c r="AB56" s="9" t="s">
        <v>47</v>
      </c>
      <c r="AC56" s="9">
        <v>437546.52</v>
      </c>
      <c r="AD56" s="9">
        <v>335975.96</v>
      </c>
      <c r="AE56" s="9">
        <v>48.65</v>
      </c>
    </row>
    <row r="57" spans="1:31" hidden="1" x14ac:dyDescent="0.2">
      <c r="A57" s="9" t="s">
        <v>13</v>
      </c>
      <c r="B57" s="9" t="s">
        <v>44</v>
      </c>
      <c r="D57" s="9">
        <v>0</v>
      </c>
      <c r="E57" s="9">
        <v>62</v>
      </c>
      <c r="F57" s="9">
        <v>0</v>
      </c>
      <c r="G57" s="9">
        <v>0</v>
      </c>
      <c r="I57" s="9" t="s">
        <v>45</v>
      </c>
      <c r="J57" s="9" t="s">
        <v>46</v>
      </c>
      <c r="K57" s="9">
        <v>4</v>
      </c>
      <c r="L57" s="9" t="s">
        <v>47</v>
      </c>
      <c r="M57" s="9">
        <v>437567.8</v>
      </c>
      <c r="N57" s="9">
        <v>335972.62</v>
      </c>
      <c r="O57" s="9">
        <v>47.57</v>
      </c>
      <c r="Q57" s="9" t="s">
        <v>13</v>
      </c>
      <c r="R57" s="9" t="s">
        <v>44</v>
      </c>
      <c r="T57" s="9">
        <v>0</v>
      </c>
      <c r="U57" s="9">
        <v>63</v>
      </c>
      <c r="V57" s="9">
        <v>0</v>
      </c>
      <c r="W57" s="9">
        <v>0</v>
      </c>
      <c r="Y57" s="9" t="s">
        <v>45</v>
      </c>
      <c r="Z57" s="9" t="s">
        <v>46</v>
      </c>
      <c r="AA57" s="9">
        <v>4</v>
      </c>
      <c r="AB57" s="9" t="s">
        <v>47</v>
      </c>
      <c r="AC57" s="9">
        <v>437567.8</v>
      </c>
      <c r="AD57" s="9">
        <v>335972.62</v>
      </c>
      <c r="AE57" s="9">
        <v>47.57</v>
      </c>
    </row>
    <row r="58" spans="1:31" hidden="1" x14ac:dyDescent="0.2">
      <c r="A58" s="9" t="s">
        <v>14</v>
      </c>
      <c r="B58" s="9" t="s">
        <v>44</v>
      </c>
      <c r="D58" s="9">
        <v>0</v>
      </c>
      <c r="E58" s="9">
        <v>60.1</v>
      </c>
      <c r="F58" s="9">
        <v>0</v>
      </c>
      <c r="G58" s="9">
        <v>0</v>
      </c>
      <c r="I58" s="9" t="s">
        <v>45</v>
      </c>
      <c r="J58" s="9" t="s">
        <v>46</v>
      </c>
      <c r="K58" s="9">
        <v>4</v>
      </c>
      <c r="L58" s="9" t="s">
        <v>47</v>
      </c>
      <c r="M58" s="9">
        <v>437589.32</v>
      </c>
      <c r="N58" s="9">
        <v>335992.58</v>
      </c>
      <c r="O58" s="9">
        <v>48.22</v>
      </c>
      <c r="Q58" s="9" t="s">
        <v>14</v>
      </c>
      <c r="R58" s="9" t="s">
        <v>44</v>
      </c>
      <c r="T58" s="9">
        <v>0</v>
      </c>
      <c r="U58" s="9">
        <v>61</v>
      </c>
      <c r="V58" s="9">
        <v>0</v>
      </c>
      <c r="W58" s="9">
        <v>0</v>
      </c>
      <c r="Y58" s="9" t="s">
        <v>45</v>
      </c>
      <c r="Z58" s="9" t="s">
        <v>46</v>
      </c>
      <c r="AA58" s="9">
        <v>4</v>
      </c>
      <c r="AB58" s="9" t="s">
        <v>47</v>
      </c>
      <c r="AC58" s="9">
        <v>437589.32</v>
      </c>
      <c r="AD58" s="9">
        <v>335992.58</v>
      </c>
      <c r="AE58" s="9">
        <v>48.22</v>
      </c>
    </row>
    <row r="59" spans="1:31" hidden="1" x14ac:dyDescent="0.2">
      <c r="A59" s="9" t="s">
        <v>15</v>
      </c>
      <c r="B59" s="9" t="s">
        <v>44</v>
      </c>
      <c r="D59" s="9">
        <v>0</v>
      </c>
      <c r="E59" s="9">
        <v>58</v>
      </c>
      <c r="F59" s="9">
        <v>0</v>
      </c>
      <c r="G59" s="9">
        <v>0</v>
      </c>
      <c r="I59" s="9" t="s">
        <v>45</v>
      </c>
      <c r="J59" s="9" t="s">
        <v>46</v>
      </c>
      <c r="K59" s="9">
        <v>4</v>
      </c>
      <c r="L59" s="9" t="s">
        <v>47</v>
      </c>
      <c r="M59" s="9">
        <v>437611.03</v>
      </c>
      <c r="N59" s="9">
        <v>336006.24</v>
      </c>
      <c r="O59" s="9">
        <v>48.51</v>
      </c>
      <c r="Q59" s="9" t="s">
        <v>15</v>
      </c>
      <c r="R59" s="9" t="s">
        <v>44</v>
      </c>
      <c r="T59" s="9">
        <v>0</v>
      </c>
      <c r="U59" s="9">
        <v>58.9</v>
      </c>
      <c r="V59" s="9">
        <v>0</v>
      </c>
      <c r="W59" s="9">
        <v>0</v>
      </c>
      <c r="Y59" s="9" t="s">
        <v>45</v>
      </c>
      <c r="Z59" s="9" t="s">
        <v>46</v>
      </c>
      <c r="AA59" s="9">
        <v>4</v>
      </c>
      <c r="AB59" s="9" t="s">
        <v>47</v>
      </c>
      <c r="AC59" s="9">
        <v>437611.03</v>
      </c>
      <c r="AD59" s="9">
        <v>336006.24</v>
      </c>
      <c r="AE59" s="9">
        <v>48.51</v>
      </c>
    </row>
    <row r="60" spans="1:31" hidden="1" x14ac:dyDescent="0.2">
      <c r="A60" s="9" t="s">
        <v>16</v>
      </c>
      <c r="B60" s="9" t="s">
        <v>44</v>
      </c>
      <c r="D60" s="9">
        <v>0</v>
      </c>
      <c r="E60" s="9">
        <v>54.7</v>
      </c>
      <c r="F60" s="9">
        <v>0</v>
      </c>
      <c r="G60" s="9">
        <v>0</v>
      </c>
      <c r="I60" s="9" t="s">
        <v>45</v>
      </c>
      <c r="J60" s="9" t="s">
        <v>46</v>
      </c>
      <c r="K60" s="9">
        <v>4</v>
      </c>
      <c r="L60" s="9" t="s">
        <v>47</v>
      </c>
      <c r="M60" s="9">
        <v>437631.87</v>
      </c>
      <c r="N60" s="9">
        <v>336034.41</v>
      </c>
      <c r="O60" s="9">
        <v>48.42</v>
      </c>
      <c r="Q60" s="9" t="s">
        <v>16</v>
      </c>
      <c r="R60" s="9" t="s">
        <v>44</v>
      </c>
      <c r="T60" s="9">
        <v>0</v>
      </c>
      <c r="U60" s="9">
        <v>55.7</v>
      </c>
      <c r="V60" s="9">
        <v>0</v>
      </c>
      <c r="W60" s="9">
        <v>0</v>
      </c>
      <c r="Y60" s="9" t="s">
        <v>45</v>
      </c>
      <c r="Z60" s="9" t="s">
        <v>46</v>
      </c>
      <c r="AA60" s="9">
        <v>4</v>
      </c>
      <c r="AB60" s="9" t="s">
        <v>47</v>
      </c>
      <c r="AC60" s="9">
        <v>437631.87</v>
      </c>
      <c r="AD60" s="9">
        <v>336034.41</v>
      </c>
      <c r="AE60" s="9">
        <v>48.42</v>
      </c>
    </row>
    <row r="61" spans="1:31" hidden="1" x14ac:dyDescent="0.2">
      <c r="A61" s="9" t="s">
        <v>17</v>
      </c>
      <c r="B61" s="9" t="s">
        <v>44</v>
      </c>
      <c r="D61" s="9">
        <v>0</v>
      </c>
      <c r="E61" s="9">
        <v>53.1</v>
      </c>
      <c r="F61" s="9">
        <v>0</v>
      </c>
      <c r="G61" s="9">
        <v>0</v>
      </c>
      <c r="I61" s="9" t="s">
        <v>45</v>
      </c>
      <c r="J61" s="9" t="s">
        <v>46</v>
      </c>
      <c r="K61" s="9">
        <v>4</v>
      </c>
      <c r="L61" s="9" t="s">
        <v>47</v>
      </c>
      <c r="M61" s="9">
        <v>437661.24</v>
      </c>
      <c r="N61" s="9">
        <v>336006.92</v>
      </c>
      <c r="O61" s="9">
        <v>46</v>
      </c>
      <c r="Q61" s="9" t="s">
        <v>17</v>
      </c>
      <c r="R61" s="9" t="s">
        <v>44</v>
      </c>
      <c r="T61" s="9">
        <v>0</v>
      </c>
      <c r="U61" s="9">
        <v>54.2</v>
      </c>
      <c r="V61" s="9">
        <v>0</v>
      </c>
      <c r="W61" s="9">
        <v>0</v>
      </c>
      <c r="Y61" s="9" t="s">
        <v>45</v>
      </c>
      <c r="Z61" s="9" t="s">
        <v>46</v>
      </c>
      <c r="AA61" s="9">
        <v>4</v>
      </c>
      <c r="AB61" s="9" t="s">
        <v>47</v>
      </c>
      <c r="AC61" s="9">
        <v>437661.24</v>
      </c>
      <c r="AD61" s="9">
        <v>336006.92</v>
      </c>
      <c r="AE61" s="9">
        <v>46</v>
      </c>
    </row>
    <row r="62" spans="1:31" hidden="1" x14ac:dyDescent="0.2">
      <c r="A62" s="9" t="s">
        <v>18</v>
      </c>
      <c r="B62" s="9" t="s">
        <v>44</v>
      </c>
      <c r="D62" s="9">
        <v>0</v>
      </c>
      <c r="E62" s="9">
        <v>59.6</v>
      </c>
      <c r="F62" s="9">
        <v>0</v>
      </c>
      <c r="G62" s="9">
        <v>0</v>
      </c>
      <c r="I62" s="9" t="s">
        <v>45</v>
      </c>
      <c r="J62" s="9" t="s">
        <v>46</v>
      </c>
      <c r="K62" s="9">
        <v>4</v>
      </c>
      <c r="L62" s="9" t="s">
        <v>47</v>
      </c>
      <c r="M62" s="9">
        <v>437726.82</v>
      </c>
      <c r="N62" s="9">
        <v>335962.93</v>
      </c>
      <c r="O62" s="9">
        <v>46</v>
      </c>
      <c r="Q62" s="9" t="s">
        <v>18</v>
      </c>
      <c r="R62" s="9" t="s">
        <v>44</v>
      </c>
      <c r="T62" s="9">
        <v>0</v>
      </c>
      <c r="U62" s="9">
        <v>60.7</v>
      </c>
      <c r="V62" s="9">
        <v>0</v>
      </c>
      <c r="W62" s="9">
        <v>0</v>
      </c>
      <c r="Y62" s="9" t="s">
        <v>45</v>
      </c>
      <c r="Z62" s="9" t="s">
        <v>46</v>
      </c>
      <c r="AA62" s="9">
        <v>4</v>
      </c>
      <c r="AB62" s="9" t="s">
        <v>47</v>
      </c>
      <c r="AC62" s="9">
        <v>437726.82</v>
      </c>
      <c r="AD62" s="9">
        <v>335962.93</v>
      </c>
      <c r="AE62" s="9">
        <v>46</v>
      </c>
    </row>
    <row r="63" spans="1:31" hidden="1" x14ac:dyDescent="0.2">
      <c r="A63" s="9" t="s">
        <v>19</v>
      </c>
      <c r="B63" s="9" t="s">
        <v>44</v>
      </c>
      <c r="D63" s="9">
        <v>0</v>
      </c>
      <c r="E63" s="9">
        <v>61</v>
      </c>
      <c r="F63" s="9">
        <v>0</v>
      </c>
      <c r="G63" s="9">
        <v>0</v>
      </c>
      <c r="I63" s="9" t="s">
        <v>45</v>
      </c>
      <c r="J63" s="9" t="s">
        <v>46</v>
      </c>
      <c r="K63" s="9">
        <v>4</v>
      </c>
      <c r="L63" s="9" t="s">
        <v>47</v>
      </c>
      <c r="M63" s="9">
        <v>437829.9</v>
      </c>
      <c r="N63" s="9">
        <v>335959.05</v>
      </c>
      <c r="O63" s="9">
        <v>46.19</v>
      </c>
      <c r="Q63" s="9" t="s">
        <v>19</v>
      </c>
      <c r="R63" s="9" t="s">
        <v>44</v>
      </c>
      <c r="T63" s="9">
        <v>0</v>
      </c>
      <c r="U63" s="9">
        <v>62.1</v>
      </c>
      <c r="V63" s="9">
        <v>0</v>
      </c>
      <c r="W63" s="9">
        <v>0</v>
      </c>
      <c r="Y63" s="9" t="s">
        <v>45</v>
      </c>
      <c r="Z63" s="9" t="s">
        <v>46</v>
      </c>
      <c r="AA63" s="9">
        <v>4</v>
      </c>
      <c r="AB63" s="9" t="s">
        <v>47</v>
      </c>
      <c r="AC63" s="9">
        <v>437829.9</v>
      </c>
      <c r="AD63" s="9">
        <v>335959.05</v>
      </c>
      <c r="AE63" s="9">
        <v>46.19</v>
      </c>
    </row>
    <row r="64" spans="1:31" hidden="1" x14ac:dyDescent="0.2">
      <c r="A64" s="9" t="s">
        <v>20</v>
      </c>
      <c r="B64" s="9" t="s">
        <v>44</v>
      </c>
      <c r="D64" s="9">
        <v>0</v>
      </c>
      <c r="E64" s="9">
        <v>62.8</v>
      </c>
      <c r="F64" s="9">
        <v>0</v>
      </c>
      <c r="G64" s="9">
        <v>0</v>
      </c>
      <c r="I64" s="9" t="s">
        <v>45</v>
      </c>
      <c r="J64" s="9" t="s">
        <v>46</v>
      </c>
      <c r="K64" s="9">
        <v>4</v>
      </c>
      <c r="L64" s="9" t="s">
        <v>47</v>
      </c>
      <c r="M64" s="9">
        <v>437876.33</v>
      </c>
      <c r="N64" s="9">
        <v>335943.07</v>
      </c>
      <c r="O64" s="9">
        <v>46.6</v>
      </c>
      <c r="Q64" s="9" t="s">
        <v>20</v>
      </c>
      <c r="R64" s="9" t="s">
        <v>44</v>
      </c>
      <c r="T64" s="9">
        <v>0</v>
      </c>
      <c r="U64" s="9">
        <v>64.2</v>
      </c>
      <c r="V64" s="9">
        <v>0</v>
      </c>
      <c r="W64" s="9">
        <v>0</v>
      </c>
      <c r="Y64" s="9" t="s">
        <v>45</v>
      </c>
      <c r="Z64" s="9" t="s">
        <v>46</v>
      </c>
      <c r="AA64" s="9">
        <v>4</v>
      </c>
      <c r="AB64" s="9" t="s">
        <v>47</v>
      </c>
      <c r="AC64" s="9">
        <v>437876.33</v>
      </c>
      <c r="AD64" s="9">
        <v>335943.07</v>
      </c>
      <c r="AE64" s="9">
        <v>46.6</v>
      </c>
    </row>
    <row r="65" spans="1:31" hidden="1" x14ac:dyDescent="0.2">
      <c r="A65" s="9" t="s">
        <v>21</v>
      </c>
      <c r="B65" s="9" t="s">
        <v>44</v>
      </c>
      <c r="D65" s="9">
        <v>0</v>
      </c>
      <c r="E65" s="9">
        <v>64.3</v>
      </c>
      <c r="F65" s="9">
        <v>0</v>
      </c>
      <c r="G65" s="9">
        <v>0</v>
      </c>
      <c r="I65" s="9" t="s">
        <v>45</v>
      </c>
      <c r="J65" s="9" t="s">
        <v>46</v>
      </c>
      <c r="K65" s="9">
        <v>4</v>
      </c>
      <c r="L65" s="9" t="s">
        <v>47</v>
      </c>
      <c r="M65" s="9">
        <v>437905.83</v>
      </c>
      <c r="N65" s="9">
        <v>335934.68</v>
      </c>
      <c r="O65" s="9">
        <v>46.88</v>
      </c>
      <c r="Q65" s="9" t="s">
        <v>21</v>
      </c>
      <c r="R65" s="9" t="s">
        <v>44</v>
      </c>
      <c r="T65" s="9">
        <v>0</v>
      </c>
      <c r="U65" s="9">
        <v>65.8</v>
      </c>
      <c r="V65" s="9">
        <v>0</v>
      </c>
      <c r="W65" s="9">
        <v>0</v>
      </c>
      <c r="Y65" s="9" t="s">
        <v>45</v>
      </c>
      <c r="Z65" s="9" t="s">
        <v>46</v>
      </c>
      <c r="AA65" s="9">
        <v>4</v>
      </c>
      <c r="AB65" s="9" t="s">
        <v>47</v>
      </c>
      <c r="AC65" s="9">
        <v>437905.83</v>
      </c>
      <c r="AD65" s="9">
        <v>335934.68</v>
      </c>
      <c r="AE65" s="9">
        <v>46.88</v>
      </c>
    </row>
    <row r="66" spans="1:31" hidden="1" x14ac:dyDescent="0.2">
      <c r="A66" s="9" t="s">
        <v>22</v>
      </c>
      <c r="B66" s="9" t="s">
        <v>44</v>
      </c>
      <c r="D66" s="9">
        <v>0</v>
      </c>
      <c r="E66" s="9">
        <v>63.6</v>
      </c>
      <c r="F66" s="9">
        <v>0</v>
      </c>
      <c r="G66" s="9">
        <v>0</v>
      </c>
      <c r="I66" s="9" t="s">
        <v>45</v>
      </c>
      <c r="J66" s="9" t="s">
        <v>46</v>
      </c>
      <c r="K66" s="9">
        <v>4</v>
      </c>
      <c r="L66" s="9" t="s">
        <v>47</v>
      </c>
      <c r="M66" s="9">
        <v>437939.95</v>
      </c>
      <c r="N66" s="9">
        <v>335921.7</v>
      </c>
      <c r="O66" s="9">
        <v>47.23</v>
      </c>
      <c r="Q66" s="9" t="s">
        <v>22</v>
      </c>
      <c r="R66" s="9" t="s">
        <v>44</v>
      </c>
      <c r="T66" s="9">
        <v>0</v>
      </c>
      <c r="U66" s="9">
        <v>65.3</v>
      </c>
      <c r="V66" s="9">
        <v>0</v>
      </c>
      <c r="W66" s="9">
        <v>0</v>
      </c>
      <c r="Y66" s="9" t="s">
        <v>45</v>
      </c>
      <c r="Z66" s="9" t="s">
        <v>46</v>
      </c>
      <c r="AA66" s="9">
        <v>4</v>
      </c>
      <c r="AB66" s="9" t="s">
        <v>47</v>
      </c>
      <c r="AC66" s="9">
        <v>437939.95</v>
      </c>
      <c r="AD66" s="9">
        <v>335921.7</v>
      </c>
      <c r="AE66" s="9">
        <v>47.23</v>
      </c>
    </row>
    <row r="67" spans="1:31" hidden="1" x14ac:dyDescent="0.2">
      <c r="A67" s="9" t="s">
        <v>23</v>
      </c>
      <c r="B67" s="9" t="s">
        <v>44</v>
      </c>
      <c r="D67" s="9">
        <v>0</v>
      </c>
      <c r="E67" s="9">
        <v>62.3</v>
      </c>
      <c r="F67" s="9">
        <v>0</v>
      </c>
      <c r="G67" s="9">
        <v>0</v>
      </c>
      <c r="I67" s="9" t="s">
        <v>45</v>
      </c>
      <c r="J67" s="9" t="s">
        <v>46</v>
      </c>
      <c r="K67" s="9">
        <v>4</v>
      </c>
      <c r="L67" s="9" t="s">
        <v>47</v>
      </c>
      <c r="M67" s="9">
        <v>437973.62</v>
      </c>
      <c r="N67" s="9">
        <v>335908.9</v>
      </c>
      <c r="O67" s="9">
        <v>47.1</v>
      </c>
      <c r="Q67" s="9" t="s">
        <v>23</v>
      </c>
      <c r="R67" s="9" t="s">
        <v>44</v>
      </c>
      <c r="T67" s="9">
        <v>0</v>
      </c>
      <c r="U67" s="9">
        <v>64</v>
      </c>
      <c r="V67" s="9">
        <v>0</v>
      </c>
      <c r="W67" s="9">
        <v>0</v>
      </c>
      <c r="Y67" s="9" t="s">
        <v>45</v>
      </c>
      <c r="Z67" s="9" t="s">
        <v>46</v>
      </c>
      <c r="AA67" s="9">
        <v>4</v>
      </c>
      <c r="AB67" s="9" t="s">
        <v>47</v>
      </c>
      <c r="AC67" s="9">
        <v>437973.62</v>
      </c>
      <c r="AD67" s="9">
        <v>335908.9</v>
      </c>
      <c r="AE67" s="9">
        <v>47.1</v>
      </c>
    </row>
    <row r="68" spans="1:31" hidden="1" x14ac:dyDescent="0.2">
      <c r="A68" s="9" t="s">
        <v>182</v>
      </c>
      <c r="B68" s="9" t="s">
        <v>44</v>
      </c>
      <c r="D68" s="9">
        <v>0</v>
      </c>
      <c r="E68" s="9">
        <v>63.9</v>
      </c>
      <c r="F68" s="9">
        <v>0</v>
      </c>
      <c r="G68" s="9">
        <v>0</v>
      </c>
      <c r="I68" s="9" t="s">
        <v>45</v>
      </c>
      <c r="J68" s="9" t="s">
        <v>46</v>
      </c>
      <c r="K68" s="9">
        <v>4</v>
      </c>
      <c r="L68" s="9" t="s">
        <v>47</v>
      </c>
      <c r="M68" s="9">
        <v>437997.8</v>
      </c>
      <c r="N68" s="9">
        <v>335901.26</v>
      </c>
      <c r="O68" s="9">
        <v>47.11</v>
      </c>
      <c r="Q68" s="9" t="s">
        <v>182</v>
      </c>
      <c r="R68" s="9" t="s">
        <v>44</v>
      </c>
      <c r="T68" s="9">
        <v>0</v>
      </c>
      <c r="U68" s="9">
        <v>65.7</v>
      </c>
      <c r="V68" s="9">
        <v>0</v>
      </c>
      <c r="W68" s="9">
        <v>0</v>
      </c>
      <c r="Y68" s="9" t="s">
        <v>45</v>
      </c>
      <c r="Z68" s="9" t="s">
        <v>46</v>
      </c>
      <c r="AA68" s="9">
        <v>4</v>
      </c>
      <c r="AB68" s="9" t="s">
        <v>47</v>
      </c>
      <c r="AC68" s="9">
        <v>437997.8</v>
      </c>
      <c r="AD68" s="9">
        <v>335901.26</v>
      </c>
      <c r="AE68" s="9">
        <v>47.11</v>
      </c>
    </row>
    <row r="69" spans="1:31" hidden="1" x14ac:dyDescent="0.2">
      <c r="A69" s="9" t="s">
        <v>189</v>
      </c>
      <c r="B69" s="9" t="s">
        <v>44</v>
      </c>
      <c r="D69" s="9">
        <v>0</v>
      </c>
      <c r="E69" s="9">
        <v>55.3</v>
      </c>
      <c r="F69" s="9">
        <v>0</v>
      </c>
      <c r="G69" s="9">
        <v>0</v>
      </c>
      <c r="I69" s="9" t="s">
        <v>45</v>
      </c>
      <c r="J69" s="9" t="s">
        <v>46</v>
      </c>
      <c r="K69" s="9">
        <v>4</v>
      </c>
      <c r="L69" s="9" t="s">
        <v>47</v>
      </c>
      <c r="M69" s="9">
        <v>438020.63</v>
      </c>
      <c r="N69" s="9">
        <v>335892</v>
      </c>
      <c r="O69" s="9">
        <v>46.99</v>
      </c>
      <c r="Q69" s="9" t="s">
        <v>189</v>
      </c>
      <c r="R69" s="9" t="s">
        <v>44</v>
      </c>
      <c r="T69" s="9">
        <v>0</v>
      </c>
      <c r="U69" s="9">
        <v>56.6</v>
      </c>
      <c r="V69" s="9">
        <v>0</v>
      </c>
      <c r="W69" s="9">
        <v>0</v>
      </c>
      <c r="Y69" s="9" t="s">
        <v>45</v>
      </c>
      <c r="Z69" s="9" t="s">
        <v>46</v>
      </c>
      <c r="AA69" s="9">
        <v>4</v>
      </c>
      <c r="AB69" s="9" t="s">
        <v>47</v>
      </c>
      <c r="AC69" s="9">
        <v>438020.63</v>
      </c>
      <c r="AD69" s="9">
        <v>335892</v>
      </c>
      <c r="AE69" s="9">
        <v>46.99</v>
      </c>
    </row>
    <row r="70" spans="1:31" hidden="1" x14ac:dyDescent="0.2">
      <c r="A70" s="9" t="s">
        <v>190</v>
      </c>
      <c r="B70" s="9" t="s">
        <v>44</v>
      </c>
      <c r="D70" s="9">
        <v>0</v>
      </c>
      <c r="E70" s="9">
        <v>61.4</v>
      </c>
      <c r="F70" s="9">
        <v>0</v>
      </c>
      <c r="G70" s="9">
        <v>0</v>
      </c>
      <c r="I70" s="9" t="s">
        <v>45</v>
      </c>
      <c r="J70" s="9" t="s">
        <v>46</v>
      </c>
      <c r="K70" s="9">
        <v>4</v>
      </c>
      <c r="L70" s="9" t="s">
        <v>47</v>
      </c>
      <c r="M70" s="9">
        <v>438041.62</v>
      </c>
      <c r="N70" s="9">
        <v>335883.07</v>
      </c>
      <c r="O70" s="9">
        <v>46.86</v>
      </c>
      <c r="Q70" s="9" t="s">
        <v>190</v>
      </c>
      <c r="R70" s="9" t="s">
        <v>44</v>
      </c>
      <c r="T70" s="9">
        <v>0</v>
      </c>
      <c r="U70" s="9">
        <v>63</v>
      </c>
      <c r="V70" s="9">
        <v>0</v>
      </c>
      <c r="W70" s="9">
        <v>0</v>
      </c>
      <c r="Y70" s="9" t="s">
        <v>45</v>
      </c>
      <c r="Z70" s="9" t="s">
        <v>46</v>
      </c>
      <c r="AA70" s="9">
        <v>4</v>
      </c>
      <c r="AB70" s="9" t="s">
        <v>47</v>
      </c>
      <c r="AC70" s="9">
        <v>438041.62</v>
      </c>
      <c r="AD70" s="9">
        <v>335883.07</v>
      </c>
      <c r="AE70" s="9">
        <v>46.86</v>
      </c>
    </row>
    <row r="71" spans="1:31" hidden="1" x14ac:dyDescent="0.2">
      <c r="A71" s="9" t="s">
        <v>191</v>
      </c>
      <c r="B71" s="9" t="s">
        <v>44</v>
      </c>
      <c r="D71" s="9">
        <v>0</v>
      </c>
      <c r="E71" s="9">
        <v>60.7</v>
      </c>
      <c r="F71" s="9">
        <v>0</v>
      </c>
      <c r="G71" s="9">
        <v>0</v>
      </c>
      <c r="I71" s="9" t="s">
        <v>45</v>
      </c>
      <c r="J71" s="9" t="s">
        <v>46</v>
      </c>
      <c r="K71" s="9">
        <v>4</v>
      </c>
      <c r="L71" s="9" t="s">
        <v>47</v>
      </c>
      <c r="M71" s="9">
        <v>438056.34</v>
      </c>
      <c r="N71" s="9">
        <v>335879.55</v>
      </c>
      <c r="O71" s="9">
        <v>46.85</v>
      </c>
      <c r="Q71" s="9" t="s">
        <v>191</v>
      </c>
      <c r="R71" s="9" t="s">
        <v>44</v>
      </c>
      <c r="T71" s="9">
        <v>0</v>
      </c>
      <c r="U71" s="9">
        <v>62.1</v>
      </c>
      <c r="V71" s="9">
        <v>0</v>
      </c>
      <c r="W71" s="9">
        <v>0</v>
      </c>
      <c r="Y71" s="9" t="s">
        <v>45</v>
      </c>
      <c r="Z71" s="9" t="s">
        <v>46</v>
      </c>
      <c r="AA71" s="9">
        <v>4</v>
      </c>
      <c r="AB71" s="9" t="s">
        <v>47</v>
      </c>
      <c r="AC71" s="9">
        <v>438056.34</v>
      </c>
      <c r="AD71" s="9">
        <v>335879.55</v>
      </c>
      <c r="AE71" s="9">
        <v>46.85</v>
      </c>
    </row>
    <row r="72" spans="1:31" hidden="1" x14ac:dyDescent="0.2">
      <c r="A72" s="9" t="s">
        <v>192</v>
      </c>
      <c r="B72" s="9" t="s">
        <v>44</v>
      </c>
      <c r="D72" s="9">
        <v>0</v>
      </c>
      <c r="E72" s="9">
        <v>56</v>
      </c>
      <c r="F72" s="9">
        <v>0</v>
      </c>
      <c r="G72" s="9">
        <v>0</v>
      </c>
      <c r="I72" s="9" t="s">
        <v>45</v>
      </c>
      <c r="J72" s="9" t="s">
        <v>46</v>
      </c>
      <c r="K72" s="9">
        <v>4</v>
      </c>
      <c r="L72" s="9" t="s">
        <v>47</v>
      </c>
      <c r="M72" s="9">
        <v>438069.52</v>
      </c>
      <c r="N72" s="9">
        <v>335881.51</v>
      </c>
      <c r="O72" s="9">
        <v>47.2</v>
      </c>
      <c r="Q72" s="9" t="s">
        <v>192</v>
      </c>
      <c r="R72" s="9" t="s">
        <v>44</v>
      </c>
      <c r="T72" s="9">
        <v>0</v>
      </c>
      <c r="U72" s="9">
        <v>57</v>
      </c>
      <c r="V72" s="9">
        <v>0</v>
      </c>
      <c r="W72" s="9">
        <v>0</v>
      </c>
      <c r="Y72" s="9" t="s">
        <v>45</v>
      </c>
      <c r="Z72" s="9" t="s">
        <v>46</v>
      </c>
      <c r="AA72" s="9">
        <v>4</v>
      </c>
      <c r="AB72" s="9" t="s">
        <v>47</v>
      </c>
      <c r="AC72" s="9">
        <v>438069.52</v>
      </c>
      <c r="AD72" s="9">
        <v>335881.51</v>
      </c>
      <c r="AE72" s="9">
        <v>47.2</v>
      </c>
    </row>
    <row r="73" spans="1:31" hidden="1" x14ac:dyDescent="0.2">
      <c r="A73" s="9" t="s">
        <v>193</v>
      </c>
      <c r="B73" s="9" t="s">
        <v>44</v>
      </c>
      <c r="D73" s="9">
        <v>0</v>
      </c>
      <c r="E73" s="9">
        <v>55.9</v>
      </c>
      <c r="F73" s="9">
        <v>0</v>
      </c>
      <c r="G73" s="9">
        <v>0</v>
      </c>
      <c r="I73" s="9" t="s">
        <v>45</v>
      </c>
      <c r="J73" s="9" t="s">
        <v>46</v>
      </c>
      <c r="K73" s="9">
        <v>4</v>
      </c>
      <c r="L73" s="9" t="s">
        <v>47</v>
      </c>
      <c r="M73" s="9">
        <v>438078.57</v>
      </c>
      <c r="N73" s="9">
        <v>335889.8</v>
      </c>
      <c r="O73" s="9">
        <v>47.96</v>
      </c>
      <c r="Q73" s="9" t="s">
        <v>193</v>
      </c>
      <c r="R73" s="9" t="s">
        <v>44</v>
      </c>
      <c r="T73" s="9">
        <v>0</v>
      </c>
      <c r="U73" s="9">
        <v>56.6</v>
      </c>
      <c r="V73" s="9">
        <v>0</v>
      </c>
      <c r="W73" s="9">
        <v>0</v>
      </c>
      <c r="Y73" s="9" t="s">
        <v>45</v>
      </c>
      <c r="Z73" s="9" t="s">
        <v>46</v>
      </c>
      <c r="AA73" s="9">
        <v>4</v>
      </c>
      <c r="AB73" s="9" t="s">
        <v>47</v>
      </c>
      <c r="AC73" s="9">
        <v>438078.57</v>
      </c>
      <c r="AD73" s="9">
        <v>335889.8</v>
      </c>
      <c r="AE73" s="9">
        <v>47.96</v>
      </c>
    </row>
    <row r="74" spans="1:31" hidden="1" x14ac:dyDescent="0.2">
      <c r="A74" s="9" t="s">
        <v>194</v>
      </c>
      <c r="B74" s="9" t="s">
        <v>44</v>
      </c>
      <c r="D74" s="9">
        <v>0</v>
      </c>
      <c r="E74" s="9">
        <v>55.5</v>
      </c>
      <c r="F74" s="9">
        <v>0</v>
      </c>
      <c r="G74" s="9">
        <v>0</v>
      </c>
      <c r="I74" s="9" t="s">
        <v>45</v>
      </c>
      <c r="J74" s="9" t="s">
        <v>46</v>
      </c>
      <c r="K74" s="9">
        <v>4</v>
      </c>
      <c r="L74" s="9" t="s">
        <v>47</v>
      </c>
      <c r="M74" s="9">
        <v>438106.35</v>
      </c>
      <c r="N74" s="9">
        <v>335890.65</v>
      </c>
      <c r="O74" s="9">
        <v>48.17</v>
      </c>
      <c r="Q74" s="9" t="s">
        <v>194</v>
      </c>
      <c r="R74" s="9" t="s">
        <v>44</v>
      </c>
      <c r="T74" s="9">
        <v>0</v>
      </c>
      <c r="U74" s="9">
        <v>55.9</v>
      </c>
      <c r="V74" s="9">
        <v>0</v>
      </c>
      <c r="W74" s="9">
        <v>0</v>
      </c>
      <c r="Y74" s="9" t="s">
        <v>45</v>
      </c>
      <c r="Z74" s="9" t="s">
        <v>46</v>
      </c>
      <c r="AA74" s="9">
        <v>4</v>
      </c>
      <c r="AB74" s="9" t="s">
        <v>47</v>
      </c>
      <c r="AC74" s="9">
        <v>438106.35</v>
      </c>
      <c r="AD74" s="9">
        <v>335890.65</v>
      </c>
      <c r="AE74" s="9">
        <v>48.17</v>
      </c>
    </row>
    <row r="75" spans="1:31" hidden="1" x14ac:dyDescent="0.2">
      <c r="A75" s="9" t="s">
        <v>195</v>
      </c>
      <c r="B75" s="9" t="s">
        <v>44</v>
      </c>
      <c r="D75" s="9">
        <v>0</v>
      </c>
      <c r="E75" s="9">
        <v>57.9</v>
      </c>
      <c r="F75" s="9">
        <v>0</v>
      </c>
      <c r="G75" s="9">
        <v>0</v>
      </c>
      <c r="I75" s="9" t="s">
        <v>45</v>
      </c>
      <c r="J75" s="9" t="s">
        <v>46</v>
      </c>
      <c r="K75" s="9">
        <v>4</v>
      </c>
      <c r="L75" s="9" t="s">
        <v>47</v>
      </c>
      <c r="M75" s="9">
        <v>438211.27</v>
      </c>
      <c r="N75" s="9">
        <v>335870.61</v>
      </c>
      <c r="O75" s="9">
        <v>48.42</v>
      </c>
      <c r="Q75" s="9" t="s">
        <v>195</v>
      </c>
      <c r="R75" s="9" t="s">
        <v>44</v>
      </c>
      <c r="T75" s="9">
        <v>0</v>
      </c>
      <c r="U75" s="9">
        <v>58.2</v>
      </c>
      <c r="V75" s="9">
        <v>0</v>
      </c>
      <c r="W75" s="9">
        <v>0</v>
      </c>
      <c r="Y75" s="9" t="s">
        <v>45</v>
      </c>
      <c r="Z75" s="9" t="s">
        <v>46</v>
      </c>
      <c r="AA75" s="9">
        <v>4</v>
      </c>
      <c r="AB75" s="9" t="s">
        <v>47</v>
      </c>
      <c r="AC75" s="9">
        <v>438211.27</v>
      </c>
      <c r="AD75" s="9">
        <v>335870.61</v>
      </c>
      <c r="AE75" s="9">
        <v>48.42</v>
      </c>
    </row>
    <row r="76" spans="1:31" hidden="1" x14ac:dyDescent="0.2">
      <c r="A76" s="9" t="s">
        <v>196</v>
      </c>
      <c r="B76" s="9" t="s">
        <v>44</v>
      </c>
      <c r="D76" s="9">
        <v>0</v>
      </c>
      <c r="E76" s="9">
        <v>56.9</v>
      </c>
      <c r="F76" s="9">
        <v>0</v>
      </c>
      <c r="G76" s="9">
        <v>0</v>
      </c>
      <c r="I76" s="9" t="s">
        <v>45</v>
      </c>
      <c r="J76" s="9" t="s">
        <v>46</v>
      </c>
      <c r="K76" s="9">
        <v>4</v>
      </c>
      <c r="L76" s="9" t="s">
        <v>47</v>
      </c>
      <c r="M76" s="9">
        <v>438232.97</v>
      </c>
      <c r="N76" s="9">
        <v>335845.99</v>
      </c>
      <c r="O76" s="9">
        <v>47.01</v>
      </c>
      <c r="Q76" s="9" t="s">
        <v>196</v>
      </c>
      <c r="R76" s="9" t="s">
        <v>44</v>
      </c>
      <c r="T76" s="9">
        <v>0</v>
      </c>
      <c r="U76" s="9">
        <v>57.6</v>
      </c>
      <c r="V76" s="9">
        <v>0</v>
      </c>
      <c r="W76" s="9">
        <v>0</v>
      </c>
      <c r="Y76" s="9" t="s">
        <v>45</v>
      </c>
      <c r="Z76" s="9" t="s">
        <v>46</v>
      </c>
      <c r="AA76" s="9">
        <v>4</v>
      </c>
      <c r="AB76" s="9" t="s">
        <v>47</v>
      </c>
      <c r="AC76" s="9">
        <v>438232.97</v>
      </c>
      <c r="AD76" s="9">
        <v>335845.99</v>
      </c>
      <c r="AE76" s="9">
        <v>47.01</v>
      </c>
    </row>
    <row r="77" spans="1:31" hidden="1" x14ac:dyDescent="0.2">
      <c r="A77" s="9" t="s">
        <v>197</v>
      </c>
      <c r="B77" s="9" t="s">
        <v>44</v>
      </c>
      <c r="D77" s="9">
        <v>0</v>
      </c>
      <c r="E77" s="9">
        <v>57.4</v>
      </c>
      <c r="F77" s="9">
        <v>0</v>
      </c>
      <c r="G77" s="9">
        <v>0</v>
      </c>
      <c r="I77" s="9" t="s">
        <v>45</v>
      </c>
      <c r="J77" s="9" t="s">
        <v>46</v>
      </c>
      <c r="K77" s="9">
        <v>4</v>
      </c>
      <c r="L77" s="9" t="s">
        <v>47</v>
      </c>
      <c r="M77" s="9">
        <v>438267.07</v>
      </c>
      <c r="N77" s="9">
        <v>335839.75</v>
      </c>
      <c r="O77" s="9">
        <v>47.84</v>
      </c>
      <c r="Q77" s="9" t="s">
        <v>197</v>
      </c>
      <c r="R77" s="9" t="s">
        <v>44</v>
      </c>
      <c r="T77" s="9">
        <v>0</v>
      </c>
      <c r="U77" s="9">
        <v>57.4</v>
      </c>
      <c r="V77" s="9">
        <v>0</v>
      </c>
      <c r="W77" s="9">
        <v>0</v>
      </c>
      <c r="Y77" s="9" t="s">
        <v>45</v>
      </c>
      <c r="Z77" s="9" t="s">
        <v>46</v>
      </c>
      <c r="AA77" s="9">
        <v>4</v>
      </c>
      <c r="AB77" s="9" t="s">
        <v>47</v>
      </c>
      <c r="AC77" s="9">
        <v>438267.07</v>
      </c>
      <c r="AD77" s="9">
        <v>335839.75</v>
      </c>
      <c r="AE77" s="9">
        <v>47.84</v>
      </c>
    </row>
    <row r="78" spans="1:31" hidden="1" x14ac:dyDescent="0.2">
      <c r="A78" s="9" t="s">
        <v>198</v>
      </c>
      <c r="B78" s="9" t="s">
        <v>44</v>
      </c>
      <c r="D78" s="9">
        <v>0</v>
      </c>
      <c r="E78" s="9">
        <v>56.4</v>
      </c>
      <c r="F78" s="9">
        <v>0</v>
      </c>
      <c r="G78" s="9">
        <v>0</v>
      </c>
      <c r="I78" s="9" t="s">
        <v>45</v>
      </c>
      <c r="J78" s="9" t="s">
        <v>46</v>
      </c>
      <c r="K78" s="9">
        <v>4</v>
      </c>
      <c r="L78" s="9" t="s">
        <v>47</v>
      </c>
      <c r="M78" s="9">
        <v>438284.74</v>
      </c>
      <c r="N78" s="9">
        <v>335819.51</v>
      </c>
      <c r="O78" s="9">
        <v>47.21</v>
      </c>
      <c r="Q78" s="9" t="s">
        <v>198</v>
      </c>
      <c r="R78" s="9" t="s">
        <v>44</v>
      </c>
      <c r="T78" s="9">
        <v>0</v>
      </c>
      <c r="U78" s="9">
        <v>56.6</v>
      </c>
      <c r="V78" s="9">
        <v>0</v>
      </c>
      <c r="W78" s="9">
        <v>0</v>
      </c>
      <c r="Y78" s="9" t="s">
        <v>45</v>
      </c>
      <c r="Z78" s="9" t="s">
        <v>46</v>
      </c>
      <c r="AA78" s="9">
        <v>4</v>
      </c>
      <c r="AB78" s="9" t="s">
        <v>47</v>
      </c>
      <c r="AC78" s="9">
        <v>438284.74</v>
      </c>
      <c r="AD78" s="9">
        <v>335819.51</v>
      </c>
      <c r="AE78" s="9">
        <v>47.21</v>
      </c>
    </row>
    <row r="79" spans="1:31" hidden="1" x14ac:dyDescent="0.2">
      <c r="A79" s="9" t="s">
        <v>199</v>
      </c>
      <c r="B79" s="9" t="s">
        <v>44</v>
      </c>
      <c r="D79" s="9">
        <v>0</v>
      </c>
      <c r="E79" s="9">
        <v>57.1</v>
      </c>
      <c r="F79" s="9">
        <v>0</v>
      </c>
      <c r="G79" s="9">
        <v>0</v>
      </c>
      <c r="I79" s="9" t="s">
        <v>45</v>
      </c>
      <c r="J79" s="9" t="s">
        <v>46</v>
      </c>
      <c r="K79" s="9">
        <v>4</v>
      </c>
      <c r="L79" s="9" t="s">
        <v>47</v>
      </c>
      <c r="M79" s="9">
        <v>438316.36</v>
      </c>
      <c r="N79" s="9">
        <v>335809.6</v>
      </c>
      <c r="O79" s="9">
        <v>48.47</v>
      </c>
      <c r="Q79" s="9" t="s">
        <v>199</v>
      </c>
      <c r="R79" s="9" t="s">
        <v>44</v>
      </c>
      <c r="T79" s="9">
        <v>0</v>
      </c>
      <c r="U79" s="9">
        <v>57.1</v>
      </c>
      <c r="V79" s="9">
        <v>0</v>
      </c>
      <c r="W79" s="9">
        <v>0</v>
      </c>
      <c r="Y79" s="9" t="s">
        <v>45</v>
      </c>
      <c r="Z79" s="9" t="s">
        <v>46</v>
      </c>
      <c r="AA79" s="9">
        <v>4</v>
      </c>
      <c r="AB79" s="9" t="s">
        <v>47</v>
      </c>
      <c r="AC79" s="9">
        <v>438316.36</v>
      </c>
      <c r="AD79" s="9">
        <v>335809.6</v>
      </c>
      <c r="AE79" s="9">
        <v>48.47</v>
      </c>
    </row>
    <row r="80" spans="1:31" hidden="1" x14ac:dyDescent="0.2">
      <c r="A80" s="9" t="s">
        <v>200</v>
      </c>
      <c r="B80" s="9" t="s">
        <v>44</v>
      </c>
      <c r="D80" s="9">
        <v>0</v>
      </c>
      <c r="E80" s="9">
        <v>58.1</v>
      </c>
      <c r="F80" s="9">
        <v>0</v>
      </c>
      <c r="G80" s="9">
        <v>0</v>
      </c>
      <c r="I80" s="9" t="s">
        <v>45</v>
      </c>
      <c r="J80" s="9" t="s">
        <v>46</v>
      </c>
      <c r="K80" s="9">
        <v>4</v>
      </c>
      <c r="L80" s="9" t="s">
        <v>47</v>
      </c>
      <c r="M80" s="9">
        <v>438336.51</v>
      </c>
      <c r="N80" s="9">
        <v>335783.04</v>
      </c>
      <c r="O80" s="9">
        <v>47.27</v>
      </c>
      <c r="Q80" s="9" t="s">
        <v>200</v>
      </c>
      <c r="R80" s="9" t="s">
        <v>44</v>
      </c>
      <c r="T80" s="9">
        <v>0</v>
      </c>
      <c r="U80" s="9">
        <v>58.2</v>
      </c>
      <c r="V80" s="9">
        <v>0</v>
      </c>
      <c r="W80" s="9">
        <v>0</v>
      </c>
      <c r="Y80" s="9" t="s">
        <v>45</v>
      </c>
      <c r="Z80" s="9" t="s">
        <v>46</v>
      </c>
      <c r="AA80" s="9">
        <v>4</v>
      </c>
      <c r="AB80" s="9" t="s">
        <v>47</v>
      </c>
      <c r="AC80" s="9">
        <v>438336.51</v>
      </c>
      <c r="AD80" s="9">
        <v>335783.04</v>
      </c>
      <c r="AE80" s="9">
        <v>47.27</v>
      </c>
    </row>
    <row r="81" spans="1:31" hidden="1" x14ac:dyDescent="0.2">
      <c r="A81" s="9" t="s">
        <v>201</v>
      </c>
      <c r="B81" s="9" t="s">
        <v>44</v>
      </c>
      <c r="D81" s="9">
        <v>0</v>
      </c>
      <c r="E81" s="9">
        <v>60.1</v>
      </c>
      <c r="F81" s="9">
        <v>0</v>
      </c>
      <c r="G81" s="9">
        <v>0</v>
      </c>
      <c r="I81" s="9" t="s">
        <v>45</v>
      </c>
      <c r="J81" s="9" t="s">
        <v>46</v>
      </c>
      <c r="K81" s="9">
        <v>4</v>
      </c>
      <c r="L81" s="9" t="s">
        <v>47</v>
      </c>
      <c r="M81" s="9">
        <v>438373.96</v>
      </c>
      <c r="N81" s="9">
        <v>335771.81</v>
      </c>
      <c r="O81" s="9">
        <v>48.44</v>
      </c>
      <c r="Q81" s="9" t="s">
        <v>201</v>
      </c>
      <c r="R81" s="9" t="s">
        <v>44</v>
      </c>
      <c r="T81" s="9">
        <v>0</v>
      </c>
      <c r="U81" s="9">
        <v>60.1</v>
      </c>
      <c r="V81" s="9">
        <v>0</v>
      </c>
      <c r="W81" s="9">
        <v>0</v>
      </c>
      <c r="Y81" s="9" t="s">
        <v>45</v>
      </c>
      <c r="Z81" s="9" t="s">
        <v>46</v>
      </c>
      <c r="AA81" s="9">
        <v>4</v>
      </c>
      <c r="AB81" s="9" t="s">
        <v>47</v>
      </c>
      <c r="AC81" s="9">
        <v>438373.96</v>
      </c>
      <c r="AD81" s="9">
        <v>335771.81</v>
      </c>
      <c r="AE81" s="9">
        <v>48.44</v>
      </c>
    </row>
    <row r="82" spans="1:31" hidden="1" x14ac:dyDescent="0.2">
      <c r="A82" s="9" t="s">
        <v>202</v>
      </c>
      <c r="B82" s="9" t="s">
        <v>44</v>
      </c>
      <c r="D82" s="9">
        <v>0</v>
      </c>
      <c r="E82" s="9">
        <v>61</v>
      </c>
      <c r="F82" s="9">
        <v>0</v>
      </c>
      <c r="G82" s="9">
        <v>0</v>
      </c>
      <c r="I82" s="9" t="s">
        <v>45</v>
      </c>
      <c r="J82" s="9" t="s">
        <v>46</v>
      </c>
      <c r="K82" s="9">
        <v>4</v>
      </c>
      <c r="L82" s="9" t="s">
        <v>47</v>
      </c>
      <c r="M82" s="9">
        <v>438415.59</v>
      </c>
      <c r="N82" s="9">
        <v>335725.38</v>
      </c>
      <c r="O82" s="9">
        <v>47.54</v>
      </c>
      <c r="Q82" s="9" t="s">
        <v>202</v>
      </c>
      <c r="R82" s="9" t="s">
        <v>44</v>
      </c>
      <c r="T82" s="9">
        <v>0</v>
      </c>
      <c r="U82" s="9">
        <v>61.1</v>
      </c>
      <c r="V82" s="9">
        <v>0</v>
      </c>
      <c r="W82" s="9">
        <v>0</v>
      </c>
      <c r="Y82" s="9" t="s">
        <v>45</v>
      </c>
      <c r="Z82" s="9" t="s">
        <v>46</v>
      </c>
      <c r="AA82" s="9">
        <v>4</v>
      </c>
      <c r="AB82" s="9" t="s">
        <v>47</v>
      </c>
      <c r="AC82" s="9">
        <v>438415.59</v>
      </c>
      <c r="AD82" s="9">
        <v>335725.38</v>
      </c>
      <c r="AE82" s="9">
        <v>47.54</v>
      </c>
    </row>
    <row r="83" spans="1:31" hidden="1" x14ac:dyDescent="0.2">
      <c r="A83" s="9" t="s">
        <v>203</v>
      </c>
      <c r="B83" s="9" t="s">
        <v>44</v>
      </c>
      <c r="D83" s="9">
        <v>0</v>
      </c>
      <c r="E83" s="9">
        <v>60.4</v>
      </c>
      <c r="F83" s="9">
        <v>0</v>
      </c>
      <c r="G83" s="9">
        <v>0</v>
      </c>
      <c r="I83" s="9" t="s">
        <v>45</v>
      </c>
      <c r="J83" s="9" t="s">
        <v>46</v>
      </c>
      <c r="K83" s="9">
        <v>4</v>
      </c>
      <c r="L83" s="9" t="s">
        <v>47</v>
      </c>
      <c r="M83" s="9">
        <v>438459.95</v>
      </c>
      <c r="N83" s="9">
        <v>335695.37</v>
      </c>
      <c r="O83" s="9">
        <v>48.56</v>
      </c>
      <c r="Q83" s="9" t="s">
        <v>203</v>
      </c>
      <c r="R83" s="9" t="s">
        <v>44</v>
      </c>
      <c r="T83" s="9">
        <v>0</v>
      </c>
      <c r="U83" s="9">
        <v>60.4</v>
      </c>
      <c r="V83" s="9">
        <v>0</v>
      </c>
      <c r="W83" s="9">
        <v>0</v>
      </c>
      <c r="Y83" s="9" t="s">
        <v>45</v>
      </c>
      <c r="Z83" s="9" t="s">
        <v>46</v>
      </c>
      <c r="AA83" s="9">
        <v>4</v>
      </c>
      <c r="AB83" s="9" t="s">
        <v>47</v>
      </c>
      <c r="AC83" s="9">
        <v>438459.95</v>
      </c>
      <c r="AD83" s="9">
        <v>335695.37</v>
      </c>
      <c r="AE83" s="9">
        <v>48.56</v>
      </c>
    </row>
    <row r="84" spans="1:31" hidden="1" x14ac:dyDescent="0.2">
      <c r="A84" s="9" t="s">
        <v>204</v>
      </c>
      <c r="B84" s="9" t="s">
        <v>44</v>
      </c>
      <c r="D84" s="9">
        <v>0</v>
      </c>
      <c r="E84" s="9">
        <v>63</v>
      </c>
      <c r="F84" s="9">
        <v>0</v>
      </c>
      <c r="G84" s="9">
        <v>0</v>
      </c>
      <c r="I84" s="9" t="s">
        <v>45</v>
      </c>
      <c r="J84" s="9" t="s">
        <v>46</v>
      </c>
      <c r="K84" s="9">
        <v>4</v>
      </c>
      <c r="L84" s="9" t="s">
        <v>47</v>
      </c>
      <c r="M84" s="9">
        <v>438489.96</v>
      </c>
      <c r="N84" s="9">
        <v>335676.51</v>
      </c>
      <c r="O84" s="9">
        <v>49.33</v>
      </c>
      <c r="Q84" s="9" t="s">
        <v>204</v>
      </c>
      <c r="R84" s="9" t="s">
        <v>44</v>
      </c>
      <c r="T84" s="9">
        <v>0</v>
      </c>
      <c r="U84" s="9">
        <v>63</v>
      </c>
      <c r="V84" s="9">
        <v>0</v>
      </c>
      <c r="W84" s="9">
        <v>0</v>
      </c>
      <c r="Y84" s="9" t="s">
        <v>45</v>
      </c>
      <c r="Z84" s="9" t="s">
        <v>46</v>
      </c>
      <c r="AA84" s="9">
        <v>4</v>
      </c>
      <c r="AB84" s="9" t="s">
        <v>47</v>
      </c>
      <c r="AC84" s="9">
        <v>438489.96</v>
      </c>
      <c r="AD84" s="9">
        <v>335676.51</v>
      </c>
      <c r="AE84" s="9">
        <v>49.33</v>
      </c>
    </row>
    <row r="85" spans="1:31" hidden="1" x14ac:dyDescent="0.2">
      <c r="A85" s="9" t="s">
        <v>205</v>
      </c>
      <c r="B85" s="9" t="s">
        <v>44</v>
      </c>
      <c r="D85" s="9">
        <v>0</v>
      </c>
      <c r="E85" s="9">
        <v>71.5</v>
      </c>
      <c r="F85" s="9">
        <v>0</v>
      </c>
      <c r="G85" s="9">
        <v>0</v>
      </c>
      <c r="I85" s="9" t="s">
        <v>45</v>
      </c>
      <c r="J85" s="9" t="s">
        <v>46</v>
      </c>
      <c r="K85" s="9">
        <v>4</v>
      </c>
      <c r="L85" s="9" t="s">
        <v>47</v>
      </c>
      <c r="M85" s="9">
        <v>438356.09</v>
      </c>
      <c r="N85" s="9">
        <v>335549.72</v>
      </c>
      <c r="O85" s="9">
        <v>46</v>
      </c>
      <c r="Q85" s="9" t="s">
        <v>205</v>
      </c>
      <c r="R85" s="9" t="s">
        <v>44</v>
      </c>
      <c r="T85" s="9">
        <v>0</v>
      </c>
      <c r="U85" s="9">
        <v>71.400000000000006</v>
      </c>
      <c r="V85" s="9">
        <v>0</v>
      </c>
      <c r="W85" s="9">
        <v>0</v>
      </c>
      <c r="Y85" s="9" t="s">
        <v>45</v>
      </c>
      <c r="Z85" s="9" t="s">
        <v>46</v>
      </c>
      <c r="AA85" s="9">
        <v>4</v>
      </c>
      <c r="AB85" s="9" t="s">
        <v>47</v>
      </c>
      <c r="AC85" s="9">
        <v>438356.09</v>
      </c>
      <c r="AD85" s="9">
        <v>335549.72</v>
      </c>
      <c r="AE85" s="9">
        <v>46</v>
      </c>
    </row>
    <row r="86" spans="1:31" hidden="1" x14ac:dyDescent="0.2">
      <c r="A86" s="9" t="s">
        <v>206</v>
      </c>
      <c r="B86" s="9" t="s">
        <v>44</v>
      </c>
      <c r="D86" s="9">
        <v>0</v>
      </c>
      <c r="E86" s="9">
        <v>63.3</v>
      </c>
      <c r="F86" s="9">
        <v>0</v>
      </c>
      <c r="G86" s="9">
        <v>0</v>
      </c>
      <c r="I86" s="9" t="s">
        <v>45</v>
      </c>
      <c r="J86" s="9" t="s">
        <v>46</v>
      </c>
      <c r="K86" s="9">
        <v>4</v>
      </c>
      <c r="L86" s="9" t="s">
        <v>47</v>
      </c>
      <c r="M86" s="9">
        <v>438321.71</v>
      </c>
      <c r="N86" s="9">
        <v>335533.96999999997</v>
      </c>
      <c r="O86" s="9">
        <v>46</v>
      </c>
      <c r="Q86" s="9" t="s">
        <v>206</v>
      </c>
      <c r="R86" s="9" t="s">
        <v>44</v>
      </c>
      <c r="T86" s="9">
        <v>0</v>
      </c>
      <c r="U86" s="9">
        <v>63.3</v>
      </c>
      <c r="V86" s="9">
        <v>0</v>
      </c>
      <c r="W86" s="9">
        <v>0</v>
      </c>
      <c r="Y86" s="9" t="s">
        <v>45</v>
      </c>
      <c r="Z86" s="9" t="s">
        <v>46</v>
      </c>
      <c r="AA86" s="9">
        <v>4</v>
      </c>
      <c r="AB86" s="9" t="s">
        <v>47</v>
      </c>
      <c r="AC86" s="9">
        <v>438321.71</v>
      </c>
      <c r="AD86" s="9">
        <v>335533.96999999997</v>
      </c>
      <c r="AE86" s="9">
        <v>46</v>
      </c>
    </row>
    <row r="87" spans="1:31" hidden="1" x14ac:dyDescent="0.2">
      <c r="A87" s="9" t="s">
        <v>207</v>
      </c>
      <c r="B87" s="9" t="s">
        <v>44</v>
      </c>
      <c r="D87" s="9">
        <v>0</v>
      </c>
      <c r="E87" s="9">
        <v>62.7</v>
      </c>
      <c r="F87" s="9">
        <v>0</v>
      </c>
      <c r="G87" s="9">
        <v>0</v>
      </c>
      <c r="I87" s="9" t="s">
        <v>45</v>
      </c>
      <c r="J87" s="9" t="s">
        <v>46</v>
      </c>
      <c r="K87" s="9">
        <v>4</v>
      </c>
      <c r="L87" s="9" t="s">
        <v>47</v>
      </c>
      <c r="M87" s="9">
        <v>437375.75</v>
      </c>
      <c r="N87" s="9">
        <v>335675</v>
      </c>
      <c r="O87" s="9">
        <v>45.93</v>
      </c>
      <c r="Q87" s="9" t="s">
        <v>207</v>
      </c>
      <c r="R87" s="9" t="s">
        <v>44</v>
      </c>
      <c r="T87" s="9">
        <v>0</v>
      </c>
      <c r="U87" s="9">
        <v>62.9</v>
      </c>
      <c r="V87" s="9">
        <v>0</v>
      </c>
      <c r="W87" s="9">
        <v>0</v>
      </c>
      <c r="Y87" s="9" t="s">
        <v>45</v>
      </c>
      <c r="Z87" s="9" t="s">
        <v>46</v>
      </c>
      <c r="AA87" s="9">
        <v>4</v>
      </c>
      <c r="AB87" s="9" t="s">
        <v>47</v>
      </c>
      <c r="AC87" s="9">
        <v>437375.75</v>
      </c>
      <c r="AD87" s="9">
        <v>335675</v>
      </c>
      <c r="AE87" s="9">
        <v>45.93</v>
      </c>
    </row>
    <row r="89" spans="1:31" x14ac:dyDescent="0.2">
      <c r="A89" s="54" t="s">
        <v>185</v>
      </c>
      <c r="Q89" s="54" t="s">
        <v>187</v>
      </c>
    </row>
    <row r="90" spans="1:31" x14ac:dyDescent="0.2">
      <c r="A90" s="9" t="s">
        <v>25</v>
      </c>
      <c r="B90" s="9" t="s">
        <v>26</v>
      </c>
      <c r="C90" s="9" t="s">
        <v>27</v>
      </c>
      <c r="D90" s="9" t="s">
        <v>28</v>
      </c>
      <c r="F90" s="9" t="s">
        <v>29</v>
      </c>
      <c r="H90" s="9" t="s">
        <v>30</v>
      </c>
      <c r="K90" s="9" t="s">
        <v>31</v>
      </c>
      <c r="M90" s="9" t="s">
        <v>32</v>
      </c>
      <c r="Q90" s="9" t="s">
        <v>25</v>
      </c>
      <c r="R90" s="9" t="s">
        <v>26</v>
      </c>
      <c r="S90" s="9" t="s">
        <v>27</v>
      </c>
      <c r="T90" s="9" t="s">
        <v>28</v>
      </c>
      <c r="V90" s="9" t="s">
        <v>29</v>
      </c>
      <c r="X90" s="9" t="s">
        <v>30</v>
      </c>
      <c r="AA90" s="9" t="s">
        <v>31</v>
      </c>
      <c r="AC90" s="9" t="s">
        <v>32</v>
      </c>
    </row>
    <row r="91" spans="1:31" x14ac:dyDescent="0.2">
      <c r="D91" s="9" t="s">
        <v>33</v>
      </c>
      <c r="E91" s="9" t="s">
        <v>34</v>
      </c>
      <c r="F91" s="9" t="s">
        <v>33</v>
      </c>
      <c r="G91" s="9" t="s">
        <v>34</v>
      </c>
      <c r="H91" s="9" t="s">
        <v>35</v>
      </c>
      <c r="I91" s="9" t="s">
        <v>36</v>
      </c>
      <c r="J91" s="9" t="s">
        <v>37</v>
      </c>
      <c r="M91" s="9" t="s">
        <v>38</v>
      </c>
      <c r="N91" s="9" t="s">
        <v>39</v>
      </c>
      <c r="O91" s="9" t="s">
        <v>40</v>
      </c>
      <c r="T91" s="9" t="s">
        <v>33</v>
      </c>
      <c r="U91" s="9" t="s">
        <v>34</v>
      </c>
      <c r="V91" s="9" t="s">
        <v>33</v>
      </c>
      <c r="W91" s="9" t="s">
        <v>34</v>
      </c>
      <c r="X91" s="9" t="s">
        <v>35</v>
      </c>
      <c r="Y91" s="9" t="s">
        <v>36</v>
      </c>
      <c r="Z91" s="9" t="s">
        <v>37</v>
      </c>
      <c r="AC91" s="9" t="s">
        <v>38</v>
      </c>
      <c r="AD91" s="9" t="s">
        <v>39</v>
      </c>
      <c r="AE91" s="9" t="s">
        <v>40</v>
      </c>
    </row>
    <row r="92" spans="1:31" x14ac:dyDescent="0.2">
      <c r="D92" s="9" t="s">
        <v>41</v>
      </c>
      <c r="E92" s="9" t="s">
        <v>41</v>
      </c>
      <c r="F92" s="9" t="s">
        <v>41</v>
      </c>
      <c r="G92" s="9" t="s">
        <v>41</v>
      </c>
      <c r="K92" s="9" t="s">
        <v>42</v>
      </c>
      <c r="M92" s="9" t="s">
        <v>42</v>
      </c>
      <c r="N92" s="9" t="s">
        <v>42</v>
      </c>
      <c r="O92" s="9" t="s">
        <v>42</v>
      </c>
      <c r="T92" s="9" t="s">
        <v>41</v>
      </c>
      <c r="U92" s="9" t="s">
        <v>41</v>
      </c>
      <c r="V92" s="9" t="s">
        <v>41</v>
      </c>
      <c r="W92" s="9" t="s">
        <v>41</v>
      </c>
      <c r="AA92" s="9" t="s">
        <v>42</v>
      </c>
      <c r="AC92" s="9" t="s">
        <v>42</v>
      </c>
      <c r="AD92" s="9" t="s">
        <v>42</v>
      </c>
      <c r="AE92" s="9" t="s">
        <v>42</v>
      </c>
    </row>
    <row r="93" spans="1:31" x14ac:dyDescent="0.2">
      <c r="A93" s="9" t="s">
        <v>43</v>
      </c>
      <c r="B93" s="9" t="s">
        <v>44</v>
      </c>
      <c r="D93" s="9">
        <v>0</v>
      </c>
      <c r="E93" s="9">
        <v>69</v>
      </c>
      <c r="F93" s="9">
        <v>0</v>
      </c>
      <c r="G93" s="9">
        <v>0</v>
      </c>
      <c r="I93" s="9" t="s">
        <v>45</v>
      </c>
      <c r="J93" s="9" t="s">
        <v>46</v>
      </c>
      <c r="K93" s="9">
        <v>4</v>
      </c>
      <c r="L93" s="9" t="s">
        <v>47</v>
      </c>
      <c r="M93" s="9">
        <v>437371.81</v>
      </c>
      <c r="N93" s="9">
        <v>336042.58</v>
      </c>
      <c r="O93" s="9">
        <v>54</v>
      </c>
      <c r="Q93" s="9" t="s">
        <v>43</v>
      </c>
      <c r="R93" s="9" t="s">
        <v>44</v>
      </c>
      <c r="T93" s="9">
        <v>0</v>
      </c>
      <c r="U93" s="9">
        <v>69.599999999999994</v>
      </c>
      <c r="V93" s="9">
        <v>0</v>
      </c>
      <c r="W93" s="9">
        <v>0</v>
      </c>
      <c r="Y93" s="9" t="s">
        <v>45</v>
      </c>
      <c r="Z93" s="9" t="s">
        <v>46</v>
      </c>
      <c r="AA93" s="9">
        <v>4</v>
      </c>
      <c r="AB93" s="9" t="s">
        <v>47</v>
      </c>
      <c r="AC93" s="9">
        <v>437371.81</v>
      </c>
      <c r="AD93" s="9">
        <v>336042.58</v>
      </c>
      <c r="AE93" s="9">
        <v>54</v>
      </c>
    </row>
    <row r="94" spans="1:31" hidden="1" x14ac:dyDescent="0.2">
      <c r="A94" s="9" t="s">
        <v>48</v>
      </c>
      <c r="B94" s="9" t="s">
        <v>44</v>
      </c>
      <c r="D94" s="9">
        <v>0</v>
      </c>
      <c r="E94" s="9">
        <v>67.900000000000006</v>
      </c>
      <c r="F94" s="9">
        <v>0</v>
      </c>
      <c r="G94" s="9">
        <v>0</v>
      </c>
      <c r="I94" s="9" t="s">
        <v>45</v>
      </c>
      <c r="J94" s="9" t="s">
        <v>46</v>
      </c>
      <c r="K94" s="9">
        <v>4</v>
      </c>
      <c r="L94" s="9" t="s">
        <v>47</v>
      </c>
      <c r="M94" s="9">
        <v>437386.22</v>
      </c>
      <c r="N94" s="9">
        <v>336038.32</v>
      </c>
      <c r="O94" s="9">
        <v>53.78</v>
      </c>
      <c r="Q94" s="9" t="s">
        <v>48</v>
      </c>
      <c r="R94" s="9" t="s">
        <v>44</v>
      </c>
      <c r="T94" s="9">
        <v>0</v>
      </c>
      <c r="U94" s="9">
        <v>68.5</v>
      </c>
      <c r="V94" s="9">
        <v>0</v>
      </c>
      <c r="W94" s="9">
        <v>0</v>
      </c>
      <c r="Y94" s="9" t="s">
        <v>45</v>
      </c>
      <c r="Z94" s="9" t="s">
        <v>46</v>
      </c>
      <c r="AA94" s="9">
        <v>4</v>
      </c>
      <c r="AB94" s="9" t="s">
        <v>47</v>
      </c>
      <c r="AC94" s="9">
        <v>437386.22</v>
      </c>
      <c r="AD94" s="9">
        <v>336038.32</v>
      </c>
      <c r="AE94" s="9">
        <v>53.78</v>
      </c>
    </row>
    <row r="95" spans="1:31" hidden="1" x14ac:dyDescent="0.2">
      <c r="A95" s="9" t="s">
        <v>49</v>
      </c>
      <c r="B95" s="9" t="s">
        <v>44</v>
      </c>
      <c r="D95" s="9">
        <v>0</v>
      </c>
      <c r="E95" s="9">
        <v>63</v>
      </c>
      <c r="F95" s="9">
        <v>0</v>
      </c>
      <c r="G95" s="9">
        <v>0</v>
      </c>
      <c r="I95" s="9" t="s">
        <v>45</v>
      </c>
      <c r="J95" s="9" t="s">
        <v>46</v>
      </c>
      <c r="K95" s="9">
        <v>4</v>
      </c>
      <c r="L95" s="9" t="s">
        <v>47</v>
      </c>
      <c r="M95" s="9">
        <v>437423.51</v>
      </c>
      <c r="N95" s="9">
        <v>335999.4</v>
      </c>
      <c r="O95" s="9">
        <v>52.14</v>
      </c>
      <c r="Q95" s="9" t="s">
        <v>49</v>
      </c>
      <c r="R95" s="9" t="s">
        <v>44</v>
      </c>
      <c r="T95" s="9">
        <v>0</v>
      </c>
      <c r="U95" s="9">
        <v>63.9</v>
      </c>
      <c r="V95" s="9">
        <v>0</v>
      </c>
      <c r="W95" s="9">
        <v>0</v>
      </c>
      <c r="Y95" s="9" t="s">
        <v>45</v>
      </c>
      <c r="Z95" s="9" t="s">
        <v>46</v>
      </c>
      <c r="AA95" s="9">
        <v>4</v>
      </c>
      <c r="AB95" s="9" t="s">
        <v>47</v>
      </c>
      <c r="AC95" s="9">
        <v>437423.51</v>
      </c>
      <c r="AD95" s="9">
        <v>335999.4</v>
      </c>
      <c r="AE95" s="9">
        <v>52.14</v>
      </c>
    </row>
    <row r="96" spans="1:31" hidden="1" x14ac:dyDescent="0.2">
      <c r="A96" s="9" t="s">
        <v>50</v>
      </c>
      <c r="B96" s="9" t="s">
        <v>44</v>
      </c>
      <c r="D96" s="9">
        <v>0</v>
      </c>
      <c r="E96" s="9">
        <v>56.7</v>
      </c>
      <c r="F96" s="9">
        <v>0</v>
      </c>
      <c r="G96" s="9">
        <v>0</v>
      </c>
      <c r="I96" s="9" t="s">
        <v>45</v>
      </c>
      <c r="J96" s="9" t="s">
        <v>46</v>
      </c>
      <c r="K96" s="9">
        <v>4</v>
      </c>
      <c r="L96" s="9" t="s">
        <v>47</v>
      </c>
      <c r="M96" s="9">
        <v>437439.24</v>
      </c>
      <c r="N96" s="9">
        <v>336034.53</v>
      </c>
      <c r="O96" s="9">
        <v>53.29</v>
      </c>
      <c r="Q96" s="9" t="s">
        <v>50</v>
      </c>
      <c r="R96" s="9" t="s">
        <v>44</v>
      </c>
      <c r="T96" s="9">
        <v>0</v>
      </c>
      <c r="U96" s="9">
        <v>57.4</v>
      </c>
      <c r="V96" s="9">
        <v>0</v>
      </c>
      <c r="W96" s="9">
        <v>0</v>
      </c>
      <c r="Y96" s="9" t="s">
        <v>45</v>
      </c>
      <c r="Z96" s="9" t="s">
        <v>46</v>
      </c>
      <c r="AA96" s="9">
        <v>4</v>
      </c>
      <c r="AB96" s="9" t="s">
        <v>47</v>
      </c>
      <c r="AC96" s="9">
        <v>437439.24</v>
      </c>
      <c r="AD96" s="9">
        <v>336034.53</v>
      </c>
      <c r="AE96" s="9">
        <v>53.29</v>
      </c>
    </row>
    <row r="97" spans="1:31" hidden="1" x14ac:dyDescent="0.2">
      <c r="A97" s="9" t="s">
        <v>51</v>
      </c>
      <c r="B97" s="9" t="s">
        <v>44</v>
      </c>
      <c r="D97" s="9">
        <v>0</v>
      </c>
      <c r="E97" s="9">
        <v>59.8</v>
      </c>
      <c r="F97" s="9">
        <v>0</v>
      </c>
      <c r="G97" s="9">
        <v>0</v>
      </c>
      <c r="I97" s="9" t="s">
        <v>45</v>
      </c>
      <c r="J97" s="9" t="s">
        <v>46</v>
      </c>
      <c r="K97" s="9">
        <v>4</v>
      </c>
      <c r="L97" s="9" t="s">
        <v>47</v>
      </c>
      <c r="M97" s="9">
        <v>437479.74</v>
      </c>
      <c r="N97" s="9">
        <v>336001.55</v>
      </c>
      <c r="O97" s="9">
        <v>51.92</v>
      </c>
      <c r="Q97" s="9" t="s">
        <v>51</v>
      </c>
      <c r="R97" s="9" t="s">
        <v>44</v>
      </c>
      <c r="T97" s="9">
        <v>0</v>
      </c>
      <c r="U97" s="9">
        <v>60.5</v>
      </c>
      <c r="V97" s="9">
        <v>0</v>
      </c>
      <c r="W97" s="9">
        <v>0</v>
      </c>
      <c r="Y97" s="9" t="s">
        <v>45</v>
      </c>
      <c r="Z97" s="9" t="s">
        <v>46</v>
      </c>
      <c r="AA97" s="9">
        <v>4</v>
      </c>
      <c r="AB97" s="9" t="s">
        <v>47</v>
      </c>
      <c r="AC97" s="9">
        <v>437479.74</v>
      </c>
      <c r="AD97" s="9">
        <v>336001.55</v>
      </c>
      <c r="AE97" s="9">
        <v>51.92</v>
      </c>
    </row>
    <row r="98" spans="1:31" hidden="1" x14ac:dyDescent="0.2">
      <c r="A98" s="9" t="s">
        <v>52</v>
      </c>
      <c r="B98" s="9" t="s">
        <v>44</v>
      </c>
      <c r="D98" s="9">
        <v>0</v>
      </c>
      <c r="E98" s="9">
        <v>62</v>
      </c>
      <c r="F98" s="9">
        <v>0</v>
      </c>
      <c r="G98" s="9">
        <v>0</v>
      </c>
      <c r="I98" s="9" t="s">
        <v>45</v>
      </c>
      <c r="J98" s="9" t="s">
        <v>46</v>
      </c>
      <c r="K98" s="9">
        <v>4</v>
      </c>
      <c r="L98" s="9" t="s">
        <v>47</v>
      </c>
      <c r="M98" s="9">
        <v>437494.85</v>
      </c>
      <c r="N98" s="9">
        <v>335990.33</v>
      </c>
      <c r="O98" s="9">
        <v>51.48</v>
      </c>
      <c r="Q98" s="9" t="s">
        <v>52</v>
      </c>
      <c r="R98" s="9" t="s">
        <v>44</v>
      </c>
      <c r="T98" s="9">
        <v>0</v>
      </c>
      <c r="U98" s="9">
        <v>62.8</v>
      </c>
      <c r="V98" s="9">
        <v>0</v>
      </c>
      <c r="W98" s="9">
        <v>0</v>
      </c>
      <c r="Y98" s="9" t="s">
        <v>45</v>
      </c>
      <c r="Z98" s="9" t="s">
        <v>46</v>
      </c>
      <c r="AA98" s="9">
        <v>4</v>
      </c>
      <c r="AB98" s="9" t="s">
        <v>47</v>
      </c>
      <c r="AC98" s="9">
        <v>437494.85</v>
      </c>
      <c r="AD98" s="9">
        <v>335990.33</v>
      </c>
      <c r="AE98" s="9">
        <v>51.48</v>
      </c>
    </row>
    <row r="99" spans="1:31" hidden="1" x14ac:dyDescent="0.2">
      <c r="A99" s="9" t="s">
        <v>53</v>
      </c>
      <c r="B99" s="9" t="s">
        <v>44</v>
      </c>
      <c r="D99" s="9">
        <v>0</v>
      </c>
      <c r="E99" s="9">
        <v>62.8</v>
      </c>
      <c r="F99" s="9">
        <v>0</v>
      </c>
      <c r="G99" s="9">
        <v>0</v>
      </c>
      <c r="I99" s="9" t="s">
        <v>45</v>
      </c>
      <c r="J99" s="9" t="s">
        <v>46</v>
      </c>
      <c r="K99" s="9">
        <v>4</v>
      </c>
      <c r="L99" s="9" t="s">
        <v>47</v>
      </c>
      <c r="M99" s="9">
        <v>437511.67999999999</v>
      </c>
      <c r="N99" s="9">
        <v>335984.59</v>
      </c>
      <c r="O99" s="9">
        <v>50.87</v>
      </c>
      <c r="Q99" s="9" t="s">
        <v>53</v>
      </c>
      <c r="R99" s="9" t="s">
        <v>44</v>
      </c>
      <c r="T99" s="9">
        <v>0</v>
      </c>
      <c r="U99" s="9">
        <v>63.8</v>
      </c>
      <c r="V99" s="9">
        <v>0</v>
      </c>
      <c r="W99" s="9">
        <v>0</v>
      </c>
      <c r="Y99" s="9" t="s">
        <v>45</v>
      </c>
      <c r="Z99" s="9" t="s">
        <v>46</v>
      </c>
      <c r="AA99" s="9">
        <v>4</v>
      </c>
      <c r="AB99" s="9" t="s">
        <v>47</v>
      </c>
      <c r="AC99" s="9">
        <v>437511.67999999999</v>
      </c>
      <c r="AD99" s="9">
        <v>335984.59</v>
      </c>
      <c r="AE99" s="9">
        <v>50.87</v>
      </c>
    </row>
    <row r="100" spans="1:31" hidden="1" x14ac:dyDescent="0.2">
      <c r="A100" s="9" t="s">
        <v>54</v>
      </c>
      <c r="B100" s="9" t="s">
        <v>44</v>
      </c>
      <c r="D100" s="9">
        <v>0</v>
      </c>
      <c r="E100" s="9">
        <v>62</v>
      </c>
      <c r="F100" s="9">
        <v>0</v>
      </c>
      <c r="G100" s="9">
        <v>0</v>
      </c>
      <c r="I100" s="9" t="s">
        <v>45</v>
      </c>
      <c r="J100" s="9" t="s">
        <v>46</v>
      </c>
      <c r="K100" s="9">
        <v>4</v>
      </c>
      <c r="L100" s="9" t="s">
        <v>47</v>
      </c>
      <c r="M100" s="9">
        <v>437528.82</v>
      </c>
      <c r="N100" s="9">
        <v>335981.5</v>
      </c>
      <c r="O100" s="9">
        <v>49.78</v>
      </c>
      <c r="Q100" s="9" t="s">
        <v>54</v>
      </c>
      <c r="R100" s="9" t="s">
        <v>44</v>
      </c>
      <c r="T100" s="9">
        <v>0</v>
      </c>
      <c r="U100" s="9">
        <v>62.7</v>
      </c>
      <c r="V100" s="9">
        <v>0</v>
      </c>
      <c r="W100" s="9">
        <v>0</v>
      </c>
      <c r="Y100" s="9" t="s">
        <v>45</v>
      </c>
      <c r="Z100" s="9" t="s">
        <v>46</v>
      </c>
      <c r="AA100" s="9">
        <v>4</v>
      </c>
      <c r="AB100" s="9" t="s">
        <v>47</v>
      </c>
      <c r="AC100" s="9">
        <v>437528.82</v>
      </c>
      <c r="AD100" s="9">
        <v>335981.5</v>
      </c>
      <c r="AE100" s="9">
        <v>49.78</v>
      </c>
    </row>
    <row r="101" spans="1:31" hidden="1" x14ac:dyDescent="0.2">
      <c r="A101" s="9" t="s">
        <v>55</v>
      </c>
      <c r="B101" s="9" t="s">
        <v>44</v>
      </c>
      <c r="D101" s="9">
        <v>0</v>
      </c>
      <c r="E101" s="9">
        <v>62.2</v>
      </c>
      <c r="F101" s="9">
        <v>0</v>
      </c>
      <c r="G101" s="9">
        <v>0</v>
      </c>
      <c r="I101" s="9" t="s">
        <v>45</v>
      </c>
      <c r="J101" s="9" t="s">
        <v>46</v>
      </c>
      <c r="K101" s="9">
        <v>4</v>
      </c>
      <c r="L101" s="9" t="s">
        <v>47</v>
      </c>
      <c r="M101" s="9">
        <v>437546.52</v>
      </c>
      <c r="N101" s="9">
        <v>335975.96</v>
      </c>
      <c r="O101" s="9">
        <v>48.65</v>
      </c>
      <c r="Q101" s="9" t="s">
        <v>55</v>
      </c>
      <c r="R101" s="9" t="s">
        <v>44</v>
      </c>
      <c r="T101" s="9">
        <v>0</v>
      </c>
      <c r="U101" s="9">
        <v>62.9</v>
      </c>
      <c r="V101" s="9">
        <v>0</v>
      </c>
      <c r="W101" s="9">
        <v>0</v>
      </c>
      <c r="Y101" s="9" t="s">
        <v>45</v>
      </c>
      <c r="Z101" s="9" t="s">
        <v>46</v>
      </c>
      <c r="AA101" s="9">
        <v>4</v>
      </c>
      <c r="AB101" s="9" t="s">
        <v>47</v>
      </c>
      <c r="AC101" s="9">
        <v>437546.52</v>
      </c>
      <c r="AD101" s="9">
        <v>335975.96</v>
      </c>
      <c r="AE101" s="9">
        <v>48.65</v>
      </c>
    </row>
    <row r="102" spans="1:31" hidden="1" x14ac:dyDescent="0.2">
      <c r="A102" s="9" t="s">
        <v>13</v>
      </c>
      <c r="B102" s="9" t="s">
        <v>44</v>
      </c>
      <c r="D102" s="9">
        <v>0</v>
      </c>
      <c r="E102" s="9">
        <v>62.5</v>
      </c>
      <c r="F102" s="9">
        <v>0</v>
      </c>
      <c r="G102" s="9">
        <v>0</v>
      </c>
      <c r="I102" s="9" t="s">
        <v>45</v>
      </c>
      <c r="J102" s="9" t="s">
        <v>46</v>
      </c>
      <c r="K102" s="9">
        <v>4</v>
      </c>
      <c r="L102" s="9" t="s">
        <v>47</v>
      </c>
      <c r="M102" s="9">
        <v>437567.8</v>
      </c>
      <c r="N102" s="9">
        <v>335972.62</v>
      </c>
      <c r="O102" s="9">
        <v>47.57</v>
      </c>
      <c r="Q102" s="9" t="s">
        <v>13</v>
      </c>
      <c r="R102" s="9" t="s">
        <v>44</v>
      </c>
      <c r="T102" s="9">
        <v>0</v>
      </c>
      <c r="U102" s="9">
        <v>63.3</v>
      </c>
      <c r="V102" s="9">
        <v>0</v>
      </c>
      <c r="W102" s="9">
        <v>0</v>
      </c>
      <c r="Y102" s="9" t="s">
        <v>45</v>
      </c>
      <c r="Z102" s="9" t="s">
        <v>46</v>
      </c>
      <c r="AA102" s="9">
        <v>4</v>
      </c>
      <c r="AB102" s="9" t="s">
        <v>47</v>
      </c>
      <c r="AC102" s="9">
        <v>437567.8</v>
      </c>
      <c r="AD102" s="9">
        <v>335972.62</v>
      </c>
      <c r="AE102" s="9">
        <v>47.57</v>
      </c>
    </row>
    <row r="103" spans="1:31" hidden="1" x14ac:dyDescent="0.2">
      <c r="A103" s="9" t="s">
        <v>14</v>
      </c>
      <c r="B103" s="9" t="s">
        <v>44</v>
      </c>
      <c r="D103" s="9">
        <v>0</v>
      </c>
      <c r="E103" s="9">
        <v>60.5</v>
      </c>
      <c r="F103" s="9">
        <v>0</v>
      </c>
      <c r="G103" s="9">
        <v>0</v>
      </c>
      <c r="I103" s="9" t="s">
        <v>45</v>
      </c>
      <c r="J103" s="9" t="s">
        <v>46</v>
      </c>
      <c r="K103" s="9">
        <v>4</v>
      </c>
      <c r="L103" s="9" t="s">
        <v>47</v>
      </c>
      <c r="M103" s="9">
        <v>437589.32</v>
      </c>
      <c r="N103" s="9">
        <v>335992.58</v>
      </c>
      <c r="O103" s="9">
        <v>48.22</v>
      </c>
      <c r="Q103" s="9" t="s">
        <v>14</v>
      </c>
      <c r="R103" s="9" t="s">
        <v>44</v>
      </c>
      <c r="T103" s="9">
        <v>0</v>
      </c>
      <c r="U103" s="9">
        <v>61.4</v>
      </c>
      <c r="V103" s="9">
        <v>0</v>
      </c>
      <c r="W103" s="9">
        <v>0</v>
      </c>
      <c r="Y103" s="9" t="s">
        <v>45</v>
      </c>
      <c r="Z103" s="9" t="s">
        <v>46</v>
      </c>
      <c r="AA103" s="9">
        <v>4</v>
      </c>
      <c r="AB103" s="9" t="s">
        <v>47</v>
      </c>
      <c r="AC103" s="9">
        <v>437589.32</v>
      </c>
      <c r="AD103" s="9">
        <v>335992.58</v>
      </c>
      <c r="AE103" s="9">
        <v>48.22</v>
      </c>
    </row>
    <row r="104" spans="1:31" hidden="1" x14ac:dyDescent="0.2">
      <c r="A104" s="9" t="s">
        <v>15</v>
      </c>
      <c r="B104" s="9" t="s">
        <v>44</v>
      </c>
      <c r="D104" s="9">
        <v>0</v>
      </c>
      <c r="E104" s="9">
        <v>58.5</v>
      </c>
      <c r="F104" s="9">
        <v>0</v>
      </c>
      <c r="G104" s="9">
        <v>0</v>
      </c>
      <c r="I104" s="9" t="s">
        <v>45</v>
      </c>
      <c r="J104" s="9" t="s">
        <v>46</v>
      </c>
      <c r="K104" s="9">
        <v>4</v>
      </c>
      <c r="L104" s="9" t="s">
        <v>47</v>
      </c>
      <c r="M104" s="9">
        <v>437611.03</v>
      </c>
      <c r="N104" s="9">
        <v>336006.24</v>
      </c>
      <c r="O104" s="9">
        <v>48.51</v>
      </c>
      <c r="Q104" s="9" t="s">
        <v>15</v>
      </c>
      <c r="R104" s="9" t="s">
        <v>44</v>
      </c>
      <c r="T104" s="9">
        <v>0</v>
      </c>
      <c r="U104" s="9">
        <v>59.2</v>
      </c>
      <c r="V104" s="9">
        <v>0</v>
      </c>
      <c r="W104" s="9">
        <v>0</v>
      </c>
      <c r="Y104" s="9" t="s">
        <v>45</v>
      </c>
      <c r="Z104" s="9" t="s">
        <v>46</v>
      </c>
      <c r="AA104" s="9">
        <v>4</v>
      </c>
      <c r="AB104" s="9" t="s">
        <v>47</v>
      </c>
      <c r="AC104" s="9">
        <v>437611.03</v>
      </c>
      <c r="AD104" s="9">
        <v>336006.24</v>
      </c>
      <c r="AE104" s="9">
        <v>48.51</v>
      </c>
    </row>
    <row r="105" spans="1:31" hidden="1" x14ac:dyDescent="0.2">
      <c r="A105" s="9" t="s">
        <v>16</v>
      </c>
      <c r="B105" s="9" t="s">
        <v>44</v>
      </c>
      <c r="D105" s="9">
        <v>0</v>
      </c>
      <c r="E105" s="9">
        <v>55.4</v>
      </c>
      <c r="F105" s="9">
        <v>0</v>
      </c>
      <c r="G105" s="9">
        <v>0</v>
      </c>
      <c r="I105" s="9" t="s">
        <v>45</v>
      </c>
      <c r="J105" s="9" t="s">
        <v>46</v>
      </c>
      <c r="K105" s="9">
        <v>4</v>
      </c>
      <c r="L105" s="9" t="s">
        <v>47</v>
      </c>
      <c r="M105" s="9">
        <v>437631.87</v>
      </c>
      <c r="N105" s="9">
        <v>336034.41</v>
      </c>
      <c r="O105" s="9">
        <v>48.42</v>
      </c>
      <c r="Q105" s="9" t="s">
        <v>16</v>
      </c>
      <c r="R105" s="9" t="s">
        <v>44</v>
      </c>
      <c r="T105" s="9">
        <v>0</v>
      </c>
      <c r="U105" s="9">
        <v>56</v>
      </c>
      <c r="V105" s="9">
        <v>0</v>
      </c>
      <c r="W105" s="9">
        <v>0</v>
      </c>
      <c r="Y105" s="9" t="s">
        <v>45</v>
      </c>
      <c r="Z105" s="9" t="s">
        <v>46</v>
      </c>
      <c r="AA105" s="9">
        <v>4</v>
      </c>
      <c r="AB105" s="9" t="s">
        <v>47</v>
      </c>
      <c r="AC105" s="9">
        <v>437631.87</v>
      </c>
      <c r="AD105" s="9">
        <v>336034.41</v>
      </c>
      <c r="AE105" s="9">
        <v>48.42</v>
      </c>
    </row>
    <row r="106" spans="1:31" hidden="1" x14ac:dyDescent="0.2">
      <c r="A106" s="9" t="s">
        <v>17</v>
      </c>
      <c r="B106" s="9" t="s">
        <v>44</v>
      </c>
      <c r="D106" s="9">
        <v>0</v>
      </c>
      <c r="E106" s="9">
        <v>53.6</v>
      </c>
      <c r="F106" s="9">
        <v>0</v>
      </c>
      <c r="G106" s="9">
        <v>0</v>
      </c>
      <c r="I106" s="9" t="s">
        <v>45</v>
      </c>
      <c r="J106" s="9" t="s">
        <v>46</v>
      </c>
      <c r="K106" s="9">
        <v>4</v>
      </c>
      <c r="L106" s="9" t="s">
        <v>47</v>
      </c>
      <c r="M106" s="9">
        <v>437661.24</v>
      </c>
      <c r="N106" s="9">
        <v>336006.92</v>
      </c>
      <c r="O106" s="9">
        <v>46</v>
      </c>
      <c r="Q106" s="9" t="s">
        <v>17</v>
      </c>
      <c r="R106" s="9" t="s">
        <v>44</v>
      </c>
      <c r="T106" s="9">
        <v>0</v>
      </c>
      <c r="U106" s="9">
        <v>54.3</v>
      </c>
      <c r="V106" s="9">
        <v>0</v>
      </c>
      <c r="W106" s="9">
        <v>0</v>
      </c>
      <c r="Y106" s="9" t="s">
        <v>45</v>
      </c>
      <c r="Z106" s="9" t="s">
        <v>46</v>
      </c>
      <c r="AA106" s="9">
        <v>4</v>
      </c>
      <c r="AB106" s="9" t="s">
        <v>47</v>
      </c>
      <c r="AC106" s="9">
        <v>437661.24</v>
      </c>
      <c r="AD106" s="9">
        <v>336006.92</v>
      </c>
      <c r="AE106" s="9">
        <v>46</v>
      </c>
    </row>
    <row r="107" spans="1:31" hidden="1" x14ac:dyDescent="0.2">
      <c r="A107" s="9" t="s">
        <v>18</v>
      </c>
      <c r="B107" s="9" t="s">
        <v>44</v>
      </c>
      <c r="D107" s="9">
        <v>0</v>
      </c>
      <c r="E107" s="9">
        <v>60.3</v>
      </c>
      <c r="F107" s="9">
        <v>0</v>
      </c>
      <c r="G107" s="9">
        <v>0</v>
      </c>
      <c r="I107" s="9" t="s">
        <v>45</v>
      </c>
      <c r="J107" s="9" t="s">
        <v>46</v>
      </c>
      <c r="K107" s="9">
        <v>4</v>
      </c>
      <c r="L107" s="9" t="s">
        <v>47</v>
      </c>
      <c r="M107" s="9">
        <v>437726.82</v>
      </c>
      <c r="N107" s="9">
        <v>335962.93</v>
      </c>
      <c r="O107" s="9">
        <v>46</v>
      </c>
      <c r="Q107" s="9" t="s">
        <v>18</v>
      </c>
      <c r="R107" s="9" t="s">
        <v>44</v>
      </c>
      <c r="T107" s="9">
        <v>0</v>
      </c>
      <c r="U107" s="9">
        <v>61.5</v>
      </c>
      <c r="V107" s="9">
        <v>0</v>
      </c>
      <c r="W107" s="9">
        <v>0</v>
      </c>
      <c r="Y107" s="9" t="s">
        <v>45</v>
      </c>
      <c r="Z107" s="9" t="s">
        <v>46</v>
      </c>
      <c r="AA107" s="9">
        <v>4</v>
      </c>
      <c r="AB107" s="9" t="s">
        <v>47</v>
      </c>
      <c r="AC107" s="9">
        <v>437726.82</v>
      </c>
      <c r="AD107" s="9">
        <v>335962.93</v>
      </c>
      <c r="AE107" s="9">
        <v>46</v>
      </c>
    </row>
    <row r="108" spans="1:31" hidden="1" x14ac:dyDescent="0.2">
      <c r="A108" s="9" t="s">
        <v>19</v>
      </c>
      <c r="B108" s="9" t="s">
        <v>44</v>
      </c>
      <c r="D108" s="9">
        <v>0</v>
      </c>
      <c r="E108" s="9">
        <v>61.8</v>
      </c>
      <c r="F108" s="9">
        <v>0</v>
      </c>
      <c r="G108" s="9">
        <v>0</v>
      </c>
      <c r="I108" s="9" t="s">
        <v>45</v>
      </c>
      <c r="J108" s="9" t="s">
        <v>46</v>
      </c>
      <c r="K108" s="9">
        <v>4</v>
      </c>
      <c r="L108" s="9" t="s">
        <v>47</v>
      </c>
      <c r="M108" s="9">
        <v>437829.9</v>
      </c>
      <c r="N108" s="9">
        <v>335959.05</v>
      </c>
      <c r="O108" s="9">
        <v>46.19</v>
      </c>
      <c r="Q108" s="9" t="s">
        <v>19</v>
      </c>
      <c r="R108" s="9" t="s">
        <v>44</v>
      </c>
      <c r="T108" s="9">
        <v>0</v>
      </c>
      <c r="U108" s="9">
        <v>63.4</v>
      </c>
      <c r="V108" s="9">
        <v>0</v>
      </c>
      <c r="W108" s="9">
        <v>0</v>
      </c>
      <c r="Y108" s="9" t="s">
        <v>45</v>
      </c>
      <c r="Z108" s="9" t="s">
        <v>46</v>
      </c>
      <c r="AA108" s="9">
        <v>4</v>
      </c>
      <c r="AB108" s="9" t="s">
        <v>47</v>
      </c>
      <c r="AC108" s="9">
        <v>437829.9</v>
      </c>
      <c r="AD108" s="9">
        <v>335959.05</v>
      </c>
      <c r="AE108" s="9">
        <v>46.19</v>
      </c>
    </row>
    <row r="109" spans="1:31" hidden="1" x14ac:dyDescent="0.2">
      <c r="A109" s="9" t="s">
        <v>20</v>
      </c>
      <c r="B109" s="9" t="s">
        <v>44</v>
      </c>
      <c r="D109" s="9">
        <v>0</v>
      </c>
      <c r="E109" s="9">
        <v>63.5</v>
      </c>
      <c r="F109" s="9">
        <v>0</v>
      </c>
      <c r="G109" s="9">
        <v>0</v>
      </c>
      <c r="I109" s="9" t="s">
        <v>45</v>
      </c>
      <c r="J109" s="9" t="s">
        <v>46</v>
      </c>
      <c r="K109" s="9">
        <v>4</v>
      </c>
      <c r="L109" s="9" t="s">
        <v>47</v>
      </c>
      <c r="M109" s="9">
        <v>437876.33</v>
      </c>
      <c r="N109" s="9">
        <v>335943.07</v>
      </c>
      <c r="O109" s="9">
        <v>46.6</v>
      </c>
      <c r="Q109" s="9" t="s">
        <v>20</v>
      </c>
      <c r="R109" s="9" t="s">
        <v>44</v>
      </c>
      <c r="T109" s="9">
        <v>0</v>
      </c>
      <c r="U109" s="9">
        <v>65.400000000000006</v>
      </c>
      <c r="V109" s="9">
        <v>0</v>
      </c>
      <c r="W109" s="9">
        <v>0</v>
      </c>
      <c r="Y109" s="9" t="s">
        <v>45</v>
      </c>
      <c r="Z109" s="9" t="s">
        <v>46</v>
      </c>
      <c r="AA109" s="9">
        <v>4</v>
      </c>
      <c r="AB109" s="9" t="s">
        <v>47</v>
      </c>
      <c r="AC109" s="9">
        <v>437876.33</v>
      </c>
      <c r="AD109" s="9">
        <v>335943.07</v>
      </c>
      <c r="AE109" s="9">
        <v>46.6</v>
      </c>
    </row>
    <row r="110" spans="1:31" hidden="1" x14ac:dyDescent="0.2">
      <c r="A110" s="9" t="s">
        <v>21</v>
      </c>
      <c r="B110" s="9" t="s">
        <v>44</v>
      </c>
      <c r="D110" s="9">
        <v>0</v>
      </c>
      <c r="E110" s="9">
        <v>64.900000000000006</v>
      </c>
      <c r="F110" s="9">
        <v>0</v>
      </c>
      <c r="G110" s="9">
        <v>0</v>
      </c>
      <c r="I110" s="9" t="s">
        <v>45</v>
      </c>
      <c r="J110" s="9" t="s">
        <v>46</v>
      </c>
      <c r="K110" s="9">
        <v>4</v>
      </c>
      <c r="L110" s="9" t="s">
        <v>47</v>
      </c>
      <c r="M110" s="9">
        <v>437905.83</v>
      </c>
      <c r="N110" s="9">
        <v>335934.68</v>
      </c>
      <c r="O110" s="9">
        <v>46.88</v>
      </c>
      <c r="Q110" s="9" t="s">
        <v>21</v>
      </c>
      <c r="R110" s="9" t="s">
        <v>44</v>
      </c>
      <c r="T110" s="9">
        <v>0</v>
      </c>
      <c r="U110" s="9">
        <v>67</v>
      </c>
      <c r="V110" s="9">
        <v>0</v>
      </c>
      <c r="W110" s="9">
        <v>0</v>
      </c>
      <c r="Y110" s="9" t="s">
        <v>45</v>
      </c>
      <c r="Z110" s="9" t="s">
        <v>46</v>
      </c>
      <c r="AA110" s="9">
        <v>4</v>
      </c>
      <c r="AB110" s="9" t="s">
        <v>47</v>
      </c>
      <c r="AC110" s="9">
        <v>437905.83</v>
      </c>
      <c r="AD110" s="9">
        <v>335934.68</v>
      </c>
      <c r="AE110" s="9">
        <v>46.88</v>
      </c>
    </row>
    <row r="111" spans="1:31" hidden="1" x14ac:dyDescent="0.2">
      <c r="A111" s="9" t="s">
        <v>22</v>
      </c>
      <c r="B111" s="9" t="s">
        <v>44</v>
      </c>
      <c r="D111" s="9">
        <v>0</v>
      </c>
      <c r="E111" s="9">
        <v>64.099999999999994</v>
      </c>
      <c r="F111" s="9">
        <v>0</v>
      </c>
      <c r="G111" s="9">
        <v>0</v>
      </c>
      <c r="I111" s="9" t="s">
        <v>45</v>
      </c>
      <c r="J111" s="9" t="s">
        <v>46</v>
      </c>
      <c r="K111" s="9">
        <v>4</v>
      </c>
      <c r="L111" s="9" t="s">
        <v>47</v>
      </c>
      <c r="M111" s="9">
        <v>437939.95</v>
      </c>
      <c r="N111" s="9">
        <v>335921.7</v>
      </c>
      <c r="O111" s="9">
        <v>47.23</v>
      </c>
      <c r="Q111" s="9" t="s">
        <v>22</v>
      </c>
      <c r="R111" s="9" t="s">
        <v>44</v>
      </c>
      <c r="T111" s="9">
        <v>0</v>
      </c>
      <c r="U111" s="9">
        <v>66.5</v>
      </c>
      <c r="V111" s="9">
        <v>0</v>
      </c>
      <c r="W111" s="9">
        <v>0</v>
      </c>
      <c r="Y111" s="9" t="s">
        <v>45</v>
      </c>
      <c r="Z111" s="9" t="s">
        <v>46</v>
      </c>
      <c r="AA111" s="9">
        <v>4</v>
      </c>
      <c r="AB111" s="9" t="s">
        <v>47</v>
      </c>
      <c r="AC111" s="9">
        <v>437939.95</v>
      </c>
      <c r="AD111" s="9">
        <v>335921.7</v>
      </c>
      <c r="AE111" s="9">
        <v>47.23</v>
      </c>
    </row>
    <row r="112" spans="1:31" hidden="1" x14ac:dyDescent="0.2">
      <c r="A112" s="9" t="s">
        <v>23</v>
      </c>
      <c r="B112" s="9" t="s">
        <v>44</v>
      </c>
      <c r="D112" s="9">
        <v>0</v>
      </c>
      <c r="E112" s="9">
        <v>62.8</v>
      </c>
      <c r="F112" s="9">
        <v>0</v>
      </c>
      <c r="G112" s="9">
        <v>0</v>
      </c>
      <c r="I112" s="9" t="s">
        <v>45</v>
      </c>
      <c r="J112" s="9" t="s">
        <v>46</v>
      </c>
      <c r="K112" s="9">
        <v>4</v>
      </c>
      <c r="L112" s="9" t="s">
        <v>47</v>
      </c>
      <c r="M112" s="9">
        <v>437973.62</v>
      </c>
      <c r="N112" s="9">
        <v>335908.9</v>
      </c>
      <c r="O112" s="9">
        <v>47.1</v>
      </c>
      <c r="Q112" s="9" t="s">
        <v>23</v>
      </c>
      <c r="R112" s="9" t="s">
        <v>44</v>
      </c>
      <c r="T112" s="9">
        <v>0</v>
      </c>
      <c r="U112" s="9">
        <v>65.2</v>
      </c>
      <c r="V112" s="9">
        <v>0</v>
      </c>
      <c r="W112" s="9">
        <v>0</v>
      </c>
      <c r="Y112" s="9" t="s">
        <v>45</v>
      </c>
      <c r="Z112" s="9" t="s">
        <v>46</v>
      </c>
      <c r="AA112" s="9">
        <v>4</v>
      </c>
      <c r="AB112" s="9" t="s">
        <v>47</v>
      </c>
      <c r="AC112" s="9">
        <v>437973.62</v>
      </c>
      <c r="AD112" s="9">
        <v>335908.9</v>
      </c>
      <c r="AE112" s="9">
        <v>47.1</v>
      </c>
    </row>
    <row r="113" spans="1:31" hidden="1" x14ac:dyDescent="0.2">
      <c r="A113" s="9" t="s">
        <v>182</v>
      </c>
      <c r="B113" s="9" t="s">
        <v>44</v>
      </c>
      <c r="D113" s="9">
        <v>0</v>
      </c>
      <c r="E113" s="9">
        <v>64.5</v>
      </c>
      <c r="F113" s="9">
        <v>0</v>
      </c>
      <c r="G113" s="9">
        <v>0</v>
      </c>
      <c r="I113" s="9" t="s">
        <v>45</v>
      </c>
      <c r="J113" s="9" t="s">
        <v>46</v>
      </c>
      <c r="K113" s="9">
        <v>4</v>
      </c>
      <c r="L113" s="9" t="s">
        <v>47</v>
      </c>
      <c r="M113" s="9">
        <v>437997.8</v>
      </c>
      <c r="N113" s="9">
        <v>335901.26</v>
      </c>
      <c r="O113" s="9">
        <v>47.11</v>
      </c>
      <c r="Q113" s="9" t="s">
        <v>182</v>
      </c>
      <c r="R113" s="9" t="s">
        <v>44</v>
      </c>
      <c r="T113" s="9">
        <v>0</v>
      </c>
      <c r="U113" s="9">
        <v>66.900000000000006</v>
      </c>
      <c r="V113" s="9">
        <v>0</v>
      </c>
      <c r="W113" s="9">
        <v>0</v>
      </c>
      <c r="Y113" s="9" t="s">
        <v>45</v>
      </c>
      <c r="Z113" s="9" t="s">
        <v>46</v>
      </c>
      <c r="AA113" s="9">
        <v>4</v>
      </c>
      <c r="AB113" s="9" t="s">
        <v>47</v>
      </c>
      <c r="AC113" s="9">
        <v>437997.8</v>
      </c>
      <c r="AD113" s="9">
        <v>335901.26</v>
      </c>
      <c r="AE113" s="9">
        <v>47.11</v>
      </c>
    </row>
    <row r="114" spans="1:31" hidden="1" x14ac:dyDescent="0.2">
      <c r="A114" s="9" t="s">
        <v>189</v>
      </c>
      <c r="B114" s="9" t="s">
        <v>44</v>
      </c>
      <c r="D114" s="9">
        <v>0</v>
      </c>
      <c r="E114" s="9">
        <v>56</v>
      </c>
      <c r="F114" s="9">
        <v>0</v>
      </c>
      <c r="G114" s="9">
        <v>0</v>
      </c>
      <c r="I114" s="9" t="s">
        <v>45</v>
      </c>
      <c r="J114" s="9" t="s">
        <v>46</v>
      </c>
      <c r="K114" s="9">
        <v>4</v>
      </c>
      <c r="L114" s="9" t="s">
        <v>47</v>
      </c>
      <c r="M114" s="9">
        <v>438020.63</v>
      </c>
      <c r="N114" s="9">
        <v>335892</v>
      </c>
      <c r="O114" s="9">
        <v>46.99</v>
      </c>
      <c r="Q114" s="9" t="s">
        <v>189</v>
      </c>
      <c r="R114" s="9" t="s">
        <v>44</v>
      </c>
      <c r="T114" s="9">
        <v>0</v>
      </c>
      <c r="U114" s="9">
        <v>58</v>
      </c>
      <c r="V114" s="9">
        <v>0</v>
      </c>
      <c r="W114" s="9">
        <v>0</v>
      </c>
      <c r="Y114" s="9" t="s">
        <v>45</v>
      </c>
      <c r="Z114" s="9" t="s">
        <v>46</v>
      </c>
      <c r="AA114" s="9">
        <v>4</v>
      </c>
      <c r="AB114" s="9" t="s">
        <v>47</v>
      </c>
      <c r="AC114" s="9">
        <v>438020.63</v>
      </c>
      <c r="AD114" s="9">
        <v>335892</v>
      </c>
      <c r="AE114" s="9">
        <v>46.99</v>
      </c>
    </row>
    <row r="115" spans="1:31" hidden="1" x14ac:dyDescent="0.2">
      <c r="A115" s="9" t="s">
        <v>190</v>
      </c>
      <c r="B115" s="9" t="s">
        <v>44</v>
      </c>
      <c r="D115" s="9">
        <v>0</v>
      </c>
      <c r="E115" s="9">
        <v>62.1</v>
      </c>
      <c r="F115" s="9">
        <v>0</v>
      </c>
      <c r="G115" s="9">
        <v>0</v>
      </c>
      <c r="I115" s="9" t="s">
        <v>45</v>
      </c>
      <c r="J115" s="9" t="s">
        <v>46</v>
      </c>
      <c r="K115" s="9">
        <v>4</v>
      </c>
      <c r="L115" s="9" t="s">
        <v>47</v>
      </c>
      <c r="M115" s="9">
        <v>438041.62</v>
      </c>
      <c r="N115" s="9">
        <v>335883.07</v>
      </c>
      <c r="O115" s="9">
        <v>46.86</v>
      </c>
      <c r="Q115" s="9" t="s">
        <v>190</v>
      </c>
      <c r="R115" s="9" t="s">
        <v>44</v>
      </c>
      <c r="T115" s="9">
        <v>0</v>
      </c>
      <c r="U115" s="9">
        <v>64.2</v>
      </c>
      <c r="V115" s="9">
        <v>0</v>
      </c>
      <c r="W115" s="9">
        <v>0</v>
      </c>
      <c r="Y115" s="9" t="s">
        <v>45</v>
      </c>
      <c r="Z115" s="9" t="s">
        <v>46</v>
      </c>
      <c r="AA115" s="9">
        <v>4</v>
      </c>
      <c r="AB115" s="9" t="s">
        <v>47</v>
      </c>
      <c r="AC115" s="9">
        <v>438041.62</v>
      </c>
      <c r="AD115" s="9">
        <v>335883.07</v>
      </c>
      <c r="AE115" s="9">
        <v>46.86</v>
      </c>
    </row>
    <row r="116" spans="1:31" hidden="1" x14ac:dyDescent="0.2">
      <c r="A116" s="9" t="s">
        <v>191</v>
      </c>
      <c r="B116" s="9" t="s">
        <v>44</v>
      </c>
      <c r="D116" s="9">
        <v>0</v>
      </c>
      <c r="E116" s="9">
        <v>61.3</v>
      </c>
      <c r="F116" s="9">
        <v>0</v>
      </c>
      <c r="G116" s="9">
        <v>0</v>
      </c>
      <c r="I116" s="9" t="s">
        <v>45</v>
      </c>
      <c r="J116" s="9" t="s">
        <v>46</v>
      </c>
      <c r="K116" s="9">
        <v>4</v>
      </c>
      <c r="L116" s="9" t="s">
        <v>47</v>
      </c>
      <c r="M116" s="9">
        <v>438056.34</v>
      </c>
      <c r="N116" s="9">
        <v>335879.55</v>
      </c>
      <c r="O116" s="9">
        <v>46.85</v>
      </c>
      <c r="Q116" s="9" t="s">
        <v>191</v>
      </c>
      <c r="R116" s="9" t="s">
        <v>44</v>
      </c>
      <c r="T116" s="9">
        <v>0</v>
      </c>
      <c r="U116" s="9">
        <v>63.3</v>
      </c>
      <c r="V116" s="9">
        <v>0</v>
      </c>
      <c r="W116" s="9">
        <v>0</v>
      </c>
      <c r="Y116" s="9" t="s">
        <v>45</v>
      </c>
      <c r="Z116" s="9" t="s">
        <v>46</v>
      </c>
      <c r="AA116" s="9">
        <v>4</v>
      </c>
      <c r="AB116" s="9" t="s">
        <v>47</v>
      </c>
      <c r="AC116" s="9">
        <v>438056.34</v>
      </c>
      <c r="AD116" s="9">
        <v>335879.55</v>
      </c>
      <c r="AE116" s="9">
        <v>46.85</v>
      </c>
    </row>
    <row r="117" spans="1:31" hidden="1" x14ac:dyDescent="0.2">
      <c r="A117" s="9" t="s">
        <v>192</v>
      </c>
      <c r="B117" s="9" t="s">
        <v>44</v>
      </c>
      <c r="D117" s="9">
        <v>0</v>
      </c>
      <c r="E117" s="9">
        <v>56.8</v>
      </c>
      <c r="F117" s="9">
        <v>0</v>
      </c>
      <c r="G117" s="9">
        <v>0</v>
      </c>
      <c r="I117" s="9" t="s">
        <v>45</v>
      </c>
      <c r="J117" s="9" t="s">
        <v>46</v>
      </c>
      <c r="K117" s="9">
        <v>4</v>
      </c>
      <c r="L117" s="9" t="s">
        <v>47</v>
      </c>
      <c r="M117" s="9">
        <v>438069.52</v>
      </c>
      <c r="N117" s="9">
        <v>335881.51</v>
      </c>
      <c r="O117" s="9">
        <v>47.2</v>
      </c>
      <c r="Q117" s="9" t="s">
        <v>192</v>
      </c>
      <c r="R117" s="9" t="s">
        <v>44</v>
      </c>
      <c r="T117" s="9">
        <v>0</v>
      </c>
      <c r="U117" s="9">
        <v>58.4</v>
      </c>
      <c r="V117" s="9">
        <v>0</v>
      </c>
      <c r="W117" s="9">
        <v>0</v>
      </c>
      <c r="Y117" s="9" t="s">
        <v>45</v>
      </c>
      <c r="Z117" s="9" t="s">
        <v>46</v>
      </c>
      <c r="AA117" s="9">
        <v>4</v>
      </c>
      <c r="AB117" s="9" t="s">
        <v>47</v>
      </c>
      <c r="AC117" s="9">
        <v>438069.52</v>
      </c>
      <c r="AD117" s="9">
        <v>335881.51</v>
      </c>
      <c r="AE117" s="9">
        <v>47.2</v>
      </c>
    </row>
    <row r="118" spans="1:31" hidden="1" x14ac:dyDescent="0.2">
      <c r="A118" s="9" t="s">
        <v>193</v>
      </c>
      <c r="B118" s="9" t="s">
        <v>44</v>
      </c>
      <c r="D118" s="9">
        <v>0</v>
      </c>
      <c r="E118" s="9">
        <v>56.7</v>
      </c>
      <c r="F118" s="9">
        <v>0</v>
      </c>
      <c r="G118" s="9">
        <v>0</v>
      </c>
      <c r="I118" s="9" t="s">
        <v>45</v>
      </c>
      <c r="J118" s="9" t="s">
        <v>46</v>
      </c>
      <c r="K118" s="9">
        <v>4</v>
      </c>
      <c r="L118" s="9" t="s">
        <v>47</v>
      </c>
      <c r="M118" s="9">
        <v>438078.57</v>
      </c>
      <c r="N118" s="9">
        <v>335889.8</v>
      </c>
      <c r="O118" s="9">
        <v>47.96</v>
      </c>
      <c r="Q118" s="9" t="s">
        <v>193</v>
      </c>
      <c r="R118" s="9" t="s">
        <v>44</v>
      </c>
      <c r="T118" s="9">
        <v>0</v>
      </c>
      <c r="U118" s="9">
        <v>58.1</v>
      </c>
      <c r="V118" s="9">
        <v>0</v>
      </c>
      <c r="W118" s="9">
        <v>0</v>
      </c>
      <c r="Y118" s="9" t="s">
        <v>45</v>
      </c>
      <c r="Z118" s="9" t="s">
        <v>46</v>
      </c>
      <c r="AA118" s="9">
        <v>4</v>
      </c>
      <c r="AB118" s="9" t="s">
        <v>47</v>
      </c>
      <c r="AC118" s="9">
        <v>438078.57</v>
      </c>
      <c r="AD118" s="9">
        <v>335889.8</v>
      </c>
      <c r="AE118" s="9">
        <v>47.96</v>
      </c>
    </row>
    <row r="119" spans="1:31" hidden="1" x14ac:dyDescent="0.2">
      <c r="A119" s="9" t="s">
        <v>194</v>
      </c>
      <c r="B119" s="9" t="s">
        <v>44</v>
      </c>
      <c r="D119" s="9">
        <v>0</v>
      </c>
      <c r="E119" s="9">
        <v>56.4</v>
      </c>
      <c r="F119" s="9">
        <v>0</v>
      </c>
      <c r="G119" s="9">
        <v>0</v>
      </c>
      <c r="I119" s="9" t="s">
        <v>45</v>
      </c>
      <c r="J119" s="9" t="s">
        <v>46</v>
      </c>
      <c r="K119" s="9">
        <v>4</v>
      </c>
      <c r="L119" s="9" t="s">
        <v>47</v>
      </c>
      <c r="M119" s="9">
        <v>438106.35</v>
      </c>
      <c r="N119" s="9">
        <v>335890.65</v>
      </c>
      <c r="O119" s="9">
        <v>48.17</v>
      </c>
      <c r="Q119" s="9" t="s">
        <v>194</v>
      </c>
      <c r="R119" s="9" t="s">
        <v>44</v>
      </c>
      <c r="T119" s="9">
        <v>0</v>
      </c>
      <c r="U119" s="9">
        <v>57.4</v>
      </c>
      <c r="V119" s="9">
        <v>0</v>
      </c>
      <c r="W119" s="9">
        <v>0</v>
      </c>
      <c r="Y119" s="9" t="s">
        <v>45</v>
      </c>
      <c r="Z119" s="9" t="s">
        <v>46</v>
      </c>
      <c r="AA119" s="9">
        <v>4</v>
      </c>
      <c r="AB119" s="9" t="s">
        <v>47</v>
      </c>
      <c r="AC119" s="9">
        <v>438106.35</v>
      </c>
      <c r="AD119" s="9">
        <v>335890.65</v>
      </c>
      <c r="AE119" s="9">
        <v>48.17</v>
      </c>
    </row>
    <row r="120" spans="1:31" hidden="1" x14ac:dyDescent="0.2">
      <c r="A120" s="9" t="s">
        <v>195</v>
      </c>
      <c r="B120" s="9" t="s">
        <v>44</v>
      </c>
      <c r="D120" s="9">
        <v>0</v>
      </c>
      <c r="E120" s="9">
        <v>58.8</v>
      </c>
      <c r="F120" s="9">
        <v>0</v>
      </c>
      <c r="G120" s="9">
        <v>0</v>
      </c>
      <c r="I120" s="9" t="s">
        <v>45</v>
      </c>
      <c r="J120" s="9" t="s">
        <v>46</v>
      </c>
      <c r="K120" s="9">
        <v>4</v>
      </c>
      <c r="L120" s="9" t="s">
        <v>47</v>
      </c>
      <c r="M120" s="9">
        <v>438211.27</v>
      </c>
      <c r="N120" s="9">
        <v>335870.61</v>
      </c>
      <c r="O120" s="9">
        <v>48.42</v>
      </c>
      <c r="Q120" s="9" t="s">
        <v>195</v>
      </c>
      <c r="R120" s="9" t="s">
        <v>44</v>
      </c>
      <c r="T120" s="9">
        <v>0</v>
      </c>
      <c r="U120" s="9">
        <v>59.7</v>
      </c>
      <c r="V120" s="9">
        <v>0</v>
      </c>
      <c r="W120" s="9">
        <v>0</v>
      </c>
      <c r="Y120" s="9" t="s">
        <v>45</v>
      </c>
      <c r="Z120" s="9" t="s">
        <v>46</v>
      </c>
      <c r="AA120" s="9">
        <v>4</v>
      </c>
      <c r="AB120" s="9" t="s">
        <v>47</v>
      </c>
      <c r="AC120" s="9">
        <v>438211.27</v>
      </c>
      <c r="AD120" s="9">
        <v>335870.61</v>
      </c>
      <c r="AE120" s="9">
        <v>48.42</v>
      </c>
    </row>
    <row r="121" spans="1:31" hidden="1" x14ac:dyDescent="0.2">
      <c r="A121" s="9" t="s">
        <v>196</v>
      </c>
      <c r="B121" s="9" t="s">
        <v>44</v>
      </c>
      <c r="D121" s="9">
        <v>0</v>
      </c>
      <c r="E121" s="9">
        <v>57.7</v>
      </c>
      <c r="F121" s="9">
        <v>0</v>
      </c>
      <c r="G121" s="9">
        <v>0</v>
      </c>
      <c r="I121" s="9" t="s">
        <v>45</v>
      </c>
      <c r="J121" s="9" t="s">
        <v>46</v>
      </c>
      <c r="K121" s="9">
        <v>4</v>
      </c>
      <c r="L121" s="9" t="s">
        <v>47</v>
      </c>
      <c r="M121" s="9">
        <v>438232.97</v>
      </c>
      <c r="N121" s="9">
        <v>335845.99</v>
      </c>
      <c r="O121" s="9">
        <v>47.01</v>
      </c>
      <c r="Q121" s="9" t="s">
        <v>196</v>
      </c>
      <c r="R121" s="9" t="s">
        <v>44</v>
      </c>
      <c r="T121" s="9">
        <v>0</v>
      </c>
      <c r="U121" s="9">
        <v>58.7</v>
      </c>
      <c r="V121" s="9">
        <v>0</v>
      </c>
      <c r="W121" s="9">
        <v>0</v>
      </c>
      <c r="Y121" s="9" t="s">
        <v>45</v>
      </c>
      <c r="Z121" s="9" t="s">
        <v>46</v>
      </c>
      <c r="AA121" s="9">
        <v>4</v>
      </c>
      <c r="AB121" s="9" t="s">
        <v>47</v>
      </c>
      <c r="AC121" s="9">
        <v>438232.97</v>
      </c>
      <c r="AD121" s="9">
        <v>335845.99</v>
      </c>
      <c r="AE121" s="9">
        <v>47.01</v>
      </c>
    </row>
    <row r="122" spans="1:31" hidden="1" x14ac:dyDescent="0.2">
      <c r="A122" s="9" t="s">
        <v>197</v>
      </c>
      <c r="B122" s="9" t="s">
        <v>44</v>
      </c>
      <c r="D122" s="9">
        <v>0</v>
      </c>
      <c r="E122" s="9">
        <v>58.3</v>
      </c>
      <c r="F122" s="9">
        <v>0</v>
      </c>
      <c r="G122" s="9">
        <v>0</v>
      </c>
      <c r="I122" s="9" t="s">
        <v>45</v>
      </c>
      <c r="J122" s="9" t="s">
        <v>46</v>
      </c>
      <c r="K122" s="9">
        <v>4</v>
      </c>
      <c r="L122" s="9" t="s">
        <v>47</v>
      </c>
      <c r="M122" s="9">
        <v>438267.07</v>
      </c>
      <c r="N122" s="9">
        <v>335839.75</v>
      </c>
      <c r="O122" s="9">
        <v>47.84</v>
      </c>
      <c r="Q122" s="9" t="s">
        <v>197</v>
      </c>
      <c r="R122" s="9" t="s">
        <v>44</v>
      </c>
      <c r="T122" s="9">
        <v>0</v>
      </c>
      <c r="U122" s="9">
        <v>59.2</v>
      </c>
      <c r="V122" s="9">
        <v>0</v>
      </c>
      <c r="W122" s="9">
        <v>0</v>
      </c>
      <c r="Y122" s="9" t="s">
        <v>45</v>
      </c>
      <c r="Z122" s="9" t="s">
        <v>46</v>
      </c>
      <c r="AA122" s="9">
        <v>4</v>
      </c>
      <c r="AB122" s="9" t="s">
        <v>47</v>
      </c>
      <c r="AC122" s="9">
        <v>438267.07</v>
      </c>
      <c r="AD122" s="9">
        <v>335839.75</v>
      </c>
      <c r="AE122" s="9">
        <v>47.84</v>
      </c>
    </row>
    <row r="123" spans="1:31" hidden="1" x14ac:dyDescent="0.2">
      <c r="A123" s="9" t="s">
        <v>198</v>
      </c>
      <c r="B123" s="9" t="s">
        <v>44</v>
      </c>
      <c r="D123" s="9">
        <v>0</v>
      </c>
      <c r="E123" s="9">
        <v>57.1</v>
      </c>
      <c r="F123" s="9">
        <v>0</v>
      </c>
      <c r="G123" s="9">
        <v>0</v>
      </c>
      <c r="I123" s="9" t="s">
        <v>45</v>
      </c>
      <c r="J123" s="9" t="s">
        <v>46</v>
      </c>
      <c r="K123" s="9">
        <v>4</v>
      </c>
      <c r="L123" s="9" t="s">
        <v>47</v>
      </c>
      <c r="M123" s="9">
        <v>438284.74</v>
      </c>
      <c r="N123" s="9">
        <v>335819.51</v>
      </c>
      <c r="O123" s="9">
        <v>47.21</v>
      </c>
      <c r="Q123" s="9" t="s">
        <v>198</v>
      </c>
      <c r="R123" s="9" t="s">
        <v>44</v>
      </c>
      <c r="T123" s="9">
        <v>0</v>
      </c>
      <c r="U123" s="9">
        <v>58.1</v>
      </c>
      <c r="V123" s="9">
        <v>0</v>
      </c>
      <c r="W123" s="9">
        <v>0</v>
      </c>
      <c r="Y123" s="9" t="s">
        <v>45</v>
      </c>
      <c r="Z123" s="9" t="s">
        <v>46</v>
      </c>
      <c r="AA123" s="9">
        <v>4</v>
      </c>
      <c r="AB123" s="9" t="s">
        <v>47</v>
      </c>
      <c r="AC123" s="9">
        <v>438284.74</v>
      </c>
      <c r="AD123" s="9">
        <v>335819.51</v>
      </c>
      <c r="AE123" s="9">
        <v>47.21</v>
      </c>
    </row>
    <row r="124" spans="1:31" hidden="1" x14ac:dyDescent="0.2">
      <c r="A124" s="9" t="s">
        <v>199</v>
      </c>
      <c r="B124" s="9" t="s">
        <v>44</v>
      </c>
      <c r="D124" s="9">
        <v>0</v>
      </c>
      <c r="E124" s="9">
        <v>58.2</v>
      </c>
      <c r="F124" s="9">
        <v>0</v>
      </c>
      <c r="G124" s="9">
        <v>0</v>
      </c>
      <c r="I124" s="9" t="s">
        <v>45</v>
      </c>
      <c r="J124" s="9" t="s">
        <v>46</v>
      </c>
      <c r="K124" s="9">
        <v>4</v>
      </c>
      <c r="L124" s="9" t="s">
        <v>47</v>
      </c>
      <c r="M124" s="9">
        <v>438316.36</v>
      </c>
      <c r="N124" s="9">
        <v>335809.6</v>
      </c>
      <c r="O124" s="9">
        <v>48.47</v>
      </c>
      <c r="Q124" s="9" t="s">
        <v>199</v>
      </c>
      <c r="R124" s="9" t="s">
        <v>44</v>
      </c>
      <c r="T124" s="9">
        <v>0</v>
      </c>
      <c r="U124" s="9">
        <v>58.9</v>
      </c>
      <c r="V124" s="9">
        <v>0</v>
      </c>
      <c r="W124" s="9">
        <v>0</v>
      </c>
      <c r="Y124" s="9" t="s">
        <v>45</v>
      </c>
      <c r="Z124" s="9" t="s">
        <v>46</v>
      </c>
      <c r="AA124" s="9">
        <v>4</v>
      </c>
      <c r="AB124" s="9" t="s">
        <v>47</v>
      </c>
      <c r="AC124" s="9">
        <v>438316.36</v>
      </c>
      <c r="AD124" s="9">
        <v>335809.6</v>
      </c>
      <c r="AE124" s="9">
        <v>48.47</v>
      </c>
    </row>
    <row r="125" spans="1:31" hidden="1" x14ac:dyDescent="0.2">
      <c r="A125" s="9" t="s">
        <v>200</v>
      </c>
      <c r="B125" s="9" t="s">
        <v>44</v>
      </c>
      <c r="D125" s="9">
        <v>0</v>
      </c>
      <c r="E125" s="9">
        <v>58.8</v>
      </c>
      <c r="F125" s="9">
        <v>0</v>
      </c>
      <c r="G125" s="9">
        <v>0</v>
      </c>
      <c r="I125" s="9" t="s">
        <v>45</v>
      </c>
      <c r="J125" s="9" t="s">
        <v>46</v>
      </c>
      <c r="K125" s="9">
        <v>4</v>
      </c>
      <c r="L125" s="9" t="s">
        <v>47</v>
      </c>
      <c r="M125" s="9">
        <v>438336.51</v>
      </c>
      <c r="N125" s="9">
        <v>335783.04</v>
      </c>
      <c r="O125" s="9">
        <v>47.27</v>
      </c>
      <c r="Q125" s="9" t="s">
        <v>200</v>
      </c>
      <c r="R125" s="9" t="s">
        <v>44</v>
      </c>
      <c r="T125" s="9">
        <v>0</v>
      </c>
      <c r="U125" s="9">
        <v>59.9</v>
      </c>
      <c r="V125" s="9">
        <v>0</v>
      </c>
      <c r="W125" s="9">
        <v>0</v>
      </c>
      <c r="Y125" s="9" t="s">
        <v>45</v>
      </c>
      <c r="Z125" s="9" t="s">
        <v>46</v>
      </c>
      <c r="AA125" s="9">
        <v>4</v>
      </c>
      <c r="AB125" s="9" t="s">
        <v>47</v>
      </c>
      <c r="AC125" s="9">
        <v>438336.51</v>
      </c>
      <c r="AD125" s="9">
        <v>335783.04</v>
      </c>
      <c r="AE125" s="9">
        <v>47.27</v>
      </c>
    </row>
    <row r="126" spans="1:31" hidden="1" x14ac:dyDescent="0.2">
      <c r="A126" s="9" t="s">
        <v>201</v>
      </c>
      <c r="B126" s="9" t="s">
        <v>44</v>
      </c>
      <c r="D126" s="9">
        <v>0</v>
      </c>
      <c r="E126" s="9">
        <v>61.1</v>
      </c>
      <c r="F126" s="9">
        <v>0</v>
      </c>
      <c r="G126" s="9">
        <v>0</v>
      </c>
      <c r="I126" s="9" t="s">
        <v>45</v>
      </c>
      <c r="J126" s="9" t="s">
        <v>46</v>
      </c>
      <c r="K126" s="9">
        <v>4</v>
      </c>
      <c r="L126" s="9" t="s">
        <v>47</v>
      </c>
      <c r="M126" s="9">
        <v>438373.96</v>
      </c>
      <c r="N126" s="9">
        <v>335771.81</v>
      </c>
      <c r="O126" s="9">
        <v>48.44</v>
      </c>
      <c r="Q126" s="9" t="s">
        <v>201</v>
      </c>
      <c r="R126" s="9" t="s">
        <v>44</v>
      </c>
      <c r="T126" s="9">
        <v>0</v>
      </c>
      <c r="U126" s="9">
        <v>61.7</v>
      </c>
      <c r="V126" s="9">
        <v>0</v>
      </c>
      <c r="W126" s="9">
        <v>0</v>
      </c>
      <c r="Y126" s="9" t="s">
        <v>45</v>
      </c>
      <c r="Z126" s="9" t="s">
        <v>46</v>
      </c>
      <c r="AA126" s="9">
        <v>4</v>
      </c>
      <c r="AB126" s="9" t="s">
        <v>47</v>
      </c>
      <c r="AC126" s="9">
        <v>438373.96</v>
      </c>
      <c r="AD126" s="9">
        <v>335771.81</v>
      </c>
      <c r="AE126" s="9">
        <v>48.44</v>
      </c>
    </row>
    <row r="127" spans="1:31" hidden="1" x14ac:dyDescent="0.2">
      <c r="A127" s="9" t="s">
        <v>202</v>
      </c>
      <c r="B127" s="9" t="s">
        <v>44</v>
      </c>
      <c r="D127" s="9">
        <v>0</v>
      </c>
      <c r="E127" s="9">
        <v>62.1</v>
      </c>
      <c r="F127" s="9">
        <v>0</v>
      </c>
      <c r="G127" s="9">
        <v>0</v>
      </c>
      <c r="I127" s="9" t="s">
        <v>45</v>
      </c>
      <c r="J127" s="9" t="s">
        <v>46</v>
      </c>
      <c r="K127" s="9">
        <v>4</v>
      </c>
      <c r="L127" s="9" t="s">
        <v>47</v>
      </c>
      <c r="M127" s="9">
        <v>438415.59</v>
      </c>
      <c r="N127" s="9">
        <v>335725.38</v>
      </c>
      <c r="O127" s="9">
        <v>47.54</v>
      </c>
      <c r="Q127" s="9" t="s">
        <v>202</v>
      </c>
      <c r="R127" s="9" t="s">
        <v>44</v>
      </c>
      <c r="T127" s="9">
        <v>0</v>
      </c>
      <c r="U127" s="9">
        <v>62.5</v>
      </c>
      <c r="V127" s="9">
        <v>0</v>
      </c>
      <c r="W127" s="9">
        <v>0</v>
      </c>
      <c r="Y127" s="9" t="s">
        <v>45</v>
      </c>
      <c r="Z127" s="9" t="s">
        <v>46</v>
      </c>
      <c r="AA127" s="9">
        <v>4</v>
      </c>
      <c r="AB127" s="9" t="s">
        <v>47</v>
      </c>
      <c r="AC127" s="9">
        <v>438415.59</v>
      </c>
      <c r="AD127" s="9">
        <v>335725.38</v>
      </c>
      <c r="AE127" s="9">
        <v>47.54</v>
      </c>
    </row>
    <row r="128" spans="1:31" hidden="1" x14ac:dyDescent="0.2">
      <c r="A128" s="9" t="s">
        <v>203</v>
      </c>
      <c r="B128" s="9" t="s">
        <v>44</v>
      </c>
      <c r="D128" s="9">
        <v>0</v>
      </c>
      <c r="E128" s="9">
        <v>61.3</v>
      </c>
      <c r="F128" s="9">
        <v>0</v>
      </c>
      <c r="G128" s="9">
        <v>0</v>
      </c>
      <c r="I128" s="9" t="s">
        <v>45</v>
      </c>
      <c r="J128" s="9" t="s">
        <v>46</v>
      </c>
      <c r="K128" s="9">
        <v>4</v>
      </c>
      <c r="L128" s="9" t="s">
        <v>47</v>
      </c>
      <c r="M128" s="9">
        <v>438459.95</v>
      </c>
      <c r="N128" s="9">
        <v>335695.37</v>
      </c>
      <c r="O128" s="9">
        <v>48.56</v>
      </c>
      <c r="Q128" s="9" t="s">
        <v>203</v>
      </c>
      <c r="R128" s="9" t="s">
        <v>44</v>
      </c>
      <c r="T128" s="9">
        <v>0</v>
      </c>
      <c r="U128" s="9">
        <v>61.8</v>
      </c>
      <c r="V128" s="9">
        <v>0</v>
      </c>
      <c r="W128" s="9">
        <v>0</v>
      </c>
      <c r="Y128" s="9" t="s">
        <v>45</v>
      </c>
      <c r="Z128" s="9" t="s">
        <v>46</v>
      </c>
      <c r="AA128" s="9">
        <v>4</v>
      </c>
      <c r="AB128" s="9" t="s">
        <v>47</v>
      </c>
      <c r="AC128" s="9">
        <v>438459.95</v>
      </c>
      <c r="AD128" s="9">
        <v>335695.37</v>
      </c>
      <c r="AE128" s="9">
        <v>48.56</v>
      </c>
    </row>
    <row r="129" spans="1:31" hidden="1" x14ac:dyDescent="0.2">
      <c r="A129" s="9" t="s">
        <v>204</v>
      </c>
      <c r="B129" s="9" t="s">
        <v>44</v>
      </c>
      <c r="D129" s="9">
        <v>0</v>
      </c>
      <c r="E129" s="9">
        <v>64</v>
      </c>
      <c r="F129" s="9">
        <v>0</v>
      </c>
      <c r="G129" s="9">
        <v>0</v>
      </c>
      <c r="I129" s="9" t="s">
        <v>45</v>
      </c>
      <c r="J129" s="9" t="s">
        <v>46</v>
      </c>
      <c r="K129" s="9">
        <v>4</v>
      </c>
      <c r="L129" s="9" t="s">
        <v>47</v>
      </c>
      <c r="M129" s="9">
        <v>438489.96</v>
      </c>
      <c r="N129" s="9">
        <v>335676.51</v>
      </c>
      <c r="O129" s="9">
        <v>49.33</v>
      </c>
      <c r="Q129" s="9" t="s">
        <v>204</v>
      </c>
      <c r="R129" s="9" t="s">
        <v>44</v>
      </c>
      <c r="T129" s="9">
        <v>0</v>
      </c>
      <c r="U129" s="9">
        <v>64.3</v>
      </c>
      <c r="V129" s="9">
        <v>0</v>
      </c>
      <c r="W129" s="9">
        <v>0</v>
      </c>
      <c r="Y129" s="9" t="s">
        <v>45</v>
      </c>
      <c r="Z129" s="9" t="s">
        <v>46</v>
      </c>
      <c r="AA129" s="9">
        <v>4</v>
      </c>
      <c r="AB129" s="9" t="s">
        <v>47</v>
      </c>
      <c r="AC129" s="9">
        <v>438489.96</v>
      </c>
      <c r="AD129" s="9">
        <v>335676.51</v>
      </c>
      <c r="AE129" s="9">
        <v>49.33</v>
      </c>
    </row>
    <row r="130" spans="1:31" hidden="1" x14ac:dyDescent="0.2">
      <c r="A130" s="9" t="s">
        <v>205</v>
      </c>
      <c r="B130" s="9" t="s">
        <v>44</v>
      </c>
      <c r="D130" s="9">
        <v>0</v>
      </c>
      <c r="E130" s="9">
        <v>72.400000000000006</v>
      </c>
      <c r="F130" s="9">
        <v>0</v>
      </c>
      <c r="G130" s="9">
        <v>0</v>
      </c>
      <c r="I130" s="9" t="s">
        <v>45</v>
      </c>
      <c r="J130" s="9" t="s">
        <v>46</v>
      </c>
      <c r="K130" s="9">
        <v>4</v>
      </c>
      <c r="L130" s="9" t="s">
        <v>47</v>
      </c>
      <c r="M130" s="9">
        <v>438356.09</v>
      </c>
      <c r="N130" s="9">
        <v>335549.72</v>
      </c>
      <c r="O130" s="9">
        <v>46</v>
      </c>
      <c r="Q130" s="9" t="s">
        <v>205</v>
      </c>
      <c r="R130" s="9" t="s">
        <v>44</v>
      </c>
      <c r="T130" s="9">
        <v>0</v>
      </c>
      <c r="U130" s="9">
        <v>72.8</v>
      </c>
      <c r="V130" s="9">
        <v>0</v>
      </c>
      <c r="W130" s="9">
        <v>0</v>
      </c>
      <c r="Y130" s="9" t="s">
        <v>45</v>
      </c>
      <c r="Z130" s="9" t="s">
        <v>46</v>
      </c>
      <c r="AA130" s="9">
        <v>4</v>
      </c>
      <c r="AB130" s="9" t="s">
        <v>47</v>
      </c>
      <c r="AC130" s="9">
        <v>438356.09</v>
      </c>
      <c r="AD130" s="9">
        <v>335549.72</v>
      </c>
      <c r="AE130" s="9">
        <v>46</v>
      </c>
    </row>
    <row r="131" spans="1:31" hidden="1" x14ac:dyDescent="0.2">
      <c r="A131" s="9" t="s">
        <v>206</v>
      </c>
      <c r="B131" s="9" t="s">
        <v>44</v>
      </c>
      <c r="D131" s="9">
        <v>0</v>
      </c>
      <c r="E131" s="9">
        <v>63.8</v>
      </c>
      <c r="F131" s="9">
        <v>0</v>
      </c>
      <c r="G131" s="9">
        <v>0</v>
      </c>
      <c r="I131" s="9" t="s">
        <v>45</v>
      </c>
      <c r="J131" s="9" t="s">
        <v>46</v>
      </c>
      <c r="K131" s="9">
        <v>4</v>
      </c>
      <c r="L131" s="9" t="s">
        <v>47</v>
      </c>
      <c r="M131" s="9">
        <v>438321.71</v>
      </c>
      <c r="N131" s="9">
        <v>335533.96999999997</v>
      </c>
      <c r="O131" s="9">
        <v>46</v>
      </c>
      <c r="Q131" s="9" t="s">
        <v>206</v>
      </c>
      <c r="R131" s="9" t="s">
        <v>44</v>
      </c>
      <c r="T131" s="9">
        <v>0</v>
      </c>
      <c r="U131" s="9">
        <v>64.2</v>
      </c>
      <c r="V131" s="9">
        <v>0</v>
      </c>
      <c r="W131" s="9">
        <v>0</v>
      </c>
      <c r="Y131" s="9" t="s">
        <v>45</v>
      </c>
      <c r="Z131" s="9" t="s">
        <v>46</v>
      </c>
      <c r="AA131" s="9">
        <v>4</v>
      </c>
      <c r="AB131" s="9" t="s">
        <v>47</v>
      </c>
      <c r="AC131" s="9">
        <v>438321.71</v>
      </c>
      <c r="AD131" s="9">
        <v>335533.96999999997</v>
      </c>
      <c r="AE131" s="9">
        <v>46</v>
      </c>
    </row>
    <row r="132" spans="1:31" hidden="1" x14ac:dyDescent="0.2">
      <c r="A132" s="9" t="s">
        <v>207</v>
      </c>
      <c r="B132" s="9" t="s">
        <v>44</v>
      </c>
      <c r="D132" s="9">
        <v>0</v>
      </c>
      <c r="E132" s="9">
        <v>63.1</v>
      </c>
      <c r="F132" s="9">
        <v>0</v>
      </c>
      <c r="G132" s="9">
        <v>0</v>
      </c>
      <c r="I132" s="9" t="s">
        <v>45</v>
      </c>
      <c r="J132" s="9" t="s">
        <v>46</v>
      </c>
      <c r="K132" s="9">
        <v>4</v>
      </c>
      <c r="L132" s="9" t="s">
        <v>47</v>
      </c>
      <c r="M132" s="9">
        <v>437375.75</v>
      </c>
      <c r="N132" s="9">
        <v>335675</v>
      </c>
      <c r="O132" s="9">
        <v>45.93</v>
      </c>
      <c r="Q132" s="9" t="s">
        <v>207</v>
      </c>
      <c r="R132" s="9" t="s">
        <v>44</v>
      </c>
      <c r="T132" s="9">
        <v>0</v>
      </c>
      <c r="U132" s="9">
        <v>63.4</v>
      </c>
      <c r="V132" s="9">
        <v>0</v>
      </c>
      <c r="W132" s="9">
        <v>0</v>
      </c>
      <c r="Y132" s="9" t="s">
        <v>45</v>
      </c>
      <c r="Z132" s="9" t="s">
        <v>46</v>
      </c>
      <c r="AA132" s="9">
        <v>4</v>
      </c>
      <c r="AB132" s="9" t="s">
        <v>47</v>
      </c>
      <c r="AC132" s="9">
        <v>437375.75</v>
      </c>
      <c r="AD132" s="9">
        <v>335675</v>
      </c>
      <c r="AE132" s="9">
        <v>45.93</v>
      </c>
    </row>
    <row r="134" spans="1:31" x14ac:dyDescent="0.2">
      <c r="A134" s="54" t="s">
        <v>188</v>
      </c>
    </row>
    <row r="135" spans="1:31" x14ac:dyDescent="0.2">
      <c r="A135" s="9" t="s">
        <v>25</v>
      </c>
      <c r="B135" s="9" t="s">
        <v>26</v>
      </c>
      <c r="C135" s="9" t="s">
        <v>27</v>
      </c>
      <c r="D135" s="9" t="s">
        <v>28</v>
      </c>
      <c r="F135" s="9" t="s">
        <v>29</v>
      </c>
      <c r="H135" s="9" t="s">
        <v>30</v>
      </c>
      <c r="K135" s="9" t="s">
        <v>31</v>
      </c>
      <c r="M135" s="9" t="s">
        <v>32</v>
      </c>
    </row>
    <row r="136" spans="1:31" x14ac:dyDescent="0.2">
      <c r="D136" s="9" t="s">
        <v>33</v>
      </c>
      <c r="E136" s="9" t="s">
        <v>34</v>
      </c>
      <c r="F136" s="9" t="s">
        <v>33</v>
      </c>
      <c r="G136" s="9" t="s">
        <v>34</v>
      </c>
      <c r="H136" s="9" t="s">
        <v>35</v>
      </c>
      <c r="I136" s="9" t="s">
        <v>36</v>
      </c>
      <c r="J136" s="9" t="s">
        <v>37</v>
      </c>
      <c r="M136" s="9" t="s">
        <v>38</v>
      </c>
      <c r="N136" s="9" t="s">
        <v>39</v>
      </c>
      <c r="O136" s="9" t="s">
        <v>40</v>
      </c>
    </row>
    <row r="137" spans="1:31" x14ac:dyDescent="0.2">
      <c r="D137" s="9" t="s">
        <v>41</v>
      </c>
      <c r="E137" s="9" t="s">
        <v>41</v>
      </c>
      <c r="F137" s="9" t="s">
        <v>41</v>
      </c>
      <c r="G137" s="9" t="s">
        <v>41</v>
      </c>
      <c r="K137" s="9" t="s">
        <v>42</v>
      </c>
      <c r="M137" s="9" t="s">
        <v>42</v>
      </c>
      <c r="N137" s="9" t="s">
        <v>42</v>
      </c>
      <c r="O137" s="9" t="s">
        <v>42</v>
      </c>
    </row>
    <row r="138" spans="1:31" x14ac:dyDescent="0.2">
      <c r="A138" s="9" t="s">
        <v>43</v>
      </c>
      <c r="B138" s="9" t="s">
        <v>44</v>
      </c>
      <c r="D138" s="9">
        <v>0</v>
      </c>
      <c r="E138" s="9">
        <v>61.4</v>
      </c>
      <c r="F138" s="9">
        <v>0</v>
      </c>
      <c r="G138" s="9">
        <v>0</v>
      </c>
      <c r="I138" s="9" t="s">
        <v>45</v>
      </c>
      <c r="J138" s="9" t="s">
        <v>46</v>
      </c>
      <c r="K138" s="9">
        <v>4</v>
      </c>
      <c r="L138" s="9" t="s">
        <v>47</v>
      </c>
      <c r="M138" s="9">
        <v>437371.81</v>
      </c>
      <c r="N138" s="9">
        <v>336042.58</v>
      </c>
      <c r="O138" s="9">
        <v>54</v>
      </c>
    </row>
    <row r="139" spans="1:31" hidden="1" x14ac:dyDescent="0.2">
      <c r="A139" s="9" t="s">
        <v>48</v>
      </c>
      <c r="B139" s="9" t="s">
        <v>44</v>
      </c>
      <c r="D139" s="9">
        <v>0</v>
      </c>
      <c r="E139" s="9">
        <v>60.3</v>
      </c>
      <c r="F139" s="9">
        <v>0</v>
      </c>
      <c r="G139" s="9">
        <v>0</v>
      </c>
      <c r="I139" s="9" t="s">
        <v>45</v>
      </c>
      <c r="J139" s="9" t="s">
        <v>46</v>
      </c>
      <c r="K139" s="9">
        <v>4</v>
      </c>
      <c r="L139" s="9" t="s">
        <v>47</v>
      </c>
      <c r="M139" s="9">
        <v>437386.22</v>
      </c>
      <c r="N139" s="9">
        <v>336038.32</v>
      </c>
      <c r="O139" s="9">
        <v>53.78</v>
      </c>
    </row>
    <row r="140" spans="1:31" hidden="1" x14ac:dyDescent="0.2">
      <c r="A140" s="9" t="s">
        <v>49</v>
      </c>
      <c r="B140" s="9" t="s">
        <v>44</v>
      </c>
      <c r="D140" s="9">
        <v>0</v>
      </c>
      <c r="E140" s="9">
        <v>62.7</v>
      </c>
      <c r="F140" s="9">
        <v>0</v>
      </c>
      <c r="G140" s="9">
        <v>0</v>
      </c>
      <c r="I140" s="9" t="s">
        <v>45</v>
      </c>
      <c r="J140" s="9" t="s">
        <v>46</v>
      </c>
      <c r="K140" s="9">
        <v>4</v>
      </c>
      <c r="L140" s="9" t="s">
        <v>47</v>
      </c>
      <c r="M140" s="9">
        <v>437423.51</v>
      </c>
      <c r="N140" s="9">
        <v>335999.4</v>
      </c>
      <c r="O140" s="9">
        <v>52.14</v>
      </c>
    </row>
    <row r="141" spans="1:31" hidden="1" x14ac:dyDescent="0.2">
      <c r="A141" s="9" t="s">
        <v>50</v>
      </c>
      <c r="B141" s="9" t="s">
        <v>44</v>
      </c>
      <c r="D141" s="9">
        <v>0</v>
      </c>
      <c r="E141" s="9">
        <v>56.1</v>
      </c>
      <c r="F141" s="9">
        <v>0</v>
      </c>
      <c r="G141" s="9">
        <v>0</v>
      </c>
      <c r="I141" s="9" t="s">
        <v>45</v>
      </c>
      <c r="J141" s="9" t="s">
        <v>46</v>
      </c>
      <c r="K141" s="9">
        <v>4</v>
      </c>
      <c r="L141" s="9" t="s">
        <v>47</v>
      </c>
      <c r="M141" s="9">
        <v>437439.24</v>
      </c>
      <c r="N141" s="9">
        <v>336034.53</v>
      </c>
      <c r="O141" s="9">
        <v>53.29</v>
      </c>
    </row>
    <row r="142" spans="1:31" hidden="1" x14ac:dyDescent="0.2">
      <c r="A142" s="9" t="s">
        <v>51</v>
      </c>
      <c r="B142" s="9" t="s">
        <v>44</v>
      </c>
      <c r="D142" s="9">
        <v>0</v>
      </c>
      <c r="E142" s="9">
        <v>59.4</v>
      </c>
      <c r="F142" s="9">
        <v>0</v>
      </c>
      <c r="G142" s="9">
        <v>0</v>
      </c>
      <c r="I142" s="9" t="s">
        <v>45</v>
      </c>
      <c r="J142" s="9" t="s">
        <v>46</v>
      </c>
      <c r="K142" s="9">
        <v>4</v>
      </c>
      <c r="L142" s="9" t="s">
        <v>47</v>
      </c>
      <c r="M142" s="9">
        <v>437479.74</v>
      </c>
      <c r="N142" s="9">
        <v>336001.55</v>
      </c>
      <c r="O142" s="9">
        <v>51.92</v>
      </c>
    </row>
    <row r="143" spans="1:31" hidden="1" x14ac:dyDescent="0.2">
      <c r="A143" s="9" t="s">
        <v>52</v>
      </c>
      <c r="B143" s="9" t="s">
        <v>44</v>
      </c>
      <c r="D143" s="9">
        <v>0</v>
      </c>
      <c r="E143" s="9">
        <v>61.5</v>
      </c>
      <c r="F143" s="9">
        <v>0</v>
      </c>
      <c r="G143" s="9">
        <v>0</v>
      </c>
      <c r="I143" s="9" t="s">
        <v>45</v>
      </c>
      <c r="J143" s="9" t="s">
        <v>46</v>
      </c>
      <c r="K143" s="9">
        <v>4</v>
      </c>
      <c r="L143" s="9" t="s">
        <v>47</v>
      </c>
      <c r="M143" s="9">
        <v>437494.85</v>
      </c>
      <c r="N143" s="9">
        <v>335990.33</v>
      </c>
      <c r="O143" s="9">
        <v>51.48</v>
      </c>
    </row>
    <row r="144" spans="1:31" hidden="1" x14ac:dyDescent="0.2">
      <c r="A144" s="9" t="s">
        <v>53</v>
      </c>
      <c r="B144" s="9" t="s">
        <v>44</v>
      </c>
      <c r="D144" s="9">
        <v>0</v>
      </c>
      <c r="E144" s="9">
        <v>62.2</v>
      </c>
      <c r="F144" s="9">
        <v>0</v>
      </c>
      <c r="G144" s="9">
        <v>0</v>
      </c>
      <c r="I144" s="9" t="s">
        <v>45</v>
      </c>
      <c r="J144" s="9" t="s">
        <v>46</v>
      </c>
      <c r="K144" s="9">
        <v>4</v>
      </c>
      <c r="L144" s="9" t="s">
        <v>47</v>
      </c>
      <c r="M144" s="9">
        <v>437511.67999999999</v>
      </c>
      <c r="N144" s="9">
        <v>335984.59</v>
      </c>
      <c r="O144" s="9">
        <v>50.87</v>
      </c>
    </row>
    <row r="145" spans="1:15" hidden="1" x14ac:dyDescent="0.2">
      <c r="A145" s="9" t="s">
        <v>54</v>
      </c>
      <c r="B145" s="9" t="s">
        <v>44</v>
      </c>
      <c r="D145" s="9">
        <v>0</v>
      </c>
      <c r="E145" s="9">
        <v>61.4</v>
      </c>
      <c r="F145" s="9">
        <v>0</v>
      </c>
      <c r="G145" s="9">
        <v>0</v>
      </c>
      <c r="I145" s="9" t="s">
        <v>45</v>
      </c>
      <c r="J145" s="9" t="s">
        <v>46</v>
      </c>
      <c r="K145" s="9">
        <v>4</v>
      </c>
      <c r="L145" s="9" t="s">
        <v>47</v>
      </c>
      <c r="M145" s="9">
        <v>437528.82</v>
      </c>
      <c r="N145" s="9">
        <v>335981.5</v>
      </c>
      <c r="O145" s="9">
        <v>49.78</v>
      </c>
    </row>
    <row r="146" spans="1:15" hidden="1" x14ac:dyDescent="0.2">
      <c r="A146" s="9" t="s">
        <v>55</v>
      </c>
      <c r="B146" s="9" t="s">
        <v>44</v>
      </c>
      <c r="D146" s="9">
        <v>0</v>
      </c>
      <c r="E146" s="9">
        <v>61.5</v>
      </c>
      <c r="F146" s="9">
        <v>0</v>
      </c>
      <c r="G146" s="9">
        <v>0</v>
      </c>
      <c r="I146" s="9" t="s">
        <v>45</v>
      </c>
      <c r="J146" s="9" t="s">
        <v>46</v>
      </c>
      <c r="K146" s="9">
        <v>4</v>
      </c>
      <c r="L146" s="9" t="s">
        <v>47</v>
      </c>
      <c r="M146" s="9">
        <v>437546.52</v>
      </c>
      <c r="N146" s="9">
        <v>335975.96</v>
      </c>
      <c r="O146" s="9">
        <v>48.65</v>
      </c>
    </row>
    <row r="147" spans="1:15" hidden="1" x14ac:dyDescent="0.2">
      <c r="A147" s="9" t="s">
        <v>13</v>
      </c>
      <c r="B147" s="9" t="s">
        <v>44</v>
      </c>
      <c r="D147" s="9">
        <v>0</v>
      </c>
      <c r="E147" s="9">
        <v>62</v>
      </c>
      <c r="F147" s="9">
        <v>0</v>
      </c>
      <c r="G147" s="9">
        <v>0</v>
      </c>
      <c r="I147" s="9" t="s">
        <v>45</v>
      </c>
      <c r="J147" s="9" t="s">
        <v>46</v>
      </c>
      <c r="K147" s="9">
        <v>4</v>
      </c>
      <c r="L147" s="9" t="s">
        <v>47</v>
      </c>
      <c r="M147" s="9">
        <v>437567.8</v>
      </c>
      <c r="N147" s="9">
        <v>335972.62</v>
      </c>
      <c r="O147" s="9">
        <v>47.57</v>
      </c>
    </row>
    <row r="148" spans="1:15" hidden="1" x14ac:dyDescent="0.2">
      <c r="A148" s="9" t="s">
        <v>14</v>
      </c>
      <c r="B148" s="9" t="s">
        <v>44</v>
      </c>
      <c r="D148" s="9">
        <v>0</v>
      </c>
      <c r="E148" s="9">
        <v>60.2</v>
      </c>
      <c r="F148" s="9">
        <v>0</v>
      </c>
      <c r="G148" s="9">
        <v>0</v>
      </c>
      <c r="I148" s="9" t="s">
        <v>45</v>
      </c>
      <c r="J148" s="9" t="s">
        <v>46</v>
      </c>
      <c r="K148" s="9">
        <v>4</v>
      </c>
      <c r="L148" s="9" t="s">
        <v>47</v>
      </c>
      <c r="M148" s="9">
        <v>437589.32</v>
      </c>
      <c r="N148" s="9">
        <v>335992.58</v>
      </c>
      <c r="O148" s="9">
        <v>48.22</v>
      </c>
    </row>
    <row r="149" spans="1:15" hidden="1" x14ac:dyDescent="0.2">
      <c r="A149" s="9" t="s">
        <v>15</v>
      </c>
      <c r="B149" s="9" t="s">
        <v>44</v>
      </c>
      <c r="D149" s="9">
        <v>0</v>
      </c>
      <c r="E149" s="9">
        <v>58.1</v>
      </c>
      <c r="F149" s="9">
        <v>0</v>
      </c>
      <c r="G149" s="9">
        <v>0</v>
      </c>
      <c r="I149" s="9" t="s">
        <v>45</v>
      </c>
      <c r="J149" s="9" t="s">
        <v>46</v>
      </c>
      <c r="K149" s="9">
        <v>4</v>
      </c>
      <c r="L149" s="9" t="s">
        <v>47</v>
      </c>
      <c r="M149" s="9">
        <v>437611.03</v>
      </c>
      <c r="N149" s="9">
        <v>336006.24</v>
      </c>
      <c r="O149" s="9">
        <v>48.51</v>
      </c>
    </row>
    <row r="150" spans="1:15" hidden="1" x14ac:dyDescent="0.2">
      <c r="A150" s="9" t="s">
        <v>16</v>
      </c>
      <c r="B150" s="9" t="s">
        <v>44</v>
      </c>
      <c r="D150" s="9">
        <v>0</v>
      </c>
      <c r="E150" s="9">
        <v>54.8</v>
      </c>
      <c r="F150" s="9">
        <v>0</v>
      </c>
      <c r="G150" s="9">
        <v>0</v>
      </c>
      <c r="I150" s="9" t="s">
        <v>45</v>
      </c>
      <c r="J150" s="9" t="s">
        <v>46</v>
      </c>
      <c r="K150" s="9">
        <v>4</v>
      </c>
      <c r="L150" s="9" t="s">
        <v>47</v>
      </c>
      <c r="M150" s="9">
        <v>437631.87</v>
      </c>
      <c r="N150" s="9">
        <v>336034.41</v>
      </c>
      <c r="O150" s="9">
        <v>48.42</v>
      </c>
    </row>
    <row r="151" spans="1:15" hidden="1" x14ac:dyDescent="0.2">
      <c r="A151" s="9" t="s">
        <v>17</v>
      </c>
      <c r="B151" s="9" t="s">
        <v>44</v>
      </c>
      <c r="D151" s="9">
        <v>0</v>
      </c>
      <c r="E151" s="9">
        <v>53.2</v>
      </c>
      <c r="F151" s="9">
        <v>0</v>
      </c>
      <c r="G151" s="9">
        <v>0</v>
      </c>
      <c r="I151" s="9" t="s">
        <v>45</v>
      </c>
      <c r="J151" s="9" t="s">
        <v>46</v>
      </c>
      <c r="K151" s="9">
        <v>4</v>
      </c>
      <c r="L151" s="9" t="s">
        <v>47</v>
      </c>
      <c r="M151" s="9">
        <v>437661.24</v>
      </c>
      <c r="N151" s="9">
        <v>336006.92</v>
      </c>
      <c r="O151" s="9">
        <v>46</v>
      </c>
    </row>
    <row r="152" spans="1:15" hidden="1" x14ac:dyDescent="0.2">
      <c r="A152" s="9" t="s">
        <v>18</v>
      </c>
      <c r="B152" s="9" t="s">
        <v>44</v>
      </c>
      <c r="D152" s="9">
        <v>0</v>
      </c>
      <c r="E152" s="9">
        <v>59.4</v>
      </c>
      <c r="F152" s="9">
        <v>0</v>
      </c>
      <c r="G152" s="9">
        <v>0</v>
      </c>
      <c r="I152" s="9" t="s">
        <v>45</v>
      </c>
      <c r="J152" s="9" t="s">
        <v>46</v>
      </c>
      <c r="K152" s="9">
        <v>4</v>
      </c>
      <c r="L152" s="9" t="s">
        <v>47</v>
      </c>
      <c r="M152" s="9">
        <v>437726.82</v>
      </c>
      <c r="N152" s="9">
        <v>335962.93</v>
      </c>
      <c r="O152" s="9">
        <v>46</v>
      </c>
    </row>
    <row r="153" spans="1:15" hidden="1" x14ac:dyDescent="0.2">
      <c r="A153" s="9" t="s">
        <v>19</v>
      </c>
      <c r="B153" s="9" t="s">
        <v>44</v>
      </c>
      <c r="D153" s="9">
        <v>0</v>
      </c>
      <c r="E153" s="9">
        <v>57.7</v>
      </c>
      <c r="F153" s="9">
        <v>0</v>
      </c>
      <c r="G153" s="9">
        <v>0</v>
      </c>
      <c r="I153" s="9" t="s">
        <v>45</v>
      </c>
      <c r="J153" s="9" t="s">
        <v>46</v>
      </c>
      <c r="K153" s="9">
        <v>4</v>
      </c>
      <c r="L153" s="9" t="s">
        <v>47</v>
      </c>
      <c r="M153" s="9">
        <v>437829.9</v>
      </c>
      <c r="N153" s="9">
        <v>335959.05</v>
      </c>
      <c r="O153" s="9">
        <v>46.19</v>
      </c>
    </row>
    <row r="154" spans="1:15" hidden="1" x14ac:dyDescent="0.2">
      <c r="A154" s="9" t="s">
        <v>20</v>
      </c>
      <c r="B154" s="9" t="s">
        <v>44</v>
      </c>
      <c r="D154" s="9">
        <v>0</v>
      </c>
      <c r="E154" s="9">
        <v>58.1</v>
      </c>
      <c r="F154" s="9">
        <v>0</v>
      </c>
      <c r="G154" s="9">
        <v>0</v>
      </c>
      <c r="I154" s="9" t="s">
        <v>45</v>
      </c>
      <c r="J154" s="9" t="s">
        <v>46</v>
      </c>
      <c r="K154" s="9">
        <v>4</v>
      </c>
      <c r="L154" s="9" t="s">
        <v>47</v>
      </c>
      <c r="M154" s="9">
        <v>437876.33</v>
      </c>
      <c r="N154" s="9">
        <v>335943.07</v>
      </c>
      <c r="O154" s="9">
        <v>46.6</v>
      </c>
    </row>
    <row r="155" spans="1:15" hidden="1" x14ac:dyDescent="0.2">
      <c r="A155" s="9" t="s">
        <v>21</v>
      </c>
      <c r="B155" s="9" t="s">
        <v>44</v>
      </c>
      <c r="D155" s="9">
        <v>0</v>
      </c>
      <c r="E155" s="9">
        <v>60.2</v>
      </c>
      <c r="F155" s="9">
        <v>0</v>
      </c>
      <c r="G155" s="9">
        <v>0</v>
      </c>
      <c r="I155" s="9" t="s">
        <v>45</v>
      </c>
      <c r="J155" s="9" t="s">
        <v>46</v>
      </c>
      <c r="K155" s="9">
        <v>4</v>
      </c>
      <c r="L155" s="9" t="s">
        <v>47</v>
      </c>
      <c r="M155" s="9">
        <v>437905.83</v>
      </c>
      <c r="N155" s="9">
        <v>335934.68</v>
      </c>
      <c r="O155" s="9">
        <v>46.88</v>
      </c>
    </row>
    <row r="156" spans="1:15" hidden="1" x14ac:dyDescent="0.2">
      <c r="A156" s="9" t="s">
        <v>22</v>
      </c>
      <c r="B156" s="9" t="s">
        <v>44</v>
      </c>
      <c r="D156" s="9">
        <v>0</v>
      </c>
      <c r="E156" s="9">
        <v>55.3</v>
      </c>
      <c r="F156" s="9">
        <v>0</v>
      </c>
      <c r="G156" s="9">
        <v>0</v>
      </c>
      <c r="I156" s="9" t="s">
        <v>45</v>
      </c>
      <c r="J156" s="9" t="s">
        <v>46</v>
      </c>
      <c r="K156" s="9">
        <v>4</v>
      </c>
      <c r="L156" s="9" t="s">
        <v>47</v>
      </c>
      <c r="M156" s="9">
        <v>437939.95</v>
      </c>
      <c r="N156" s="9">
        <v>335921.7</v>
      </c>
      <c r="O156" s="9">
        <v>47.23</v>
      </c>
    </row>
    <row r="157" spans="1:15" hidden="1" x14ac:dyDescent="0.2">
      <c r="A157" s="9" t="s">
        <v>23</v>
      </c>
      <c r="B157" s="9" t="s">
        <v>44</v>
      </c>
      <c r="D157" s="9">
        <v>0</v>
      </c>
      <c r="E157" s="9">
        <v>60.7</v>
      </c>
      <c r="F157" s="9">
        <v>0</v>
      </c>
      <c r="G157" s="9">
        <v>0</v>
      </c>
      <c r="I157" s="9" t="s">
        <v>45</v>
      </c>
      <c r="J157" s="9" t="s">
        <v>46</v>
      </c>
      <c r="K157" s="9">
        <v>4</v>
      </c>
      <c r="L157" s="9" t="s">
        <v>47</v>
      </c>
      <c r="M157" s="9">
        <v>437973.62</v>
      </c>
      <c r="N157" s="9">
        <v>335908.9</v>
      </c>
      <c r="O157" s="9">
        <v>47.1</v>
      </c>
    </row>
    <row r="158" spans="1:15" hidden="1" x14ac:dyDescent="0.2">
      <c r="A158" s="9" t="s">
        <v>182</v>
      </c>
      <c r="B158" s="9" t="s">
        <v>44</v>
      </c>
      <c r="D158" s="9">
        <v>0</v>
      </c>
      <c r="E158" s="9">
        <v>61.7</v>
      </c>
      <c r="F158" s="9">
        <v>0</v>
      </c>
      <c r="G158" s="9">
        <v>0</v>
      </c>
      <c r="I158" s="9" t="s">
        <v>45</v>
      </c>
      <c r="J158" s="9" t="s">
        <v>46</v>
      </c>
      <c r="K158" s="9">
        <v>4</v>
      </c>
      <c r="L158" s="9" t="s">
        <v>47</v>
      </c>
      <c r="M158" s="9">
        <v>437997.8</v>
      </c>
      <c r="N158" s="9">
        <v>335901.26</v>
      </c>
      <c r="O158" s="9">
        <v>47.11</v>
      </c>
    </row>
    <row r="159" spans="1:15" hidden="1" x14ac:dyDescent="0.2">
      <c r="A159" s="9" t="s">
        <v>189</v>
      </c>
      <c r="B159" s="9" t="s">
        <v>44</v>
      </c>
      <c r="D159" s="9">
        <v>0</v>
      </c>
      <c r="E159" s="9">
        <v>55.1</v>
      </c>
      <c r="F159" s="9">
        <v>0</v>
      </c>
      <c r="G159" s="9">
        <v>0</v>
      </c>
      <c r="I159" s="9" t="s">
        <v>45</v>
      </c>
      <c r="J159" s="9" t="s">
        <v>46</v>
      </c>
      <c r="K159" s="9">
        <v>4</v>
      </c>
      <c r="L159" s="9" t="s">
        <v>47</v>
      </c>
      <c r="M159" s="9">
        <v>438020.63</v>
      </c>
      <c r="N159" s="9">
        <v>335892</v>
      </c>
      <c r="O159" s="9">
        <v>46.99</v>
      </c>
    </row>
    <row r="160" spans="1:15" hidden="1" x14ac:dyDescent="0.2">
      <c r="A160" s="9" t="s">
        <v>190</v>
      </c>
      <c r="B160" s="9" t="s">
        <v>44</v>
      </c>
      <c r="D160" s="9">
        <v>0</v>
      </c>
      <c r="E160" s="9">
        <v>58.7</v>
      </c>
      <c r="F160" s="9">
        <v>0</v>
      </c>
      <c r="G160" s="9">
        <v>0</v>
      </c>
      <c r="I160" s="9" t="s">
        <v>45</v>
      </c>
      <c r="J160" s="9" t="s">
        <v>46</v>
      </c>
      <c r="K160" s="9">
        <v>4</v>
      </c>
      <c r="L160" s="9" t="s">
        <v>47</v>
      </c>
      <c r="M160" s="9">
        <v>438041.62</v>
      </c>
      <c r="N160" s="9">
        <v>335883.07</v>
      </c>
      <c r="O160" s="9">
        <v>46.86</v>
      </c>
    </row>
    <row r="161" spans="1:15" hidden="1" x14ac:dyDescent="0.2">
      <c r="A161" s="9" t="s">
        <v>191</v>
      </c>
      <c r="B161" s="9" t="s">
        <v>44</v>
      </c>
      <c r="D161" s="9">
        <v>0</v>
      </c>
      <c r="E161" s="9">
        <v>58</v>
      </c>
      <c r="F161" s="9">
        <v>0</v>
      </c>
      <c r="G161" s="9">
        <v>0</v>
      </c>
      <c r="I161" s="9" t="s">
        <v>45</v>
      </c>
      <c r="J161" s="9" t="s">
        <v>46</v>
      </c>
      <c r="K161" s="9">
        <v>4</v>
      </c>
      <c r="L161" s="9" t="s">
        <v>47</v>
      </c>
      <c r="M161" s="9">
        <v>438056.34</v>
      </c>
      <c r="N161" s="9">
        <v>335879.55</v>
      </c>
      <c r="O161" s="9">
        <v>46.85</v>
      </c>
    </row>
    <row r="162" spans="1:15" hidden="1" x14ac:dyDescent="0.2">
      <c r="A162" s="9" t="s">
        <v>192</v>
      </c>
      <c r="B162" s="9" t="s">
        <v>44</v>
      </c>
      <c r="D162" s="9">
        <v>0</v>
      </c>
      <c r="E162" s="9">
        <v>55.8</v>
      </c>
      <c r="F162" s="9">
        <v>0</v>
      </c>
      <c r="G162" s="9">
        <v>0</v>
      </c>
      <c r="I162" s="9" t="s">
        <v>45</v>
      </c>
      <c r="J162" s="9" t="s">
        <v>46</v>
      </c>
      <c r="K162" s="9">
        <v>4</v>
      </c>
      <c r="L162" s="9" t="s">
        <v>47</v>
      </c>
      <c r="M162" s="9">
        <v>438069.52</v>
      </c>
      <c r="N162" s="9">
        <v>335881.51</v>
      </c>
      <c r="O162" s="9">
        <v>47.2</v>
      </c>
    </row>
    <row r="163" spans="1:15" hidden="1" x14ac:dyDescent="0.2">
      <c r="A163" s="9" t="s">
        <v>193</v>
      </c>
      <c r="B163" s="9" t="s">
        <v>44</v>
      </c>
      <c r="D163" s="9">
        <v>0</v>
      </c>
      <c r="E163" s="9">
        <v>55.6</v>
      </c>
      <c r="F163" s="9">
        <v>0</v>
      </c>
      <c r="G163" s="9">
        <v>0</v>
      </c>
      <c r="I163" s="9" t="s">
        <v>45</v>
      </c>
      <c r="J163" s="9" t="s">
        <v>46</v>
      </c>
      <c r="K163" s="9">
        <v>4</v>
      </c>
      <c r="L163" s="9" t="s">
        <v>47</v>
      </c>
      <c r="M163" s="9">
        <v>438078.57</v>
      </c>
      <c r="N163" s="9">
        <v>335889.8</v>
      </c>
      <c r="O163" s="9">
        <v>47.96</v>
      </c>
    </row>
    <row r="164" spans="1:15" hidden="1" x14ac:dyDescent="0.2">
      <c r="A164" s="9" t="s">
        <v>194</v>
      </c>
      <c r="B164" s="9" t="s">
        <v>44</v>
      </c>
      <c r="D164" s="9">
        <v>0</v>
      </c>
      <c r="E164" s="9">
        <v>55.3</v>
      </c>
      <c r="F164" s="9">
        <v>0</v>
      </c>
      <c r="G164" s="9">
        <v>0</v>
      </c>
      <c r="I164" s="9" t="s">
        <v>45</v>
      </c>
      <c r="J164" s="9" t="s">
        <v>46</v>
      </c>
      <c r="K164" s="9">
        <v>4</v>
      </c>
      <c r="L164" s="9" t="s">
        <v>47</v>
      </c>
      <c r="M164" s="9">
        <v>438106.35</v>
      </c>
      <c r="N164" s="9">
        <v>335890.65</v>
      </c>
      <c r="O164" s="9">
        <v>48.17</v>
      </c>
    </row>
    <row r="165" spans="1:15" hidden="1" x14ac:dyDescent="0.2">
      <c r="A165" s="9" t="s">
        <v>195</v>
      </c>
      <c r="B165" s="9" t="s">
        <v>44</v>
      </c>
      <c r="D165" s="9">
        <v>0</v>
      </c>
      <c r="E165" s="9">
        <v>57.6</v>
      </c>
      <c r="F165" s="9">
        <v>0</v>
      </c>
      <c r="G165" s="9">
        <v>0</v>
      </c>
      <c r="I165" s="9" t="s">
        <v>45</v>
      </c>
      <c r="J165" s="9" t="s">
        <v>46</v>
      </c>
      <c r="K165" s="9">
        <v>4</v>
      </c>
      <c r="L165" s="9" t="s">
        <v>47</v>
      </c>
      <c r="M165" s="9">
        <v>438211.27</v>
      </c>
      <c r="N165" s="9">
        <v>335870.61</v>
      </c>
      <c r="O165" s="9">
        <v>48.42</v>
      </c>
    </row>
    <row r="166" spans="1:15" hidden="1" x14ac:dyDescent="0.2">
      <c r="A166" s="9" t="s">
        <v>196</v>
      </c>
      <c r="B166" s="9" t="s">
        <v>44</v>
      </c>
      <c r="D166" s="9">
        <v>0</v>
      </c>
      <c r="E166" s="9">
        <v>55.7</v>
      </c>
      <c r="F166" s="9">
        <v>0</v>
      </c>
      <c r="G166" s="9">
        <v>0</v>
      </c>
      <c r="I166" s="9" t="s">
        <v>45</v>
      </c>
      <c r="J166" s="9" t="s">
        <v>46</v>
      </c>
      <c r="K166" s="9">
        <v>4</v>
      </c>
      <c r="L166" s="9" t="s">
        <v>47</v>
      </c>
      <c r="M166" s="9">
        <v>438232.97</v>
      </c>
      <c r="N166" s="9">
        <v>335845.99</v>
      </c>
      <c r="O166" s="9">
        <v>47.01</v>
      </c>
    </row>
    <row r="167" spans="1:15" hidden="1" x14ac:dyDescent="0.2">
      <c r="A167" s="9" t="s">
        <v>197</v>
      </c>
      <c r="B167" s="9" t="s">
        <v>44</v>
      </c>
      <c r="D167" s="9">
        <v>0</v>
      </c>
      <c r="E167" s="9">
        <v>57.1</v>
      </c>
      <c r="F167" s="9">
        <v>0</v>
      </c>
      <c r="G167" s="9">
        <v>0</v>
      </c>
      <c r="I167" s="9" t="s">
        <v>45</v>
      </c>
      <c r="J167" s="9" t="s">
        <v>46</v>
      </c>
      <c r="K167" s="9">
        <v>4</v>
      </c>
      <c r="L167" s="9" t="s">
        <v>47</v>
      </c>
      <c r="M167" s="9">
        <v>438267.07</v>
      </c>
      <c r="N167" s="9">
        <v>335839.75</v>
      </c>
      <c r="O167" s="9">
        <v>47.84</v>
      </c>
    </row>
    <row r="168" spans="1:15" hidden="1" x14ac:dyDescent="0.2">
      <c r="A168" s="9" t="s">
        <v>198</v>
      </c>
      <c r="B168" s="9" t="s">
        <v>44</v>
      </c>
      <c r="D168" s="9">
        <v>0</v>
      </c>
      <c r="E168" s="9">
        <v>56.1</v>
      </c>
      <c r="F168" s="9">
        <v>0</v>
      </c>
      <c r="G168" s="9">
        <v>0</v>
      </c>
      <c r="I168" s="9" t="s">
        <v>45</v>
      </c>
      <c r="J168" s="9" t="s">
        <v>46</v>
      </c>
      <c r="K168" s="9">
        <v>4</v>
      </c>
      <c r="L168" s="9" t="s">
        <v>47</v>
      </c>
      <c r="M168" s="9">
        <v>438284.74</v>
      </c>
      <c r="N168" s="9">
        <v>335819.51</v>
      </c>
      <c r="O168" s="9">
        <v>47.21</v>
      </c>
    </row>
    <row r="169" spans="1:15" hidden="1" x14ac:dyDescent="0.2">
      <c r="A169" s="9" t="s">
        <v>199</v>
      </c>
      <c r="B169" s="9" t="s">
        <v>44</v>
      </c>
      <c r="D169" s="9">
        <v>0</v>
      </c>
      <c r="E169" s="9">
        <v>56.9</v>
      </c>
      <c r="F169" s="9">
        <v>0</v>
      </c>
      <c r="G169" s="9">
        <v>0</v>
      </c>
      <c r="I169" s="9" t="s">
        <v>45</v>
      </c>
      <c r="J169" s="9" t="s">
        <v>46</v>
      </c>
      <c r="K169" s="9">
        <v>4</v>
      </c>
      <c r="L169" s="9" t="s">
        <v>47</v>
      </c>
      <c r="M169" s="9">
        <v>438316.36</v>
      </c>
      <c r="N169" s="9">
        <v>335809.6</v>
      </c>
      <c r="O169" s="9">
        <v>48.47</v>
      </c>
    </row>
    <row r="170" spans="1:15" hidden="1" x14ac:dyDescent="0.2">
      <c r="A170" s="9" t="s">
        <v>200</v>
      </c>
      <c r="B170" s="9" t="s">
        <v>44</v>
      </c>
      <c r="D170" s="9">
        <v>0</v>
      </c>
      <c r="E170" s="9">
        <v>57.8</v>
      </c>
      <c r="F170" s="9">
        <v>0</v>
      </c>
      <c r="G170" s="9">
        <v>0</v>
      </c>
      <c r="I170" s="9" t="s">
        <v>45</v>
      </c>
      <c r="J170" s="9" t="s">
        <v>46</v>
      </c>
      <c r="K170" s="9">
        <v>4</v>
      </c>
      <c r="L170" s="9" t="s">
        <v>47</v>
      </c>
      <c r="M170" s="9">
        <v>438336.51</v>
      </c>
      <c r="N170" s="9">
        <v>335783.04</v>
      </c>
      <c r="O170" s="9">
        <v>47.27</v>
      </c>
    </row>
    <row r="171" spans="1:15" hidden="1" x14ac:dyDescent="0.2">
      <c r="A171" s="9" t="s">
        <v>201</v>
      </c>
      <c r="B171" s="9" t="s">
        <v>44</v>
      </c>
      <c r="D171" s="9">
        <v>0</v>
      </c>
      <c r="E171" s="9">
        <v>59.8</v>
      </c>
      <c r="F171" s="9">
        <v>0</v>
      </c>
      <c r="G171" s="9">
        <v>0</v>
      </c>
      <c r="I171" s="9" t="s">
        <v>45</v>
      </c>
      <c r="J171" s="9" t="s">
        <v>46</v>
      </c>
      <c r="K171" s="9">
        <v>4</v>
      </c>
      <c r="L171" s="9" t="s">
        <v>47</v>
      </c>
      <c r="M171" s="9">
        <v>438373.96</v>
      </c>
      <c r="N171" s="9">
        <v>335771.81</v>
      </c>
      <c r="O171" s="9">
        <v>48.44</v>
      </c>
    </row>
    <row r="172" spans="1:15" hidden="1" x14ac:dyDescent="0.2">
      <c r="A172" s="9" t="s">
        <v>202</v>
      </c>
      <c r="B172" s="9" t="s">
        <v>44</v>
      </c>
      <c r="D172" s="9">
        <v>0</v>
      </c>
      <c r="E172" s="9">
        <v>60.7</v>
      </c>
      <c r="F172" s="9">
        <v>0</v>
      </c>
      <c r="G172" s="9">
        <v>0</v>
      </c>
      <c r="I172" s="9" t="s">
        <v>45</v>
      </c>
      <c r="J172" s="9" t="s">
        <v>46</v>
      </c>
      <c r="K172" s="9">
        <v>4</v>
      </c>
      <c r="L172" s="9" t="s">
        <v>47</v>
      </c>
      <c r="M172" s="9">
        <v>438415.59</v>
      </c>
      <c r="N172" s="9">
        <v>335725.38</v>
      </c>
      <c r="O172" s="9">
        <v>47.54</v>
      </c>
    </row>
    <row r="173" spans="1:15" hidden="1" x14ac:dyDescent="0.2">
      <c r="A173" s="9" t="s">
        <v>203</v>
      </c>
      <c r="B173" s="9" t="s">
        <v>44</v>
      </c>
      <c r="D173" s="9">
        <v>0</v>
      </c>
      <c r="E173" s="9">
        <v>60.2</v>
      </c>
      <c r="F173" s="9">
        <v>0</v>
      </c>
      <c r="G173" s="9">
        <v>0</v>
      </c>
      <c r="I173" s="9" t="s">
        <v>45</v>
      </c>
      <c r="J173" s="9" t="s">
        <v>46</v>
      </c>
      <c r="K173" s="9">
        <v>4</v>
      </c>
      <c r="L173" s="9" t="s">
        <v>47</v>
      </c>
      <c r="M173" s="9">
        <v>438459.95</v>
      </c>
      <c r="N173" s="9">
        <v>335695.37</v>
      </c>
      <c r="O173" s="9">
        <v>48.56</v>
      </c>
    </row>
    <row r="174" spans="1:15" hidden="1" x14ac:dyDescent="0.2">
      <c r="A174" s="9" t="s">
        <v>204</v>
      </c>
      <c r="B174" s="9" t="s">
        <v>44</v>
      </c>
      <c r="D174" s="9">
        <v>0</v>
      </c>
      <c r="E174" s="9">
        <v>62.7</v>
      </c>
      <c r="F174" s="9">
        <v>0</v>
      </c>
      <c r="G174" s="9">
        <v>0</v>
      </c>
      <c r="I174" s="9" t="s">
        <v>45</v>
      </c>
      <c r="J174" s="9" t="s">
        <v>46</v>
      </c>
      <c r="K174" s="9">
        <v>4</v>
      </c>
      <c r="L174" s="9" t="s">
        <v>47</v>
      </c>
      <c r="M174" s="9">
        <v>438489.96</v>
      </c>
      <c r="N174" s="9">
        <v>335676.51</v>
      </c>
      <c r="O174" s="9">
        <v>49.33</v>
      </c>
    </row>
    <row r="175" spans="1:15" hidden="1" x14ac:dyDescent="0.2">
      <c r="A175" s="9" t="s">
        <v>205</v>
      </c>
      <c r="B175" s="9" t="s">
        <v>44</v>
      </c>
      <c r="D175" s="9">
        <v>0</v>
      </c>
      <c r="E175" s="9">
        <v>71.2</v>
      </c>
      <c r="F175" s="9">
        <v>0</v>
      </c>
      <c r="G175" s="9">
        <v>0</v>
      </c>
      <c r="I175" s="9" t="s">
        <v>45</v>
      </c>
      <c r="J175" s="9" t="s">
        <v>46</v>
      </c>
      <c r="K175" s="9">
        <v>4</v>
      </c>
      <c r="L175" s="9" t="s">
        <v>47</v>
      </c>
      <c r="M175" s="9">
        <v>438356.09</v>
      </c>
      <c r="N175" s="9">
        <v>335549.72</v>
      </c>
      <c r="O175" s="9">
        <v>46</v>
      </c>
    </row>
    <row r="176" spans="1:15" hidden="1" x14ac:dyDescent="0.2">
      <c r="A176" s="9" t="s">
        <v>206</v>
      </c>
      <c r="B176" s="9" t="s">
        <v>44</v>
      </c>
      <c r="D176" s="9">
        <v>0</v>
      </c>
      <c r="E176" s="9">
        <v>63</v>
      </c>
      <c r="F176" s="9">
        <v>0</v>
      </c>
      <c r="G176" s="9">
        <v>0</v>
      </c>
      <c r="I176" s="9" t="s">
        <v>45</v>
      </c>
      <c r="J176" s="9" t="s">
        <v>46</v>
      </c>
      <c r="K176" s="9">
        <v>4</v>
      </c>
      <c r="L176" s="9" t="s">
        <v>47</v>
      </c>
      <c r="M176" s="9">
        <v>438321.71</v>
      </c>
      <c r="N176" s="9">
        <v>335533.96999999997</v>
      </c>
      <c r="O176" s="9">
        <v>46</v>
      </c>
    </row>
    <row r="177" spans="1:15" hidden="1" x14ac:dyDescent="0.2">
      <c r="A177" s="9" t="s">
        <v>207</v>
      </c>
      <c r="B177" s="9" t="s">
        <v>44</v>
      </c>
      <c r="D177" s="9">
        <v>0</v>
      </c>
      <c r="E177" s="9">
        <v>62.7</v>
      </c>
      <c r="F177" s="9">
        <v>0</v>
      </c>
      <c r="G177" s="9">
        <v>0</v>
      </c>
      <c r="I177" s="9" t="s">
        <v>45</v>
      </c>
      <c r="J177" s="9" t="s">
        <v>46</v>
      </c>
      <c r="K177" s="9">
        <v>4</v>
      </c>
      <c r="L177" s="9" t="s">
        <v>47</v>
      </c>
      <c r="M177" s="9">
        <v>437375.75</v>
      </c>
      <c r="N177" s="9">
        <v>335675</v>
      </c>
      <c r="O177" s="9">
        <v>45.93</v>
      </c>
    </row>
  </sheetData>
  <conditionalFormatting sqref="D2:D41">
    <cfRule type="cellIs" dxfId="3" priority="6" operator="greaterThan">
      <formula>1</formula>
    </cfRule>
  </conditionalFormatting>
  <conditionalFormatting sqref="H2:H41">
    <cfRule type="cellIs" dxfId="2" priority="5" operator="greaterThan">
      <formula>1</formula>
    </cfRule>
  </conditionalFormatting>
  <conditionalFormatting sqref="L2:L41">
    <cfRule type="cellIs" dxfId="1" priority="1" operator="greaterThanOrEqual">
      <formula>3</formula>
    </cfRule>
  </conditionalFormatting>
  <conditionalFormatting sqref="P2:P41">
    <cfRule type="cellIs" dxfId="0" priority="2" operator="greaterThanOrEqual">
      <formula>3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6C41C09FAD04F9DA1244457C80BCE" ma:contentTypeVersion="22" ma:contentTypeDescription="Create a new document." ma:contentTypeScope="" ma:versionID="7725f2d243c373e163c483894d86a32d">
  <xsd:schema xmlns:xsd="http://www.w3.org/2001/XMLSchema" xmlns:xs="http://www.w3.org/2001/XMLSchema" xmlns:p="http://schemas.microsoft.com/office/2006/metadata/properties" xmlns:ns2="0f8d9e82-1f50-4831-aca6-23fad504c033" xmlns:ns3="51e1a72b-3724-4f5d-8ede-5fd1fcdb21ef" targetNamespace="http://schemas.microsoft.com/office/2006/metadata/properties" ma:root="true" ma:fieldsID="f059238cc7bab3379a2bc634c8abc56e" ns2:_="" ns3:_="">
    <xsd:import namespace="0f8d9e82-1f50-4831-aca6-23fad504c033"/>
    <xsd:import namespace="51e1a72b-3724-4f5d-8ede-5fd1fcdb21ef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PermissionLevels" minOccurs="0"/>
                <xsd:element ref="ns2:MigrationWizIdDocumentLibraryPermissions" minOccurs="0"/>
                <xsd:element ref="ns2:MigrationWizIdSecurityGroups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8d9e82-1f50-4831-aca6-23fad504c033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PermissionLevels" ma:index="10" nillable="true" ma:displayName="MigrationWizIdPermissionLevels" ma:internalName="MigrationWizIdPermissionLevels">
      <xsd:simpleType>
        <xsd:restriction base="dms:Text"/>
      </xsd:simpleType>
    </xsd:element>
    <xsd:element name="MigrationWizIdDocumentLibraryPermissions" ma:index="11" nillable="true" ma:displayName="MigrationWizIdDocumentLibraryPermissions" ma:internalName="MigrationWizIdDocumentLibraryPermissions">
      <xsd:simpleType>
        <xsd:restriction base="dms:Text"/>
      </xsd:simpleType>
    </xsd:element>
    <xsd:element name="MigrationWizIdSecurityGroups" ma:index="12" nillable="true" ma:displayName="MigrationWizIdSecurityGroups" ma:internalName="MigrationWizIdSecurityGroups">
      <xsd:simpleType>
        <xsd:restriction base="dms:Text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ffb2afa-0461-4a25-b7e7-e28982f86d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e1a72b-3724-4f5d-8ede-5fd1fcdb21e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430e153-6ef1-416f-bb18-36e744dcd266}" ma:internalName="TaxCatchAll" ma:showField="CatchAllData" ma:web="51e1a72b-3724-4f5d-8ede-5fd1fcdb21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FDC772-F95E-43C1-9B2D-53A6F60295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C015A4-413E-425F-B8AC-46FC8A41C7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8d9e82-1f50-4831-aca6-23fad504c033"/>
    <ds:schemaRef ds:uri="51e1a72b-3724-4f5d-8ede-5fd1fcdb21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Verification</vt:lpstr>
      <vt:lpstr>Noise Intrusion</vt:lpstr>
      <vt:lpstr>NI + Background Comp</vt:lpstr>
      <vt:lpstr>BS 4142</vt:lpstr>
      <vt:lpstr>Combined</vt:lpstr>
      <vt:lpstr>Construction-Demo</vt:lpstr>
      <vt:lpstr>Specific Noise Level Calc</vt:lpstr>
      <vt:lpstr>Traffic </vt:lpstr>
    </vt:vector>
  </TitlesOfParts>
  <Company>WYG Group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Davis</dc:creator>
  <cp:lastModifiedBy>Fink, David</cp:lastModifiedBy>
  <dcterms:created xsi:type="dcterms:W3CDTF">2013-03-21T17:41:30Z</dcterms:created>
  <dcterms:modified xsi:type="dcterms:W3CDTF">2023-12-11T17:19:44Z</dcterms:modified>
</cp:coreProperties>
</file>