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autoCompressPictures="0"/>
  <mc:AlternateContent xmlns:mc="http://schemas.openxmlformats.org/markup-compatibility/2006">
    <mc:Choice Requires="x15">
      <x15ac:absPath xmlns:x15ac="http://schemas.microsoft.com/office/spreadsheetml/2010/11/ac" url="https://defra-my.sharepoint.com/personal/gabriela_brito_environment-agency_gov_uk/Documents/Desktop/RI Logging/Hockley Surfacing/"/>
    </mc:Choice>
  </mc:AlternateContent>
  <xr:revisionPtr revIDLastSave="0" documentId="8_{85389999-9947-4685-AA37-EB5EDF735756}" xr6:coauthVersionLast="47" xr6:coauthVersionMax="47" xr10:uidLastSave="{00000000-0000-0000-0000-000000000000}"/>
  <bookViews>
    <workbookView xWindow="-120" yWindow="-120" windowWidth="29040" windowHeight="15720" activeTab="2" xr2:uid="{00000000-000D-0000-FFFF-FFFF00000000}"/>
  </bookViews>
  <sheets>
    <sheet name="Waste Types " sheetId="5" r:id="rId1"/>
    <sheet name="Wind Rose" sheetId="4" r:id="rId2"/>
    <sheet name="Receptors" sheetId="2" r:id="rId3"/>
    <sheet name="Risk Assessment" sheetId="1" r:id="rId4"/>
    <sheet name="Accident Management Plan" sheetId="3" r:id="rId5"/>
    <sheet name="Climate Change Risk Assessment" sheetId="6" r:id="rId6"/>
  </sheets>
  <definedNames>
    <definedName name="_Hlk508980701" localSheetId="2">Receptors!$B$3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64" i="1" l="1"/>
  <c r="J64" i="1" s="1"/>
  <c r="K64" i="1" s="1"/>
  <c r="I64" i="1"/>
  <c r="H63" i="1"/>
  <c r="J63" i="1" s="1"/>
  <c r="K63" i="1" s="1"/>
  <c r="I63" i="1"/>
  <c r="H62" i="1"/>
  <c r="J62" i="1" s="1"/>
  <c r="K62" i="1" s="1"/>
  <c r="I62" i="1"/>
  <c r="H61" i="1"/>
  <c r="J61" i="1" s="1"/>
  <c r="K61" i="1" s="1"/>
  <c r="I61" i="1"/>
  <c r="H60" i="1"/>
  <c r="I60" i="1"/>
  <c r="H59" i="1"/>
  <c r="I59" i="1"/>
  <c r="H58" i="1"/>
  <c r="I58" i="1"/>
  <c r="J58" i="1"/>
  <c r="K58" i="1" s="1"/>
  <c r="H57" i="1"/>
  <c r="J57" i="1" s="1"/>
  <c r="K57" i="1" s="1"/>
  <c r="I57" i="1"/>
  <c r="H56" i="1"/>
  <c r="J56" i="1" s="1"/>
  <c r="K56" i="1" s="1"/>
  <c r="I56" i="1"/>
  <c r="H55" i="1"/>
  <c r="J55" i="1" s="1"/>
  <c r="K55" i="1" s="1"/>
  <c r="I55" i="1"/>
  <c r="H54" i="1"/>
  <c r="I54" i="1"/>
  <c r="J54" i="1"/>
  <c r="K54" i="1"/>
  <c r="H53" i="1"/>
  <c r="I53" i="1"/>
  <c r="H52" i="1"/>
  <c r="J52" i="1" s="1"/>
  <c r="K52" i="1" s="1"/>
  <c r="I52" i="1"/>
  <c r="H51" i="1"/>
  <c r="J51" i="1" s="1"/>
  <c r="K51" i="1" s="1"/>
  <c r="I51" i="1"/>
  <c r="H50" i="1"/>
  <c r="J50" i="1" s="1"/>
  <c r="K50" i="1" s="1"/>
  <c r="I50" i="1"/>
  <c r="H49" i="1"/>
  <c r="I49" i="1"/>
  <c r="I48" i="1"/>
  <c r="H48" i="1"/>
  <c r="I47" i="1"/>
  <c r="H47" i="1"/>
  <c r="J47" i="1" s="1"/>
  <c r="K47" i="1" s="1"/>
  <c r="H46" i="1"/>
  <c r="I46" i="1"/>
  <c r="J46" i="1"/>
  <c r="K46" i="1"/>
  <c r="H45" i="1"/>
  <c r="J45" i="1" s="1"/>
  <c r="K45" i="1" s="1"/>
  <c r="I45" i="1"/>
  <c r="J59" i="1"/>
  <c r="K59" i="1"/>
  <c r="J53" i="1"/>
  <c r="K53" i="1"/>
  <c r="J60" i="1"/>
  <c r="K60" i="1"/>
  <c r="J48" i="1" l="1"/>
  <c r="K48" i="1" s="1"/>
  <c r="J49" i="1"/>
  <c r="K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Roger Yearsley</author>
  </authors>
  <commentList>
    <comment ref="B18" authorId="0" shapeId="0" xr:uid="{00000000-0006-0000-0000-000001000000}">
      <text>
        <r>
          <rPr>
            <b/>
            <sz val="10"/>
            <color indexed="81"/>
            <rFont val="Arial"/>
            <family val="2"/>
          </rPr>
          <t xml:space="preserve">Receptors </t>
        </r>
        <r>
          <rPr>
            <sz val="10"/>
            <color indexed="81"/>
            <rFont val="Arial"/>
            <family val="2"/>
          </rPr>
          <t>to consider should include: atmosphere, land, surface waters, groundwater, humans, wildlife and their habitats. A single receptor may be at risk from several different sources and all must be addressed.</t>
        </r>
        <r>
          <rPr>
            <sz val="8"/>
            <color indexed="81"/>
            <rFont val="Tahoma"/>
            <family val="2"/>
          </rPr>
          <t xml:space="preserve">
</t>
        </r>
      </text>
    </comment>
    <comment ref="C18" authorId="0" shapeId="0" xr:uid="{00000000-0006-0000-0000-000002000000}">
      <text>
        <r>
          <rPr>
            <sz val="10"/>
            <color indexed="81"/>
            <rFont val="Arial"/>
            <family val="2"/>
          </rPr>
          <t xml:space="preserve">The </t>
        </r>
        <r>
          <rPr>
            <b/>
            <sz val="10"/>
            <color indexed="81"/>
            <rFont val="Arial"/>
            <family val="2"/>
          </rPr>
          <t>Source</t>
        </r>
        <r>
          <rPr>
            <sz val="10"/>
            <color indexed="81"/>
            <rFont val="Arial"/>
            <family val="2"/>
          </rPr>
          <t xml:space="preserve"> of hazard will be the activity or operation taking place for which a particular hazard may arise.</t>
        </r>
      </text>
    </comment>
    <comment ref="D18" authorId="0" shapeId="0" xr:uid="{00000000-0006-0000-0000-000003000000}">
      <text>
        <r>
          <rPr>
            <b/>
            <sz val="10"/>
            <color indexed="81"/>
            <rFont val="Arial"/>
            <family val="2"/>
          </rPr>
          <t xml:space="preserve">Harm </t>
        </r>
        <r>
          <rPr>
            <sz val="10"/>
            <color indexed="81"/>
            <rFont val="Arial"/>
            <family val="2"/>
          </rPr>
          <t>may arise when a specific hazard is realised.</t>
        </r>
      </text>
    </comment>
    <comment ref="E18" authorId="0" shapeId="0" xr:uid="{00000000-0006-0000-0000-000004000000}">
      <text>
        <r>
          <rPr>
            <b/>
            <sz val="10"/>
            <color indexed="81"/>
            <rFont val="Arial"/>
            <family val="2"/>
          </rPr>
          <t>Pathways</t>
        </r>
        <r>
          <rPr>
            <sz val="10"/>
            <color indexed="81"/>
            <rFont val="Arial"/>
            <family val="2"/>
          </rPr>
          <t xml:space="preserve"> are the routes or means by which defined hazards may potentially realise their consequences at the receptors.</t>
        </r>
        <r>
          <rPr>
            <sz val="8"/>
            <color indexed="81"/>
            <rFont val="Tahoma"/>
            <family val="2"/>
          </rPr>
          <t xml:space="preserve">
</t>
        </r>
      </text>
    </comment>
    <comment ref="F18" authorId="0" shapeId="0" xr:uid="{00000000-0006-0000-0000-000005000000}">
      <text>
        <r>
          <rPr>
            <b/>
            <sz val="10"/>
            <color indexed="81"/>
            <rFont val="Arial"/>
            <family val="2"/>
          </rPr>
          <t>Probability of  exposure</t>
        </r>
        <r>
          <rPr>
            <sz val="10"/>
            <color indexed="81"/>
            <rFont val="Arial"/>
            <family val="2"/>
          </rPr>
          <t xml:space="preserve"> is the likelihood of the receptors being exposed to the hazard.  Example definitions:
</t>
        </r>
        <r>
          <rPr>
            <b/>
            <sz val="10"/>
            <color indexed="81"/>
            <rFont val="Arial"/>
            <family val="2"/>
          </rPr>
          <t xml:space="preserve">High </t>
        </r>
        <r>
          <rPr>
            <sz val="10"/>
            <color indexed="81"/>
            <rFont val="Arial"/>
            <family val="2"/>
          </rPr>
          <t xml:space="preserve">– exposure is probable: direct exposure likely with no / few barriers between hazard source and receptor;
</t>
        </r>
        <r>
          <rPr>
            <b/>
            <sz val="10"/>
            <color indexed="81"/>
            <rFont val="Arial"/>
            <family val="2"/>
          </rPr>
          <t>Medium</t>
        </r>
        <r>
          <rPr>
            <sz val="10"/>
            <color indexed="81"/>
            <rFont val="Arial"/>
            <family val="2"/>
          </rPr>
          <t xml:space="preserve">  – exposure is fairly probable: feasible exposure possible - barriers to exposure less controllable;
</t>
        </r>
        <r>
          <rPr>
            <b/>
            <sz val="10"/>
            <color indexed="81"/>
            <rFont val="Arial"/>
            <family val="2"/>
          </rPr>
          <t>Low</t>
        </r>
        <r>
          <rPr>
            <sz val="10"/>
            <color indexed="81"/>
            <rFont val="Arial"/>
            <family val="2"/>
          </rPr>
          <t xml:space="preserve"> – exposure is unlikely: several barriers exist between hazards source and receptors to mitigate against exposure:
</t>
        </r>
        <r>
          <rPr>
            <b/>
            <sz val="10"/>
            <color indexed="81"/>
            <rFont val="Arial"/>
            <family val="2"/>
          </rPr>
          <t xml:space="preserve">Very Low </t>
        </r>
        <r>
          <rPr>
            <sz val="10"/>
            <color indexed="81"/>
            <rFont val="Arial"/>
            <family val="2"/>
          </rPr>
          <t>– exposure is very unlikely: effective, multiple barriers in place to mitigate against exposure.</t>
        </r>
        <r>
          <rPr>
            <sz val="8"/>
            <color indexed="81"/>
            <rFont val="Tahoma"/>
            <family val="2"/>
          </rPr>
          <t xml:space="preserve">
</t>
        </r>
      </text>
    </comment>
    <comment ref="G18" authorId="0" shapeId="0" xr:uid="{00000000-0006-0000-0000-000006000000}">
      <text>
        <r>
          <rPr>
            <sz val="10"/>
            <color indexed="81"/>
            <rFont val="Arial"/>
            <family val="2"/>
          </rPr>
          <t xml:space="preserve">The </t>
        </r>
        <r>
          <rPr>
            <b/>
            <sz val="10"/>
            <color indexed="81"/>
            <rFont val="Arial"/>
            <family val="2"/>
          </rPr>
          <t xml:space="preserve">consequences </t>
        </r>
        <r>
          <rPr>
            <sz val="10"/>
            <color indexed="81"/>
            <rFont val="Arial"/>
            <family val="2"/>
          </rPr>
          <t>of a hazard being realised may be actual or potential harm.  
This will include be on a high/medium/low/very low score using attributes and scaling to consider 'harm'.</t>
        </r>
        <r>
          <rPr>
            <sz val="8"/>
            <color indexed="81"/>
            <rFont val="Tahoma"/>
            <family val="2"/>
          </rPr>
          <t xml:space="preserve">
</t>
        </r>
      </text>
    </comment>
    <comment ref="H18" authorId="0" shapeId="0" xr:uid="{00000000-0006-0000-0000-000007000000}">
      <text>
        <r>
          <rPr>
            <b/>
            <sz val="10"/>
            <color indexed="81"/>
            <rFont val="Arial"/>
            <family val="2"/>
          </rPr>
          <t>Magnitude of the risk</t>
        </r>
        <r>
          <rPr>
            <sz val="10"/>
            <color indexed="81"/>
            <rFont val="Arial"/>
            <family val="2"/>
          </rPr>
          <t xml:space="preserve"> is determined by combining the probability with the magnitude of the potential consequences</t>
        </r>
        <r>
          <rPr>
            <sz val="8"/>
            <color indexed="81"/>
            <rFont val="Tahoma"/>
            <family val="2"/>
          </rPr>
          <t xml:space="preserve">
</t>
        </r>
        <r>
          <rPr>
            <b/>
            <sz val="10"/>
            <color indexed="81"/>
            <rFont val="Arial"/>
            <family val="2"/>
          </rPr>
          <t>High risks</t>
        </r>
        <r>
          <rPr>
            <sz val="10"/>
            <color indexed="81"/>
            <rFont val="Arial"/>
            <family val="2"/>
          </rPr>
          <t xml:space="preserve"> require additional assessment and active management
</t>
        </r>
        <r>
          <rPr>
            <b/>
            <sz val="10"/>
            <color indexed="81"/>
            <rFont val="Arial"/>
            <family val="2"/>
          </rPr>
          <t>Medium risks</t>
        </r>
        <r>
          <rPr>
            <sz val="10"/>
            <color indexed="81"/>
            <rFont val="Arial"/>
            <family val="2"/>
          </rPr>
          <t xml:space="preserve"> require additional assessment and may require active management/monitoring 
</t>
        </r>
        <r>
          <rPr>
            <b/>
            <sz val="10"/>
            <color indexed="81"/>
            <rFont val="Arial"/>
            <family val="2"/>
          </rPr>
          <t>Low and very low risks</t>
        </r>
        <r>
          <rPr>
            <sz val="10"/>
            <color indexed="81"/>
            <rFont val="Arial"/>
            <family val="2"/>
          </rPr>
          <t xml:space="preserve"> require periodic review.</t>
        </r>
      </text>
    </comment>
    <comment ref="J18" authorId="0" shapeId="0" xr:uid="{00000000-0006-0000-0000-000008000000}">
      <text>
        <r>
          <rPr>
            <b/>
            <sz val="10"/>
            <color indexed="81"/>
            <rFont val="Arial"/>
            <family val="2"/>
          </rPr>
          <t xml:space="preserve">Risk management </t>
        </r>
        <r>
          <rPr>
            <sz val="10"/>
            <color indexed="81"/>
            <rFont val="Arial"/>
            <family val="2"/>
          </rPr>
          <t xml:space="preserve">involves breaking or limiting the source-pathway-receptor linkage to reduce risk.  
</t>
        </r>
        <r>
          <rPr>
            <sz val="8"/>
            <color indexed="81"/>
            <rFont val="Tahoma"/>
            <family val="2"/>
          </rPr>
          <t xml:space="preserve">
</t>
        </r>
      </text>
    </comment>
  </commentList>
</comments>
</file>

<file path=xl/sharedStrings.xml><?xml version="1.0" encoding="utf-8"?>
<sst xmlns="http://schemas.openxmlformats.org/spreadsheetml/2006/main" count="394" uniqueCount="274">
  <si>
    <t>Location:</t>
  </si>
  <si>
    <t>Risk assessment carried out by:</t>
  </si>
  <si>
    <t>Date:</t>
  </si>
  <si>
    <t>Data and information</t>
  </si>
  <si>
    <t>Judgement</t>
  </si>
  <si>
    <t>Receptor</t>
  </si>
  <si>
    <t>Source</t>
  </si>
  <si>
    <t>Harm</t>
  </si>
  <si>
    <t>Pathway</t>
  </si>
  <si>
    <t>Probability of exposure</t>
  </si>
  <si>
    <t>Consequence</t>
  </si>
  <si>
    <t>Magnitude of risk</t>
  </si>
  <si>
    <t>Justification for magnitude</t>
  </si>
  <si>
    <t>Risk management</t>
  </si>
  <si>
    <t>Residual risk</t>
  </si>
  <si>
    <t>What is at risk?           What do I wish to protect?</t>
  </si>
  <si>
    <t>What is the agent or process with potential to cause harm?</t>
  </si>
  <si>
    <t>What are the harmful consequences if things go wrong?</t>
  </si>
  <si>
    <t>How  might the receptor come into contact with the source?</t>
  </si>
  <si>
    <t>How likely is this contact?</t>
  </si>
  <si>
    <t>How severe will the consequences be if this occurs?</t>
  </si>
  <si>
    <t>What is the overall magnitude of the risk?</t>
  </si>
  <si>
    <t>On what did I base my judgement?</t>
  </si>
  <si>
    <t>How can I best manage the risk to reduce the magnitude?</t>
  </si>
  <si>
    <t>Very low</t>
  </si>
  <si>
    <t>Low</t>
  </si>
  <si>
    <t>Medium</t>
  </si>
  <si>
    <t>High</t>
  </si>
  <si>
    <t>What is the magnitude of the risk after management? (This residual risk will be controlled by Compliance Assessment).</t>
  </si>
  <si>
    <t>Location of environmentally sensitive sites (km / m):</t>
  </si>
  <si>
    <t>Local human population</t>
  </si>
  <si>
    <t>Nuisance - dust on cars, clothing etc.</t>
  </si>
  <si>
    <t>Nuisance, loss of amenity</t>
  </si>
  <si>
    <t>Odour</t>
  </si>
  <si>
    <t>Harm to human health, nuisance, loss of amenity</t>
  </si>
  <si>
    <t>Air transport and over land</t>
  </si>
  <si>
    <t>Pests (e.g. flies)</t>
  </si>
  <si>
    <t>Groundwater</t>
  </si>
  <si>
    <t>Any</t>
  </si>
  <si>
    <t>Nuisance, loss of amenity and harm to animal health</t>
  </si>
  <si>
    <t>Air transport then deposition</t>
  </si>
  <si>
    <t>Releases of particulate matter (dusts) and micro-organisms (bioaerosols).</t>
  </si>
  <si>
    <t>Air transport then inhalation.</t>
  </si>
  <si>
    <t>Local human population, livestock and wildlife.</t>
  </si>
  <si>
    <t>Vehicles entering and leaving site.</t>
  </si>
  <si>
    <t>Scavenging animals and scavenging birds</t>
  </si>
  <si>
    <t>Transport through soil/groundwater then extraction at borehole.</t>
  </si>
  <si>
    <t>Nuisance, loss of amenity, loss of sleep.</t>
  </si>
  <si>
    <t xml:space="preserve">Noise through the air and vibration through the ground. </t>
  </si>
  <si>
    <t xml:space="preserve">Protected sites -  European sites and SSSIs  </t>
  </si>
  <si>
    <t>Harm to human health - respiratory irritation and illness.</t>
  </si>
  <si>
    <t>Nuisance, loss of amenity, road traffic accidents.</t>
  </si>
  <si>
    <t>Chronic effects: contamination of groundwater, requiring treatment of water or closure of borehole.</t>
  </si>
  <si>
    <t>Noise and vibration</t>
  </si>
  <si>
    <t xml:space="preserve">Litter </t>
  </si>
  <si>
    <t>Harm to human health - from waste carried off site and faeces.  Nuisance and  loss of amenity.</t>
  </si>
  <si>
    <t>As above.</t>
  </si>
  <si>
    <t>Harm to protected site through toxic contamination, nutrient enrichment, smothering, disturbance, predation etc.</t>
  </si>
  <si>
    <t>Spillage of liquids, leachate from waste, contaminated rainwater run-off from waste e.g. containing suspended solids.</t>
  </si>
  <si>
    <t>Action (by operator)</t>
  </si>
  <si>
    <t>Low-Medium</t>
  </si>
  <si>
    <t xml:space="preserve">Site specific environmental risk assessment </t>
  </si>
  <si>
    <t>Alison Crooks, Integrated Skills Limited</t>
  </si>
  <si>
    <t>Nature of Facility</t>
  </si>
  <si>
    <t>See Receptors Tab</t>
  </si>
  <si>
    <t>Document Reference</t>
  </si>
  <si>
    <t>Type</t>
  </si>
  <si>
    <t xml:space="preserve">Distance and Direction from Permitted site </t>
  </si>
  <si>
    <t>Residential</t>
  </si>
  <si>
    <t>Low - Medium</t>
  </si>
  <si>
    <t>Legend</t>
  </si>
  <si>
    <t>H</t>
  </si>
  <si>
    <t>Receptors within 1km</t>
  </si>
  <si>
    <t>Accident  Management Plan</t>
  </si>
  <si>
    <t>Event</t>
  </si>
  <si>
    <t>Likelihood of Occurrence</t>
  </si>
  <si>
    <t>Consequence of Occurrence</t>
  </si>
  <si>
    <t>Actions Taken or Proposed to Minimise the Likelihood or Consequences of Occurrence</t>
  </si>
  <si>
    <t>Actions Planned if the Event Does Occur</t>
  </si>
  <si>
    <t>Flooding based on Environment Agency indicative floodplain maps</t>
  </si>
  <si>
    <t xml:space="preserve">Minor fires associated with machinery </t>
  </si>
  <si>
    <t>Unlikely and infrequent given waste types handled</t>
  </si>
  <si>
    <t>Damage or injury from minor fires would be minimal with long term effect unlikely</t>
  </si>
  <si>
    <t>Fire fighting equipment to be stored on site and implement fire action plan</t>
  </si>
  <si>
    <t>Regular maintenance of plant and machinery.</t>
  </si>
  <si>
    <t>Fires associated with storage of fuel</t>
  </si>
  <si>
    <t>Unlikely and infrequent given quantities stored</t>
  </si>
  <si>
    <t>Damage or injury could be significant based on nature of material.</t>
  </si>
  <si>
    <t>Fires caused by arson and/or vandalism</t>
  </si>
  <si>
    <t>Unlikely and infrequent</t>
  </si>
  <si>
    <t>Minor spillage caused by machinery and fuel/oil leaks from vehicles</t>
  </si>
  <si>
    <t>Major spillage, for example the fuel tank</t>
  </si>
  <si>
    <t>Very Unlikely</t>
  </si>
  <si>
    <t>Prepared</t>
  </si>
  <si>
    <t>Implement Spillage Procedure</t>
  </si>
  <si>
    <t>Accidents associated with waste types</t>
  </si>
  <si>
    <t>Incompatible waste or incorrect wastes leading to harm</t>
  </si>
  <si>
    <t>Implement quarantine procedures and informing customers of incorrect waste disposal.</t>
  </si>
  <si>
    <t>Release of particulate matter (dusts) and micro-organisms (bioaerosols)</t>
  </si>
  <si>
    <t>Local Air Quality</t>
  </si>
  <si>
    <t>Harm to Local Air Quality</t>
  </si>
  <si>
    <t>Same as above</t>
  </si>
  <si>
    <t>Atmosphere</t>
  </si>
  <si>
    <t>Mud on local roads</t>
  </si>
  <si>
    <t>Spillages of liquids, contaminated rainwater runoff</t>
  </si>
  <si>
    <t>Surface water runoff</t>
  </si>
  <si>
    <t>Sedimentation surface water, harm to water quality</t>
  </si>
  <si>
    <t>No nearby water courses.</t>
  </si>
  <si>
    <t>Low Medium</t>
  </si>
  <si>
    <t xml:space="preserve">Permitted waste types do not include dusts, powders or loose fibres and have a low potential to produce bioaerosols   </t>
  </si>
  <si>
    <t xml:space="preserve">Waste acceptance 
Concrete surface with sealed drainage. Low scale use. Daily checks on drainage and site infrastructure. </t>
  </si>
  <si>
    <t>Reason for Update</t>
  </si>
  <si>
    <t>Very Low</t>
  </si>
  <si>
    <t>very Low</t>
  </si>
  <si>
    <t>Code</t>
  </si>
  <si>
    <t>Description</t>
  </si>
  <si>
    <t xml:space="preserve">The majority of the waste accepted will be mixed construction waste delivered in skip vehicles. </t>
  </si>
  <si>
    <t xml:space="preserve">Standard Rules to Bespoke Permit application </t>
  </si>
  <si>
    <t>A</t>
  </si>
  <si>
    <t>B</t>
  </si>
  <si>
    <t>C</t>
  </si>
  <si>
    <t>D</t>
  </si>
  <si>
    <t>E</t>
  </si>
  <si>
    <t>F</t>
  </si>
  <si>
    <t>G</t>
  </si>
  <si>
    <t>I</t>
  </si>
  <si>
    <t>J</t>
  </si>
  <si>
    <t>K</t>
  </si>
  <si>
    <t>Road</t>
  </si>
  <si>
    <t xml:space="preserve">Bedrock geology </t>
  </si>
  <si>
    <t>Superficial Geology</t>
  </si>
  <si>
    <t>Hydrogeology</t>
  </si>
  <si>
    <t>Groundwater Vulnerability</t>
  </si>
  <si>
    <t>Groundwater Source Protection Zones</t>
  </si>
  <si>
    <t xml:space="preserve">None </t>
  </si>
  <si>
    <t>Geology</t>
  </si>
  <si>
    <t xml:space="preserve">Only non hazardous waste accpeted. No Groundwater Source Protection Zones  </t>
  </si>
  <si>
    <t>Plant breakdown</t>
  </si>
  <si>
    <t>Waste cannot be loaded or processed</t>
  </si>
  <si>
    <t>Unauthorised access leading to damaged plant/machinery/infrastructure</t>
  </si>
  <si>
    <t xml:space="preserve">Waste activities may not be carried out. </t>
  </si>
  <si>
    <t>Record incident. Check infrastructure and carry out repairs. 
Report to police.</t>
  </si>
  <si>
    <t xml:space="preserve">Waste operations may cause harm to and deterioration of nature conservation sites. No designated sites within 2km. </t>
  </si>
  <si>
    <t xml:space="preserve">non-hazardous bituminous materials </t>
  </si>
  <si>
    <t xml:space="preserve">Hockley Yard
Isenhurst farm 
Cross in hand
Heathfield 
East Sussex 
TN21 0TX </t>
  </si>
  <si>
    <t>Non Hazardous Physical Treatment Facility</t>
  </si>
  <si>
    <t>13.01.2026</t>
  </si>
  <si>
    <t>Yard</t>
  </si>
  <si>
    <t>Commercial</t>
  </si>
  <si>
    <t>280m South West</t>
  </si>
  <si>
    <t>475m South West</t>
  </si>
  <si>
    <t>Nursery (Trees)</t>
  </si>
  <si>
    <t>500m South East</t>
  </si>
  <si>
    <t>Houses</t>
  </si>
  <si>
    <t>910m South</t>
  </si>
  <si>
    <t>940m South</t>
  </si>
  <si>
    <t>800m South West</t>
  </si>
  <si>
    <t>890m South West</t>
  </si>
  <si>
    <t>670m North West</t>
  </si>
  <si>
    <t>335m North East</t>
  </si>
  <si>
    <t>A267</t>
  </si>
  <si>
    <t>445m West</t>
  </si>
  <si>
    <t>Ancient Woodland</t>
  </si>
  <si>
    <t>L</t>
  </si>
  <si>
    <t>Designation</t>
  </si>
  <si>
    <t>North and 140m South West</t>
  </si>
  <si>
    <t>The nearest statutory designation to the site is the Heathfield Park SSSI. This is nearly 3km from the site.</t>
  </si>
  <si>
    <t>Low - site not located within floodplain. Site in flood zone 1.</t>
  </si>
  <si>
    <t>N/A</t>
  </si>
  <si>
    <t xml:space="preserve">Waste Acceptance Procedures. No Hazardous waste accepted. Only one waste stream accepted. </t>
  </si>
  <si>
    <t>Site security measures prevent unauthorised access.</t>
  </si>
  <si>
    <t>Low risk to surface water and groundwater.  Localised spillage would be minimal with long term effect unlikely</t>
  </si>
  <si>
    <t>Road Traffic Accident</t>
  </si>
  <si>
    <t>Damage to equipment or injury</t>
  </si>
  <si>
    <t>Vehicle manoeuvring is controlled</t>
  </si>
  <si>
    <t>Site procedures</t>
  </si>
  <si>
    <t xml:space="preserve">The plant will be checked daily before use. There will also be a maintenance programme for plant. Any defects will be recorded and repaired. New crusher recently installed. </t>
  </si>
  <si>
    <t>In the event of a break down the site manager will establish how long the repair will take. Hire alternative equipment if necessary.</t>
  </si>
  <si>
    <t>Summer Daily Maximum Temperature / Drier Summers</t>
  </si>
  <si>
    <t xml:space="preserve"> </t>
  </si>
  <si>
    <r>
      <t>The summer average temperature may be 7</t>
    </r>
    <r>
      <rPr>
        <vertAlign val="superscript"/>
        <sz val="11"/>
        <rFont val="Arial"/>
        <family val="2"/>
      </rPr>
      <t>o</t>
    </r>
    <r>
      <rPr>
        <sz val="11"/>
        <rFont val="Arial"/>
        <family val="2"/>
      </rPr>
      <t>C higher, with the potential for extreme temperatures as high as 40</t>
    </r>
    <r>
      <rPr>
        <vertAlign val="superscript"/>
        <sz val="11"/>
        <rFont val="Arial"/>
        <family val="2"/>
      </rPr>
      <t>o</t>
    </r>
    <r>
      <rPr>
        <sz val="11"/>
        <rFont val="Arial"/>
        <family val="2"/>
      </rPr>
      <t xml:space="preserve">C.  Summers could also have less rainfall than now. </t>
    </r>
  </si>
  <si>
    <t>Impact 1 - Increased risk of fire</t>
  </si>
  <si>
    <t xml:space="preserve">During periods of higher temperatures, there is a higher risk of waste self heating. However, low volumes of road planings waste accepted and stored. Low combustibility. </t>
  </si>
  <si>
    <t xml:space="preserve">The site manager will increase the frequency of daily checks. This will include checking the stockpiles and damping down. </t>
  </si>
  <si>
    <t xml:space="preserve">The plant and machinery will be subject to daily checks, this includes checking the fire extinguishers. </t>
  </si>
  <si>
    <t xml:space="preserve">Impact 2 - Increased risk of fire caused by electrical components </t>
  </si>
  <si>
    <t xml:space="preserve">No electrical components within permit boundary. </t>
  </si>
  <si>
    <t>Impact 3 - Increased risk of damage to plastic pipes and hoses</t>
  </si>
  <si>
    <t>During periods of higher temperatures, there is a higher risk of degradation of pipework. No pipework</t>
  </si>
  <si>
    <t>Impact 4 - Increased risk of Dust</t>
  </si>
  <si>
    <t xml:space="preserve">During prolonged dry weather periods, there is an increase risk of dust emissions from stockpiles and site roads. The site is remote from sensitive receptors. Site will only handle one type of waste. Crushing can be delayed pending weather conditions. Dust suppression can be applied. </t>
  </si>
  <si>
    <t>The site manager will consider hiring a road sweeper to clean the access road.</t>
  </si>
  <si>
    <t>Increased frequency of daily checks to ensure stockpiles are within storage limits.</t>
  </si>
  <si>
    <t xml:space="preserve">Additional training to be provided to help staff understand the increased risks associated with this type of weather event. </t>
  </si>
  <si>
    <t>Impact 5 - Increased risk of drought</t>
  </si>
  <si>
    <t xml:space="preserve">The site operator will monitor the water use during the dry season. This will enable improved planning for the following years. </t>
  </si>
  <si>
    <t xml:space="preserve">The operator will plan ahead and use IBCs to store additional water supplies. </t>
  </si>
  <si>
    <t>If drought conditions persist that result in a water ban, the operator will look at alternative dust suppressions systems.</t>
  </si>
  <si>
    <t>Impact 6 - Increased risk of pests and scavengers</t>
  </si>
  <si>
    <t>Increased checks and commission pest control contractor.</t>
  </si>
  <si>
    <t xml:space="preserve">Increase the frequency of attendance of pest contractor. </t>
  </si>
  <si>
    <t>Winter Daily Maximum Temperature</t>
  </si>
  <si>
    <r>
      <t>The winter average temperature may be 4</t>
    </r>
    <r>
      <rPr>
        <vertAlign val="superscript"/>
        <sz val="11"/>
        <rFont val="Arial"/>
        <family val="2"/>
      </rPr>
      <t>o</t>
    </r>
    <r>
      <rPr>
        <sz val="11"/>
        <rFont val="Arial"/>
        <family val="2"/>
      </rPr>
      <t>C higher.</t>
    </r>
  </si>
  <si>
    <t>Impact 1 – Odour Complaints</t>
  </si>
  <si>
    <t xml:space="preserve">Odour complaints are not likely, as the waste is not typically odorous and the site is remote from sensitive receptors. </t>
  </si>
  <si>
    <t>Impact 2 – Burst Pipes</t>
  </si>
  <si>
    <t xml:space="preserve">No water pipes at the site. </t>
  </si>
  <si>
    <t>Daily Extreme Rainfall</t>
  </si>
  <si>
    <t xml:space="preserve">Rainfall intensity could increase by up to 20% on today’s values. </t>
  </si>
  <si>
    <t>Impact 1 – Site Surface Water and Flooding</t>
  </si>
  <si>
    <t xml:space="preserve">No history of flooding. </t>
  </si>
  <si>
    <t>Impact 2 – Site Surface Water and Flooding</t>
  </si>
  <si>
    <t>Average Winter Rainfall</t>
  </si>
  <si>
    <t xml:space="preserve">Rainfall intensity could increase by up to 40% on today’s values. </t>
  </si>
  <si>
    <t>Drier Summers</t>
  </si>
  <si>
    <t xml:space="preserve">Summers could see potential up to 40% less rain than now. </t>
  </si>
  <si>
    <t>Impact 1 – Long period of hot and dry weather could lead to a drought and impact water supplies.</t>
  </si>
  <si>
    <t xml:space="preserve">If drought conditions persist that result in a water ban, the operator will look at alternative dust suppressions systems. </t>
  </si>
  <si>
    <t>Sea Level Rise</t>
  </si>
  <si>
    <t>Impact 1 –Flooding</t>
  </si>
  <si>
    <t>River flow</t>
  </si>
  <si>
    <t xml:space="preserve">The flow in watercourses could be 50% more than now at its peak and 80% less than now at its lowest. </t>
  </si>
  <si>
    <t>Impact 1 – On site Drainage systems</t>
  </si>
  <si>
    <t xml:space="preserve">The site operations do not rely on river water for supplies. </t>
  </si>
  <si>
    <t xml:space="preserve">The site drainage does not rely on river water for discharges. </t>
  </si>
  <si>
    <t>Storms</t>
  </si>
  <si>
    <r>
      <t>Storms could see a change in frequency and intensity. The unique combination of increased wind speeds, increased rainfall, and lightning during these events provides the potential for more extreme storm impacts</t>
    </r>
    <r>
      <rPr>
        <sz val="11"/>
        <rFont val="Arial"/>
        <family val="2"/>
      </rPr>
      <t>.</t>
    </r>
  </si>
  <si>
    <t>Impact 1 – Wind Damage</t>
  </si>
  <si>
    <t>The site management will review weather forecasts at the start of each working week. In the event that the Met Office issue a weather warning for storms (high winds and / or rainfall), the operator will carry out additional site checks. This will include checking stockpile heights. If necessary, the stockpiles will be lowered, or arrangements made to remove material from the site.</t>
  </si>
  <si>
    <t xml:space="preserve">The site infrastructure will also be checked. </t>
  </si>
  <si>
    <t>Following any storm, the site manager will carry out additional checks on infrastructure to assess any damage and programme any necessary repairs.</t>
  </si>
  <si>
    <t>Impact 2 – Wind damage to above ground tanks</t>
  </si>
  <si>
    <t xml:space="preserve">As above, the site management will review weather forecasts at the start of each working week. In the event that the Met Office issue a weather warning for storms (high winds and / or rainfall), the operator will carry out additional site checks. </t>
  </si>
  <si>
    <t xml:space="preserve">Following any storm, the site manager will carry out additional checks on infrastructure to assess any damage and programme any necessary repairs. </t>
  </si>
  <si>
    <t>Impact 3 – Lighting Strikes</t>
  </si>
  <si>
    <t>In the event of a lightning strike on any of the buildings or infrastructure, the site manager will carry out an assessment of damage and implement repairs as necessary.</t>
  </si>
  <si>
    <t>House*</t>
  </si>
  <si>
    <t xml:space="preserve">*nearest house is landowner. </t>
  </si>
  <si>
    <t>https://www.meteoblue.com/en/weather/historyclimate/climatemodelled/heathfield_united-kingdom_2647218</t>
  </si>
  <si>
    <t>Ashdown Formation</t>
  </si>
  <si>
    <t>None</t>
  </si>
  <si>
    <t>Secondary A</t>
  </si>
  <si>
    <t xml:space="preserve">Local residents often sensitive to dust. No nearby sensitive residential receptors </t>
  </si>
  <si>
    <t>Local residents often sensitive to litter, however permitted waste types have low litter potential.</t>
  </si>
  <si>
    <t>As above. Appropriate measures could include clearing litter arising from the activities from affected areas outside the site.</t>
  </si>
  <si>
    <t>Stockpile height management. Reduce drop heights. Damp material and yard as necessary. Speed restrictions on site
Visual inspection of dust levels 
Low frequency of crushing (1-2 times per month)</t>
  </si>
  <si>
    <t>Road safety, local residents often sensitive to mud on roads.  Length of internal road to highway (745m), does not pass sensitive receptors</t>
  </si>
  <si>
    <t xml:space="preserve">Small scale operation. Banksman oversees vehicles unloading to prevent tracking.  No soil processing at the site. </t>
  </si>
  <si>
    <t>Local residents often sensitive to odour, however permitted waste types have low odour potential.</t>
  </si>
  <si>
    <t xml:space="preserve">Odorous waste not associated with the waste stream. One waste stream only handled at the site. Lack of sensitive receptors. </t>
  </si>
  <si>
    <t xml:space="preserve">Local residents often sensitive to noise and vibration. Nearest sensitive residential receptors are over 900m from the site. </t>
  </si>
  <si>
    <t xml:space="preserve">
All plant and machinery to be maintained in accordance with manufacturers specifications
Small Scaled operation. New crusher aquired. Only used 1-2 times per month. Unloading waste does not generate significant noise. 
</t>
  </si>
  <si>
    <t>Permitted wastes unlikely to attract scavenging animals and birds but may become nesting / breeding sites.</t>
  </si>
  <si>
    <t xml:space="preserve">No history of pests. If necessary, a pest contractor will be commissioned. </t>
  </si>
  <si>
    <t xml:space="preserve">Permitted wastes unlikely to attract scavenging animals and birds but may become nesting / breeding sites. </t>
  </si>
  <si>
    <t xml:space="preserve">Waste acceptance 
Only one waste stream received and managed on hardstanding. </t>
  </si>
  <si>
    <t>Harm through toxic contamination, smothering, damage</t>
  </si>
  <si>
    <t>Waste operations carried out within defined boundary</t>
  </si>
  <si>
    <t xml:space="preserve">Visual inspection of dust levels </t>
  </si>
  <si>
    <t>HSL-ERA-V2</t>
  </si>
  <si>
    <t>House, Kennels + cattery</t>
  </si>
  <si>
    <t>Stockpile height management. Reduce drop heights. Damp material and yard as necessary. Speed restrictions on site. Low intensity use of the use.  Dust suppression on crusher. Crushing limited to 1-2 times per month. This can be coordinated around weather conditions.</t>
  </si>
  <si>
    <t xml:space="preserve">Incab fire extinguishers to be used. </t>
  </si>
  <si>
    <t xml:space="preserve">Remote site.  </t>
  </si>
  <si>
    <t xml:space="preserve">Fuel stored off site. </t>
  </si>
  <si>
    <t xml:space="preserve">Remote site. </t>
  </si>
  <si>
    <t>Use Fire Extinguishers. Call fire brigade</t>
  </si>
  <si>
    <t>Vehicle manoeuvring is controlled. Vehicles to be maintained.</t>
  </si>
  <si>
    <t xml:space="preserve">Implement Emergency Procedures </t>
  </si>
  <si>
    <t>Vehicle manoeuvring is controlled. Regular Maintenance</t>
  </si>
  <si>
    <t xml:space="preserve">Site security measures prevent unauthorised access. Site is remote. Land owner lives at the site and will raise the alarm. </t>
  </si>
  <si>
    <t>27.02.2026</t>
  </si>
  <si>
    <t>105m South</t>
  </si>
  <si>
    <t>The site is not in or within 1km of an Air Quality Management Area for PM10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</si>
</sst>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b/>
      <sz val="10"/>
      <name val="Arial"/>
      <family val="2"/>
    </font>
    <font>
      <b/>
      <sz val="12"/>
      <name val="Arial"/>
      <family val="2"/>
    </font>
    <font>
      <sz val="12"/>
      <name val="Arial"/>
      <family val="2"/>
    </font>
    <font>
      <b/>
      <sz val="12"/>
      <name val="Arial"/>
      <family val="2"/>
    </font>
    <font>
      <b/>
      <sz val="14"/>
      <name val="Arial"/>
      <family val="2"/>
    </font>
    <font>
      <sz val="8"/>
      <color indexed="81"/>
      <name val="Tahoma"/>
      <family val="2"/>
    </font>
    <font>
      <sz val="10"/>
      <color indexed="81"/>
      <name val="Arial"/>
      <family val="2"/>
    </font>
    <font>
      <b/>
      <sz val="10"/>
      <color indexed="81"/>
      <name val="Arial"/>
      <family val="2"/>
    </font>
    <font>
      <b/>
      <sz val="10"/>
      <name val="Arial"/>
      <family val="2"/>
    </font>
    <font>
      <sz val="10"/>
      <name val="Arial"/>
      <family val="2"/>
    </font>
    <font>
      <u/>
      <sz val="10"/>
      <color theme="10"/>
      <name val="Arial"/>
    </font>
    <font>
      <u/>
      <sz val="10"/>
      <color theme="11"/>
      <name val="Arial"/>
    </font>
    <font>
      <b/>
      <sz val="11"/>
      <name val="Arial"/>
      <family val="2"/>
    </font>
    <font>
      <sz val="11"/>
      <name val="Arial"/>
      <family val="2"/>
    </font>
    <font>
      <b/>
      <sz val="11"/>
      <color rgb="FF000000"/>
      <name val="Arial"/>
      <family val="2"/>
    </font>
    <font>
      <sz val="11"/>
      <color rgb="FF000000"/>
      <name val="Arial"/>
      <family val="2"/>
    </font>
    <font>
      <u/>
      <sz val="10"/>
      <color theme="10"/>
      <name val="Arial"/>
      <family val="2"/>
    </font>
    <font>
      <vertAlign val="superscript"/>
      <sz val="11"/>
      <name val="Arial"/>
      <family val="2"/>
    </font>
    <font>
      <u/>
      <sz val="11"/>
      <name val="Arial"/>
      <family val="2"/>
    </font>
    <font>
      <sz val="11"/>
      <color rgb="FF0B0C0C"/>
      <name val="Arial"/>
      <family val="2"/>
    </font>
  </fonts>
  <fills count="11">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indexed="15"/>
        <bgColor indexed="64"/>
      </patternFill>
    </fill>
    <fill>
      <patternFill patternType="solid">
        <fgColor indexed="42"/>
        <bgColor indexed="64"/>
      </patternFill>
    </fill>
    <fill>
      <patternFill patternType="solid">
        <fgColor indexed="9"/>
        <bgColor indexed="64"/>
      </patternFill>
    </fill>
    <fill>
      <patternFill patternType="solid">
        <fgColor rgb="FFFBD4B4"/>
        <bgColor indexed="64"/>
      </patternFill>
    </fill>
    <fill>
      <patternFill patternType="solid">
        <fgColor rgb="FFFFFF00"/>
        <bgColor indexed="64"/>
      </patternFill>
    </fill>
  </fills>
  <borders count="26">
    <border>
      <left/>
      <right/>
      <top/>
      <bottom/>
      <diagonal/>
    </border>
    <border>
      <left/>
      <right style="double">
        <color auto="1"/>
      </right>
      <top style="double">
        <color auto="1"/>
      </top>
      <bottom style="double">
        <color auto="1"/>
      </bottom>
      <diagonal/>
    </border>
    <border>
      <left style="thin">
        <color auto="1"/>
      </left>
      <right style="thin">
        <color auto="1"/>
      </right>
      <top style="thin">
        <color auto="1"/>
      </top>
      <bottom style="thin">
        <color auto="1"/>
      </bottom>
      <diagonal/>
    </border>
    <border>
      <left style="double">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double">
        <color auto="1"/>
      </left>
      <right style="medium">
        <color auto="1"/>
      </right>
      <top/>
      <bottom style="double">
        <color indexed="64"/>
      </bottom>
      <diagonal/>
    </border>
    <border>
      <left style="medium">
        <color auto="1"/>
      </left>
      <right style="medium">
        <color auto="1"/>
      </right>
      <top/>
      <bottom style="double">
        <color indexed="64"/>
      </bottom>
      <diagonal/>
    </border>
    <border>
      <left style="medium">
        <color auto="1"/>
      </left>
      <right style="double">
        <color auto="1"/>
      </right>
      <top/>
      <bottom style="double">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s>
  <cellStyleXfs count="20">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7" fillId="0" borderId="0" applyNumberFormat="0" applyFill="0" applyBorder="0" applyAlignment="0" applyProtection="0"/>
  </cellStyleXfs>
  <cellXfs count="109">
    <xf numFmtId="0" fontId="0" fillId="0" borderId="0" xfId="0"/>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horizontal="center"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center" vertical="center" wrapText="1"/>
    </xf>
    <xf numFmtId="0" fontId="14" fillId="0" borderId="0" xfId="0" applyFont="1" applyAlignment="1">
      <alignment horizontal="justify" vertical="center"/>
    </xf>
    <xf numFmtId="0" fontId="13" fillId="0" borderId="0" xfId="0" applyFont="1" applyAlignment="1">
      <alignment horizontal="center" vertical="center"/>
    </xf>
    <xf numFmtId="0" fontId="13" fillId="0" borderId="0" xfId="0" applyFont="1" applyAlignment="1">
      <alignment horizontal="left" vertical="center"/>
    </xf>
    <xf numFmtId="0" fontId="15" fillId="9" borderId="8"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2" xfId="0" applyFont="1" applyBorder="1" applyAlignment="1">
      <alignment horizontal="left" vertical="center" wrapText="1"/>
    </xf>
    <xf numFmtId="0" fontId="10" fillId="0" borderId="2" xfId="0" applyFont="1" applyBorder="1"/>
    <xf numFmtId="17" fontId="10" fillId="0" borderId="2" xfId="0" applyNumberFormat="1" applyFont="1" applyBorder="1" applyAlignment="1">
      <alignment horizontal="left"/>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5" fillId="9" borderId="14" xfId="0" applyFont="1" applyFill="1" applyBorder="1" applyAlignment="1">
      <alignment horizontal="center" vertical="center" wrapText="1"/>
    </xf>
    <xf numFmtId="0" fontId="14"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 fillId="0" borderId="9" xfId="0" applyFont="1" applyBorder="1" applyAlignment="1">
      <alignment horizontal="center" vertical="center" wrapText="1"/>
    </xf>
    <xf numFmtId="0" fontId="0" fillId="0" borderId="0" xfId="0" applyAlignment="1">
      <alignment horizontal="center" vertical="center"/>
    </xf>
    <xf numFmtId="0" fontId="2" fillId="7" borderId="0" xfId="0" applyFont="1" applyFill="1" applyAlignment="1">
      <alignment horizontal="center" vertical="center"/>
    </xf>
    <xf numFmtId="0" fontId="3" fillId="7" borderId="0" xfId="0" applyFont="1" applyFill="1" applyAlignment="1">
      <alignment horizontal="center" vertical="center"/>
    </xf>
    <xf numFmtId="0" fontId="0" fillId="7" borderId="0" xfId="0" applyFill="1" applyAlignment="1">
      <alignment horizontal="center" vertical="center"/>
    </xf>
    <xf numFmtId="0" fontId="2" fillId="0" borderId="0" xfId="0" applyFont="1" applyAlignment="1">
      <alignment horizontal="center" vertical="center"/>
    </xf>
    <xf numFmtId="0" fontId="9" fillId="0" borderId="0" xfId="0" applyFont="1" applyAlignment="1">
      <alignment horizontal="center" vertical="center"/>
    </xf>
    <xf numFmtId="0" fontId="0" fillId="6" borderId="0" xfId="0" applyFill="1" applyAlignment="1">
      <alignment horizontal="center" vertical="center"/>
    </xf>
    <xf numFmtId="0" fontId="0" fillId="5" borderId="0" xfId="0" applyFill="1" applyAlignment="1">
      <alignment horizontal="center" vertical="center"/>
    </xf>
    <xf numFmtId="0" fontId="0" fillId="4" borderId="0" xfId="0" applyFill="1" applyAlignment="1">
      <alignment horizontal="center" vertical="center"/>
    </xf>
    <xf numFmtId="0" fontId="0" fillId="3" borderId="0" xfId="0" applyFill="1" applyAlignment="1">
      <alignment horizontal="center" vertical="center"/>
    </xf>
    <xf numFmtId="2" fontId="0" fillId="0" borderId="0" xfId="0" applyNumberFormat="1" applyAlignment="1">
      <alignment horizontal="center" vertical="center"/>
    </xf>
    <xf numFmtId="0" fontId="0" fillId="0" borderId="8" xfId="0" applyBorder="1" applyAlignment="1">
      <alignment horizontal="center" vertical="center"/>
    </xf>
    <xf numFmtId="0" fontId="1" fillId="2" borderId="8"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0" fillId="0" borderId="8" xfId="0" applyBorder="1" applyAlignment="1" applyProtection="1">
      <alignment horizontal="center" vertical="center" wrapText="1"/>
      <protection locked="0"/>
    </xf>
    <xf numFmtId="0" fontId="1" fillId="0" borderId="8" xfId="0" applyFont="1" applyBorder="1" applyAlignment="1">
      <alignment horizontal="center" vertical="center" wrapText="1"/>
    </xf>
    <xf numFmtId="0" fontId="10" fillId="0" borderId="8"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0" fillId="0" borderId="16" xfId="0" applyBorder="1" applyAlignment="1">
      <alignment horizontal="center" vertical="center"/>
    </xf>
    <xf numFmtId="0" fontId="0" fillId="0" borderId="10" xfId="0" applyBorder="1" applyAlignment="1">
      <alignment horizontal="center" vertical="center"/>
    </xf>
    <xf numFmtId="0" fontId="2" fillId="2" borderId="10" xfId="0" applyFont="1" applyFill="1" applyBorder="1" applyAlignment="1">
      <alignment horizontal="center" vertical="center"/>
    </xf>
    <xf numFmtId="0" fontId="0" fillId="2" borderId="10" xfId="0" applyFill="1" applyBorder="1" applyAlignment="1">
      <alignment horizontal="center" vertical="center"/>
    </xf>
    <xf numFmtId="0" fontId="4" fillId="2" borderId="10" xfId="0" applyFont="1" applyFill="1" applyBorder="1" applyAlignment="1">
      <alignment horizontal="center" vertical="center"/>
    </xf>
    <xf numFmtId="0" fontId="2" fillId="7" borderId="0" xfId="0" applyFont="1" applyFill="1" applyAlignment="1">
      <alignment horizontal="right" vertical="center"/>
    </xf>
    <xf numFmtId="0" fontId="5" fillId="7" borderId="0" xfId="0" applyFont="1" applyFill="1" applyAlignment="1">
      <alignment horizontal="right" vertical="center"/>
    </xf>
    <xf numFmtId="0" fontId="0" fillId="7" borderId="0" xfId="0" applyFill="1" applyAlignment="1">
      <alignment horizontal="right" vertical="center"/>
    </xf>
    <xf numFmtId="0" fontId="4" fillId="7" borderId="0" xfId="0" applyFont="1" applyFill="1" applyAlignment="1">
      <alignment horizontal="right" vertical="center"/>
    </xf>
    <xf numFmtId="0" fontId="3" fillId="7" borderId="0" xfId="0" applyFont="1" applyFill="1" applyAlignment="1">
      <alignment horizontal="right" vertical="center"/>
    </xf>
    <xf numFmtId="0" fontId="0" fillId="0" borderId="18" xfId="0" applyBorder="1" applyAlignment="1">
      <alignment horizontal="center" vertical="center"/>
    </xf>
    <xf numFmtId="0" fontId="0" fillId="10" borderId="0" xfId="0" applyFill="1"/>
    <xf numFmtId="0" fontId="14" fillId="0" borderId="20" xfId="0" applyFont="1" applyBorder="1" applyAlignment="1">
      <alignment vertical="center" wrapText="1"/>
    </xf>
    <xf numFmtId="0" fontId="14" fillId="0" borderId="8" xfId="0" applyFont="1" applyBorder="1" applyAlignment="1">
      <alignment horizontal="left" vertical="center" wrapText="1"/>
    </xf>
    <xf numFmtId="0" fontId="14" fillId="0" borderId="21" xfId="0" applyFont="1" applyBorder="1" applyAlignment="1">
      <alignment horizontal="center"/>
    </xf>
    <xf numFmtId="0" fontId="0" fillId="0" borderId="0" xfId="0" applyAlignment="1">
      <alignment horizontal="left"/>
    </xf>
    <xf numFmtId="0" fontId="14" fillId="0" borderId="19" xfId="0" applyFont="1" applyBorder="1"/>
    <xf numFmtId="0" fontId="14" fillId="0" borderId="2" xfId="0" applyFont="1" applyBorder="1"/>
    <xf numFmtId="0" fontId="14" fillId="0" borderId="22" xfId="0" applyFont="1" applyBorder="1" applyAlignment="1">
      <alignment horizontal="left"/>
    </xf>
    <xf numFmtId="0" fontId="14" fillId="0" borderId="23" xfId="0" applyFont="1" applyBorder="1" applyAlignment="1">
      <alignment horizontal="left"/>
    </xf>
    <xf numFmtId="0" fontId="10" fillId="0" borderId="0" xfId="0" applyFont="1"/>
    <xf numFmtId="0" fontId="14" fillId="0" borderId="9" xfId="0" applyFont="1" applyBorder="1" applyAlignment="1">
      <alignment horizontal="center" vertical="center" wrapText="1"/>
    </xf>
    <xf numFmtId="0" fontId="14" fillId="0" borderId="8" xfId="0" applyFont="1" applyBorder="1" applyAlignment="1">
      <alignment vertical="top" wrapText="1"/>
    </xf>
    <xf numFmtId="0" fontId="17" fillId="0" borderId="0" xfId="19"/>
    <xf numFmtId="0" fontId="14" fillId="0" borderId="20" xfId="0" applyFont="1" applyBorder="1" applyAlignment="1">
      <alignment horizontal="left" vertical="center" wrapText="1"/>
    </xf>
    <xf numFmtId="0" fontId="14" fillId="0" borderId="5" xfId="0" applyFont="1" applyBorder="1" applyAlignment="1">
      <alignment horizontal="center" vertical="center" wrapText="1"/>
    </xf>
    <xf numFmtId="14" fontId="10" fillId="0" borderId="2" xfId="0" applyNumberFormat="1" applyFont="1" applyBorder="1" applyAlignment="1">
      <alignment horizontal="left"/>
    </xf>
    <xf numFmtId="17" fontId="10" fillId="0" borderId="2" xfId="0" applyNumberFormat="1" applyFont="1" applyBorder="1"/>
    <xf numFmtId="0" fontId="13" fillId="0" borderId="0" xfId="0" applyFont="1" applyAlignment="1">
      <alignment horizontal="justify" vertical="center"/>
    </xf>
    <xf numFmtId="0" fontId="19" fillId="0" borderId="0" xfId="0" applyFont="1" applyAlignment="1">
      <alignment horizontal="justify" vertical="center"/>
    </xf>
    <xf numFmtId="0" fontId="20" fillId="0" borderId="0" xfId="0" applyFont="1" applyAlignment="1">
      <alignment horizontal="justify" vertical="center"/>
    </xf>
    <xf numFmtId="0" fontId="14" fillId="0" borderId="0" xfId="0" applyFont="1" applyAlignment="1">
      <alignment vertical="center"/>
    </xf>
    <xf numFmtId="0" fontId="14" fillId="0" borderId="10" xfId="0" applyFont="1" applyBorder="1" applyAlignment="1">
      <alignment vertical="center" wrapText="1"/>
    </xf>
    <xf numFmtId="0" fontId="0" fillId="0" borderId="2" xfId="0" applyBorder="1"/>
    <xf numFmtId="0" fontId="14" fillId="0" borderId="11" xfId="0" applyFont="1" applyBorder="1" applyAlignment="1">
      <alignment vertical="center" wrapText="1"/>
    </xf>
    <xf numFmtId="0" fontId="14" fillId="0" borderId="0" xfId="0" applyFont="1" applyAlignment="1">
      <alignment horizontal="left" vertical="top" wrapText="1"/>
    </xf>
    <xf numFmtId="0" fontId="14" fillId="0" borderId="22" xfId="0" applyFont="1" applyBorder="1" applyAlignment="1">
      <alignment horizontal="left"/>
    </xf>
    <xf numFmtId="0" fontId="14" fillId="0" borderId="23" xfId="0" applyFont="1" applyBorder="1" applyAlignment="1">
      <alignment horizontal="left"/>
    </xf>
    <xf numFmtId="0" fontId="14" fillId="0" borderId="22" xfId="0" applyFont="1" applyBorder="1" applyAlignment="1">
      <alignment horizontal="center"/>
    </xf>
    <xf numFmtId="0" fontId="14" fillId="0" borderId="23" xfId="0" applyFont="1" applyBorder="1" applyAlignment="1">
      <alignment horizontal="center"/>
    </xf>
    <xf numFmtId="0" fontId="13" fillId="0" borderId="22" xfId="0" applyFont="1" applyBorder="1" applyAlignment="1">
      <alignment horizontal="left"/>
    </xf>
    <xf numFmtId="0" fontId="13" fillId="0" borderId="23" xfId="0" applyFont="1" applyBorder="1" applyAlignment="1">
      <alignment horizontal="left"/>
    </xf>
    <xf numFmtId="0" fontId="5" fillId="0" borderId="15" xfId="0" applyFont="1" applyBorder="1" applyAlignment="1">
      <alignment horizontal="center" vertical="center"/>
    </xf>
    <xf numFmtId="0" fontId="5" fillId="0" borderId="0" xfId="0" applyFont="1" applyAlignment="1">
      <alignment horizontal="center" vertical="center"/>
    </xf>
    <xf numFmtId="0" fontId="2" fillId="2" borderId="17" xfId="0" applyFont="1" applyFill="1" applyBorder="1" applyAlignment="1">
      <alignment horizontal="center" vertical="center"/>
    </xf>
    <xf numFmtId="0" fontId="2" fillId="2" borderId="6" xfId="0" applyFont="1" applyFill="1" applyBorder="1" applyAlignment="1">
      <alignment horizontal="center" vertical="center"/>
    </xf>
    <xf numFmtId="0" fontId="10" fillId="0" borderId="8" xfId="0" applyFont="1" applyBorder="1" applyAlignment="1">
      <alignment horizontal="center" vertical="center" wrapText="1"/>
    </xf>
    <xf numFmtId="0" fontId="0" fillId="0" borderId="8" xfId="0" applyBorder="1" applyAlignment="1">
      <alignment horizontal="center" vertical="center"/>
    </xf>
    <xf numFmtId="0" fontId="1" fillId="0" borderId="8" xfId="0" applyFont="1" applyBorder="1" applyAlignment="1">
      <alignment horizontal="center" vertical="center" wrapText="1"/>
    </xf>
    <xf numFmtId="15" fontId="10" fillId="8" borderId="0" xfId="0"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0" fillId="8" borderId="0" xfId="0" applyFont="1" applyFill="1" applyAlignment="1" applyProtection="1">
      <alignment horizontal="center" vertical="center" wrapText="1"/>
      <protection locked="0"/>
    </xf>
    <xf numFmtId="0" fontId="0" fillId="8" borderId="0" xfId="0" applyFill="1" applyAlignment="1" applyProtection="1">
      <alignment horizontal="center" vertical="center" wrapText="1"/>
      <protection locked="0"/>
    </xf>
    <xf numFmtId="0" fontId="10" fillId="8" borderId="0" xfId="0" applyFont="1" applyFill="1" applyAlignment="1" applyProtection="1">
      <alignment horizontal="center" vertical="center"/>
      <protection locked="0"/>
    </xf>
    <xf numFmtId="0" fontId="10" fillId="0" borderId="13" xfId="0" applyFont="1" applyBorder="1" applyAlignment="1">
      <alignment horizontal="center" vertical="center" wrapText="1"/>
    </xf>
    <xf numFmtId="0" fontId="10" fillId="0" borderId="10" xfId="0" applyFont="1" applyBorder="1" applyAlignment="1">
      <alignment horizontal="center" vertical="center" wrapText="1"/>
    </xf>
    <xf numFmtId="0" fontId="2" fillId="7" borderId="0" xfId="0" applyFont="1" applyFill="1" applyAlignment="1">
      <alignment horizontal="right" vertical="center"/>
    </xf>
    <xf numFmtId="0" fontId="4" fillId="7" borderId="0" xfId="0" applyFont="1" applyFill="1" applyAlignment="1">
      <alignment horizontal="right" vertical="center"/>
    </xf>
    <xf numFmtId="0" fontId="14" fillId="0" borderId="1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3" xfId="0" applyFont="1" applyBorder="1" applyAlignment="1">
      <alignment vertical="center" wrapText="1"/>
    </xf>
    <xf numFmtId="0" fontId="14" fillId="0" borderId="10" xfId="0" applyFont="1" applyBorder="1" applyAlignment="1">
      <alignment vertical="center" wrapText="1"/>
    </xf>
    <xf numFmtId="0" fontId="14" fillId="0" borderId="13" xfId="0" applyFont="1" applyBorder="1" applyAlignment="1">
      <alignment horizontal="left" vertical="center" wrapText="1"/>
    </xf>
    <xf numFmtId="0" fontId="14" fillId="0" borderId="10" xfId="0" applyFont="1" applyBorder="1" applyAlignment="1">
      <alignment horizontal="left"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11" xfId="0" applyFont="1" applyBorder="1" applyAlignment="1">
      <alignment horizontal="center" vertical="center" wrapText="1"/>
    </xf>
  </cellXfs>
  <cellStyles count="2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2</xdr:row>
      <xdr:rowOff>0</xdr:rowOff>
    </xdr:from>
    <xdr:to>
      <xdr:col>9</xdr:col>
      <xdr:colOff>250817</xdr:colOff>
      <xdr:row>33</xdr:row>
      <xdr:rowOff>76200</xdr:rowOff>
    </xdr:to>
    <xdr:pic>
      <xdr:nvPicPr>
        <xdr:cNvPr id="3" name="Picture 2">
          <a:extLst>
            <a:ext uri="{FF2B5EF4-FFF2-40B4-BE49-F238E27FC236}">
              <a16:creationId xmlns:a16="http://schemas.microsoft.com/office/drawing/2014/main" id="{05E3BF29-CDF0-B846-A661-F07BC1DD099F}"/>
            </a:ext>
          </a:extLst>
        </xdr:cNvPr>
        <xdr:cNvPicPr>
          <a:picLocks noChangeAspect="1"/>
        </xdr:cNvPicPr>
      </xdr:nvPicPr>
      <xdr:blipFill>
        <a:blip xmlns:r="http://schemas.openxmlformats.org/officeDocument/2006/relationships" r:embed="rId1"/>
        <a:stretch>
          <a:fillRect/>
        </a:stretch>
      </xdr:blipFill>
      <xdr:spPr>
        <a:xfrm>
          <a:off x="1" y="323850"/>
          <a:ext cx="5737216" cy="5095875"/>
        </a:xfrm>
        <a:prstGeom prst="rect">
          <a:avLst/>
        </a:prstGeom>
      </xdr:spPr>
    </xdr:pic>
    <xdr:clientData/>
  </xdr:twoCellAnchor>
  <xdr:twoCellAnchor editAs="oneCell">
    <xdr:from>
      <xdr:col>0</xdr:col>
      <xdr:colOff>2</xdr:colOff>
      <xdr:row>2</xdr:row>
      <xdr:rowOff>0</xdr:rowOff>
    </xdr:from>
    <xdr:to>
      <xdr:col>9</xdr:col>
      <xdr:colOff>588980</xdr:colOff>
      <xdr:row>34</xdr:row>
      <xdr:rowOff>47625</xdr:rowOff>
    </xdr:to>
    <xdr:pic>
      <xdr:nvPicPr>
        <xdr:cNvPr id="2" name="Picture 1">
          <a:extLst>
            <a:ext uri="{FF2B5EF4-FFF2-40B4-BE49-F238E27FC236}">
              <a16:creationId xmlns:a16="http://schemas.microsoft.com/office/drawing/2014/main" id="{688AE08F-12A4-3E35-9912-F0366C03E183}"/>
            </a:ext>
          </a:extLst>
        </xdr:cNvPr>
        <xdr:cNvPicPr>
          <a:picLocks noChangeAspect="1"/>
        </xdr:cNvPicPr>
      </xdr:nvPicPr>
      <xdr:blipFill>
        <a:blip xmlns:r="http://schemas.openxmlformats.org/officeDocument/2006/relationships" r:embed="rId2"/>
        <a:stretch>
          <a:fillRect/>
        </a:stretch>
      </xdr:blipFill>
      <xdr:spPr>
        <a:xfrm>
          <a:off x="2" y="323850"/>
          <a:ext cx="6075378" cy="522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21081</xdr:colOff>
      <xdr:row>2</xdr:row>
      <xdr:rowOff>9525</xdr:rowOff>
    </xdr:from>
    <xdr:to>
      <xdr:col>17</xdr:col>
      <xdr:colOff>151009</xdr:colOff>
      <xdr:row>31</xdr:row>
      <xdr:rowOff>0</xdr:rowOff>
    </xdr:to>
    <xdr:pic>
      <xdr:nvPicPr>
        <xdr:cNvPr id="2" name="Picture 1">
          <a:extLst>
            <a:ext uri="{FF2B5EF4-FFF2-40B4-BE49-F238E27FC236}">
              <a16:creationId xmlns:a16="http://schemas.microsoft.com/office/drawing/2014/main" id="{D02FACA3-DD12-4F84-9604-7E0196018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22106" y="371475"/>
          <a:ext cx="6835528" cy="593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eteoblue.com/en/weather/historyclimate/climatemodelled/heathfield_united-kingdom_2647218"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5330A-E858-452E-A656-B0117EF0C268}">
  <dimension ref="B7:C55"/>
  <sheetViews>
    <sheetView workbookViewId="0">
      <selection activeCell="C24" sqref="C24"/>
    </sheetView>
  </sheetViews>
  <sheetFormatPr defaultRowHeight="12.75" x14ac:dyDescent="0.2"/>
  <cols>
    <col min="2" max="2" width="9.28515625" bestFit="1" customWidth="1"/>
    <col min="3" max="3" width="104.85546875" bestFit="1" customWidth="1"/>
    <col min="4" max="4" width="24.7109375" bestFit="1" customWidth="1"/>
  </cols>
  <sheetData>
    <row r="7" spans="2:3" x14ac:dyDescent="0.2">
      <c r="B7" s="75" t="s">
        <v>114</v>
      </c>
      <c r="C7" s="75" t="s">
        <v>115</v>
      </c>
    </row>
    <row r="8" spans="2:3" x14ac:dyDescent="0.2">
      <c r="B8" s="75"/>
      <c r="C8" s="75"/>
    </row>
    <row r="9" spans="2:3" ht="14.25" x14ac:dyDescent="0.2">
      <c r="B9" s="59">
        <v>170302</v>
      </c>
      <c r="C9" s="59" t="s">
        <v>143</v>
      </c>
    </row>
    <row r="55" spans="2:3" x14ac:dyDescent="0.2">
      <c r="B55" s="53"/>
      <c r="C55" t="s">
        <v>116</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6BBA5-C611-4B25-A13F-1F0258795D96}">
  <dimension ref="A39"/>
  <sheetViews>
    <sheetView workbookViewId="0">
      <selection activeCell="K37" sqref="K37"/>
    </sheetView>
  </sheetViews>
  <sheetFormatPr defaultRowHeight="12.75" x14ac:dyDescent="0.2"/>
  <sheetData>
    <row r="39" spans="1:1" x14ac:dyDescent="0.2">
      <c r="A39" s="65" t="s">
        <v>238</v>
      </c>
    </row>
  </sheetData>
  <hyperlinks>
    <hyperlink ref="A39" r:id="rId1" xr:uid="{7F01170F-C57B-442C-965C-A5B43A495758}"/>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6081F-AEF2-45CB-84C9-A6482929651C}">
  <dimension ref="B1:E31"/>
  <sheetViews>
    <sheetView tabSelected="1" workbookViewId="0">
      <selection activeCell="E19" sqref="E19"/>
    </sheetView>
  </sheetViews>
  <sheetFormatPr defaultRowHeight="12.75" x14ac:dyDescent="0.2"/>
  <cols>
    <col min="2" max="2" width="23.140625" bestFit="1" customWidth="1"/>
    <col min="3" max="3" width="26" customWidth="1"/>
    <col min="4" max="4" width="33.28515625" customWidth="1"/>
    <col min="5" max="5" width="22.28515625" customWidth="1"/>
  </cols>
  <sheetData>
    <row r="1" spans="2:5" ht="15" x14ac:dyDescent="0.2">
      <c r="B1" s="8" t="s">
        <v>72</v>
      </c>
    </row>
    <row r="2" spans="2:5" ht="13.5" thickBot="1" x14ac:dyDescent="0.25"/>
    <row r="3" spans="2:5" ht="46.5" thickTop="1" thickBot="1" x14ac:dyDescent="0.25">
      <c r="B3" s="1" t="s">
        <v>5</v>
      </c>
      <c r="C3" s="2" t="s">
        <v>70</v>
      </c>
      <c r="D3" s="2" t="s">
        <v>66</v>
      </c>
      <c r="E3" s="3" t="s">
        <v>67</v>
      </c>
    </row>
    <row r="4" spans="2:5" ht="15.75" thickTop="1" thickBot="1" x14ac:dyDescent="0.25">
      <c r="B4" s="4" t="s">
        <v>236</v>
      </c>
      <c r="C4" s="5" t="s">
        <v>118</v>
      </c>
      <c r="D4" s="5" t="s">
        <v>68</v>
      </c>
      <c r="E4" s="6" t="s">
        <v>272</v>
      </c>
    </row>
    <row r="5" spans="2:5" ht="15" thickBot="1" x14ac:dyDescent="0.25">
      <c r="B5" s="4" t="s">
        <v>147</v>
      </c>
      <c r="C5" s="5" t="s">
        <v>119</v>
      </c>
      <c r="D5" s="5" t="s">
        <v>148</v>
      </c>
      <c r="E5" s="6" t="s">
        <v>149</v>
      </c>
    </row>
    <row r="6" spans="2:5" ht="15" thickBot="1" x14ac:dyDescent="0.25">
      <c r="B6" s="4" t="s">
        <v>147</v>
      </c>
      <c r="C6" s="5" t="s">
        <v>120</v>
      </c>
      <c r="D6" s="5" t="s">
        <v>148</v>
      </c>
      <c r="E6" s="6" t="s">
        <v>150</v>
      </c>
    </row>
    <row r="7" spans="2:5" ht="15" thickBot="1" x14ac:dyDescent="0.25">
      <c r="B7" s="4" t="s">
        <v>151</v>
      </c>
      <c r="C7" s="5" t="s">
        <v>121</v>
      </c>
      <c r="D7" s="5" t="s">
        <v>148</v>
      </c>
      <c r="E7" s="6" t="s">
        <v>152</v>
      </c>
    </row>
    <row r="8" spans="2:5" ht="15" thickBot="1" x14ac:dyDescent="0.25">
      <c r="B8" s="4" t="s">
        <v>153</v>
      </c>
      <c r="C8" s="5" t="s">
        <v>122</v>
      </c>
      <c r="D8" s="5" t="s">
        <v>68</v>
      </c>
      <c r="E8" s="6" t="s">
        <v>154</v>
      </c>
    </row>
    <row r="9" spans="2:5" ht="15" thickBot="1" x14ac:dyDescent="0.25">
      <c r="B9" s="4" t="s">
        <v>153</v>
      </c>
      <c r="C9" s="5" t="s">
        <v>123</v>
      </c>
      <c r="D9" s="5" t="s">
        <v>68</v>
      </c>
      <c r="E9" s="6" t="s">
        <v>155</v>
      </c>
    </row>
    <row r="10" spans="2:5" ht="29.25" thickBot="1" x14ac:dyDescent="0.25">
      <c r="B10" s="4" t="s">
        <v>260</v>
      </c>
      <c r="C10" s="5" t="s">
        <v>124</v>
      </c>
      <c r="D10" s="5" t="s">
        <v>68</v>
      </c>
      <c r="E10" s="6" t="s">
        <v>156</v>
      </c>
    </row>
    <row r="11" spans="2:5" ht="15" thickBot="1" x14ac:dyDescent="0.25">
      <c r="B11" s="4" t="s">
        <v>153</v>
      </c>
      <c r="C11" s="5" t="s">
        <v>71</v>
      </c>
      <c r="D11" s="5" t="s">
        <v>68</v>
      </c>
      <c r="E11" s="6" t="s">
        <v>157</v>
      </c>
    </row>
    <row r="12" spans="2:5" ht="15" thickBot="1" x14ac:dyDescent="0.25">
      <c r="B12" s="4" t="s">
        <v>147</v>
      </c>
      <c r="C12" s="5" t="s">
        <v>125</v>
      </c>
      <c r="D12" s="5" t="s">
        <v>148</v>
      </c>
      <c r="E12" s="6" t="s">
        <v>158</v>
      </c>
    </row>
    <row r="13" spans="2:5" ht="15" thickBot="1" x14ac:dyDescent="0.25">
      <c r="B13" s="4" t="s">
        <v>153</v>
      </c>
      <c r="C13" s="5" t="s">
        <v>126</v>
      </c>
      <c r="D13" s="5" t="s">
        <v>68</v>
      </c>
      <c r="E13" s="6" t="s">
        <v>159</v>
      </c>
    </row>
    <row r="14" spans="2:5" ht="15" thickBot="1" x14ac:dyDescent="0.25">
      <c r="B14" s="4" t="s">
        <v>160</v>
      </c>
      <c r="C14" s="5" t="s">
        <v>127</v>
      </c>
      <c r="D14" s="5" t="s">
        <v>128</v>
      </c>
      <c r="E14" s="6" t="s">
        <v>161</v>
      </c>
    </row>
    <row r="15" spans="2:5" ht="14.25" customHeight="1" thickBot="1" x14ac:dyDescent="0.25">
      <c r="B15" s="4" t="s">
        <v>162</v>
      </c>
      <c r="C15" s="5" t="s">
        <v>163</v>
      </c>
      <c r="D15" s="5" t="s">
        <v>164</v>
      </c>
      <c r="E15" s="6" t="s">
        <v>165</v>
      </c>
    </row>
    <row r="16" spans="2:5" ht="14.25" customHeight="1" thickBot="1" x14ac:dyDescent="0.25">
      <c r="B16" s="58"/>
      <c r="C16" s="66"/>
      <c r="D16" s="54"/>
      <c r="E16" s="56"/>
    </row>
    <row r="17" spans="2:5" ht="12.75" customHeight="1" thickTop="1" x14ac:dyDescent="0.2"/>
    <row r="18" spans="2:5" ht="21.75" customHeight="1" x14ac:dyDescent="0.25">
      <c r="B18" s="82" t="s">
        <v>135</v>
      </c>
      <c r="C18" s="83"/>
      <c r="D18" s="59"/>
    </row>
    <row r="19" spans="2:5" ht="14.25" x14ac:dyDescent="0.2">
      <c r="B19" s="78" t="s">
        <v>130</v>
      </c>
      <c r="C19" s="79"/>
      <c r="D19" s="59" t="s">
        <v>240</v>
      </c>
    </row>
    <row r="20" spans="2:5" ht="14.25" x14ac:dyDescent="0.2">
      <c r="B20" s="60" t="s">
        <v>129</v>
      </c>
      <c r="C20" s="61"/>
      <c r="D20" s="59" t="s">
        <v>239</v>
      </c>
    </row>
    <row r="21" spans="2:5" ht="15" x14ac:dyDescent="0.25">
      <c r="B21" s="82" t="s">
        <v>131</v>
      </c>
      <c r="C21" s="83"/>
      <c r="D21" s="59"/>
    </row>
    <row r="22" spans="2:5" ht="14.25" x14ac:dyDescent="0.2">
      <c r="B22" s="78" t="s">
        <v>130</v>
      </c>
      <c r="C22" s="79"/>
      <c r="D22" s="59" t="s">
        <v>240</v>
      </c>
    </row>
    <row r="23" spans="2:5" ht="14.25" x14ac:dyDescent="0.2">
      <c r="B23" s="78" t="s">
        <v>129</v>
      </c>
      <c r="C23" s="79"/>
      <c r="D23" s="59" t="s">
        <v>241</v>
      </c>
    </row>
    <row r="24" spans="2:5" ht="14.25" x14ac:dyDescent="0.2">
      <c r="B24" s="80"/>
      <c r="C24" s="81"/>
      <c r="D24" s="59"/>
    </row>
    <row r="25" spans="2:5" ht="14.25" x14ac:dyDescent="0.2">
      <c r="B25" s="78" t="s">
        <v>132</v>
      </c>
      <c r="C25" s="79"/>
      <c r="D25" s="59" t="s">
        <v>27</v>
      </c>
    </row>
    <row r="26" spans="2:5" ht="14.25" x14ac:dyDescent="0.2">
      <c r="B26" s="78" t="s">
        <v>133</v>
      </c>
      <c r="C26" s="79"/>
      <c r="D26" s="59" t="s">
        <v>134</v>
      </c>
    </row>
    <row r="27" spans="2:5" x14ac:dyDescent="0.2">
      <c r="B27" s="57"/>
      <c r="C27" s="57"/>
    </row>
    <row r="29" spans="2:5" x14ac:dyDescent="0.2">
      <c r="B29" s="77" t="s">
        <v>166</v>
      </c>
      <c r="C29" s="77"/>
      <c r="D29" s="77"/>
      <c r="E29" s="77"/>
    </row>
    <row r="30" spans="2:5" x14ac:dyDescent="0.2">
      <c r="B30" s="77"/>
      <c r="C30" s="77"/>
      <c r="D30" s="77"/>
      <c r="E30" s="77"/>
    </row>
    <row r="31" spans="2:5" x14ac:dyDescent="0.2">
      <c r="B31" s="62" t="s">
        <v>237</v>
      </c>
    </row>
  </sheetData>
  <mergeCells count="9">
    <mergeCell ref="B29:E30"/>
    <mergeCell ref="B26:C26"/>
    <mergeCell ref="B24:C24"/>
    <mergeCell ref="B18:C18"/>
    <mergeCell ref="B19:C19"/>
    <mergeCell ref="B21:C21"/>
    <mergeCell ref="B22:C22"/>
    <mergeCell ref="B23:C23"/>
    <mergeCell ref="B25:C2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Y107"/>
  <sheetViews>
    <sheetView topLeftCell="B28" zoomScaleNormal="100" zoomScalePageLayoutView="150" workbookViewId="0">
      <selection activeCell="N20" sqref="N20"/>
    </sheetView>
  </sheetViews>
  <sheetFormatPr defaultColWidth="8.85546875" defaultRowHeight="13.5" thickBottom="1" x14ac:dyDescent="0.25"/>
  <cols>
    <col min="1" max="1" width="0" style="35" hidden="1" customWidth="1"/>
    <col min="2" max="2" width="16.7109375" style="35" customWidth="1"/>
    <col min="3" max="3" width="16.85546875" style="35" customWidth="1"/>
    <col min="4" max="5" width="16.7109375" style="35" customWidth="1"/>
    <col min="6" max="6" width="11.85546875" style="35" customWidth="1"/>
    <col min="7" max="7" width="9.7109375" style="35" customWidth="1"/>
    <col min="8" max="8" width="11.28515625" style="35" customWidth="1"/>
    <col min="9" max="9" width="19" style="35" customWidth="1"/>
    <col min="10" max="10" width="40.7109375" style="35" customWidth="1"/>
    <col min="11" max="11" width="16.7109375" style="35" customWidth="1"/>
    <col min="12" max="233" width="8.85546875" style="24"/>
    <col min="234" max="16384" width="8.85546875" style="35"/>
  </cols>
  <sheetData>
    <row r="1" spans="1:11" thickBot="1" x14ac:dyDescent="0.25">
      <c r="A1" s="24"/>
      <c r="B1" s="24"/>
      <c r="C1" s="24"/>
      <c r="D1" s="24"/>
      <c r="E1" s="24"/>
      <c r="F1" s="24"/>
      <c r="G1" s="24"/>
      <c r="H1" s="24"/>
      <c r="I1" s="24"/>
      <c r="J1" s="24"/>
      <c r="K1" s="24"/>
    </row>
    <row r="2" spans="1:11" ht="18.75" thickBot="1" x14ac:dyDescent="0.25">
      <c r="A2" s="24"/>
      <c r="B2" s="84" t="s">
        <v>61</v>
      </c>
      <c r="C2" s="85"/>
      <c r="D2" s="85"/>
      <c r="E2" s="85"/>
      <c r="F2" s="24"/>
      <c r="G2" s="24"/>
      <c r="H2" s="24"/>
      <c r="I2" s="24"/>
      <c r="J2" s="24"/>
      <c r="K2" s="24"/>
    </row>
    <row r="3" spans="1:11" ht="12.75" customHeight="1" thickBot="1" x14ac:dyDescent="0.25">
      <c r="A3" s="24"/>
      <c r="B3" s="25"/>
      <c r="C3" s="25"/>
      <c r="D3" s="25"/>
      <c r="E3" s="26"/>
      <c r="F3" s="27"/>
      <c r="G3" s="27"/>
      <c r="H3" s="27"/>
      <c r="I3" s="27"/>
      <c r="J3" s="27"/>
      <c r="K3" s="27"/>
    </row>
    <row r="4" spans="1:11" ht="16.5" thickBot="1" x14ac:dyDescent="0.25">
      <c r="A4" s="24"/>
      <c r="B4" s="98" t="s">
        <v>63</v>
      </c>
      <c r="C4" s="98"/>
      <c r="D4" s="98"/>
      <c r="E4" s="98"/>
      <c r="F4" s="93" t="s">
        <v>145</v>
      </c>
      <c r="G4" s="94"/>
      <c r="H4" s="94"/>
      <c r="I4" s="94"/>
      <c r="J4" s="94"/>
      <c r="K4" s="27"/>
    </row>
    <row r="5" spans="1:11" ht="9.75" customHeight="1" thickBot="1" x14ac:dyDescent="0.25">
      <c r="A5" s="24"/>
      <c r="B5" s="47"/>
      <c r="C5" s="47"/>
      <c r="D5" s="47"/>
      <c r="E5" s="51"/>
      <c r="F5" s="27"/>
      <c r="G5" s="27"/>
      <c r="H5" s="27"/>
      <c r="I5" s="27"/>
      <c r="J5" s="27"/>
      <c r="K5" s="27"/>
    </row>
    <row r="6" spans="1:11" ht="86.25" customHeight="1" thickBot="1" x14ac:dyDescent="0.25">
      <c r="A6" s="24"/>
      <c r="B6" s="98" t="s">
        <v>0</v>
      </c>
      <c r="C6" s="98"/>
      <c r="D6" s="98"/>
      <c r="E6" s="98"/>
      <c r="F6" s="93" t="s">
        <v>144</v>
      </c>
      <c r="G6" s="95"/>
      <c r="H6" s="95"/>
      <c r="I6" s="95"/>
      <c r="J6" s="95"/>
      <c r="K6" s="27"/>
    </row>
    <row r="7" spans="1:11" ht="9.75" customHeight="1" thickBot="1" x14ac:dyDescent="0.25">
      <c r="A7" s="24"/>
      <c r="B7" s="48"/>
      <c r="C7" s="49"/>
      <c r="D7" s="49"/>
      <c r="E7" s="49"/>
      <c r="F7" s="27"/>
      <c r="G7" s="27"/>
      <c r="H7" s="27"/>
      <c r="I7" s="27"/>
      <c r="J7" s="27"/>
      <c r="K7" s="27"/>
    </row>
    <row r="8" spans="1:11" ht="15.75" customHeight="1" thickBot="1" x14ac:dyDescent="0.25">
      <c r="A8" s="24"/>
      <c r="B8" s="98" t="s">
        <v>29</v>
      </c>
      <c r="C8" s="98"/>
      <c r="D8" s="98"/>
      <c r="E8" s="98"/>
      <c r="F8" s="93" t="s">
        <v>64</v>
      </c>
      <c r="G8" s="92"/>
      <c r="H8" s="92"/>
      <c r="I8" s="92"/>
      <c r="J8" s="92"/>
      <c r="K8" s="27"/>
    </row>
    <row r="9" spans="1:11" ht="10.5" customHeight="1" thickBot="1" x14ac:dyDescent="0.25">
      <c r="A9" s="24"/>
      <c r="B9" s="49"/>
      <c r="C9" s="49"/>
      <c r="D9" s="49"/>
      <c r="E9" s="49"/>
      <c r="F9" s="27"/>
      <c r="G9" s="27"/>
      <c r="H9" s="27"/>
      <c r="I9" s="27"/>
      <c r="J9" s="27"/>
      <c r="K9" s="27"/>
    </row>
    <row r="10" spans="1:11" ht="16.5" thickBot="1" x14ac:dyDescent="0.25">
      <c r="A10" s="24"/>
      <c r="B10" s="99" t="s">
        <v>1</v>
      </c>
      <c r="C10" s="99"/>
      <c r="D10" s="99"/>
      <c r="E10" s="99"/>
      <c r="F10" s="94" t="s">
        <v>62</v>
      </c>
      <c r="G10" s="94"/>
      <c r="H10" s="94"/>
      <c r="I10" s="94"/>
      <c r="J10" s="94"/>
      <c r="K10" s="27"/>
    </row>
    <row r="11" spans="1:11" ht="11.25" customHeight="1" thickBot="1" x14ac:dyDescent="0.25">
      <c r="A11" s="24"/>
      <c r="B11" s="50"/>
      <c r="C11" s="49"/>
      <c r="D11" s="49"/>
      <c r="E11" s="49"/>
      <c r="F11" s="27"/>
      <c r="G11" s="27"/>
      <c r="H11" s="25"/>
      <c r="I11" s="27"/>
      <c r="J11" s="27"/>
      <c r="K11" s="27"/>
    </row>
    <row r="12" spans="1:11" ht="16.5" thickBot="1" x14ac:dyDescent="0.25">
      <c r="A12" s="24"/>
      <c r="B12" s="98" t="s">
        <v>2</v>
      </c>
      <c r="C12" s="98"/>
      <c r="D12" s="98"/>
      <c r="E12" s="98"/>
      <c r="F12" s="91" t="s">
        <v>146</v>
      </c>
      <c r="G12" s="92"/>
      <c r="H12" s="92"/>
      <c r="I12" s="92"/>
      <c r="J12" s="92"/>
      <c r="K12" s="27"/>
    </row>
    <row r="13" spans="1:11" ht="16.5" thickBot="1" x14ac:dyDescent="0.25">
      <c r="A13" s="24"/>
      <c r="B13" s="47"/>
      <c r="C13" s="49"/>
      <c r="D13" s="49"/>
      <c r="E13" s="49"/>
      <c r="F13" s="27"/>
      <c r="G13" s="27"/>
      <c r="H13" s="25"/>
      <c r="I13" s="27"/>
      <c r="J13" s="27"/>
      <c r="K13" s="27"/>
    </row>
    <row r="14" spans="1:11" ht="16.5" thickBot="1" x14ac:dyDescent="0.25">
      <c r="A14" s="24"/>
      <c r="B14" s="98" t="s">
        <v>65</v>
      </c>
      <c r="C14" s="98"/>
      <c r="D14" s="98"/>
      <c r="E14" s="98"/>
      <c r="F14" s="91" t="s">
        <v>259</v>
      </c>
      <c r="G14" s="92"/>
      <c r="H14" s="92"/>
      <c r="I14" s="92"/>
      <c r="J14" s="92"/>
      <c r="K14" s="24"/>
    </row>
    <row r="15" spans="1:11" ht="16.5" thickBot="1" x14ac:dyDescent="0.25">
      <c r="A15" s="24"/>
      <c r="B15" s="98" t="s">
        <v>111</v>
      </c>
      <c r="C15" s="98"/>
      <c r="D15" s="98"/>
      <c r="E15" s="98"/>
      <c r="F15" s="91" t="s">
        <v>117</v>
      </c>
      <c r="G15" s="92"/>
      <c r="H15" s="92"/>
      <c r="I15" s="92"/>
      <c r="J15" s="92"/>
      <c r="K15" s="24"/>
    </row>
    <row r="16" spans="1:11" thickBot="1" x14ac:dyDescent="0.25">
      <c r="A16" s="24"/>
      <c r="B16" s="52"/>
      <c r="C16" s="52"/>
      <c r="D16" s="52"/>
      <c r="E16" s="52"/>
      <c r="F16" s="52"/>
      <c r="G16" s="52"/>
      <c r="H16" s="52"/>
      <c r="I16" s="52"/>
      <c r="J16" s="52"/>
      <c r="K16" s="52"/>
    </row>
    <row r="17" spans="1:11" ht="28.5" customHeight="1" thickBot="1" x14ac:dyDescent="0.25">
      <c r="A17" s="43"/>
      <c r="B17" s="86" t="s">
        <v>3</v>
      </c>
      <c r="C17" s="87"/>
      <c r="D17" s="45"/>
      <c r="E17" s="45"/>
      <c r="F17" s="46"/>
      <c r="G17" s="46" t="s">
        <v>4</v>
      </c>
      <c r="H17" s="46"/>
      <c r="I17" s="46"/>
      <c r="J17" s="44" t="s">
        <v>59</v>
      </c>
      <c r="K17" s="45"/>
    </row>
    <row r="18" spans="1:11" ht="26.25" thickBot="1" x14ac:dyDescent="0.25">
      <c r="B18" s="36" t="s">
        <v>5</v>
      </c>
      <c r="C18" s="36" t="s">
        <v>6</v>
      </c>
      <c r="D18" s="36" t="s">
        <v>7</v>
      </c>
      <c r="E18" s="36" t="s">
        <v>8</v>
      </c>
      <c r="F18" s="36" t="s">
        <v>9</v>
      </c>
      <c r="G18" s="36" t="s">
        <v>10</v>
      </c>
      <c r="H18" s="36" t="s">
        <v>11</v>
      </c>
      <c r="I18" s="36" t="s">
        <v>12</v>
      </c>
      <c r="J18" s="36" t="s">
        <v>13</v>
      </c>
      <c r="K18" s="36" t="s">
        <v>14</v>
      </c>
    </row>
    <row r="19" spans="1:11" ht="121.5" customHeight="1" thickBot="1" x14ac:dyDescent="0.25">
      <c r="B19" s="37" t="s">
        <v>15</v>
      </c>
      <c r="C19" s="37" t="s">
        <v>16</v>
      </c>
      <c r="D19" s="37" t="s">
        <v>17</v>
      </c>
      <c r="E19" s="37" t="s">
        <v>18</v>
      </c>
      <c r="F19" s="37" t="s">
        <v>19</v>
      </c>
      <c r="G19" s="37" t="s">
        <v>20</v>
      </c>
      <c r="H19" s="37" t="s">
        <v>21</v>
      </c>
      <c r="I19" s="37" t="s">
        <v>22</v>
      </c>
      <c r="J19" s="37" t="s">
        <v>23</v>
      </c>
      <c r="K19" s="37" t="s">
        <v>28</v>
      </c>
    </row>
    <row r="20" spans="1:11" ht="77.25" thickBot="1" x14ac:dyDescent="0.25">
      <c r="B20" s="38" t="s">
        <v>30</v>
      </c>
      <c r="C20" s="38" t="s">
        <v>41</v>
      </c>
      <c r="D20" s="38" t="s">
        <v>50</v>
      </c>
      <c r="E20" s="38" t="s">
        <v>42</v>
      </c>
      <c r="F20" s="21" t="s">
        <v>25</v>
      </c>
      <c r="G20" s="21" t="s">
        <v>26</v>
      </c>
      <c r="H20" s="39" t="s">
        <v>69</v>
      </c>
      <c r="I20" s="40" t="s">
        <v>109</v>
      </c>
      <c r="J20" s="40" t="s">
        <v>245</v>
      </c>
      <c r="K20" s="38" t="s">
        <v>25</v>
      </c>
    </row>
    <row r="21" spans="1:11" ht="64.5" thickBot="1" x14ac:dyDescent="0.25">
      <c r="B21" s="38" t="s">
        <v>30</v>
      </c>
      <c r="C21" s="38" t="s">
        <v>41</v>
      </c>
      <c r="D21" s="38" t="s">
        <v>31</v>
      </c>
      <c r="E21" s="38" t="s">
        <v>40</v>
      </c>
      <c r="F21" s="21" t="s">
        <v>113</v>
      </c>
      <c r="G21" s="21" t="s">
        <v>25</v>
      </c>
      <c r="H21" s="39" t="s">
        <v>25</v>
      </c>
      <c r="I21" s="40" t="s">
        <v>242</v>
      </c>
      <c r="J21" s="38" t="s">
        <v>56</v>
      </c>
      <c r="K21" s="38" t="s">
        <v>112</v>
      </c>
    </row>
    <row r="22" spans="1:11" ht="64.5" thickBot="1" x14ac:dyDescent="0.25">
      <c r="B22" s="21" t="s">
        <v>98</v>
      </c>
      <c r="C22" s="21" t="s">
        <v>99</v>
      </c>
      <c r="D22" s="21" t="s">
        <v>100</v>
      </c>
      <c r="E22" s="21" t="s">
        <v>102</v>
      </c>
      <c r="F22" s="21" t="s">
        <v>25</v>
      </c>
      <c r="G22" s="21" t="s">
        <v>26</v>
      </c>
      <c r="H22" s="39" t="s">
        <v>25</v>
      </c>
      <c r="I22" s="21" t="s">
        <v>273</v>
      </c>
      <c r="J22" s="21" t="s">
        <v>101</v>
      </c>
      <c r="K22" s="21" t="s">
        <v>112</v>
      </c>
    </row>
    <row r="23" spans="1:11" ht="64.5" thickBot="1" x14ac:dyDescent="0.25">
      <c r="B23" s="38" t="s">
        <v>43</v>
      </c>
      <c r="C23" s="38" t="s">
        <v>54</v>
      </c>
      <c r="D23" s="38" t="s">
        <v>39</v>
      </c>
      <c r="E23" s="38" t="s">
        <v>40</v>
      </c>
      <c r="F23" s="38" t="s">
        <v>25</v>
      </c>
      <c r="G23" s="40" t="s">
        <v>25</v>
      </c>
      <c r="H23" s="41" t="s">
        <v>25</v>
      </c>
      <c r="I23" s="40" t="s">
        <v>243</v>
      </c>
      <c r="J23" s="40" t="s">
        <v>244</v>
      </c>
      <c r="K23" s="40" t="s">
        <v>112</v>
      </c>
    </row>
    <row r="24" spans="1:11" ht="102.75" thickBot="1" x14ac:dyDescent="0.25">
      <c r="B24" s="40" t="s">
        <v>30</v>
      </c>
      <c r="C24" s="40" t="s">
        <v>103</v>
      </c>
      <c r="D24" s="38" t="s">
        <v>51</v>
      </c>
      <c r="E24" s="38" t="s">
        <v>44</v>
      </c>
      <c r="F24" s="38" t="s">
        <v>25</v>
      </c>
      <c r="G24" s="40" t="s">
        <v>25</v>
      </c>
      <c r="H24" s="41" t="s">
        <v>25</v>
      </c>
      <c r="I24" s="40" t="s">
        <v>246</v>
      </c>
      <c r="J24" s="40" t="s">
        <v>247</v>
      </c>
      <c r="K24" s="38" t="s">
        <v>25</v>
      </c>
    </row>
    <row r="25" spans="1:11" ht="81.75" customHeight="1" thickBot="1" x14ac:dyDescent="0.25">
      <c r="B25" s="38" t="s">
        <v>30</v>
      </c>
      <c r="C25" s="38" t="s">
        <v>33</v>
      </c>
      <c r="D25" s="38" t="s">
        <v>32</v>
      </c>
      <c r="E25" s="38" t="s">
        <v>42</v>
      </c>
      <c r="F25" s="40" t="s">
        <v>25</v>
      </c>
      <c r="G25" s="40" t="s">
        <v>25</v>
      </c>
      <c r="H25" s="41" t="s">
        <v>25</v>
      </c>
      <c r="I25" s="40" t="s">
        <v>248</v>
      </c>
      <c r="J25" s="40" t="s">
        <v>249</v>
      </c>
      <c r="K25" s="38" t="s">
        <v>25</v>
      </c>
    </row>
    <row r="26" spans="1:11" ht="90" thickBot="1" x14ac:dyDescent="0.25">
      <c r="B26" s="38" t="s">
        <v>30</v>
      </c>
      <c r="C26" s="38" t="s">
        <v>53</v>
      </c>
      <c r="D26" s="38" t="s">
        <v>47</v>
      </c>
      <c r="E26" s="38" t="s">
        <v>48</v>
      </c>
      <c r="F26" s="38" t="s">
        <v>25</v>
      </c>
      <c r="G26" s="38" t="s">
        <v>26</v>
      </c>
      <c r="H26" s="38" t="s">
        <v>26</v>
      </c>
      <c r="I26" s="40" t="s">
        <v>250</v>
      </c>
      <c r="J26" s="40" t="s">
        <v>251</v>
      </c>
      <c r="K26" s="40" t="s">
        <v>112</v>
      </c>
    </row>
    <row r="27" spans="1:11" ht="77.25" thickBot="1" x14ac:dyDescent="0.25">
      <c r="B27" s="38" t="s">
        <v>30</v>
      </c>
      <c r="C27" s="38" t="s">
        <v>45</v>
      </c>
      <c r="D27" s="38" t="s">
        <v>55</v>
      </c>
      <c r="E27" s="38" t="s">
        <v>35</v>
      </c>
      <c r="F27" s="40" t="s">
        <v>25</v>
      </c>
      <c r="G27" s="40" t="s">
        <v>25</v>
      </c>
      <c r="H27" s="41" t="s">
        <v>25</v>
      </c>
      <c r="I27" s="40" t="s">
        <v>252</v>
      </c>
      <c r="J27" s="40" t="s">
        <v>253</v>
      </c>
      <c r="K27" s="40" t="s">
        <v>112</v>
      </c>
    </row>
    <row r="28" spans="1:11" ht="77.25" thickBot="1" x14ac:dyDescent="0.25">
      <c r="B28" s="38" t="s">
        <v>30</v>
      </c>
      <c r="C28" s="38" t="s">
        <v>36</v>
      </c>
      <c r="D28" s="38" t="s">
        <v>34</v>
      </c>
      <c r="E28" s="38" t="s">
        <v>35</v>
      </c>
      <c r="F28" s="40" t="s">
        <v>25</v>
      </c>
      <c r="G28" s="40" t="s">
        <v>25</v>
      </c>
      <c r="H28" s="41" t="s">
        <v>25</v>
      </c>
      <c r="I28" s="40" t="s">
        <v>254</v>
      </c>
      <c r="J28" s="38" t="s">
        <v>56</v>
      </c>
      <c r="K28" s="40" t="s">
        <v>112</v>
      </c>
    </row>
    <row r="29" spans="1:11" ht="12.75" customHeight="1" thickBot="1" x14ac:dyDescent="0.25">
      <c r="B29" s="88" t="s">
        <v>104</v>
      </c>
      <c r="C29" s="88" t="s">
        <v>105</v>
      </c>
      <c r="D29" s="88" t="s">
        <v>106</v>
      </c>
      <c r="E29" s="89"/>
      <c r="F29" s="88" t="s">
        <v>25</v>
      </c>
      <c r="G29" s="88" t="s">
        <v>26</v>
      </c>
      <c r="H29" s="90" t="s">
        <v>60</v>
      </c>
      <c r="I29" s="88" t="s">
        <v>107</v>
      </c>
      <c r="J29" s="88" t="s">
        <v>110</v>
      </c>
      <c r="K29" s="96" t="s">
        <v>25</v>
      </c>
    </row>
    <row r="30" spans="1:11" ht="47.25" customHeight="1" thickBot="1" x14ac:dyDescent="0.25">
      <c r="B30" s="88"/>
      <c r="C30" s="88"/>
      <c r="D30" s="88"/>
      <c r="E30" s="89"/>
      <c r="F30" s="88"/>
      <c r="G30" s="88"/>
      <c r="H30" s="90"/>
      <c r="I30" s="88"/>
      <c r="J30" s="88"/>
      <c r="K30" s="97"/>
    </row>
    <row r="31" spans="1:11" ht="102.75" thickBot="1" x14ac:dyDescent="0.25">
      <c r="B31" s="38" t="s">
        <v>37</v>
      </c>
      <c r="C31" s="38" t="s">
        <v>58</v>
      </c>
      <c r="D31" s="38" t="s">
        <v>52</v>
      </c>
      <c r="E31" s="38" t="s">
        <v>46</v>
      </c>
      <c r="F31" s="21" t="s">
        <v>25</v>
      </c>
      <c r="G31" s="22" t="s">
        <v>26</v>
      </c>
      <c r="H31" s="23" t="s">
        <v>108</v>
      </c>
      <c r="I31" s="40" t="s">
        <v>136</v>
      </c>
      <c r="J31" s="40" t="s">
        <v>255</v>
      </c>
      <c r="K31" s="38" t="s">
        <v>25</v>
      </c>
    </row>
    <row r="32" spans="1:11" ht="90" thickBot="1" x14ac:dyDescent="0.25">
      <c r="B32" s="40" t="s">
        <v>162</v>
      </c>
      <c r="C32" s="40" t="s">
        <v>38</v>
      </c>
      <c r="D32" s="40" t="s">
        <v>256</v>
      </c>
      <c r="E32" s="38" t="s">
        <v>38</v>
      </c>
      <c r="F32" s="38" t="s">
        <v>26</v>
      </c>
      <c r="G32" s="38" t="s">
        <v>26</v>
      </c>
      <c r="H32" s="41" t="s">
        <v>26</v>
      </c>
      <c r="I32" s="40" t="s">
        <v>257</v>
      </c>
      <c r="J32" s="40" t="s">
        <v>261</v>
      </c>
      <c r="K32" s="38"/>
    </row>
    <row r="33" spans="1:11" ht="102.75" thickBot="1" x14ac:dyDescent="0.25">
      <c r="B33" s="38" t="s">
        <v>49</v>
      </c>
      <c r="C33" s="38" t="s">
        <v>38</v>
      </c>
      <c r="D33" s="38" t="s">
        <v>57</v>
      </c>
      <c r="E33" s="38" t="s">
        <v>38</v>
      </c>
      <c r="F33" s="38" t="s">
        <v>26</v>
      </c>
      <c r="G33" s="38" t="s">
        <v>26</v>
      </c>
      <c r="H33" s="41" t="s">
        <v>26</v>
      </c>
      <c r="I33" s="40" t="s">
        <v>142</v>
      </c>
      <c r="J33" s="40" t="s">
        <v>258</v>
      </c>
      <c r="K33" s="38" t="s">
        <v>25</v>
      </c>
    </row>
    <row r="34" spans="1:11" ht="16.5" thickBot="1" x14ac:dyDescent="0.25">
      <c r="A34" s="42"/>
      <c r="B34" s="29"/>
      <c r="C34" s="24"/>
      <c r="D34" s="24"/>
      <c r="E34" s="24"/>
      <c r="F34" s="24"/>
      <c r="G34" s="24"/>
      <c r="H34" s="28"/>
      <c r="I34" s="24"/>
      <c r="J34" s="24"/>
      <c r="K34" s="24"/>
    </row>
    <row r="35" spans="1:11" ht="16.5" hidden="1" thickBot="1" x14ac:dyDescent="0.25">
      <c r="A35" s="42"/>
      <c r="B35" s="29"/>
      <c r="C35" s="24"/>
      <c r="D35" s="24"/>
      <c r="E35" s="24"/>
      <c r="F35" s="24"/>
      <c r="G35" s="24"/>
      <c r="H35" s="28"/>
      <c r="I35" s="24"/>
      <c r="J35" s="24"/>
      <c r="K35" s="24"/>
    </row>
    <row r="36" spans="1:11" hidden="1" thickBot="1" x14ac:dyDescent="0.25">
      <c r="A36" s="42"/>
      <c r="B36" s="24"/>
      <c r="C36" s="24"/>
      <c r="D36" s="24"/>
      <c r="E36" s="24"/>
      <c r="F36" s="24"/>
      <c r="G36" s="24"/>
      <c r="H36" s="24"/>
      <c r="I36" s="24"/>
      <c r="J36" s="24"/>
      <c r="K36" s="24"/>
    </row>
    <row r="37" spans="1:11" hidden="1" thickBot="1" x14ac:dyDescent="0.25">
      <c r="A37" s="42"/>
      <c r="B37" s="24"/>
      <c r="C37" s="29" t="s">
        <v>24</v>
      </c>
      <c r="D37" s="29" t="s">
        <v>25</v>
      </c>
      <c r="E37" s="29" t="s">
        <v>26</v>
      </c>
      <c r="F37" s="29" t="s">
        <v>27</v>
      </c>
      <c r="G37" s="24"/>
      <c r="H37" s="24"/>
      <c r="I37" s="24"/>
      <c r="J37" s="24"/>
      <c r="K37" s="24"/>
    </row>
    <row r="38" spans="1:11" hidden="1" thickBot="1" x14ac:dyDescent="0.25">
      <c r="A38" s="42"/>
      <c r="B38" s="29" t="s">
        <v>27</v>
      </c>
      <c r="C38" s="30">
        <v>4</v>
      </c>
      <c r="D38" s="31">
        <v>8</v>
      </c>
      <c r="E38" s="32">
        <v>12</v>
      </c>
      <c r="F38" s="32">
        <v>16</v>
      </c>
      <c r="G38" s="24"/>
      <c r="H38" s="24"/>
      <c r="I38" s="24"/>
      <c r="J38" s="24"/>
      <c r="K38" s="24"/>
    </row>
    <row r="39" spans="1:11" hidden="1" thickBot="1" x14ac:dyDescent="0.25">
      <c r="A39" s="42"/>
      <c r="B39" s="29" t="s">
        <v>26</v>
      </c>
      <c r="C39" s="30">
        <v>3</v>
      </c>
      <c r="D39" s="31">
        <v>6</v>
      </c>
      <c r="E39" s="31">
        <v>9</v>
      </c>
      <c r="F39" s="32">
        <v>12</v>
      </c>
      <c r="G39" s="24"/>
      <c r="H39" s="24"/>
      <c r="I39" s="24"/>
      <c r="J39" s="24"/>
      <c r="K39" s="24"/>
    </row>
    <row r="40" spans="1:11" hidden="1" thickBot="1" x14ac:dyDescent="0.25">
      <c r="A40" s="42"/>
      <c r="B40" s="29" t="s">
        <v>25</v>
      </c>
      <c r="C40" s="30">
        <v>2</v>
      </c>
      <c r="D40" s="30">
        <v>4</v>
      </c>
      <c r="E40" s="31">
        <v>6</v>
      </c>
      <c r="F40" s="31">
        <v>8</v>
      </c>
      <c r="G40" s="24"/>
      <c r="H40" s="24"/>
      <c r="I40" s="24"/>
      <c r="J40" s="24"/>
      <c r="K40" s="24"/>
    </row>
    <row r="41" spans="1:11" hidden="1" thickBot="1" x14ac:dyDescent="0.25">
      <c r="A41" s="42"/>
      <c r="B41" s="29" t="s">
        <v>24</v>
      </c>
      <c r="C41" s="30">
        <v>1</v>
      </c>
      <c r="D41" s="30">
        <v>2</v>
      </c>
      <c r="E41" s="30">
        <v>3</v>
      </c>
      <c r="F41" s="30">
        <v>4</v>
      </c>
      <c r="G41" s="24"/>
      <c r="H41" s="24"/>
      <c r="I41" s="24"/>
      <c r="J41" s="24"/>
      <c r="K41" s="24"/>
    </row>
    <row r="42" spans="1:11" hidden="1" thickBot="1" x14ac:dyDescent="0.25">
      <c r="A42" s="42"/>
      <c r="B42" s="24"/>
      <c r="C42" s="24"/>
      <c r="D42" s="24"/>
      <c r="E42" s="24"/>
      <c r="F42" s="24"/>
      <c r="G42" s="24"/>
      <c r="H42" s="24"/>
      <c r="I42" s="24"/>
      <c r="J42" s="24"/>
      <c r="K42" s="24"/>
    </row>
    <row r="43" spans="1:11" hidden="1" thickBot="1" x14ac:dyDescent="0.25">
      <c r="A43" s="42"/>
      <c r="B43" s="24"/>
      <c r="C43" s="24"/>
      <c r="D43" s="24"/>
      <c r="E43" s="24"/>
      <c r="F43" s="24"/>
      <c r="G43" s="24"/>
      <c r="H43" s="24"/>
      <c r="I43" s="24"/>
      <c r="J43" s="24"/>
      <c r="K43" s="24"/>
    </row>
    <row r="44" spans="1:11" hidden="1" thickBot="1" x14ac:dyDescent="0.25">
      <c r="A44" s="42"/>
      <c r="B44" s="24"/>
      <c r="C44" s="24"/>
      <c r="D44" s="24"/>
      <c r="E44" s="24"/>
      <c r="F44" s="24"/>
      <c r="G44" s="24"/>
      <c r="H44" s="24"/>
      <c r="I44" s="24"/>
      <c r="J44" s="24"/>
      <c r="K44" s="24"/>
    </row>
    <row r="45" spans="1:11" hidden="1" thickBot="1" x14ac:dyDescent="0.25">
      <c r="A45" s="42"/>
      <c r="B45" s="24"/>
      <c r="C45" s="24"/>
      <c r="D45" s="24"/>
      <c r="E45" s="24"/>
      <c r="F45" s="24" t="s">
        <v>24</v>
      </c>
      <c r="G45" s="24"/>
      <c r="H45" s="33" t="e">
        <f>IF(#REF!="",0,IF(#REF!="Very low",1,IF(#REF!="Low",2,IF(#REF!="Medium",3,IF(#REF!="High",4,#REF!)))))</f>
        <v>#REF!</v>
      </c>
      <c r="I45" s="33" t="e">
        <f>IF(#REF!="",0,IF(#REF!="Very low",1,IF(#REF!="Low",2,IF(#REF!="Medium",3,IF(#REF!="High",4,#REF!)))))</f>
        <v>#REF!</v>
      </c>
      <c r="J45" s="34" t="e">
        <f>IF(H45*I45=0,"",IF(H45*I45&gt;0.5,H45*I45))</f>
        <v>#REF!</v>
      </c>
      <c r="K45" s="24" t="e">
        <f>IF(J45="","",IF(J45&lt;5, "Low",IF(J45&lt;11,"Medium",IF(J45&gt;11,"High"))))</f>
        <v>#REF!</v>
      </c>
    </row>
    <row r="46" spans="1:11" hidden="1" thickBot="1" x14ac:dyDescent="0.25">
      <c r="A46" s="42"/>
      <c r="B46" s="24"/>
      <c r="C46" s="24"/>
      <c r="D46" s="24"/>
      <c r="E46" s="24"/>
      <c r="F46" s="24" t="s">
        <v>25</v>
      </c>
      <c r="G46" s="24"/>
      <c r="H46" s="33" t="e">
        <f>IF(#REF!="",0,IF(#REF!="Very low",1,IF(#REF!="Low",2,IF(#REF!="Medium",3,IF(#REF!="High",4,#REF!)))))</f>
        <v>#REF!</v>
      </c>
      <c r="I46" s="33" t="e">
        <f>IF(#REF!="",0,IF(#REF!="Very low",1,IF(#REF!="Low",2,IF(#REF!="Medium",3,IF(#REF!="High",4,#REF!)))))</f>
        <v>#REF!</v>
      </c>
      <c r="J46" s="34" t="e">
        <f t="shared" ref="J46:J64" si="0">IF(H46*I46=0,"",IF(H46*I46&gt;0.5,H46*I46))</f>
        <v>#REF!</v>
      </c>
      <c r="K46" s="24" t="e">
        <f t="shared" ref="K46:K64" si="1">IF(J46="","",IF(J46&lt;5, "Low",IF(J46&lt;11,"Medium",IF(J46&gt;11,"High"))))</f>
        <v>#REF!</v>
      </c>
    </row>
    <row r="47" spans="1:11" hidden="1" thickBot="1" x14ac:dyDescent="0.25">
      <c r="A47" s="42"/>
      <c r="B47" s="24"/>
      <c r="C47" s="24"/>
      <c r="D47" s="24"/>
      <c r="E47" s="24"/>
      <c r="F47" s="24" t="s">
        <v>26</v>
      </c>
      <c r="G47" s="24"/>
      <c r="H47" s="33" t="e">
        <f>IF(#REF!="",0,IF(#REF!="Very low",1,IF(#REF!="Low",2,IF(#REF!="Medium",3,IF(#REF!="High",4,F20)))))</f>
        <v>#REF!</v>
      </c>
      <c r="I47" s="33" t="e">
        <f>IF(#REF!="",0,IF(#REF!="Very low",1,IF(#REF!="Low",2,IF(#REF!="Medium",3,IF(#REF!="High",4,G20)))))</f>
        <v>#REF!</v>
      </c>
      <c r="J47" s="34" t="e">
        <f t="shared" si="0"/>
        <v>#REF!</v>
      </c>
      <c r="K47" s="24" t="e">
        <f t="shared" si="1"/>
        <v>#REF!</v>
      </c>
    </row>
    <row r="48" spans="1:11" hidden="1" thickBot="1" x14ac:dyDescent="0.25">
      <c r="A48" s="42"/>
      <c r="B48" s="24"/>
      <c r="C48" s="24"/>
      <c r="D48" s="24"/>
      <c r="E48" s="24"/>
      <c r="F48" s="24" t="s">
        <v>27</v>
      </c>
      <c r="G48" s="24"/>
      <c r="H48" s="33">
        <f>IF(F20="",0,IF(F20="Very low",1,IF(F20="Low",2,IF(F20="Medium",3,IF(F20="High",4,F21)))))</f>
        <v>2</v>
      </c>
      <c r="I48" s="33">
        <f>IF(G20="",0,IF(G20="Very low",1,IF(G20="Low",2,IF(G20="Medium",3,IF(G20="High",4,G21)))))</f>
        <v>3</v>
      </c>
      <c r="J48" s="34">
        <f t="shared" si="0"/>
        <v>6</v>
      </c>
      <c r="K48" s="24" t="str">
        <f t="shared" si="1"/>
        <v>Medium</v>
      </c>
    </row>
    <row r="49" spans="1:11" hidden="1" thickBot="1" x14ac:dyDescent="0.25">
      <c r="A49" s="42"/>
      <c r="B49" s="24"/>
      <c r="C49" s="24"/>
      <c r="D49" s="24"/>
      <c r="E49" s="24"/>
      <c r="F49" s="24"/>
      <c r="G49" s="24"/>
      <c r="H49" s="33">
        <f>IF(F21="",0,IF(F21="Very low",1,IF(F21="Low",2,IF(F21="Medium",3,IF(F21="High",4,#REF!)))))</f>
        <v>1</v>
      </c>
      <c r="I49" s="33">
        <f>IF(G21="",0,IF(G21="Very low",1,IF(G21="Low",2,IF(G21="Medium",3,IF(G21="High",4,#REF!)))))</f>
        <v>2</v>
      </c>
      <c r="J49" s="34">
        <f t="shared" si="0"/>
        <v>2</v>
      </c>
      <c r="K49" s="24" t="str">
        <f t="shared" si="1"/>
        <v>Low</v>
      </c>
    </row>
    <row r="50" spans="1:11" hidden="1" thickBot="1" x14ac:dyDescent="0.25">
      <c r="A50" s="42"/>
      <c r="B50" s="24"/>
      <c r="C50" s="24"/>
      <c r="D50" s="24"/>
      <c r="E50" s="24"/>
      <c r="F50" s="24"/>
      <c r="G50" s="24"/>
      <c r="H50" s="33" t="e">
        <f>IF(#REF!="",0,IF(#REF!="Very low",1,IF(#REF!="Low",2,IF(#REF!="Medium",3,IF(#REF!="High",4,F24)))))</f>
        <v>#REF!</v>
      </c>
      <c r="I50" s="33" t="e">
        <f>IF(#REF!="",0,IF(#REF!="Very low",1,IF(#REF!="Low",2,IF(#REF!="Medium",3,IF(#REF!="High",4,G24)))))</f>
        <v>#REF!</v>
      </c>
      <c r="J50" s="34" t="e">
        <f t="shared" si="0"/>
        <v>#REF!</v>
      </c>
      <c r="K50" s="24" t="e">
        <f t="shared" si="1"/>
        <v>#REF!</v>
      </c>
    </row>
    <row r="51" spans="1:11" hidden="1" thickBot="1" x14ac:dyDescent="0.25">
      <c r="A51" s="42"/>
      <c r="B51" s="24"/>
      <c r="C51" s="24"/>
      <c r="D51" s="24"/>
      <c r="E51" s="24"/>
      <c r="F51" s="24"/>
      <c r="G51" s="24"/>
      <c r="H51" s="33">
        <f>IF(F24="",0,IF(F24="Very low",1,IF(F24="Low",2,IF(F24="Medium",3,IF(F24="High",4,F25)))))</f>
        <v>2</v>
      </c>
      <c r="I51" s="33">
        <f>IF(G24="",0,IF(G24="Very low",1,IF(G24="Low",2,IF(G24="Medium",3,IF(G24="High",4,G25)))))</f>
        <v>2</v>
      </c>
      <c r="J51" s="34">
        <f t="shared" si="0"/>
        <v>4</v>
      </c>
      <c r="K51" s="24" t="str">
        <f t="shared" si="1"/>
        <v>Low</v>
      </c>
    </row>
    <row r="52" spans="1:11" hidden="1" thickBot="1" x14ac:dyDescent="0.25">
      <c r="A52" s="42"/>
      <c r="B52" s="24"/>
      <c r="C52" s="24"/>
      <c r="D52" s="24"/>
      <c r="E52" s="24"/>
      <c r="F52" s="24"/>
      <c r="G52" s="24"/>
      <c r="H52" s="33">
        <f>IF(F25="",0,IF(F25="Very low",1,IF(F25="Low",2,IF(F25="Medium",3,IF(F25="High",4,#REF!)))))</f>
        <v>2</v>
      </c>
      <c r="I52" s="33">
        <f>IF(G25="",0,IF(G25="Very low",1,IF(G25="Low",2,IF(G25="Medium",3,IF(G25="High",4,#REF!)))))</f>
        <v>2</v>
      </c>
      <c r="J52" s="34">
        <f t="shared" si="0"/>
        <v>4</v>
      </c>
      <c r="K52" s="24" t="str">
        <f t="shared" si="1"/>
        <v>Low</v>
      </c>
    </row>
    <row r="53" spans="1:11" hidden="1" thickBot="1" x14ac:dyDescent="0.25">
      <c r="A53" s="42"/>
      <c r="B53" s="24"/>
      <c r="C53" s="24" t="s">
        <v>24</v>
      </c>
      <c r="D53" s="24" t="s">
        <v>25</v>
      </c>
      <c r="E53" s="24" t="s">
        <v>26</v>
      </c>
      <c r="F53" s="24" t="s">
        <v>27</v>
      </c>
      <c r="G53" s="24"/>
      <c r="H53" s="33" t="e">
        <f>IF(#REF!="",0,IF(#REF!="Very low",1,IF(#REF!="Low",2,IF(#REF!="Medium",3,IF(#REF!="High",4,#REF!)))))</f>
        <v>#REF!</v>
      </c>
      <c r="I53" s="33" t="e">
        <f>IF(#REF!="",0,IF(#REF!="Very low",1,IF(#REF!="Low",2,IF(#REF!="Medium",3,IF(#REF!="High",4,#REF!)))))</f>
        <v>#REF!</v>
      </c>
      <c r="J53" s="34" t="e">
        <f t="shared" si="0"/>
        <v>#REF!</v>
      </c>
      <c r="K53" s="24" t="e">
        <f t="shared" si="1"/>
        <v>#REF!</v>
      </c>
    </row>
    <row r="54" spans="1:11" hidden="1" thickBot="1" x14ac:dyDescent="0.25">
      <c r="A54" s="42"/>
      <c r="B54" s="24" t="s">
        <v>24</v>
      </c>
      <c r="C54" s="30">
        <v>1</v>
      </c>
      <c r="D54" s="30">
        <v>2</v>
      </c>
      <c r="E54" s="30">
        <v>3</v>
      </c>
      <c r="F54" s="30">
        <v>4</v>
      </c>
      <c r="G54" s="24"/>
      <c r="H54" s="33" t="e">
        <f>IF(#REF!="",0,IF(#REF!="Very low",1,IF(#REF!="Low",2,IF(#REF!="Medium",3,IF(#REF!="High",4,F27)))))</f>
        <v>#REF!</v>
      </c>
      <c r="I54" s="33" t="e">
        <f>IF(#REF!="",0,IF(#REF!="Very low",1,IF(#REF!="Low",2,IF(#REF!="Medium",3,IF(#REF!="High",4,G27)))))</f>
        <v>#REF!</v>
      </c>
      <c r="J54" s="34" t="e">
        <f t="shared" si="0"/>
        <v>#REF!</v>
      </c>
      <c r="K54" s="24" t="e">
        <f t="shared" si="1"/>
        <v>#REF!</v>
      </c>
    </row>
    <row r="55" spans="1:11" hidden="1" thickBot="1" x14ac:dyDescent="0.25">
      <c r="A55" s="42"/>
      <c r="B55" s="24" t="s">
        <v>25</v>
      </c>
      <c r="C55" s="30">
        <v>2</v>
      </c>
      <c r="D55" s="30">
        <v>4</v>
      </c>
      <c r="E55" s="31">
        <v>6</v>
      </c>
      <c r="F55" s="31">
        <v>8</v>
      </c>
      <c r="G55" s="24"/>
      <c r="H55" s="33">
        <f>IF(F27="",0,IF(F27="Very low",1,IF(F27="Low",2,IF(F27="Medium",3,IF(F27="High",4,#REF!)))))</f>
        <v>2</v>
      </c>
      <c r="I55" s="33">
        <f>IF(G27="",0,IF(G27="Very low",1,IF(G27="Low",2,IF(G27="Medium",3,IF(G27="High",4,#REF!)))))</f>
        <v>2</v>
      </c>
      <c r="J55" s="34">
        <f t="shared" si="0"/>
        <v>4</v>
      </c>
      <c r="K55" s="24" t="str">
        <f t="shared" si="1"/>
        <v>Low</v>
      </c>
    </row>
    <row r="56" spans="1:11" hidden="1" thickBot="1" x14ac:dyDescent="0.25">
      <c r="A56" s="42"/>
      <c r="B56" s="24" t="s">
        <v>26</v>
      </c>
      <c r="C56" s="30">
        <v>3</v>
      </c>
      <c r="D56" s="31">
        <v>6</v>
      </c>
      <c r="E56" s="31">
        <v>9</v>
      </c>
      <c r="F56" s="32">
        <v>12</v>
      </c>
      <c r="G56" s="24"/>
      <c r="H56" s="33" t="e">
        <f>IF(#REF!="",0,IF(#REF!="Very low",1,IF(#REF!="Low",2,IF(#REF!="Medium",3,IF(#REF!="High",4,#REF!)))))</f>
        <v>#REF!</v>
      </c>
      <c r="I56" s="33" t="e">
        <f>IF(#REF!="",0,IF(#REF!="Very low",1,IF(#REF!="Low",2,IF(#REF!="Medium",3,IF(#REF!="High",4,#REF!)))))</f>
        <v>#REF!</v>
      </c>
      <c r="J56" s="34" t="e">
        <f t="shared" si="0"/>
        <v>#REF!</v>
      </c>
      <c r="K56" s="24" t="e">
        <f t="shared" si="1"/>
        <v>#REF!</v>
      </c>
    </row>
    <row r="57" spans="1:11" hidden="1" thickBot="1" x14ac:dyDescent="0.25">
      <c r="A57" s="42"/>
      <c r="B57" s="24" t="s">
        <v>27</v>
      </c>
      <c r="C57" s="30">
        <v>4</v>
      </c>
      <c r="D57" s="31">
        <v>8</v>
      </c>
      <c r="E57" s="32">
        <v>12</v>
      </c>
      <c r="F57" s="32">
        <v>16</v>
      </c>
      <c r="G57" s="24"/>
      <c r="H57" s="33" t="e">
        <f>IF(#REF!="",0,IF(#REF!="Very low",1,IF(#REF!="Low",2,IF(#REF!="Medium",3,IF(#REF!="High",4,#REF!)))))</f>
        <v>#REF!</v>
      </c>
      <c r="I57" s="33" t="e">
        <f>IF(#REF!="",0,IF(#REF!="Very low",1,IF(#REF!="Low",2,IF(#REF!="Medium",3,IF(#REF!="High",4,#REF!)))))</f>
        <v>#REF!</v>
      </c>
      <c r="J57" s="34" t="e">
        <f t="shared" si="0"/>
        <v>#REF!</v>
      </c>
      <c r="K57" s="24" t="e">
        <f t="shared" si="1"/>
        <v>#REF!</v>
      </c>
    </row>
    <row r="58" spans="1:11" hidden="1" thickBot="1" x14ac:dyDescent="0.25">
      <c r="A58" s="42"/>
      <c r="B58" s="24"/>
      <c r="C58" s="24"/>
      <c r="D58" s="24"/>
      <c r="E58" s="24"/>
      <c r="F58" s="24"/>
      <c r="G58" s="24"/>
      <c r="H58" s="33" t="e">
        <f>IF(#REF!="",0,IF(#REF!="Very low",1,IF(#REF!="Low",2,IF(#REF!="Medium",3,IF(#REF!="High",4,#REF!)))))</f>
        <v>#REF!</v>
      </c>
      <c r="I58" s="33" t="e">
        <f>IF(#REF!="",0,IF(#REF!="Very low",1,IF(#REF!="Low",2,IF(#REF!="Medium",3,IF(#REF!="High",4,#REF!)))))</f>
        <v>#REF!</v>
      </c>
      <c r="J58" s="34" t="e">
        <f t="shared" si="0"/>
        <v>#REF!</v>
      </c>
      <c r="K58" s="24" t="e">
        <f t="shared" si="1"/>
        <v>#REF!</v>
      </c>
    </row>
    <row r="59" spans="1:11" hidden="1" thickBot="1" x14ac:dyDescent="0.25">
      <c r="A59" s="42"/>
      <c r="B59" s="24"/>
      <c r="C59" s="24"/>
      <c r="D59" s="24"/>
      <c r="E59" s="24"/>
      <c r="F59" s="24"/>
      <c r="G59" s="24"/>
      <c r="H59" s="33" t="e">
        <f>IF(#REF!="",0,IF(#REF!="Very low",1,IF(#REF!="Low",2,IF(#REF!="Medium",3,IF(#REF!="High",4,#REF!)))))</f>
        <v>#REF!</v>
      </c>
      <c r="I59" s="33" t="e">
        <f>IF(#REF!="",0,IF(#REF!="Very low",1,IF(#REF!="Low",2,IF(#REF!="Medium",3,IF(#REF!="High",4,#REF!)))))</f>
        <v>#REF!</v>
      </c>
      <c r="J59" s="34" t="e">
        <f t="shared" si="0"/>
        <v>#REF!</v>
      </c>
      <c r="K59" s="24" t="e">
        <f t="shared" si="1"/>
        <v>#REF!</v>
      </c>
    </row>
    <row r="60" spans="1:11" hidden="1" thickBot="1" x14ac:dyDescent="0.25">
      <c r="A60" s="42"/>
      <c r="B60" s="24"/>
      <c r="C60" s="24"/>
      <c r="D60" s="24"/>
      <c r="E60" s="24"/>
      <c r="F60" s="24"/>
      <c r="G60" s="24"/>
      <c r="H60" s="33" t="e">
        <f>IF(#REF!="",0,IF(#REF!="Very low",1,IF(#REF!="Low",2,IF(#REF!="Medium",3,IF(#REF!="High",4,#REF!)))))</f>
        <v>#REF!</v>
      </c>
      <c r="I60" s="33" t="e">
        <f>IF(#REF!="",0,IF(#REF!="Very low",1,IF(#REF!="Low",2,IF(#REF!="Medium",3,IF(#REF!="High",4,#REF!)))))</f>
        <v>#REF!</v>
      </c>
      <c r="J60" s="34" t="e">
        <f t="shared" si="0"/>
        <v>#REF!</v>
      </c>
      <c r="K60" s="24" t="e">
        <f t="shared" si="1"/>
        <v>#REF!</v>
      </c>
    </row>
    <row r="61" spans="1:11" hidden="1" thickBot="1" x14ac:dyDescent="0.25">
      <c r="A61" s="42"/>
      <c r="B61" s="24"/>
      <c r="C61" s="24"/>
      <c r="D61" s="24"/>
      <c r="E61" s="24"/>
      <c r="F61" s="24"/>
      <c r="G61" s="24"/>
      <c r="H61" s="33" t="e">
        <f>IF(#REF!="",0,IF(#REF!="Very low",1,IF(#REF!="Low",2,IF(#REF!="Medium",3,IF(#REF!="High",4,#REF!)))))</f>
        <v>#REF!</v>
      </c>
      <c r="I61" s="33" t="e">
        <f>IF(#REF!="",0,IF(#REF!="Very low",1,IF(#REF!="Low",2,IF(#REF!="Medium",3,IF(#REF!="High",4,#REF!)))))</f>
        <v>#REF!</v>
      </c>
      <c r="J61" s="34" t="e">
        <f t="shared" si="0"/>
        <v>#REF!</v>
      </c>
      <c r="K61" s="24" t="e">
        <f t="shared" si="1"/>
        <v>#REF!</v>
      </c>
    </row>
    <row r="62" spans="1:11" hidden="1" thickBot="1" x14ac:dyDescent="0.25">
      <c r="A62" s="42"/>
      <c r="B62" s="24"/>
      <c r="C62" s="24"/>
      <c r="D62" s="24"/>
      <c r="E62" s="24"/>
      <c r="F62" s="24"/>
      <c r="G62" s="24"/>
      <c r="H62" s="33" t="e">
        <f>IF(#REF!="",0,IF(#REF!="Very low",1,IF(#REF!="Low",2,IF(#REF!="Medium",3,IF(#REF!="High",4,#REF!)))))</f>
        <v>#REF!</v>
      </c>
      <c r="I62" s="33" t="e">
        <f>IF(#REF!="",0,IF(#REF!="Very low",1,IF(#REF!="Low",2,IF(#REF!="Medium",3,IF(#REF!="High",4,#REF!)))))</f>
        <v>#REF!</v>
      </c>
      <c r="J62" s="34" t="e">
        <f t="shared" si="0"/>
        <v>#REF!</v>
      </c>
      <c r="K62" s="24" t="e">
        <f t="shared" si="1"/>
        <v>#REF!</v>
      </c>
    </row>
    <row r="63" spans="1:11" hidden="1" thickBot="1" x14ac:dyDescent="0.25">
      <c r="A63" s="42"/>
      <c r="B63" s="24"/>
      <c r="C63" s="24"/>
      <c r="D63" s="24"/>
      <c r="E63" s="24"/>
      <c r="F63" s="24"/>
      <c r="G63" s="24"/>
      <c r="H63" s="33" t="e">
        <f>IF(#REF!="",0,IF(#REF!="Very low",1,IF(#REF!="Low",2,IF(#REF!="Medium",3,IF(#REF!="High",4,#REF!)))))</f>
        <v>#REF!</v>
      </c>
      <c r="I63" s="33" t="e">
        <f>IF(#REF!="",0,IF(#REF!="Very low",1,IF(#REF!="Low",2,IF(#REF!="Medium",3,IF(#REF!="High",4,#REF!)))))</f>
        <v>#REF!</v>
      </c>
      <c r="J63" s="34" t="e">
        <f t="shared" si="0"/>
        <v>#REF!</v>
      </c>
      <c r="K63" s="24" t="e">
        <f t="shared" si="1"/>
        <v>#REF!</v>
      </c>
    </row>
    <row r="64" spans="1:11" hidden="1" thickBot="1" x14ac:dyDescent="0.25">
      <c r="A64" s="42"/>
      <c r="B64" s="24"/>
      <c r="C64" s="24"/>
      <c r="D64" s="24"/>
      <c r="E64" s="24"/>
      <c r="F64" s="24"/>
      <c r="G64" s="24"/>
      <c r="H64" s="33" t="e">
        <f>IF(#REF!="",0,IF(#REF!="Very low",1,IF(#REF!="Low",2,IF(#REF!="Medium",3,IF(#REF!="High",4,#REF!)))))</f>
        <v>#REF!</v>
      </c>
      <c r="I64" s="33" t="e">
        <f>IF(#REF!="",0,IF(#REF!="Very low",1,IF(#REF!="Low",2,IF(#REF!="Medium",3,IF(#REF!="High",4,#REF!)))))</f>
        <v>#REF!</v>
      </c>
      <c r="J64" s="34" t="e">
        <f t="shared" si="0"/>
        <v>#REF!</v>
      </c>
      <c r="K64" s="24" t="e">
        <f t="shared" si="1"/>
        <v>#REF!</v>
      </c>
    </row>
    <row r="65" spans="1:11" hidden="1" thickBot="1" x14ac:dyDescent="0.25">
      <c r="A65" s="42"/>
      <c r="B65" s="24"/>
      <c r="C65" s="24"/>
      <c r="D65" s="24"/>
      <c r="E65" s="24"/>
      <c r="F65" s="24"/>
      <c r="G65" s="24"/>
      <c r="H65" s="24"/>
      <c r="I65" s="24"/>
      <c r="J65" s="24"/>
      <c r="K65" s="24"/>
    </row>
    <row r="66" spans="1:11" hidden="1" thickBot="1" x14ac:dyDescent="0.25">
      <c r="A66" s="42"/>
      <c r="B66" s="24"/>
      <c r="C66" s="24"/>
      <c r="D66" s="24"/>
      <c r="E66" s="24"/>
      <c r="F66" s="24"/>
      <c r="G66" s="24"/>
      <c r="H66" s="24"/>
      <c r="I66" s="24"/>
      <c r="J66" s="24"/>
      <c r="K66" s="24"/>
    </row>
    <row r="67" spans="1:11" hidden="1" thickBot="1" x14ac:dyDescent="0.25">
      <c r="A67" s="42"/>
      <c r="B67" s="24"/>
      <c r="C67" s="24"/>
      <c r="D67" s="24"/>
      <c r="E67" s="24"/>
      <c r="F67" s="24"/>
      <c r="G67" s="24"/>
      <c r="H67" s="24"/>
      <c r="I67" s="24"/>
      <c r="J67" s="24"/>
      <c r="K67" s="24"/>
    </row>
    <row r="68" spans="1:11" hidden="1" thickBot="1" x14ac:dyDescent="0.25">
      <c r="A68" s="42"/>
      <c r="B68" s="24"/>
      <c r="C68" s="24"/>
      <c r="D68" s="24"/>
      <c r="E68" s="24"/>
      <c r="F68" s="24"/>
      <c r="G68" s="24"/>
      <c r="H68" s="24"/>
      <c r="I68" s="24"/>
      <c r="J68" s="24"/>
      <c r="K68" s="24"/>
    </row>
    <row r="69" spans="1:11" thickBot="1" x14ac:dyDescent="0.25">
      <c r="A69" s="42"/>
      <c r="B69" s="24"/>
      <c r="C69" s="24"/>
      <c r="D69" s="24"/>
      <c r="E69" s="24"/>
      <c r="F69" s="24"/>
      <c r="G69" s="24"/>
      <c r="H69" s="24"/>
      <c r="I69" s="24"/>
      <c r="J69" s="24"/>
      <c r="K69" s="24"/>
    </row>
    <row r="70" spans="1:11" thickBot="1" x14ac:dyDescent="0.25">
      <c r="A70" s="42"/>
      <c r="B70" s="24"/>
      <c r="C70" s="24"/>
      <c r="D70" s="24"/>
      <c r="E70" s="24"/>
      <c r="F70" s="24"/>
      <c r="G70" s="24"/>
      <c r="H70" s="24"/>
      <c r="I70" s="24"/>
      <c r="J70" s="24"/>
      <c r="K70" s="24"/>
    </row>
    <row r="71" spans="1:11" thickBot="1" x14ac:dyDescent="0.25">
      <c r="A71" s="42"/>
      <c r="B71" s="24"/>
      <c r="C71" s="24"/>
      <c r="D71" s="24"/>
      <c r="E71" s="24"/>
      <c r="F71" s="24"/>
      <c r="G71" s="24"/>
      <c r="H71" s="24"/>
      <c r="I71" s="24"/>
      <c r="J71" s="24"/>
      <c r="K71" s="24"/>
    </row>
    <row r="72" spans="1:11" thickBot="1" x14ac:dyDescent="0.25">
      <c r="A72" s="42"/>
      <c r="B72" s="24"/>
      <c r="C72" s="24"/>
      <c r="D72" s="24"/>
      <c r="E72" s="24"/>
      <c r="F72" s="24"/>
      <c r="G72" s="24"/>
      <c r="H72" s="24"/>
      <c r="I72" s="24"/>
      <c r="J72" s="24"/>
      <c r="K72" s="24"/>
    </row>
    <row r="73" spans="1:11" thickBot="1" x14ac:dyDescent="0.25">
      <c r="A73" s="42"/>
      <c r="B73" s="24"/>
      <c r="C73" s="24"/>
      <c r="D73" s="24"/>
      <c r="E73" s="24"/>
      <c r="F73" s="24"/>
      <c r="G73" s="24"/>
      <c r="H73" s="24"/>
      <c r="I73" s="24"/>
      <c r="J73" s="24"/>
      <c r="K73" s="24"/>
    </row>
    <row r="74" spans="1:11" thickBot="1" x14ac:dyDescent="0.25">
      <c r="A74" s="42"/>
      <c r="B74" s="24"/>
      <c r="C74" s="24"/>
      <c r="D74" s="24"/>
      <c r="E74" s="24"/>
      <c r="F74" s="24"/>
      <c r="G74" s="24"/>
      <c r="H74" s="24"/>
      <c r="I74" s="24"/>
      <c r="J74" s="24"/>
      <c r="K74" s="24"/>
    </row>
    <row r="75" spans="1:11" thickBot="1" x14ac:dyDescent="0.25">
      <c r="A75" s="42"/>
      <c r="B75" s="24"/>
      <c r="C75" s="24"/>
      <c r="D75" s="24"/>
      <c r="E75" s="24"/>
      <c r="F75" s="24"/>
      <c r="G75" s="24"/>
      <c r="H75" s="24"/>
      <c r="I75" s="24"/>
      <c r="J75" s="24"/>
      <c r="K75" s="24"/>
    </row>
    <row r="76" spans="1:11" thickBot="1" x14ac:dyDescent="0.25">
      <c r="A76" s="42"/>
      <c r="B76" s="24"/>
      <c r="C76" s="24"/>
      <c r="D76" s="24"/>
      <c r="E76" s="24"/>
      <c r="F76" s="24"/>
      <c r="G76" s="24"/>
      <c r="H76" s="24"/>
      <c r="I76" s="24"/>
      <c r="J76" s="24"/>
      <c r="K76" s="24"/>
    </row>
    <row r="77" spans="1:11" thickBot="1" x14ac:dyDescent="0.25">
      <c r="A77" s="42"/>
      <c r="B77" s="24"/>
      <c r="C77" s="24"/>
      <c r="D77" s="24"/>
      <c r="E77" s="24"/>
      <c r="F77" s="24"/>
      <c r="G77" s="24"/>
      <c r="H77" s="24"/>
      <c r="I77" s="24"/>
      <c r="J77" s="24"/>
      <c r="K77" s="24"/>
    </row>
    <row r="78" spans="1:11" thickBot="1" x14ac:dyDescent="0.25">
      <c r="A78" s="42"/>
      <c r="B78" s="24"/>
      <c r="C78" s="24"/>
      <c r="D78" s="24"/>
      <c r="E78" s="24"/>
      <c r="F78" s="24"/>
      <c r="G78" s="24"/>
      <c r="H78" s="24"/>
      <c r="I78" s="24"/>
      <c r="J78" s="24"/>
      <c r="K78" s="24"/>
    </row>
    <row r="79" spans="1:11" thickBot="1" x14ac:dyDescent="0.25">
      <c r="A79" s="42"/>
      <c r="B79" s="24"/>
      <c r="C79" s="24"/>
      <c r="D79" s="24"/>
      <c r="E79" s="24"/>
      <c r="F79" s="24"/>
      <c r="G79" s="24"/>
      <c r="H79" s="24"/>
      <c r="I79" s="24"/>
      <c r="J79" s="24"/>
      <c r="K79" s="24"/>
    </row>
    <row r="80" spans="1:11" thickBot="1" x14ac:dyDescent="0.25">
      <c r="A80" s="42"/>
      <c r="B80" s="24"/>
      <c r="C80" s="24"/>
      <c r="D80" s="24"/>
      <c r="E80" s="24"/>
      <c r="F80" s="24"/>
      <c r="G80" s="24"/>
      <c r="H80" s="24"/>
      <c r="I80" s="24"/>
      <c r="J80" s="24"/>
      <c r="K80" s="24"/>
    </row>
    <row r="81" spans="1:11" thickBot="1" x14ac:dyDescent="0.25">
      <c r="A81" s="42"/>
      <c r="B81" s="24"/>
      <c r="C81" s="24"/>
      <c r="D81" s="24"/>
      <c r="E81" s="24"/>
      <c r="F81" s="24"/>
      <c r="G81" s="24"/>
      <c r="H81" s="24"/>
      <c r="I81" s="24"/>
      <c r="J81" s="24"/>
      <c r="K81" s="24"/>
    </row>
    <row r="82" spans="1:11" thickBot="1" x14ac:dyDescent="0.25">
      <c r="A82" s="42"/>
      <c r="B82" s="24"/>
      <c r="C82" s="24"/>
      <c r="D82" s="24"/>
      <c r="E82" s="24"/>
      <c r="F82" s="24"/>
      <c r="G82" s="24"/>
      <c r="H82" s="24"/>
      <c r="I82" s="24"/>
      <c r="J82" s="24"/>
      <c r="K82" s="24"/>
    </row>
    <row r="83" spans="1:11" thickBot="1" x14ac:dyDescent="0.25">
      <c r="A83" s="42"/>
      <c r="B83" s="24"/>
      <c r="C83" s="24"/>
      <c r="D83" s="24"/>
      <c r="E83" s="24"/>
      <c r="F83" s="24"/>
      <c r="G83" s="24"/>
      <c r="H83" s="24"/>
      <c r="I83" s="24"/>
      <c r="J83" s="24"/>
      <c r="K83" s="24"/>
    </row>
    <row r="84" spans="1:11" thickBot="1" x14ac:dyDescent="0.25">
      <c r="A84" s="42"/>
      <c r="B84" s="24"/>
      <c r="C84" s="24"/>
      <c r="D84" s="24"/>
      <c r="E84" s="24"/>
      <c r="F84" s="24"/>
      <c r="G84" s="24"/>
      <c r="H84" s="24"/>
      <c r="I84" s="24"/>
      <c r="J84" s="24"/>
      <c r="K84" s="24"/>
    </row>
    <row r="85" spans="1:11" thickBot="1" x14ac:dyDescent="0.25">
      <c r="A85" s="42"/>
      <c r="B85" s="24"/>
      <c r="C85" s="24"/>
      <c r="D85" s="24"/>
      <c r="E85" s="24"/>
      <c r="F85" s="24"/>
      <c r="G85" s="24"/>
      <c r="H85" s="24"/>
      <c r="I85" s="24"/>
      <c r="J85" s="24"/>
      <c r="K85" s="24"/>
    </row>
    <row r="86" spans="1:11" thickBot="1" x14ac:dyDescent="0.25">
      <c r="A86" s="42"/>
      <c r="B86" s="24"/>
      <c r="C86" s="24"/>
      <c r="D86" s="24"/>
      <c r="E86" s="24"/>
      <c r="F86" s="24"/>
      <c r="G86" s="24"/>
      <c r="H86" s="24"/>
      <c r="I86" s="24"/>
      <c r="J86" s="24"/>
      <c r="K86" s="24"/>
    </row>
    <row r="87" spans="1:11" thickBot="1" x14ac:dyDescent="0.25">
      <c r="A87" s="42"/>
      <c r="B87" s="24"/>
      <c r="C87" s="24"/>
      <c r="D87" s="24"/>
      <c r="E87" s="24"/>
      <c r="F87" s="24"/>
      <c r="G87" s="24"/>
      <c r="H87" s="24"/>
      <c r="I87" s="24"/>
      <c r="J87" s="24"/>
      <c r="K87" s="24"/>
    </row>
    <row r="88" spans="1:11" thickBot="1" x14ac:dyDescent="0.25">
      <c r="A88" s="42"/>
      <c r="B88" s="24"/>
      <c r="C88" s="24"/>
      <c r="D88" s="24"/>
      <c r="E88" s="24"/>
      <c r="F88" s="24"/>
      <c r="G88" s="24"/>
      <c r="H88" s="24"/>
      <c r="I88" s="24"/>
      <c r="J88" s="24"/>
      <c r="K88" s="24"/>
    </row>
    <row r="89" spans="1:11" thickBot="1" x14ac:dyDescent="0.25">
      <c r="A89" s="42"/>
      <c r="B89" s="24"/>
      <c r="C89" s="24"/>
      <c r="D89" s="24"/>
      <c r="E89" s="24"/>
      <c r="F89" s="24"/>
      <c r="G89" s="24"/>
      <c r="H89" s="24"/>
      <c r="I89" s="24"/>
      <c r="J89" s="24"/>
      <c r="K89" s="24"/>
    </row>
    <row r="90" spans="1:11" thickBot="1" x14ac:dyDescent="0.25">
      <c r="A90" s="42"/>
      <c r="B90" s="24"/>
      <c r="C90" s="24"/>
      <c r="D90" s="24"/>
      <c r="E90" s="24"/>
      <c r="F90" s="24"/>
      <c r="G90" s="24"/>
      <c r="H90" s="24"/>
      <c r="I90" s="24"/>
      <c r="J90" s="24"/>
      <c r="K90" s="24"/>
    </row>
    <row r="91" spans="1:11" thickBot="1" x14ac:dyDescent="0.25">
      <c r="A91" s="42"/>
      <c r="B91" s="24"/>
      <c r="C91" s="24"/>
      <c r="D91" s="24"/>
      <c r="E91" s="24"/>
      <c r="F91" s="24"/>
      <c r="G91" s="24"/>
      <c r="H91" s="24"/>
      <c r="I91" s="24"/>
      <c r="J91" s="24"/>
      <c r="K91" s="24"/>
    </row>
    <row r="92" spans="1:11" thickBot="1" x14ac:dyDescent="0.25">
      <c r="A92" s="42"/>
      <c r="B92" s="24"/>
      <c r="C92" s="24"/>
      <c r="D92" s="24"/>
      <c r="E92" s="24"/>
      <c r="F92" s="24"/>
      <c r="G92" s="24"/>
      <c r="H92" s="24"/>
      <c r="I92" s="24"/>
      <c r="J92" s="24"/>
      <c r="K92" s="24"/>
    </row>
    <row r="93" spans="1:11" thickBot="1" x14ac:dyDescent="0.25">
      <c r="A93" s="42"/>
      <c r="B93" s="24"/>
      <c r="C93" s="24"/>
      <c r="D93" s="24"/>
      <c r="E93" s="24"/>
      <c r="F93" s="24"/>
      <c r="G93" s="24"/>
      <c r="H93" s="24"/>
      <c r="I93" s="24"/>
      <c r="J93" s="24"/>
      <c r="K93" s="24"/>
    </row>
    <row r="94" spans="1:11" thickBot="1" x14ac:dyDescent="0.25">
      <c r="A94" s="42"/>
      <c r="B94" s="24"/>
      <c r="C94" s="24"/>
      <c r="D94" s="24"/>
      <c r="E94" s="24"/>
      <c r="F94" s="24"/>
      <c r="G94" s="24"/>
      <c r="H94" s="24"/>
      <c r="I94" s="24"/>
      <c r="J94" s="24"/>
      <c r="K94" s="24"/>
    </row>
    <row r="95" spans="1:11" thickBot="1" x14ac:dyDescent="0.25">
      <c r="A95" s="42"/>
      <c r="B95" s="24"/>
      <c r="C95" s="24"/>
      <c r="D95" s="24"/>
      <c r="E95" s="24"/>
      <c r="F95" s="24"/>
      <c r="G95" s="24"/>
      <c r="H95" s="24"/>
      <c r="I95" s="24"/>
      <c r="J95" s="24"/>
      <c r="K95" s="24"/>
    </row>
    <row r="96" spans="1:11" thickBot="1" x14ac:dyDescent="0.25">
      <c r="A96" s="42"/>
      <c r="B96" s="24"/>
      <c r="C96" s="24"/>
      <c r="D96" s="24"/>
      <c r="E96" s="24"/>
      <c r="F96" s="24"/>
      <c r="G96" s="24"/>
      <c r="H96" s="24"/>
      <c r="I96" s="24"/>
      <c r="J96" s="24"/>
      <c r="K96" s="24"/>
    </row>
    <row r="97" spans="1:11" thickBot="1" x14ac:dyDescent="0.25">
      <c r="A97" s="42"/>
      <c r="B97" s="24"/>
      <c r="C97" s="24"/>
      <c r="D97" s="24"/>
      <c r="E97" s="24"/>
      <c r="F97" s="24"/>
      <c r="G97" s="24"/>
      <c r="H97" s="24"/>
      <c r="I97" s="24"/>
      <c r="J97" s="24"/>
      <c r="K97" s="24"/>
    </row>
    <row r="98" spans="1:11" thickBot="1" x14ac:dyDescent="0.25">
      <c r="A98" s="42"/>
      <c r="B98" s="24"/>
      <c r="C98" s="24"/>
      <c r="D98" s="24"/>
      <c r="E98" s="24"/>
      <c r="F98" s="24"/>
      <c r="G98" s="24"/>
      <c r="H98" s="24"/>
      <c r="I98" s="24"/>
      <c r="J98" s="24"/>
      <c r="K98" s="24"/>
    </row>
    <row r="99" spans="1:11" thickBot="1" x14ac:dyDescent="0.25">
      <c r="A99" s="42"/>
      <c r="B99" s="24"/>
      <c r="C99" s="24"/>
      <c r="D99" s="24"/>
      <c r="E99" s="24"/>
      <c r="F99" s="24"/>
      <c r="G99" s="24"/>
      <c r="H99" s="24"/>
      <c r="I99" s="24"/>
      <c r="J99" s="24"/>
      <c r="K99" s="24"/>
    </row>
    <row r="100" spans="1:11" thickBot="1" x14ac:dyDescent="0.25">
      <c r="A100" s="42"/>
      <c r="B100" s="24"/>
      <c r="C100" s="24"/>
      <c r="D100" s="24"/>
      <c r="E100" s="24"/>
      <c r="F100" s="24"/>
      <c r="G100" s="24"/>
      <c r="H100" s="24"/>
      <c r="I100" s="24"/>
      <c r="J100" s="24"/>
      <c r="K100" s="24"/>
    </row>
    <row r="101" spans="1:11" thickBot="1" x14ac:dyDescent="0.25">
      <c r="A101" s="42"/>
      <c r="B101" s="24"/>
      <c r="C101" s="24"/>
      <c r="D101" s="24"/>
      <c r="E101" s="24"/>
      <c r="F101" s="24"/>
      <c r="G101" s="24"/>
      <c r="H101" s="24"/>
      <c r="I101" s="24"/>
      <c r="J101" s="24"/>
      <c r="K101" s="24"/>
    </row>
    <row r="102" spans="1:11" ht="13.5" customHeight="1" thickBot="1" x14ac:dyDescent="0.25">
      <c r="A102" s="42"/>
      <c r="B102" s="24"/>
      <c r="C102" s="24"/>
      <c r="D102" s="24"/>
      <c r="E102" s="24"/>
      <c r="F102" s="24"/>
      <c r="G102" s="24"/>
      <c r="H102" s="24"/>
      <c r="I102" s="24"/>
      <c r="J102" s="24"/>
      <c r="K102" s="24"/>
    </row>
    <row r="103" spans="1:11" thickBot="1" x14ac:dyDescent="0.25">
      <c r="A103" s="42"/>
      <c r="B103" s="24"/>
      <c r="C103" s="24"/>
      <c r="D103" s="24"/>
      <c r="E103" s="24"/>
      <c r="F103" s="24"/>
      <c r="G103" s="24"/>
      <c r="H103" s="24"/>
      <c r="I103" s="24"/>
      <c r="J103" s="24"/>
      <c r="K103" s="24"/>
    </row>
    <row r="104" spans="1:11" thickBot="1" x14ac:dyDescent="0.25">
      <c r="A104" s="42"/>
      <c r="B104" s="24"/>
      <c r="C104" s="24"/>
      <c r="D104" s="24"/>
      <c r="E104" s="24"/>
      <c r="F104" s="24"/>
      <c r="G104" s="24"/>
      <c r="H104" s="24"/>
      <c r="I104" s="24"/>
      <c r="J104" s="24"/>
      <c r="K104" s="24"/>
    </row>
    <row r="105" spans="1:11" thickBot="1" x14ac:dyDescent="0.25">
      <c r="A105" s="42"/>
      <c r="B105" s="24"/>
      <c r="C105" s="24"/>
      <c r="D105" s="24"/>
      <c r="E105" s="24"/>
      <c r="F105" s="24"/>
      <c r="G105" s="24"/>
      <c r="H105" s="24"/>
      <c r="I105" s="24"/>
      <c r="J105" s="24"/>
      <c r="K105" s="24"/>
    </row>
    <row r="106" spans="1:11" thickBot="1" x14ac:dyDescent="0.25">
      <c r="A106" s="42"/>
      <c r="B106" s="24"/>
      <c r="C106" s="24"/>
      <c r="D106" s="24"/>
      <c r="E106" s="24"/>
      <c r="F106" s="24"/>
      <c r="G106" s="24"/>
      <c r="H106" s="24"/>
      <c r="I106" s="24"/>
      <c r="J106" s="24"/>
      <c r="K106" s="24"/>
    </row>
    <row r="107" spans="1:11" thickBot="1" x14ac:dyDescent="0.25">
      <c r="B107" s="43"/>
      <c r="C107" s="43"/>
      <c r="D107" s="43"/>
      <c r="E107" s="43"/>
      <c r="F107" s="43"/>
      <c r="G107" s="43"/>
      <c r="H107" s="43"/>
      <c r="I107" s="43"/>
      <c r="J107" s="43"/>
      <c r="K107" s="43"/>
    </row>
  </sheetData>
  <sheetProtection selectLockedCells="1"/>
  <mergeCells count="26">
    <mergeCell ref="K29:K30"/>
    <mergeCell ref="B4:E4"/>
    <mergeCell ref="B6:E6"/>
    <mergeCell ref="B8:E8"/>
    <mergeCell ref="B10:E10"/>
    <mergeCell ref="B12:E12"/>
    <mergeCell ref="B14:E14"/>
    <mergeCell ref="B29:B30"/>
    <mergeCell ref="C29:C30"/>
    <mergeCell ref="D29:D30"/>
    <mergeCell ref="F29:F30"/>
    <mergeCell ref="G29:G30"/>
    <mergeCell ref="B15:E15"/>
    <mergeCell ref="F15:J15"/>
    <mergeCell ref="B2:E2"/>
    <mergeCell ref="B17:C17"/>
    <mergeCell ref="J29:J30"/>
    <mergeCell ref="E29:E30"/>
    <mergeCell ref="I29:I30"/>
    <mergeCell ref="H29:H30"/>
    <mergeCell ref="F14:J14"/>
    <mergeCell ref="F12:J12"/>
    <mergeCell ref="F4:J4"/>
    <mergeCell ref="F6:J6"/>
    <mergeCell ref="F8:J8"/>
    <mergeCell ref="F10:J10"/>
  </mergeCells>
  <phoneticPr fontId="0" type="noConversion"/>
  <dataValidations count="1">
    <dataValidation type="list" allowBlank="1" showInputMessage="1" showErrorMessage="1" sqref="F32:G33 F23:G28 H25:H28" xr:uid="{00000000-0002-0000-0000-000000000000}">
      <formula1>$F$45:$F$49</formula1>
    </dataValidation>
  </dataValidations>
  <pageMargins left="0.74803149606299213" right="0.74803149606299213" top="0.98425196850393704" bottom="0.98425196850393704" header="0.51181102362204722" footer="0.51181102362204722"/>
  <pageSetup paperSize="8" orientation="landscape" r:id="rId1"/>
  <headerFooter alignWithMargins="0">
    <oddHeader>&amp;CGeneric Risk Assessment SR2008No4GRA</oddHeader>
    <oddFooter>Page &amp;P</oddFooter>
  </headerFooter>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495CA-F442-4AA9-BD4B-9D39DDC9BE66}">
  <dimension ref="C2:G27"/>
  <sheetViews>
    <sheetView topLeftCell="A16" workbookViewId="0">
      <selection activeCell="E27" sqref="E27"/>
    </sheetView>
  </sheetViews>
  <sheetFormatPr defaultRowHeight="12.75" x14ac:dyDescent="0.2"/>
  <cols>
    <col min="3" max="3" width="29.42578125" bestFit="1" customWidth="1"/>
    <col min="4" max="4" width="27.28515625" customWidth="1"/>
    <col min="5" max="5" width="19.5703125" customWidth="1"/>
    <col min="6" max="6" width="35.28515625" customWidth="1"/>
    <col min="7" max="7" width="35.42578125" customWidth="1"/>
  </cols>
  <sheetData>
    <row r="2" spans="3:7" ht="15" x14ac:dyDescent="0.2">
      <c r="C2" s="8" t="s">
        <v>73</v>
      </c>
    </row>
    <row r="3" spans="3:7" ht="15" x14ac:dyDescent="0.2">
      <c r="C3" s="9"/>
    </row>
    <row r="4" spans="3:7" ht="13.5" thickBot="1" x14ac:dyDescent="0.25"/>
    <row r="5" spans="3:7" ht="45.75" thickBot="1" x14ac:dyDescent="0.25">
      <c r="C5" s="10" t="s">
        <v>74</v>
      </c>
      <c r="D5" s="11" t="s">
        <v>75</v>
      </c>
      <c r="E5" s="11" t="s">
        <v>76</v>
      </c>
      <c r="F5" s="11" t="s">
        <v>77</v>
      </c>
      <c r="G5" s="19" t="s">
        <v>78</v>
      </c>
    </row>
    <row r="6" spans="3:7" ht="43.5" thickBot="1" x14ac:dyDescent="0.25">
      <c r="C6" s="17" t="s">
        <v>95</v>
      </c>
      <c r="D6" s="18" t="s">
        <v>25</v>
      </c>
      <c r="E6" s="18" t="s">
        <v>96</v>
      </c>
      <c r="F6" s="18" t="s">
        <v>169</v>
      </c>
      <c r="G6" s="18" t="s">
        <v>97</v>
      </c>
    </row>
    <row r="7" spans="3:7" ht="43.5" thickBot="1" x14ac:dyDescent="0.25">
      <c r="C7" s="12" t="s">
        <v>79</v>
      </c>
      <c r="D7" s="13" t="s">
        <v>167</v>
      </c>
      <c r="E7" s="13" t="s">
        <v>168</v>
      </c>
      <c r="F7" s="13" t="s">
        <v>168</v>
      </c>
      <c r="G7" s="6" t="s">
        <v>168</v>
      </c>
    </row>
    <row r="8" spans="3:7" ht="42.75" x14ac:dyDescent="0.2">
      <c r="C8" s="100" t="s">
        <v>80</v>
      </c>
      <c r="D8" s="100" t="s">
        <v>81</v>
      </c>
      <c r="E8" s="100" t="s">
        <v>82</v>
      </c>
      <c r="F8" s="14" t="s">
        <v>83</v>
      </c>
      <c r="G8" s="100" t="s">
        <v>262</v>
      </c>
    </row>
    <row r="9" spans="3:7" ht="28.5" x14ac:dyDescent="0.2">
      <c r="C9" s="108"/>
      <c r="D9" s="108"/>
      <c r="E9" s="108"/>
      <c r="F9" s="14" t="s">
        <v>84</v>
      </c>
      <c r="G9" s="108"/>
    </row>
    <row r="10" spans="3:7" ht="15" thickBot="1" x14ac:dyDescent="0.25">
      <c r="C10" s="101"/>
      <c r="D10" s="101"/>
      <c r="E10" s="101"/>
      <c r="F10" s="5" t="s">
        <v>268</v>
      </c>
      <c r="G10" s="101"/>
    </row>
    <row r="11" spans="3:7" ht="28.5" x14ac:dyDescent="0.2">
      <c r="C11" s="100" t="s">
        <v>85</v>
      </c>
      <c r="D11" s="100" t="s">
        <v>86</v>
      </c>
      <c r="E11" s="100" t="s">
        <v>87</v>
      </c>
      <c r="F11" s="14" t="s">
        <v>170</v>
      </c>
      <c r="G11" s="106" t="s">
        <v>264</v>
      </c>
    </row>
    <row r="12" spans="3:7" ht="15" thickBot="1" x14ac:dyDescent="0.25">
      <c r="C12" s="101"/>
      <c r="D12" s="101"/>
      <c r="E12" s="101"/>
      <c r="F12" s="5" t="s">
        <v>263</v>
      </c>
      <c r="G12" s="107"/>
    </row>
    <row r="13" spans="3:7" ht="28.5" x14ac:dyDescent="0.2">
      <c r="C13" s="100" t="s">
        <v>88</v>
      </c>
      <c r="D13" s="100" t="s">
        <v>89</v>
      </c>
      <c r="E13" s="100" t="s">
        <v>82</v>
      </c>
      <c r="F13" s="14" t="s">
        <v>170</v>
      </c>
      <c r="G13" s="100" t="s">
        <v>266</v>
      </c>
    </row>
    <row r="14" spans="3:7" ht="15" thickBot="1" x14ac:dyDescent="0.25">
      <c r="C14" s="108"/>
      <c r="D14" s="108"/>
      <c r="E14" s="108"/>
      <c r="F14" s="5" t="s">
        <v>265</v>
      </c>
      <c r="G14" s="108"/>
    </row>
    <row r="15" spans="3:7" ht="14.25" customHeight="1" x14ac:dyDescent="0.2">
      <c r="C15" s="100" t="s">
        <v>90</v>
      </c>
      <c r="D15" s="100" t="s">
        <v>89</v>
      </c>
      <c r="E15" s="100" t="s">
        <v>171</v>
      </c>
      <c r="F15" s="100" t="s">
        <v>269</v>
      </c>
      <c r="G15" s="100" t="s">
        <v>94</v>
      </c>
    </row>
    <row r="16" spans="3:7" ht="28.5" customHeight="1" x14ac:dyDescent="0.2">
      <c r="C16" s="108"/>
      <c r="D16" s="108"/>
      <c r="E16" s="108"/>
      <c r="F16" s="108"/>
      <c r="G16" s="108"/>
    </row>
    <row r="17" spans="3:7" ht="12.75" customHeight="1" x14ac:dyDescent="0.2">
      <c r="C17" s="108"/>
      <c r="D17" s="108"/>
      <c r="E17" s="108"/>
      <c r="F17" s="76"/>
      <c r="G17" s="108"/>
    </row>
    <row r="18" spans="3:7" ht="13.5" customHeight="1" thickBot="1" x14ac:dyDescent="0.25">
      <c r="C18" s="101"/>
      <c r="D18" s="101"/>
      <c r="E18" s="101"/>
      <c r="F18" s="74"/>
      <c r="G18" s="101"/>
    </row>
    <row r="19" spans="3:7" ht="105" customHeight="1" thickBot="1" x14ac:dyDescent="0.25">
      <c r="C19" s="12" t="s">
        <v>91</v>
      </c>
      <c r="D19" s="13" t="s">
        <v>89</v>
      </c>
      <c r="E19" s="13" t="s">
        <v>171</v>
      </c>
      <c r="F19" s="14" t="s">
        <v>267</v>
      </c>
      <c r="G19" s="13" t="s">
        <v>94</v>
      </c>
    </row>
    <row r="20" spans="3:7" ht="57.75" thickBot="1" x14ac:dyDescent="0.25">
      <c r="C20" s="20" t="s">
        <v>139</v>
      </c>
      <c r="D20" s="63" t="s">
        <v>92</v>
      </c>
      <c r="E20" s="63" t="s">
        <v>140</v>
      </c>
      <c r="F20" s="55" t="s">
        <v>270</v>
      </c>
      <c r="G20" s="64" t="s">
        <v>141</v>
      </c>
    </row>
    <row r="21" spans="3:7" ht="142.5" customHeight="1" x14ac:dyDescent="0.2">
      <c r="C21" s="100" t="s">
        <v>137</v>
      </c>
      <c r="D21" s="100" t="s">
        <v>89</v>
      </c>
      <c r="E21" s="100" t="s">
        <v>138</v>
      </c>
      <c r="F21" s="102" t="s">
        <v>176</v>
      </c>
      <c r="G21" s="104" t="s">
        <v>177</v>
      </c>
    </row>
    <row r="22" spans="3:7" ht="61.5" customHeight="1" thickBot="1" x14ac:dyDescent="0.25">
      <c r="C22" s="101"/>
      <c r="D22" s="101"/>
      <c r="E22" s="101"/>
      <c r="F22" s="103"/>
      <c r="G22" s="105"/>
    </row>
    <row r="23" spans="3:7" ht="29.25" thickBot="1" x14ac:dyDescent="0.25">
      <c r="C23" s="67" t="s">
        <v>172</v>
      </c>
      <c r="D23" s="13" t="s">
        <v>89</v>
      </c>
      <c r="E23" s="13" t="s">
        <v>173</v>
      </c>
      <c r="F23" s="5" t="s">
        <v>174</v>
      </c>
      <c r="G23" s="6" t="s">
        <v>175</v>
      </c>
    </row>
    <row r="25" spans="3:7" x14ac:dyDescent="0.2">
      <c r="C25" s="15" t="s">
        <v>93</v>
      </c>
      <c r="D25" s="68" t="s">
        <v>271</v>
      </c>
    </row>
    <row r="26" spans="3:7" x14ac:dyDescent="0.2">
      <c r="C26" s="15"/>
      <c r="D26" s="69"/>
    </row>
    <row r="27" spans="3:7" x14ac:dyDescent="0.2">
      <c r="C27" s="15"/>
      <c r="D27" s="16"/>
    </row>
  </sheetData>
  <mergeCells count="22">
    <mergeCell ref="C13:C14"/>
    <mergeCell ref="D13:D14"/>
    <mergeCell ref="E13:E14"/>
    <mergeCell ref="G13:G14"/>
    <mergeCell ref="C15:C18"/>
    <mergeCell ref="D15:D18"/>
    <mergeCell ref="E15:E18"/>
    <mergeCell ref="G15:G18"/>
    <mergeCell ref="F15:F16"/>
    <mergeCell ref="C11:C12"/>
    <mergeCell ref="D11:D12"/>
    <mergeCell ref="E11:E12"/>
    <mergeCell ref="G11:G12"/>
    <mergeCell ref="C8:C10"/>
    <mergeCell ref="D8:D10"/>
    <mergeCell ref="E8:E10"/>
    <mergeCell ref="G8:G10"/>
    <mergeCell ref="C21:C22"/>
    <mergeCell ref="D21:D22"/>
    <mergeCell ref="E21:E22"/>
    <mergeCell ref="F21:F22"/>
    <mergeCell ref="G21:G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C6257-0533-49C0-B624-0F2DB1786CB7}">
  <dimension ref="A1:A134"/>
  <sheetViews>
    <sheetView topLeftCell="A85" workbookViewId="0">
      <selection activeCell="A84" sqref="A84"/>
    </sheetView>
  </sheetViews>
  <sheetFormatPr defaultRowHeight="12.75" x14ac:dyDescent="0.2"/>
  <cols>
    <col min="1" max="1" width="155.7109375" bestFit="1" customWidth="1"/>
    <col min="257" max="257" width="155.7109375" bestFit="1" customWidth="1"/>
    <col min="513" max="513" width="155.7109375" bestFit="1" customWidth="1"/>
    <col min="769" max="769" width="155.7109375" bestFit="1" customWidth="1"/>
    <col min="1025" max="1025" width="155.7109375" bestFit="1" customWidth="1"/>
    <col min="1281" max="1281" width="155.7109375" bestFit="1" customWidth="1"/>
    <col min="1537" max="1537" width="155.7109375" bestFit="1" customWidth="1"/>
    <col min="1793" max="1793" width="155.7109375" bestFit="1" customWidth="1"/>
    <col min="2049" max="2049" width="155.7109375" bestFit="1" customWidth="1"/>
    <col min="2305" max="2305" width="155.7109375" bestFit="1" customWidth="1"/>
    <col min="2561" max="2561" width="155.7109375" bestFit="1" customWidth="1"/>
    <col min="2817" max="2817" width="155.7109375" bestFit="1" customWidth="1"/>
    <col min="3073" max="3073" width="155.7109375" bestFit="1" customWidth="1"/>
    <col min="3329" max="3329" width="155.7109375" bestFit="1" customWidth="1"/>
    <col min="3585" max="3585" width="155.7109375" bestFit="1" customWidth="1"/>
    <col min="3841" max="3841" width="155.7109375" bestFit="1" customWidth="1"/>
    <col min="4097" max="4097" width="155.7109375" bestFit="1" customWidth="1"/>
    <col min="4353" max="4353" width="155.7109375" bestFit="1" customWidth="1"/>
    <col min="4609" max="4609" width="155.7109375" bestFit="1" customWidth="1"/>
    <col min="4865" max="4865" width="155.7109375" bestFit="1" customWidth="1"/>
    <col min="5121" max="5121" width="155.7109375" bestFit="1" customWidth="1"/>
    <col min="5377" max="5377" width="155.7109375" bestFit="1" customWidth="1"/>
    <col min="5633" max="5633" width="155.7109375" bestFit="1" customWidth="1"/>
    <col min="5889" max="5889" width="155.7109375" bestFit="1" customWidth="1"/>
    <col min="6145" max="6145" width="155.7109375" bestFit="1" customWidth="1"/>
    <col min="6401" max="6401" width="155.7109375" bestFit="1" customWidth="1"/>
    <col min="6657" max="6657" width="155.7109375" bestFit="1" customWidth="1"/>
    <col min="6913" max="6913" width="155.7109375" bestFit="1" customWidth="1"/>
    <col min="7169" max="7169" width="155.7109375" bestFit="1" customWidth="1"/>
    <col min="7425" max="7425" width="155.7109375" bestFit="1" customWidth="1"/>
    <col min="7681" max="7681" width="155.7109375" bestFit="1" customWidth="1"/>
    <col min="7937" max="7937" width="155.7109375" bestFit="1" customWidth="1"/>
    <col min="8193" max="8193" width="155.7109375" bestFit="1" customWidth="1"/>
    <col min="8449" max="8449" width="155.7109375" bestFit="1" customWidth="1"/>
    <col min="8705" max="8705" width="155.7109375" bestFit="1" customWidth="1"/>
    <col min="8961" max="8961" width="155.7109375" bestFit="1" customWidth="1"/>
    <col min="9217" max="9217" width="155.7109375" bestFit="1" customWidth="1"/>
    <col min="9473" max="9473" width="155.7109375" bestFit="1" customWidth="1"/>
    <col min="9729" max="9729" width="155.7109375" bestFit="1" customWidth="1"/>
    <col min="9985" max="9985" width="155.7109375" bestFit="1" customWidth="1"/>
    <col min="10241" max="10241" width="155.7109375" bestFit="1" customWidth="1"/>
    <col min="10497" max="10497" width="155.7109375" bestFit="1" customWidth="1"/>
    <col min="10753" max="10753" width="155.7109375" bestFit="1" customWidth="1"/>
    <col min="11009" max="11009" width="155.7109375" bestFit="1" customWidth="1"/>
    <col min="11265" max="11265" width="155.7109375" bestFit="1" customWidth="1"/>
    <col min="11521" max="11521" width="155.7109375" bestFit="1" customWidth="1"/>
    <col min="11777" max="11777" width="155.7109375" bestFit="1" customWidth="1"/>
    <col min="12033" max="12033" width="155.7109375" bestFit="1" customWidth="1"/>
    <col min="12289" max="12289" width="155.7109375" bestFit="1" customWidth="1"/>
    <col min="12545" max="12545" width="155.7109375" bestFit="1" customWidth="1"/>
    <col min="12801" max="12801" width="155.7109375" bestFit="1" customWidth="1"/>
    <col min="13057" max="13057" width="155.7109375" bestFit="1" customWidth="1"/>
    <col min="13313" max="13313" width="155.7109375" bestFit="1" customWidth="1"/>
    <col min="13569" max="13569" width="155.7109375" bestFit="1" customWidth="1"/>
    <col min="13825" max="13825" width="155.7109375" bestFit="1" customWidth="1"/>
    <col min="14081" max="14081" width="155.7109375" bestFit="1" customWidth="1"/>
    <col min="14337" max="14337" width="155.7109375" bestFit="1" customWidth="1"/>
    <col min="14593" max="14593" width="155.7109375" bestFit="1" customWidth="1"/>
    <col min="14849" max="14849" width="155.7109375" bestFit="1" customWidth="1"/>
    <col min="15105" max="15105" width="155.7109375" bestFit="1" customWidth="1"/>
    <col min="15361" max="15361" width="155.7109375" bestFit="1" customWidth="1"/>
    <col min="15617" max="15617" width="155.7109375" bestFit="1" customWidth="1"/>
    <col min="15873" max="15873" width="155.7109375" bestFit="1" customWidth="1"/>
    <col min="16129" max="16129" width="155.7109375" bestFit="1" customWidth="1"/>
  </cols>
  <sheetData>
    <row r="1" spans="1:1" ht="15" x14ac:dyDescent="0.2">
      <c r="A1" s="70" t="s">
        <v>178</v>
      </c>
    </row>
    <row r="2" spans="1:1" ht="15" x14ac:dyDescent="0.2">
      <c r="A2" s="70" t="s">
        <v>179</v>
      </c>
    </row>
    <row r="3" spans="1:1" ht="30.75" x14ac:dyDescent="0.2">
      <c r="A3" s="7" t="s">
        <v>180</v>
      </c>
    </row>
    <row r="4" spans="1:1" ht="14.25" x14ac:dyDescent="0.2">
      <c r="A4" s="7"/>
    </row>
    <row r="5" spans="1:1" ht="14.25" x14ac:dyDescent="0.2">
      <c r="A5" s="71" t="s">
        <v>181</v>
      </c>
    </row>
    <row r="6" spans="1:1" ht="14.25" x14ac:dyDescent="0.2">
      <c r="A6" s="7"/>
    </row>
    <row r="7" spans="1:1" ht="28.5" x14ac:dyDescent="0.2">
      <c r="A7" s="7" t="s">
        <v>182</v>
      </c>
    </row>
    <row r="8" spans="1:1" ht="14.25" x14ac:dyDescent="0.2">
      <c r="A8" s="7"/>
    </row>
    <row r="9" spans="1:1" ht="14.25" x14ac:dyDescent="0.2">
      <c r="A9" s="7" t="s">
        <v>183</v>
      </c>
    </row>
    <row r="10" spans="1:1" ht="14.25" x14ac:dyDescent="0.2">
      <c r="A10" s="7"/>
    </row>
    <row r="11" spans="1:1" ht="14.25" x14ac:dyDescent="0.2">
      <c r="A11" s="7" t="s">
        <v>184</v>
      </c>
    </row>
    <row r="12" spans="1:1" ht="14.25" x14ac:dyDescent="0.2">
      <c r="A12" s="7"/>
    </row>
    <row r="13" spans="1:1" ht="14.25" x14ac:dyDescent="0.2">
      <c r="A13" s="7"/>
    </row>
    <row r="14" spans="1:1" ht="14.25" x14ac:dyDescent="0.2">
      <c r="A14" s="71" t="s">
        <v>185</v>
      </c>
    </row>
    <row r="15" spans="1:1" ht="14.25" x14ac:dyDescent="0.2">
      <c r="A15" s="7"/>
    </row>
    <row r="16" spans="1:1" ht="14.25" x14ac:dyDescent="0.2">
      <c r="A16" s="7" t="s">
        <v>186</v>
      </c>
    </row>
    <row r="17" spans="1:1" ht="14.25" x14ac:dyDescent="0.2">
      <c r="A17" s="7"/>
    </row>
    <row r="18" spans="1:1" ht="14.25" x14ac:dyDescent="0.2">
      <c r="A18" s="71" t="s">
        <v>187</v>
      </c>
    </row>
    <row r="19" spans="1:1" ht="14.25" x14ac:dyDescent="0.2">
      <c r="A19" s="7"/>
    </row>
    <row r="20" spans="1:1" ht="14.25" x14ac:dyDescent="0.2">
      <c r="A20" s="7" t="s">
        <v>188</v>
      </c>
    </row>
    <row r="21" spans="1:1" ht="14.25" x14ac:dyDescent="0.2">
      <c r="A21" s="7"/>
    </row>
    <row r="22" spans="1:1" ht="14.25" x14ac:dyDescent="0.2">
      <c r="A22" s="7"/>
    </row>
    <row r="23" spans="1:1" ht="14.25" x14ac:dyDescent="0.2">
      <c r="A23" s="71" t="s">
        <v>189</v>
      </c>
    </row>
    <row r="24" spans="1:1" ht="14.25" x14ac:dyDescent="0.2">
      <c r="A24" s="7"/>
    </row>
    <row r="25" spans="1:1" ht="28.5" x14ac:dyDescent="0.2">
      <c r="A25" s="7" t="s">
        <v>190</v>
      </c>
    </row>
    <row r="26" spans="1:1" ht="14.25" x14ac:dyDescent="0.2">
      <c r="A26" s="7" t="s">
        <v>191</v>
      </c>
    </row>
    <row r="27" spans="1:1" ht="14.25" x14ac:dyDescent="0.2">
      <c r="A27" s="7"/>
    </row>
    <row r="28" spans="1:1" ht="14.25" x14ac:dyDescent="0.2">
      <c r="A28" s="7" t="s">
        <v>192</v>
      </c>
    </row>
    <row r="29" spans="1:1" ht="14.25" x14ac:dyDescent="0.2">
      <c r="A29" s="7"/>
    </row>
    <row r="30" spans="1:1" ht="14.25" x14ac:dyDescent="0.2">
      <c r="A30" s="7" t="s">
        <v>193</v>
      </c>
    </row>
    <row r="31" spans="1:1" ht="14.25" x14ac:dyDescent="0.2">
      <c r="A31" s="7"/>
    </row>
    <row r="32" spans="1:1" ht="14.25" x14ac:dyDescent="0.2">
      <c r="A32" s="71" t="s">
        <v>194</v>
      </c>
    </row>
    <row r="33" spans="1:1" ht="14.25" x14ac:dyDescent="0.2">
      <c r="A33" s="7"/>
    </row>
    <row r="34" spans="1:1" ht="14.25" x14ac:dyDescent="0.2">
      <c r="A34" s="7" t="s">
        <v>195</v>
      </c>
    </row>
    <row r="35" spans="1:1" ht="14.25" x14ac:dyDescent="0.2">
      <c r="A35" s="7"/>
    </row>
    <row r="36" spans="1:1" ht="14.25" x14ac:dyDescent="0.2">
      <c r="A36" s="7" t="s">
        <v>196</v>
      </c>
    </row>
    <row r="37" spans="1:1" ht="14.25" x14ac:dyDescent="0.2">
      <c r="A37" s="7"/>
    </row>
    <row r="38" spans="1:1" ht="14.25" x14ac:dyDescent="0.2">
      <c r="A38" s="7" t="s">
        <v>197</v>
      </c>
    </row>
    <row r="39" spans="1:1" ht="14.25" x14ac:dyDescent="0.2">
      <c r="A39" s="7"/>
    </row>
    <row r="40" spans="1:1" ht="14.25" x14ac:dyDescent="0.2">
      <c r="A40" s="71" t="s">
        <v>198</v>
      </c>
    </row>
    <row r="41" spans="1:1" ht="14.25" x14ac:dyDescent="0.2">
      <c r="A41" s="7"/>
    </row>
    <row r="42" spans="1:1" ht="14.25" x14ac:dyDescent="0.2">
      <c r="A42" s="7" t="s">
        <v>199</v>
      </c>
    </row>
    <row r="43" spans="1:1" ht="14.25" x14ac:dyDescent="0.2">
      <c r="A43" s="7"/>
    </row>
    <row r="44" spans="1:1" ht="14.25" x14ac:dyDescent="0.2">
      <c r="A44" s="7" t="s">
        <v>200</v>
      </c>
    </row>
    <row r="45" spans="1:1" ht="14.25" x14ac:dyDescent="0.2">
      <c r="A45" s="7"/>
    </row>
    <row r="46" spans="1:1" ht="15" x14ac:dyDescent="0.2">
      <c r="A46" s="70" t="s">
        <v>201</v>
      </c>
    </row>
    <row r="47" spans="1:1" ht="15" x14ac:dyDescent="0.2">
      <c r="A47" s="70" t="s">
        <v>179</v>
      </c>
    </row>
    <row r="48" spans="1:1" ht="16.5" x14ac:dyDescent="0.2">
      <c r="A48" s="7" t="s">
        <v>202</v>
      </c>
    </row>
    <row r="49" spans="1:1" ht="14.25" x14ac:dyDescent="0.2">
      <c r="A49" s="7"/>
    </row>
    <row r="50" spans="1:1" ht="14.25" x14ac:dyDescent="0.2">
      <c r="A50" s="71" t="s">
        <v>203</v>
      </c>
    </row>
    <row r="51" spans="1:1" ht="14.25" x14ac:dyDescent="0.2">
      <c r="A51" s="7"/>
    </row>
    <row r="52" spans="1:1" ht="14.25" x14ac:dyDescent="0.2">
      <c r="A52" s="7" t="s">
        <v>204</v>
      </c>
    </row>
    <row r="53" spans="1:1" ht="14.25" x14ac:dyDescent="0.2">
      <c r="A53" s="7"/>
    </row>
    <row r="54" spans="1:1" ht="14.25" x14ac:dyDescent="0.2">
      <c r="A54" s="71" t="s">
        <v>205</v>
      </c>
    </row>
    <row r="55" spans="1:1" ht="14.25" x14ac:dyDescent="0.2">
      <c r="A55" s="7"/>
    </row>
    <row r="56" spans="1:1" ht="14.25" x14ac:dyDescent="0.2">
      <c r="A56" s="7" t="s">
        <v>206</v>
      </c>
    </row>
    <row r="57" spans="1:1" ht="15" x14ac:dyDescent="0.2">
      <c r="A57" s="70"/>
    </row>
    <row r="58" spans="1:1" ht="15" x14ac:dyDescent="0.2">
      <c r="A58" s="70" t="s">
        <v>207</v>
      </c>
    </row>
    <row r="59" spans="1:1" ht="15" x14ac:dyDescent="0.2">
      <c r="A59" s="70" t="s">
        <v>179</v>
      </c>
    </row>
    <row r="60" spans="1:1" ht="14.25" x14ac:dyDescent="0.2">
      <c r="A60" s="7" t="s">
        <v>208</v>
      </c>
    </row>
    <row r="61" spans="1:1" ht="14.25" x14ac:dyDescent="0.2">
      <c r="A61" s="7"/>
    </row>
    <row r="62" spans="1:1" ht="14.25" x14ac:dyDescent="0.2">
      <c r="A62" s="71" t="s">
        <v>209</v>
      </c>
    </row>
    <row r="63" spans="1:1" ht="14.25" x14ac:dyDescent="0.2">
      <c r="A63" s="7"/>
    </row>
    <row r="64" spans="1:1" ht="14.25" x14ac:dyDescent="0.2">
      <c r="A64" s="7" t="s">
        <v>210</v>
      </c>
    </row>
    <row r="65" spans="1:1" ht="14.25" x14ac:dyDescent="0.2">
      <c r="A65" s="7"/>
    </row>
    <row r="66" spans="1:1" ht="14.25" x14ac:dyDescent="0.2">
      <c r="A66" s="71" t="s">
        <v>211</v>
      </c>
    </row>
    <row r="67" spans="1:1" ht="14.25" x14ac:dyDescent="0.2">
      <c r="A67" s="7"/>
    </row>
    <row r="68" spans="1:1" ht="14.25" x14ac:dyDescent="0.2">
      <c r="A68" s="7" t="s">
        <v>210</v>
      </c>
    </row>
    <row r="69" spans="1:1" ht="14.25" x14ac:dyDescent="0.2">
      <c r="A69" s="7"/>
    </row>
    <row r="70" spans="1:1" ht="14.25" x14ac:dyDescent="0.2">
      <c r="A70" s="7"/>
    </row>
    <row r="71" spans="1:1" ht="15" x14ac:dyDescent="0.2">
      <c r="A71" s="70" t="s">
        <v>212</v>
      </c>
    </row>
    <row r="72" spans="1:1" ht="15" x14ac:dyDescent="0.2">
      <c r="A72" s="70" t="s">
        <v>179</v>
      </c>
    </row>
    <row r="73" spans="1:1" ht="14.25" x14ac:dyDescent="0.2">
      <c r="A73" s="7" t="s">
        <v>213</v>
      </c>
    </row>
    <row r="74" spans="1:1" ht="14.25" x14ac:dyDescent="0.2">
      <c r="A74" s="7"/>
    </row>
    <row r="75" spans="1:1" ht="14.25" x14ac:dyDescent="0.2">
      <c r="A75" s="71" t="s">
        <v>209</v>
      </c>
    </row>
    <row r="76" spans="1:1" ht="14.25" x14ac:dyDescent="0.2">
      <c r="A76" s="7"/>
    </row>
    <row r="77" spans="1:1" ht="14.25" x14ac:dyDescent="0.2">
      <c r="A77" s="7" t="s">
        <v>210</v>
      </c>
    </row>
    <row r="78" spans="1:1" ht="7.5" customHeight="1" x14ac:dyDescent="0.2">
      <c r="A78" s="7"/>
    </row>
    <row r="79" spans="1:1" ht="14.25" x14ac:dyDescent="0.2">
      <c r="A79" s="7"/>
    </row>
    <row r="80" spans="1:1" ht="14.25" x14ac:dyDescent="0.2">
      <c r="A80" s="71" t="s">
        <v>211</v>
      </c>
    </row>
    <row r="81" spans="1:1" ht="14.25" x14ac:dyDescent="0.2">
      <c r="A81" s="7"/>
    </row>
    <row r="82" spans="1:1" ht="14.25" x14ac:dyDescent="0.2">
      <c r="A82" s="7" t="s">
        <v>210</v>
      </c>
    </row>
    <row r="83" spans="1:1" ht="14.25" x14ac:dyDescent="0.2">
      <c r="A83" s="7"/>
    </row>
    <row r="84" spans="1:1" ht="15" x14ac:dyDescent="0.2">
      <c r="A84" s="70" t="s">
        <v>214</v>
      </c>
    </row>
    <row r="85" spans="1:1" ht="15" x14ac:dyDescent="0.2">
      <c r="A85" s="70" t="s">
        <v>179</v>
      </c>
    </row>
    <row r="86" spans="1:1" ht="14.25" x14ac:dyDescent="0.2">
      <c r="A86" s="7" t="s">
        <v>215</v>
      </c>
    </row>
    <row r="87" spans="1:1" ht="14.25" x14ac:dyDescent="0.2">
      <c r="A87" s="7"/>
    </row>
    <row r="88" spans="1:1" ht="14.25" x14ac:dyDescent="0.2">
      <c r="A88" s="71" t="s">
        <v>216</v>
      </c>
    </row>
    <row r="89" spans="1:1" ht="14.25" x14ac:dyDescent="0.2">
      <c r="A89" s="7"/>
    </row>
    <row r="90" spans="1:1" ht="14.25" x14ac:dyDescent="0.2">
      <c r="A90" s="7" t="s">
        <v>195</v>
      </c>
    </row>
    <row r="91" spans="1:1" ht="14.25" x14ac:dyDescent="0.2">
      <c r="A91" s="7"/>
    </row>
    <row r="92" spans="1:1" ht="14.25" x14ac:dyDescent="0.2">
      <c r="A92" s="7" t="s">
        <v>196</v>
      </c>
    </row>
    <row r="93" spans="1:1" ht="14.25" x14ac:dyDescent="0.2">
      <c r="A93" s="7"/>
    </row>
    <row r="94" spans="1:1" ht="14.25" x14ac:dyDescent="0.2">
      <c r="A94" s="7" t="s">
        <v>217</v>
      </c>
    </row>
    <row r="95" spans="1:1" ht="14.25" x14ac:dyDescent="0.2">
      <c r="A95" s="7"/>
    </row>
    <row r="96" spans="1:1" ht="15" x14ac:dyDescent="0.2">
      <c r="A96" s="70" t="s">
        <v>218</v>
      </c>
    </row>
    <row r="97" spans="1:1" ht="15" x14ac:dyDescent="0.2">
      <c r="A97" s="70"/>
    </row>
    <row r="98" spans="1:1" ht="14.25" x14ac:dyDescent="0.2">
      <c r="A98" s="71" t="s">
        <v>219</v>
      </c>
    </row>
    <row r="99" spans="1:1" ht="14.25" x14ac:dyDescent="0.2">
      <c r="A99" s="7"/>
    </row>
    <row r="100" spans="1:1" ht="14.25" x14ac:dyDescent="0.2">
      <c r="A100" s="7" t="s">
        <v>210</v>
      </c>
    </row>
    <row r="101" spans="1:1" ht="14.25" x14ac:dyDescent="0.2">
      <c r="A101" s="7"/>
    </row>
    <row r="102" spans="1:1" ht="15" x14ac:dyDescent="0.2">
      <c r="A102" s="70" t="s">
        <v>220</v>
      </c>
    </row>
    <row r="103" spans="1:1" ht="15" x14ac:dyDescent="0.2">
      <c r="A103" s="70"/>
    </row>
    <row r="104" spans="1:1" ht="14.25" x14ac:dyDescent="0.2">
      <c r="A104" s="7" t="s">
        <v>221</v>
      </c>
    </row>
    <row r="105" spans="1:1" ht="14.25" x14ac:dyDescent="0.2">
      <c r="A105" s="7" t="s">
        <v>179</v>
      </c>
    </row>
    <row r="106" spans="1:1" ht="14.25" x14ac:dyDescent="0.2">
      <c r="A106" s="71" t="s">
        <v>222</v>
      </c>
    </row>
    <row r="107" spans="1:1" ht="14.25" x14ac:dyDescent="0.2">
      <c r="A107" s="7"/>
    </row>
    <row r="108" spans="1:1" ht="14.25" x14ac:dyDescent="0.2">
      <c r="A108" s="7" t="s">
        <v>223</v>
      </c>
    </row>
    <row r="109" spans="1:1" ht="14.25" x14ac:dyDescent="0.2">
      <c r="A109" s="7"/>
    </row>
    <row r="110" spans="1:1" ht="14.25" x14ac:dyDescent="0.2">
      <c r="A110" s="7" t="s">
        <v>224</v>
      </c>
    </row>
    <row r="111" spans="1:1" ht="14.25" x14ac:dyDescent="0.2">
      <c r="A111" s="7"/>
    </row>
    <row r="112" spans="1:1" ht="15" x14ac:dyDescent="0.2">
      <c r="A112" s="70" t="s">
        <v>225</v>
      </c>
    </row>
    <row r="113" spans="1:1" ht="15" x14ac:dyDescent="0.2">
      <c r="A113" s="70"/>
    </row>
    <row r="114" spans="1:1" ht="28.5" x14ac:dyDescent="0.2">
      <c r="A114" s="72" t="s">
        <v>226</v>
      </c>
    </row>
    <row r="115" spans="1:1" ht="14.25" x14ac:dyDescent="0.2">
      <c r="A115" s="7"/>
    </row>
    <row r="116" spans="1:1" ht="14.25" x14ac:dyDescent="0.2">
      <c r="A116" s="71" t="s">
        <v>227</v>
      </c>
    </row>
    <row r="117" spans="1:1" ht="14.25" x14ac:dyDescent="0.2">
      <c r="A117" s="7"/>
    </row>
    <row r="118" spans="1:1" ht="42.75" x14ac:dyDescent="0.2">
      <c r="A118" s="7" t="s">
        <v>228</v>
      </c>
    </row>
    <row r="119" spans="1:1" ht="14.25" x14ac:dyDescent="0.2">
      <c r="A119" s="7"/>
    </row>
    <row r="120" spans="1:1" ht="14.25" x14ac:dyDescent="0.2">
      <c r="A120" s="7" t="s">
        <v>229</v>
      </c>
    </row>
    <row r="121" spans="1:1" ht="14.25" x14ac:dyDescent="0.2">
      <c r="A121" s="7"/>
    </row>
    <row r="122" spans="1:1" ht="14.25" x14ac:dyDescent="0.2">
      <c r="A122" s="73" t="s">
        <v>230</v>
      </c>
    </row>
    <row r="123" spans="1:1" ht="14.25" x14ac:dyDescent="0.2">
      <c r="A123" s="73"/>
    </row>
    <row r="124" spans="1:1" ht="14.25" x14ac:dyDescent="0.2">
      <c r="A124" s="71" t="s">
        <v>231</v>
      </c>
    </row>
    <row r="125" spans="1:1" ht="14.25" x14ac:dyDescent="0.2">
      <c r="A125" s="7"/>
    </row>
    <row r="126" spans="1:1" ht="28.5" x14ac:dyDescent="0.2">
      <c r="A126" s="7" t="s">
        <v>232</v>
      </c>
    </row>
    <row r="127" spans="1:1" ht="14.25" x14ac:dyDescent="0.2">
      <c r="A127" s="7"/>
    </row>
    <row r="128" spans="1:1" ht="14.25" x14ac:dyDescent="0.2">
      <c r="A128" s="7" t="s">
        <v>229</v>
      </c>
    </row>
    <row r="129" spans="1:1" ht="14.25" x14ac:dyDescent="0.2">
      <c r="A129" s="7"/>
    </row>
    <row r="130" spans="1:1" ht="14.25" x14ac:dyDescent="0.2">
      <c r="A130" s="73" t="s">
        <v>233</v>
      </c>
    </row>
    <row r="131" spans="1:1" ht="14.25" x14ac:dyDescent="0.2">
      <c r="A131" s="73"/>
    </row>
    <row r="132" spans="1:1" ht="14.25" x14ac:dyDescent="0.2">
      <c r="A132" s="71" t="s">
        <v>234</v>
      </c>
    </row>
    <row r="133" spans="1:1" ht="14.25" x14ac:dyDescent="0.2">
      <c r="A133" s="7"/>
    </row>
    <row r="134" spans="1:1" ht="14.25" x14ac:dyDescent="0.2">
      <c r="A134" s="73" t="s">
        <v>235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41</Value>
      <Value>40</Value>
      <Value>11</Value>
      <Value>12</Value>
      <Value>14</Value>
    </TaxCatchAll>
    <lcf76f155ced4ddcb4097134ff3c332f xmlns="9a785deb-a762-4798-bcdc-303564f53cb0">
      <Terms xmlns="http://schemas.microsoft.com/office/infopath/2007/PartnerControls"/>
    </lcf76f155ced4ddcb4097134ff3c332f>
    <EAReceivedDate xmlns="eebef177-55b5-4448-a5fb-28ea454417ee">2026-04-01T23:00:00+00:00</EAReceivedDate>
    <ga477587807b4e8dbd9d142e03c014fa xmlns="dbe221e7-66db-4bdb-a92c-aa517c005f15">
      <Terms xmlns="http://schemas.microsoft.com/office/infopath/2007/PartnerControls"/>
    </ga477587807b4e8dbd9d142e03c014fa>
    <PermitNumber xmlns="eebef177-55b5-4448-a5fb-28ea454417ee">EAWML 409034</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EPR/LB3909HG</OtherReference>
    <EventLink xmlns="5ffd8e36-f429-4edc-ab50-c5be84842779" xsi:nil="true"/>
    <Customer_x002f_OperatorName xmlns="eebef177-55b5-4448-a5fb-28ea454417ee">Hockley Surfacing Limited</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2026-04-01T23:00:00+00:00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EPR/LB3909HG</EPRNumber>
    <FacilityAddressPostcode xmlns="eebef177-55b5-4448-a5fb-28ea454417ee">TN21 0TX</FacilityAddressPostcode>
    <ed3cfd1978f244c4af5dc9d642a18018 xmlns="dbe221e7-66db-4bdb-a92c-aa517c005f15">
      <Terms xmlns="http://schemas.microsoft.com/office/infopath/2007/PartnerControls"/>
    </ed3cfd1978f244c4af5dc9d642a18018>
    <ExternalAuthor xmlns="eebef177-55b5-4448-a5fb-28ea454417ee">PSA</ExternalAuthor>
    <SiteName xmlns="eebef177-55b5-4448-a5fb-28ea454417ee">Hockley Yard</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Waste Operations</TermName>
          <TermId xmlns="http://schemas.microsoft.com/office/infopath/2007/PartnerControls">dc63c9b7-da6e-463c-b2cf-265b08d49156</TermId>
        </TermInfo>
      </Terms>
    </p517ccc45a7e4674ae144f9410147bb3>
    <FacilityAddress xmlns="eebef177-55b5-4448-a5fb-28ea454417ee">Isenhurst Farm, Cross In Hand, East Sussex, TN21 0TX</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Standard Rules</TermName>
          <TermId xmlns="http://schemas.microsoft.com/office/infopath/2007/PartnerControls">7b7b05c2-ad04-411b-91ea-04f731d4cd17</TermId>
        </TermInfo>
      </Terms>
    </la34db7254a948be973d9738b9f07ba7>
  </documentManagement>
</p:properties>
</file>

<file path=customXml/item2.xml><?xml version="1.0" encoding="utf-8"?>
<ct:contentTypeSchema xmlns:ct="http://schemas.microsoft.com/office/2006/metadata/contentType" xmlns:ma="http://schemas.microsoft.com/office/2006/metadata/properties/metaAttributes" ct:_="" ma:_="" ma:contentTypeName="Permit File" ma:contentTypeID="0x0101000E9AD557692E154F9D2697C8C6432F760064CCF2290A9227498CBA22780DE46CFA" ma:contentTypeVersion="44" ma:contentTypeDescription="Create a new document." ma:contentTypeScope="" ma:versionID="6cdceea6fafa87e7f9d25df561add1d4">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9a785deb-a762-4798-bcdc-303564f53cb0" targetNamespace="http://schemas.microsoft.com/office/2006/metadata/properties" ma:root="true" ma:fieldsID="e680b168c5d4c1003ca6fb3ab40f53e7" ns2:_="" ns3:_="" ns4:_="" ns5:_="" ns6:_="">
    <xsd:import namespace="dbe221e7-66db-4bdb-a92c-aa517c005f15"/>
    <xsd:import namespace="662745e8-e224-48e8-a2e3-254862b8c2f5"/>
    <xsd:import namespace="eebef177-55b5-4448-a5fb-28ea454417ee"/>
    <xsd:import namespace="5ffd8e36-f429-4edc-ab50-c5be84842779"/>
    <xsd:import namespace="9a785deb-a762-4798-bcdc-303564f53cb0"/>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lcf76f155ced4ddcb4097134ff3c332f" minOccurs="0"/>
                <xsd:element ref="ns6:MediaServiceGenerationTime" minOccurs="0"/>
                <xsd:element ref="ns6:MediaServiceEventHashCode" minOccurs="0"/>
                <xsd:element ref="ns6:MediaServiceOCR" minOccurs="0"/>
                <xsd:element ref="ns6:MediaServiceDateTaken" minOccurs="0"/>
                <xsd:element ref="ns6:MediaServiceLocation" minOccurs="0"/>
                <xsd:element ref="ns6:MediaLengthInSeconds" minOccurs="0"/>
                <xsd:element ref="ns2:SharedWithUsers" minOccurs="0"/>
                <xsd:element ref="ns2:SharedWithDetails"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element name="SharedWithUsers" ma:index="5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dexed="tru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785deb-a762-4798-bcdc-303564f53cb0"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GenerationTime" ma:index="52" nillable="true" ma:displayName="MediaServiceGenerationTime" ma:hidden="true" ma:internalName="MediaServiceGenerationTime" ma:readOnly="true">
      <xsd:simpleType>
        <xsd:restriction base="dms:Text"/>
      </xsd:simpleType>
    </xsd:element>
    <xsd:element name="MediaServiceEventHashCode" ma:index="53" nillable="true" ma:displayName="MediaServiceEventHashCode" ma:hidden="true" ma:internalName="MediaServiceEventHashCode" ma:readOnly="true">
      <xsd:simpleType>
        <xsd:restriction base="dms:Text"/>
      </xsd:simpleType>
    </xsd:element>
    <xsd:element name="MediaServiceOCR" ma:index="54" nillable="true" ma:displayName="Extracted Text" ma:internalName="MediaServiceOCR" ma:readOnly="true">
      <xsd:simpleType>
        <xsd:restriction base="dms:Note">
          <xsd:maxLength value="255"/>
        </xsd:restriction>
      </xsd:simpleType>
    </xsd:element>
    <xsd:element name="MediaServiceDateTaken" ma:index="55" nillable="true" ma:displayName="MediaServiceDateTaken" ma:internalName="MediaServiceDateTaken" ma:readOnly="true">
      <xsd:simpleType>
        <xsd:restriction base="dms:Text"/>
      </xsd:simpleType>
    </xsd:element>
    <xsd:element name="MediaServiceLocation" ma:index="56" nillable="true" ma:displayName="Location" ma:indexed="true" ma:internalName="MediaServiceLocation" ma:readOnly="true">
      <xsd:simpleType>
        <xsd:restriction base="dms:Text"/>
      </xsd:simpleType>
    </xsd:element>
    <xsd:element name="MediaLengthInSeconds" ma:index="57" nillable="true" ma:displayName="MediaLengthInSeconds" ma:hidden="true" ma:internalName="MediaLengthInSeconds" ma:readOnly="true">
      <xsd:simpleType>
        <xsd:restriction base="dms:Unknown"/>
      </xsd:simpleType>
    </xsd:element>
    <xsd:element name="MediaServiceObjectDetectorVersions" ma:index="6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6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177CD4-9ACA-4CB7-984B-917AEB62E64F}">
  <ds:schemaRefs>
    <ds:schemaRef ds:uri="ec99d023-f0d8-4ed0-9d69-a274875b96af"/>
    <ds:schemaRef ds:uri="http://purl.org/dc/dcmitype/"/>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426ee33c-7d7f-4b93-83fa-ae6a7145a3c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DD0BF79-7EF7-4A0A-9A69-3BACF9DCFF00}"/>
</file>

<file path=customXml/itemProps3.xml><?xml version="1.0" encoding="utf-8"?>
<ds:datastoreItem xmlns:ds="http://schemas.openxmlformats.org/officeDocument/2006/customXml" ds:itemID="{26D66913-4956-48CE-90A1-E9C4E9E7E6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Waste Types </vt:lpstr>
      <vt:lpstr>Wind Rose</vt:lpstr>
      <vt:lpstr>Receptors</vt:lpstr>
      <vt:lpstr>Risk Assessment</vt:lpstr>
      <vt:lpstr>Accident Management Plan</vt:lpstr>
      <vt:lpstr>Climate Change Risk Assessment</vt:lpstr>
      <vt:lpstr>Receptors!_Hlk508980701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LIT 10258 Generic risk assessment for standard rules set number SR2015 No7</dc:title>
  <dc:creator>MD</dc:creator>
  <cp:keywords>LIT 10258</cp:keywords>
  <dc:description>version 1, issued 01/12/2015</dc:description>
  <cp:lastModifiedBy>Gabriela Brito</cp:lastModifiedBy>
  <cp:lastPrinted>2012-06-18T13:36:30Z</cp:lastPrinted>
  <dcterms:created xsi:type="dcterms:W3CDTF">2005-05-04T08:30:35Z</dcterms:created>
  <dcterms:modified xsi:type="dcterms:W3CDTF">2026-04-28T11:53:57Z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0x0101000E9AD557692E154F9D2697C8C6432F760064CCF2290A9227498CBA22780DE46CFA</vt:lpwstr>
  </property>
  <property fmtid="{D5CDD505-2E9C-101B-9397-08002B2CF9AE}" pid="4" name="MediaServiceImageTags">
    <vt:lpwstr/>
  </property>
  <property fmtid="{D5CDD505-2E9C-101B-9397-08002B2CF9AE}" pid="5" name="PermitDocumentType">
    <vt:lpwstr/>
  </property>
  <property fmtid="{D5CDD505-2E9C-101B-9397-08002B2CF9AE}" pid="6" name="TypeofPermit">
    <vt:lpwstr>12;#Standard Rules|7b7b05c2-ad04-411b-91ea-04f731d4cd17</vt:lpwstr>
  </property>
  <property fmtid="{D5CDD505-2E9C-101B-9397-08002B2CF9AE}" pid="7" name="DisclosureStatus">
    <vt:lpwstr>41;#Public Register|f1fcf6a6-5d97-4f1d-964e-a2f916eb1f18</vt:lpwstr>
  </property>
  <property fmtid="{D5CDD505-2E9C-101B-9397-08002B2CF9AE}" pid="8" name="EventType1">
    <vt:lpwstr/>
  </property>
  <property fmtid="{D5CDD505-2E9C-101B-9397-08002B2CF9AE}" pid="9" name="ActivityGrouping">
    <vt:lpwstr>14;#Application ＆ Associated Docs|5eadfd3c-6deb-44e1-b7e1-16accd427bec</vt:lpwstr>
  </property>
  <property fmtid="{D5CDD505-2E9C-101B-9397-08002B2CF9AE}" pid="10" name="RegulatedActivityClass">
    <vt:lpwstr>40;#Waste Operations|dc63c9b7-da6e-463c-b2cf-265b08d49156</vt:lpwstr>
  </property>
  <property fmtid="{D5CDD505-2E9C-101B-9397-08002B2CF9AE}" pid="11" name="Catchment">
    <vt:lpwstr/>
  </property>
  <property fmtid="{D5CDD505-2E9C-101B-9397-08002B2CF9AE}" pid="12" name="MajorProjectID">
    <vt:lpwstr/>
  </property>
  <property fmtid="{D5CDD505-2E9C-101B-9397-08002B2CF9AE}" pid="13" name="StandardRulesID">
    <vt:lpwstr/>
  </property>
  <property fmtid="{D5CDD505-2E9C-101B-9397-08002B2CF9AE}" pid="14" name="CessationStatus">
    <vt:lpwstr/>
  </property>
  <property fmtid="{D5CDD505-2E9C-101B-9397-08002B2CF9AE}" pid="15" name="Regime">
    <vt:lpwstr>11;#EPR|0e5af97d-1a8c-4d8f-a20b-528a11cab1f6</vt:lpwstr>
  </property>
  <property fmtid="{D5CDD505-2E9C-101B-9397-08002B2CF9AE}" pid="16" name="RegulatedActivitySub_x002d_Class">
    <vt:lpwstr/>
  </property>
  <property fmtid="{D5CDD505-2E9C-101B-9397-08002B2CF9AE}" pid="17" name="RegulatedActivitySub-Class">
    <vt:lpwstr/>
  </property>
  <property fmtid="{D5CDD505-2E9C-101B-9397-08002B2CF9AE}" pid="18" name="SysUpdateNoER">
    <vt:lpwstr>No</vt:lpwstr>
  </property>
</Properties>
</file>