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40" yWindow="465" windowWidth="32760" windowHeight="21135" activeTab="0"/>
  </bookViews>
  <sheets>
    <sheet name="Essex Utilities" sheetId="1" r:id="rId1"/>
    <sheet name="Sheet1" sheetId="2" r:id="rId2"/>
    <sheet name="Sheet2" sheetId="3" r:id="rId3"/>
    <sheet name="Sheet3" sheetId="4" r:id="rId4"/>
  </sheets>
  <definedNames>
    <definedName name="_xlnm.Print_Area" localSheetId="0">'Essex Utilities'!$A$1:$M$51</definedName>
    <definedName name="_xlnm.Print_Titles" localSheetId="0">'Essex Utilities'!$27:$29</definedName>
  </definedNames>
  <calcPr fullCalcOnLoad="1"/>
</workbook>
</file>

<file path=xl/comments1.xml><?xml version="1.0" encoding="utf-8"?>
<comments xmlns="http://schemas.openxmlformats.org/spreadsheetml/2006/main">
  <authors>
    <author>Roger Yearsley</author>
  </authors>
  <commentList>
    <comment ref="J28"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0"/>
          </rPr>
          <t xml:space="preserve">
</t>
        </r>
      </text>
    </comment>
    <comment ref="H28"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0"/>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G28"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0"/>
          </rPr>
          <t xml:space="preserve">
</t>
        </r>
      </text>
    </comment>
    <comment ref="F28" authorId="0">
      <text>
        <r>
          <rPr>
            <b/>
            <sz val="10"/>
            <color indexed="8"/>
            <rFont val="Arial"/>
            <family val="2"/>
          </rPr>
          <t>Probability of  exposure</t>
        </r>
        <r>
          <rPr>
            <sz val="10"/>
            <color indexed="8"/>
            <rFont val="Arial"/>
            <family val="2"/>
          </rPr>
          <t xml:space="preserve"> is the likelihood of the receptors being exposed to the hazard.  Example definitions:
</t>
        </r>
        <r>
          <rPr>
            <sz val="10"/>
            <color indexed="8"/>
            <rFont val="Arial"/>
            <family val="2"/>
          </rPr>
          <t xml:space="preserve">
</t>
        </r>
        <r>
          <rPr>
            <b/>
            <sz val="10"/>
            <color indexed="8"/>
            <rFont val="Arial"/>
            <family val="2"/>
          </rPr>
          <t xml:space="preserve">High </t>
        </r>
        <r>
          <rPr>
            <sz val="10"/>
            <color indexed="8"/>
            <rFont val="Arial"/>
            <family val="2"/>
          </rPr>
          <t xml:space="preserve">– exposure is probable: direct exposure likely with no / few barriers between hazard source and receptor;
</t>
        </r>
        <r>
          <rPr>
            <sz val="10"/>
            <color indexed="8"/>
            <rFont val="Arial"/>
            <family val="2"/>
          </rPr>
          <t xml:space="preserve">
</t>
        </r>
        <r>
          <rPr>
            <b/>
            <sz val="10"/>
            <color indexed="8"/>
            <rFont val="Arial"/>
            <family val="2"/>
          </rPr>
          <t>Medium</t>
        </r>
        <r>
          <rPr>
            <sz val="10"/>
            <color indexed="8"/>
            <rFont val="Arial"/>
            <family val="2"/>
          </rPr>
          <t xml:space="preserve">  – exposure is fairly probable: feasible exposure possible - barriers to exposure less controllable;
</t>
        </r>
        <r>
          <rPr>
            <sz val="10"/>
            <color indexed="8"/>
            <rFont val="Arial"/>
            <family val="2"/>
          </rPr>
          <t xml:space="preserve">
</t>
        </r>
        <r>
          <rPr>
            <b/>
            <sz val="10"/>
            <color indexed="8"/>
            <rFont val="Arial"/>
            <family val="2"/>
          </rPr>
          <t>Low</t>
        </r>
        <r>
          <rPr>
            <sz val="10"/>
            <color indexed="8"/>
            <rFont val="Arial"/>
            <family val="2"/>
          </rPr>
          <t xml:space="preserve"> – exposure is unlikely: several barriers exist between hazards source and receptors to mitigate against exposure:
</t>
        </r>
        <r>
          <rPr>
            <sz val="10"/>
            <color indexed="8"/>
            <rFont val="Arial"/>
            <family val="2"/>
          </rPr>
          <t xml:space="preserve">
</t>
        </r>
        <r>
          <rPr>
            <b/>
            <sz val="10"/>
            <color indexed="8"/>
            <rFont val="Arial"/>
            <family val="2"/>
          </rPr>
          <t xml:space="preserve">Very Low </t>
        </r>
        <r>
          <rPr>
            <sz val="10"/>
            <color indexed="8"/>
            <rFont val="Arial"/>
            <family val="2"/>
          </rPr>
          <t>– exposure is very unlikely: effective, multiple barriers in place to mitigate against exposure.</t>
        </r>
        <r>
          <rPr>
            <sz val="8"/>
            <color indexed="8"/>
            <rFont val="Tahoma"/>
            <family val="0"/>
          </rPr>
          <t xml:space="preserve">
</t>
        </r>
        <r>
          <rPr>
            <sz val="8"/>
            <color indexed="8"/>
            <rFont val="Tahoma"/>
            <family val="0"/>
          </rPr>
          <t xml:space="preserve">
</t>
        </r>
      </text>
    </comment>
    <comment ref="E28"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0"/>
          </rPr>
          <t xml:space="preserve">
</t>
        </r>
      </text>
    </comment>
    <comment ref="D28" authorId="0">
      <text>
        <r>
          <rPr>
            <b/>
            <sz val="10"/>
            <rFont val="Arial"/>
            <family val="2"/>
          </rPr>
          <t xml:space="preserve">Harm </t>
        </r>
        <r>
          <rPr>
            <sz val="10"/>
            <rFont val="Arial"/>
            <family val="2"/>
          </rPr>
          <t>may arise when a specific hazard is realised.</t>
        </r>
      </text>
    </comment>
    <comment ref="C28"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B28"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0"/>
          </rPr>
          <t xml:space="preserve">
</t>
        </r>
      </text>
    </comment>
  </commentList>
</comments>
</file>

<file path=xl/sharedStrings.xml><?xml version="1.0" encoding="utf-8"?>
<sst xmlns="http://schemas.openxmlformats.org/spreadsheetml/2006/main" count="265" uniqueCount="156">
  <si>
    <t>High</t>
  </si>
  <si>
    <t>Medium</t>
  </si>
  <si>
    <t>Low</t>
  </si>
  <si>
    <t>Very low</t>
  </si>
  <si>
    <t xml:space="preserve">Yellow columns contain drop down menus that allow automatic evaluation of risk in green column </t>
  </si>
  <si>
    <t xml:space="preserve">Red triangle indicates comment containing supporting information </t>
  </si>
  <si>
    <t xml:space="preserve">Notes: </t>
  </si>
  <si>
    <t>Any</t>
  </si>
  <si>
    <t>Harm to protected site through toxic contamination, nutrient enrichment, smothering, disturbance, predation etc.</t>
  </si>
  <si>
    <t>Direct contact or ingestion</t>
  </si>
  <si>
    <t>Harm to human health - skin damage or gastro-intestinal illness.</t>
  </si>
  <si>
    <t>Contaminated waters used for recreational purposes</t>
  </si>
  <si>
    <t>Local human population</t>
  </si>
  <si>
    <t>As above</t>
  </si>
  <si>
    <t>Transport through soil/groundwater then extraction at borehole.</t>
  </si>
  <si>
    <t>Chronic effects: contamination of groundwater, requiring treatment of water or closure of borehole.</t>
  </si>
  <si>
    <t>Groundwater</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</si>
  <si>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</si>
  <si>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</si>
  <si>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</si>
  <si>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non-hazardous and inert so harm is likely to be temporary and reversible.</t>
  </si>
  <si>
    <t>As above.  Indirect run-off via the soil layer</t>
  </si>
  <si>
    <t>Chronic effects: deterioration of water quality</t>
  </si>
  <si>
    <t xml:space="preserve">As above </t>
  </si>
  <si>
    <t>All surface waters close to and downstream of site.</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</si>
  <si>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</si>
  <si>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</si>
  <si>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</si>
  <si>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</si>
  <si>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</si>
  <si>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</si>
  <si>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</si>
  <si>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</si>
  <si>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</si>
  <si>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Permitted waste types do not include any flammable materials so  a low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</si>
  <si>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</si>
  <si>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</si>
  <si>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</si>
  <si>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</si>
  <si>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Permitted waste types are inert therefore only a low magnitude risk is estimated</t>
  </si>
  <si>
    <t>Direct physical contact</t>
  </si>
  <si>
    <t>Bodily injury</t>
  </si>
  <si>
    <t>All on-site hazards: wastes; machinery and vehicles.</t>
  </si>
  <si>
    <t>Local human population and / or livestock after gaining unauthorised access to the waste operation</t>
  </si>
  <si>
    <t xml:space="preserve">Permitted waste types are inert and non hazardous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</si>
  <si>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</si>
  <si>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</si>
  <si>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</si>
  <si>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</si>
  <si>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</si>
  <si>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</si>
  <si>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</si>
  <si>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t>Permitted wastes unlikely to attract scavenging animals and birds but may become nesting / breeding sites.</t>
  </si>
  <si>
    <t>Harm to human health - from waste carried off site and faeces.  Nuisance and  loss of amenity.</t>
  </si>
  <si>
    <t>Scavenging animals and scavenging birds</t>
  </si>
  <si>
    <t>Local residents often sensitive to noise and vibration</t>
  </si>
  <si>
    <t xml:space="preserve">Noise through the air and vibration through the ground. </t>
  </si>
  <si>
    <t>Nuisance, loss of amenity, loss of sleep.</t>
  </si>
  <si>
    <t>Noise and vibration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</si>
  <si>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</si>
  <si>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</si>
  <si>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</si>
  <si>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</si>
  <si>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</si>
  <si>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</si>
  <si>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</si>
  <si>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</si>
  <si>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</si>
  <si>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As above.  Appropriate measures could include clearing litter arising from the activities from affected areas outside the site.</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</si>
  <si>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</si>
  <si>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</si>
  <si>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</si>
  <si>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</si>
  <si>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</si>
  <si>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</si>
  <si>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</si>
  <si>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Permitted waste types are inert and  non hazardous and do not include dusts, powders or loose fibres and have a low potential to produce bioaerosols, but the treatment activities will produce particulate matter so a high magnitude risk is estimated.  The permitted level of throughput and potential size of the facility means there is potential for exposure if anyone is living or working close to the site (apart from the operator and employees).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</si>
  <si>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</si>
  <si>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</si>
  <si>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</si>
  <si>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</si>
  <si>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</si>
  <si>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</si>
  <si>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</si>
  <si>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</si>
  <si>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</si>
  <si>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</si>
  <si>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</si>
  <si>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</si>
  <si>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</si>
  <si>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</si>
  <si>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</si>
  <si>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</si>
  <si>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</si>
  <si>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</si>
  <si>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</si>
  <si>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</si>
  <si>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</si>
  <si>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</si>
  <si>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</si>
  <si>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</si>
  <si>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</si>
  <si>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Parameter 7</t>
  </si>
  <si>
    <t>Parameter 6</t>
  </si>
  <si>
    <t>Specified  waste shall be stored and treated on an impermeable surface with sealed drainage system when located within  groundwater                                                                                       source protection zones 1 or 2 or on hard standing.</t>
  </si>
  <si>
    <t>Parameter 5</t>
  </si>
  <si>
    <t>The activities shall not be carried out within an Air Quality Management Area (AQMA) designated for particulate matter in the form of PM10.</t>
  </si>
  <si>
    <t>Parameter 4</t>
  </si>
  <si>
    <t>Quantity of waste accepted at the facility: &lt;75,000 tonnes per annum.</t>
  </si>
  <si>
    <t>Parameter 3</t>
  </si>
  <si>
    <t>Permitted waste types - Non Hazardous as listed in rules other than waste consisting solely or mainly of dusts, powders or loose fibres or waste in liquid form</t>
  </si>
  <si>
    <t>Parameter 2</t>
  </si>
  <si>
    <t>Permitted activities - The storage of waste (R13) and treatment to produce soil, soil substitutes roadstone and aggregate(R3,R5).</t>
  </si>
  <si>
    <t>Parameter 1</t>
  </si>
  <si>
    <t>The scope of the permit and associated rules is defined by the following risk criteria:</t>
  </si>
  <si>
    <t>Date:</t>
  </si>
  <si>
    <t>Risk assessment carried out by:</t>
  </si>
  <si>
    <t>Location of environmentally sensitive sites (km / m):</t>
  </si>
  <si>
    <t>Location:</t>
  </si>
  <si>
    <t>Waste Operation: Treatment of waste to produce soil, soilsubstitutes and aggregate</t>
  </si>
  <si>
    <t>Paul Downing</t>
  </si>
  <si>
    <t>requires a written management system that identifies and minimises risks of pollution, including those arising from operations, maintenance, accidents, incidents, non-conformances (will include flood risk management).</t>
  </si>
  <si>
    <t>activities shall be managed and operated in accordance with a management system (will include site security measures to prevent unauthorised access).</t>
  </si>
  <si>
    <t>requires a written management system that identifies and minimises risks of pollution, including those arising from operations, maintenance, accidents, incidents, non-conformances (will include fire and spillages).</t>
  </si>
  <si>
    <t>Waste operations may cause harm to and deterioration of nature conservation sites. See EMS procedures EP2 noise management &amp; EP6 Dust &amp; Mud management</t>
  </si>
  <si>
    <t>Risk Assessment For Bespoke permit</t>
  </si>
  <si>
    <t>Bespoke Facility:</t>
  </si>
  <si>
    <t>Essex Utilities, Westerham RD TN16 2ET</t>
  </si>
  <si>
    <t>Less than 250m (see below) Titsey Woods</t>
  </si>
  <si>
    <t>Site is located &lt;250m to Titsey Woods SSSI and within SPZ 1.</t>
  </si>
  <si>
    <t>Site islocated ~ 50m to drinking water abstraction</t>
  </si>
  <si>
    <t>The only point source discharges to controlled waters or groundwater, are surface water from the roofs of buildings and from areas of the facility not in contact with the storage or treatment of wastes.</t>
  </si>
  <si>
    <t>Parameter 8</t>
  </si>
  <si>
    <t>Paramter 9</t>
  </si>
  <si>
    <t>Site is above aquifer</t>
  </si>
  <si>
    <t>low</t>
  </si>
  <si>
    <t>medium</t>
  </si>
  <si>
    <t>Sensitive receptors and abstraction points close by 50m</t>
  </si>
  <si>
    <t>Contaminated water infiltrating through  surface layers</t>
  </si>
  <si>
    <t>Harm to abstration points/aquifer</t>
  </si>
  <si>
    <t>infiltration through groundwater</t>
  </si>
  <si>
    <t>Site is on impermeable surface and only inert waste imported to site</t>
  </si>
  <si>
    <t>unlikely to be source pathway receptor linkage as there is no source of contamination on site - inert waste only and site is on impermeable surface</t>
  </si>
  <si>
    <t>Other sensitive receptors e.g. Titsey woods SSSI</t>
  </si>
  <si>
    <t>Dust mud &amp; noie prevention measures in place to protect SSSI nearby. Site only accepts inert waste.</t>
  </si>
  <si>
    <t>No contamination sources on site</t>
  </si>
  <si>
    <t>Unlikely to occur. Inert waste only on impermeable surface and roofed.</t>
  </si>
  <si>
    <t>Local human population and water environment</t>
  </si>
  <si>
    <t>Site is above aquifer and close to water abstraction ~50m. Contamination unlikely. Unlikely to occur. Inert waste only on impermeable surface and roofed.</t>
  </si>
  <si>
    <t>abstraction points clse by (50m) but no contamination sources on site</t>
  </si>
  <si>
    <t>Contaminated run off unlikely</t>
  </si>
  <si>
    <t>All liquids shall be provided with secondary containment.... (applies to non- wastes such as fuels).  Storage &amp; spreading has distance limitations from watercourses.</t>
  </si>
  <si>
    <t>site unlikely to attract svavenging birds/pests</t>
  </si>
  <si>
    <t>Low risk see noise impact assessment</t>
  </si>
  <si>
    <t>no odorous species on site</t>
  </si>
  <si>
    <t>dust suppression controlled by damping and roofing. No nearby residents.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</si>
</sst>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2"/>
      <color theme="1"/>
      <name val="Arial"/>
      <family val="2"/>
    </font>
    <font>
      <sz val="12"/>
      <color indexed="8"/>
      <name val="Arial"/>
      <family val="2"/>
    </font>
    <font>
      <sz val="10"/>
      <name val="Arial"/>
      <family val="0"/>
    </font>
    <font>
      <b/>
      <sz val="10"/>
      <name val="Arial"/>
      <family val="2"/>
    </font>
    <font>
      <b/>
      <sz val="12"/>
      <name val="Arial"/>
      <family val="2"/>
    </font>
    <font>
      <sz val="12"/>
      <name val="Arial"/>
      <family val="2"/>
    </font>
    <font>
      <b/>
      <sz val="14"/>
      <name val="Arial"/>
      <family val="0"/>
    </font>
    <font>
      <b/>
      <sz val="16"/>
      <name val="Arial"/>
      <family val="2"/>
    </font>
    <font>
      <sz val="8"/>
      <name val="Tahoma"/>
      <family val="0"/>
    </font>
    <font>
      <sz val="9"/>
      <name val="Arial"/>
      <family val="2"/>
    </font>
    <font>
      <b/>
      <sz val="10"/>
      <color indexed="8"/>
      <name val="Arial"/>
      <family val="2"/>
    </font>
    <font>
      <sz val="10"/>
      <color indexed="8"/>
      <name val="Arial"/>
      <family val="2"/>
    </font>
    <font>
      <sz val="8"/>
      <color indexed="8"/>
      <name val="Tahoma"/>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Segoe U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color indexed="63"/>
      </top>
      <bottom>
        <color indexed="63"/>
      </bottom>
    </border>
    <border>
      <left style="double"/>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double"/>
      <right>
        <color indexed="63"/>
      </right>
      <top>
        <color indexed="63"/>
      </top>
      <bottom style="thin"/>
    </border>
    <border>
      <left>
        <color indexed="63"/>
      </left>
      <right style="thin"/>
      <top>
        <color indexed="63"/>
      </top>
      <bottom>
        <color indexed="63"/>
      </bottom>
    </border>
    <border>
      <left>
        <color indexed="63"/>
      </left>
      <right style="double"/>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style="double"/>
      <right>
        <color indexed="63"/>
      </right>
      <top>
        <color indexed="63"/>
      </top>
      <bottom>
        <color indexed="63"/>
      </bottom>
    </border>
    <border>
      <left>
        <color indexed="63"/>
      </left>
      <right style="double"/>
      <top>
        <color indexed="63"/>
      </top>
      <bottom style="thin"/>
    </border>
    <border>
      <left style="double"/>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double"/>
      <top style="thin"/>
      <bottom style="thin"/>
    </border>
    <border>
      <left>
        <color indexed="63"/>
      </left>
      <right style="double"/>
      <top style="double"/>
      <bottom style="thin"/>
    </border>
    <border>
      <left style="double"/>
      <right>
        <color indexed="63"/>
      </right>
      <top style="double"/>
      <bottom style="thin"/>
    </border>
    <border>
      <left>
        <color indexed="63"/>
      </left>
      <right>
        <color indexed="63"/>
      </right>
      <top style="double"/>
      <bottom style="thin"/>
    </border>
    <border>
      <left>
        <color indexed="63"/>
      </left>
      <right>
        <color indexed="63"/>
      </right>
      <top>
        <color indexed="63"/>
      </top>
      <bottom style="dashed"/>
    </border>
    <border>
      <left>
        <color indexed="63"/>
      </left>
      <right>
        <color indexed="63"/>
      </right>
      <top>
        <color indexed="63"/>
      </top>
      <bottom style="dott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8">
    <xf numFmtId="0" fontId="0" fillId="0" borderId="0" xfId="0" applyAlignment="1">
      <alignment/>
    </xf>
    <xf numFmtId="0" fontId="2" fillId="0" borderId="0" xfId="55">
      <alignment/>
      <protection/>
    </xf>
    <xf numFmtId="0" fontId="2" fillId="0" borderId="0" xfId="55" applyBorder="1">
      <alignment/>
      <protection/>
    </xf>
    <xf numFmtId="0" fontId="2" fillId="0" borderId="0" xfId="55" applyFill="1" applyBorder="1">
      <alignment/>
      <protection/>
    </xf>
    <xf numFmtId="0" fontId="2" fillId="0" borderId="0" xfId="55" applyBorder="1" applyAlignment="1">
      <alignment horizontal="center"/>
      <protection/>
    </xf>
    <xf numFmtId="2" fontId="2" fillId="0" borderId="0" xfId="55" applyNumberFormat="1" applyBorder="1">
      <alignment/>
      <protection/>
    </xf>
    <xf numFmtId="0" fontId="2" fillId="33" borderId="0" xfId="55" applyFill="1" applyBorder="1">
      <alignment/>
      <protection/>
    </xf>
    <xf numFmtId="0" fontId="2" fillId="34" borderId="0" xfId="55" applyFill="1" applyBorder="1">
      <alignment/>
      <protection/>
    </xf>
    <xf numFmtId="0" fontId="2" fillId="34" borderId="0" xfId="55" applyFill="1">
      <alignment/>
      <protection/>
    </xf>
    <xf numFmtId="0" fontId="2" fillId="35" borderId="0" xfId="55" applyFill="1" applyBorder="1">
      <alignment/>
      <protection/>
    </xf>
    <xf numFmtId="0" fontId="2" fillId="36" borderId="0" xfId="55" applyFill="1" applyBorder="1">
      <alignment/>
      <protection/>
    </xf>
    <xf numFmtId="0" fontId="2" fillId="35" borderId="0" xfId="55" applyFill="1">
      <alignment/>
      <protection/>
    </xf>
    <xf numFmtId="0" fontId="2" fillId="36" borderId="0" xfId="55" applyFill="1">
      <alignment/>
      <protection/>
    </xf>
    <xf numFmtId="0" fontId="2" fillId="0" borderId="0" xfId="55" applyFill="1">
      <alignment/>
      <protection/>
    </xf>
    <xf numFmtId="0" fontId="3" fillId="0" borderId="0" xfId="55" applyFont="1" applyFill="1" applyBorder="1">
      <alignment/>
      <protection/>
    </xf>
    <xf numFmtId="0" fontId="3" fillId="0" borderId="0" xfId="55" applyFont="1" applyFill="1" applyBorder="1" applyAlignment="1">
      <alignment horizontal="left"/>
      <protection/>
    </xf>
    <xf numFmtId="0" fontId="2" fillId="0" borderId="0" xfId="55" applyFill="1" applyBorder="1" applyProtection="1">
      <alignment/>
      <protection/>
    </xf>
    <xf numFmtId="0" fontId="4" fillId="0" borderId="0" xfId="55" applyFont="1" applyFill="1" applyBorder="1" applyProtection="1">
      <alignment/>
      <protection/>
    </xf>
    <xf numFmtId="0" fontId="3" fillId="0" borderId="0" xfId="55" applyFont="1" applyFill="1" applyBorder="1" applyProtection="1">
      <alignment/>
      <protection/>
    </xf>
    <xf numFmtId="0" fontId="3" fillId="0" borderId="0" xfId="55" applyFont="1" applyFill="1" applyBorder="1" applyAlignment="1" applyProtection="1">
      <alignment horizontal="right"/>
      <protection/>
    </xf>
    <xf numFmtId="0" fontId="2" fillId="0" borderId="10" xfId="55" applyBorder="1">
      <alignment/>
      <protection/>
    </xf>
    <xf numFmtId="0" fontId="2" fillId="0" borderId="10" xfId="55" applyFill="1" applyBorder="1">
      <alignment/>
      <protection/>
    </xf>
    <xf numFmtId="0" fontId="2" fillId="0" borderId="11" xfId="55" applyBorder="1" applyAlignment="1" applyProtection="1">
      <alignment vertical="top" wrapText="1"/>
      <protection locked="0"/>
    </xf>
    <xf numFmtId="0" fontId="2" fillId="0" borderId="12" xfId="55" applyFont="1" applyBorder="1" applyAlignment="1" applyProtection="1">
      <alignment vertical="top" wrapText="1"/>
      <protection locked="0"/>
    </xf>
    <xf numFmtId="0" fontId="2" fillId="0" borderId="0" xfId="55" applyFill="1" applyBorder="1" applyAlignment="1" applyProtection="1">
      <alignment vertical="top" wrapText="1"/>
      <protection locked="0"/>
    </xf>
    <xf numFmtId="0" fontId="3" fillId="37" borderId="13" xfId="55" applyFont="1" applyFill="1" applyBorder="1" applyAlignment="1" applyProtection="1">
      <alignment vertical="top" wrapText="1"/>
      <protection locked="0"/>
    </xf>
    <xf numFmtId="0" fontId="2" fillId="35" borderId="14" xfId="55" applyFill="1" applyBorder="1" applyAlignment="1" applyProtection="1">
      <alignment vertical="top" wrapText="1"/>
      <protection locked="0"/>
    </xf>
    <xf numFmtId="0" fontId="2" fillId="35" borderId="15" xfId="55" applyFill="1" applyBorder="1" applyAlignment="1" applyProtection="1">
      <alignment vertical="top" wrapText="1"/>
      <protection locked="0"/>
    </xf>
    <xf numFmtId="0" fontId="2" fillId="0" borderId="0" xfId="55" applyBorder="1" applyAlignment="1" applyProtection="1">
      <alignment vertical="top" wrapText="1"/>
      <protection locked="0"/>
    </xf>
    <xf numFmtId="0" fontId="2" fillId="0" borderId="16" xfId="55" applyBorder="1" applyAlignment="1" applyProtection="1">
      <alignment vertical="top" wrapText="1"/>
      <protection locked="0"/>
    </xf>
    <xf numFmtId="0" fontId="2" fillId="0" borderId="12" xfId="55" applyBorder="1" applyAlignment="1" applyProtection="1">
      <alignment vertical="top" wrapText="1"/>
      <protection locked="0"/>
    </xf>
    <xf numFmtId="0" fontId="2" fillId="0" borderId="0" xfId="55" applyAlignment="1">
      <alignment horizontal="center" vertical="top"/>
      <protection/>
    </xf>
    <xf numFmtId="0" fontId="2" fillId="0" borderId="17" xfId="55" applyBorder="1" applyAlignment="1" applyProtection="1">
      <alignment vertical="top" wrapText="1"/>
      <protection locked="0"/>
    </xf>
    <xf numFmtId="0" fontId="2" fillId="0" borderId="18" xfId="55" applyNumberFormat="1" applyFont="1" applyBorder="1" applyAlignment="1" applyProtection="1">
      <alignment vertical="top" wrapText="1"/>
      <protection locked="0"/>
    </xf>
    <xf numFmtId="0" fontId="2" fillId="0" borderId="19" xfId="55" applyFill="1" applyBorder="1" applyAlignment="1" applyProtection="1">
      <alignment vertical="top" wrapText="1"/>
      <protection locked="0"/>
    </xf>
    <xf numFmtId="0" fontId="3" fillId="37" borderId="20" xfId="55" applyFont="1" applyFill="1" applyBorder="1" applyAlignment="1" applyProtection="1">
      <alignment vertical="top" wrapText="1"/>
      <protection locked="0"/>
    </xf>
    <xf numFmtId="0" fontId="2" fillId="35" borderId="21" xfId="55" applyFill="1" applyBorder="1" applyAlignment="1" applyProtection="1">
      <alignment vertical="top" wrapText="1"/>
      <protection locked="0"/>
    </xf>
    <xf numFmtId="0" fontId="2" fillId="35" borderId="22" xfId="55" applyFill="1" applyBorder="1" applyAlignment="1" applyProtection="1">
      <alignment vertical="top" wrapText="1"/>
      <protection locked="0"/>
    </xf>
    <xf numFmtId="0" fontId="2" fillId="0" borderId="19" xfId="55" applyBorder="1" applyAlignment="1" applyProtection="1">
      <alignment vertical="top" wrapText="1"/>
      <protection locked="0"/>
    </xf>
    <xf numFmtId="0" fontId="2" fillId="0" borderId="20" xfId="55" applyBorder="1" applyAlignment="1" applyProtection="1">
      <alignment vertical="top" wrapText="1"/>
      <protection locked="0"/>
    </xf>
    <xf numFmtId="0" fontId="2" fillId="0" borderId="18" xfId="55" applyBorder="1" applyAlignment="1" applyProtection="1">
      <alignment vertical="top" wrapText="1"/>
      <protection locked="0"/>
    </xf>
    <xf numFmtId="0" fontId="3" fillId="37" borderId="16" xfId="55" applyFont="1" applyFill="1" applyBorder="1" applyAlignment="1" applyProtection="1">
      <alignment vertical="top" wrapText="1"/>
      <protection locked="0"/>
    </xf>
    <xf numFmtId="0" fontId="2" fillId="35" borderId="23" xfId="55" applyFill="1" applyBorder="1" applyAlignment="1" applyProtection="1">
      <alignment vertical="top" wrapText="1"/>
      <protection locked="0"/>
    </xf>
    <xf numFmtId="0" fontId="2" fillId="0" borderId="24" xfId="55" applyBorder="1" applyAlignment="1" applyProtection="1">
      <alignment vertical="top" wrapText="1"/>
      <protection locked="0"/>
    </xf>
    <xf numFmtId="0" fontId="2" fillId="0" borderId="25" xfId="55" applyBorder="1" applyAlignment="1" applyProtection="1">
      <alignment vertical="top" wrapText="1"/>
      <protection locked="0"/>
    </xf>
    <xf numFmtId="0" fontId="2" fillId="0" borderId="26" xfId="55" applyFill="1" applyBorder="1" applyAlignment="1" applyProtection="1">
      <alignment vertical="top" wrapText="1"/>
      <protection locked="0"/>
    </xf>
    <xf numFmtId="0" fontId="2" fillId="35" borderId="27" xfId="55" applyFill="1" applyBorder="1" applyAlignment="1" applyProtection="1">
      <alignment vertical="top" wrapText="1"/>
      <protection locked="0"/>
    </xf>
    <xf numFmtId="0" fontId="2" fillId="0" borderId="26" xfId="55" applyBorder="1" applyAlignment="1" applyProtection="1">
      <alignment vertical="top" wrapText="1"/>
      <protection locked="0"/>
    </xf>
    <xf numFmtId="0" fontId="2" fillId="0" borderId="13" xfId="55" applyBorder="1" applyAlignment="1" applyProtection="1">
      <alignment vertical="top" wrapText="1"/>
      <protection locked="0"/>
    </xf>
    <xf numFmtId="0" fontId="2" fillId="0" borderId="25" xfId="55" applyNumberFormat="1" applyBorder="1" applyAlignment="1" applyProtection="1">
      <alignment vertical="top" wrapText="1"/>
      <protection locked="0"/>
    </xf>
    <xf numFmtId="0" fontId="2" fillId="35" borderId="15" xfId="55" applyNumberFormat="1" applyFill="1" applyBorder="1" applyAlignment="1" applyProtection="1">
      <alignment vertical="top" wrapText="1"/>
      <protection locked="0"/>
    </xf>
    <xf numFmtId="0" fontId="2" fillId="0" borderId="25" xfId="55" applyFont="1" applyBorder="1" applyAlignment="1" applyProtection="1">
      <alignment vertical="top" wrapText="1"/>
      <protection locked="0"/>
    </xf>
    <xf numFmtId="0" fontId="3" fillId="33" borderId="28" xfId="55" applyFont="1" applyFill="1" applyBorder="1" applyAlignment="1">
      <alignment vertical="top" wrapText="1"/>
      <protection/>
    </xf>
    <xf numFmtId="0" fontId="3" fillId="33" borderId="25" xfId="55" applyFont="1" applyFill="1" applyBorder="1" applyAlignment="1">
      <alignment vertical="top" wrapText="1"/>
      <protection/>
    </xf>
    <xf numFmtId="0" fontId="3" fillId="33" borderId="26" xfId="55" applyFont="1" applyFill="1" applyBorder="1" applyAlignment="1">
      <alignment vertical="top" wrapText="1"/>
      <protection/>
    </xf>
    <xf numFmtId="0" fontId="3" fillId="33" borderId="13" xfId="55" applyFont="1" applyFill="1" applyBorder="1" applyAlignment="1">
      <alignment vertical="top" wrapText="1"/>
      <protection/>
    </xf>
    <xf numFmtId="0" fontId="3" fillId="38" borderId="29" xfId="55" applyFont="1" applyFill="1" applyBorder="1" applyAlignment="1">
      <alignment horizontal="center" vertical="top" wrapText="1"/>
      <protection/>
    </xf>
    <xf numFmtId="0" fontId="3" fillId="38" borderId="18" xfId="55" applyFont="1" applyFill="1" applyBorder="1" applyAlignment="1">
      <alignment horizontal="center" vertical="top" wrapText="1"/>
      <protection/>
    </xf>
    <xf numFmtId="0" fontId="3" fillId="38" borderId="19" xfId="55" applyFont="1" applyFill="1" applyBorder="1" applyAlignment="1">
      <alignment horizontal="center" vertical="top" wrapText="1"/>
      <protection/>
    </xf>
    <xf numFmtId="0" fontId="3" fillId="38" borderId="20" xfId="55" applyFont="1" applyFill="1" applyBorder="1" applyAlignment="1">
      <alignment horizontal="center" vertical="top" wrapText="1"/>
      <protection/>
    </xf>
    <xf numFmtId="0" fontId="2" fillId="38" borderId="30" xfId="55" applyFill="1" applyBorder="1" applyAlignment="1">
      <alignment horizontal="centerContinuous" vertical="center"/>
      <protection/>
    </xf>
    <xf numFmtId="0" fontId="4" fillId="38" borderId="31" xfId="55" applyFont="1" applyFill="1" applyBorder="1" applyAlignment="1">
      <alignment horizontal="centerContinuous" vertical="center"/>
      <protection/>
    </xf>
    <xf numFmtId="0" fontId="4" fillId="38" borderId="32" xfId="55" applyFont="1" applyFill="1" applyBorder="1" applyAlignment="1">
      <alignment vertical="center"/>
      <protection/>
    </xf>
    <xf numFmtId="0" fontId="4" fillId="38" borderId="32" xfId="55" applyFont="1" applyFill="1" applyBorder="1" applyAlignment="1">
      <alignment horizontal="centerContinuous" vertical="center"/>
      <protection/>
    </xf>
    <xf numFmtId="0" fontId="4" fillId="38" borderId="31" xfId="55" applyFont="1" applyFill="1" applyBorder="1" applyAlignment="1">
      <alignment vertical="center"/>
      <protection/>
    </xf>
    <xf numFmtId="0" fontId="2" fillId="38" borderId="32" xfId="55" applyFill="1" applyBorder="1" applyAlignment="1">
      <alignment horizontal="centerContinuous" vertical="top"/>
      <protection/>
    </xf>
    <xf numFmtId="0" fontId="2" fillId="0" borderId="16" xfId="55" applyBorder="1">
      <alignment/>
      <protection/>
    </xf>
    <xf numFmtId="0" fontId="2" fillId="0" borderId="0" xfId="55" applyAlignment="1">
      <alignment vertical="top"/>
      <protection/>
    </xf>
    <xf numFmtId="0" fontId="2" fillId="0" borderId="0" xfId="55" applyAlignment="1">
      <alignment vertical="center"/>
      <protection/>
    </xf>
    <xf numFmtId="0" fontId="2" fillId="0" borderId="0" xfId="55" applyFill="1" applyAlignment="1">
      <alignment vertical="center"/>
      <protection/>
    </xf>
    <xf numFmtId="0" fontId="2" fillId="39" borderId="0" xfId="55" applyFill="1" applyBorder="1" applyProtection="1">
      <alignment/>
      <protection/>
    </xf>
    <xf numFmtId="0" fontId="4" fillId="39" borderId="0" xfId="55" applyFont="1" applyFill="1" applyBorder="1" applyProtection="1">
      <alignment/>
      <protection/>
    </xf>
    <xf numFmtId="0" fontId="2" fillId="39" borderId="33" xfId="55" applyFill="1" applyBorder="1" applyProtection="1">
      <alignment/>
      <protection/>
    </xf>
    <xf numFmtId="0" fontId="2" fillId="39" borderId="0" xfId="55" applyFill="1" applyProtection="1">
      <alignment/>
      <protection/>
    </xf>
    <xf numFmtId="0" fontId="4" fillId="39" borderId="0" xfId="55" applyFont="1" applyFill="1" applyProtection="1">
      <alignment/>
      <protection/>
    </xf>
    <xf numFmtId="0" fontId="4" fillId="39" borderId="0" xfId="55" applyFont="1" applyFill="1" applyBorder="1" applyProtection="1">
      <alignment/>
      <protection/>
    </xf>
    <xf numFmtId="0" fontId="2" fillId="39" borderId="34" xfId="55" applyFill="1" applyBorder="1" applyProtection="1">
      <alignment/>
      <protection/>
    </xf>
    <xf numFmtId="0" fontId="5" fillId="39" borderId="0" xfId="55" applyFont="1" applyFill="1" applyBorder="1" applyProtection="1">
      <alignment/>
      <protection/>
    </xf>
    <xf numFmtId="0" fontId="6" fillId="39" borderId="0" xfId="55" applyFont="1" applyFill="1" applyBorder="1" applyProtection="1">
      <alignment/>
      <protection/>
    </xf>
    <xf numFmtId="0" fontId="5" fillId="39" borderId="0" xfId="55" applyFont="1" applyFill="1" applyProtection="1">
      <alignment/>
      <protection/>
    </xf>
    <xf numFmtId="0" fontId="5" fillId="0" borderId="0" xfId="55" applyFont="1">
      <alignment/>
      <protection/>
    </xf>
    <xf numFmtId="0" fontId="6" fillId="0" borderId="0" xfId="55" applyFont="1">
      <alignment/>
      <protection/>
    </xf>
    <xf numFmtId="0" fontId="7" fillId="0" borderId="0" xfId="55" applyFont="1">
      <alignment/>
      <protection/>
    </xf>
    <xf numFmtId="0" fontId="9" fillId="0" borderId="12" xfId="55" applyFont="1" applyBorder="1" applyAlignment="1" applyProtection="1">
      <alignment vertical="top" wrapText="1"/>
      <protection locked="0"/>
    </xf>
    <xf numFmtId="0" fontId="2" fillId="0" borderId="12" xfId="55" applyNumberFormat="1" applyFont="1" applyBorder="1" applyAlignment="1" applyProtection="1">
      <alignment vertical="top" wrapText="1"/>
      <protection locked="0"/>
    </xf>
    <xf numFmtId="0" fontId="2" fillId="0" borderId="0" xfId="55" applyFont="1" applyAlignment="1">
      <alignment vertical="top" wrapText="1"/>
      <protection/>
    </xf>
    <xf numFmtId="0" fontId="2" fillId="0" borderId="0" xfId="55" applyAlignment="1">
      <alignment vertical="top" wrapText="1"/>
      <protection/>
    </xf>
    <xf numFmtId="0" fontId="2" fillId="0" borderId="0" xfId="55" applyAlignment="1">
      <alignment vertical="top"/>
      <protection/>
    </xf>
    <xf numFmtId="0" fontId="2" fillId="0" borderId="0" xfId="55" applyAlignment="1">
      <alignment wrapText="1"/>
      <protection/>
    </xf>
    <xf numFmtId="0" fontId="2" fillId="0" borderId="0" xfId="55" applyAlignment="1">
      <alignment vertical="center" wrapText="1"/>
      <protection/>
    </xf>
    <xf numFmtId="0" fontId="2" fillId="0" borderId="0" xfId="55" applyAlignment="1">
      <alignment vertical="center"/>
      <protection/>
    </xf>
    <xf numFmtId="15" fontId="2" fillId="40" borderId="33" xfId="55" applyNumberFormat="1" applyFill="1" applyBorder="1" applyAlignment="1" applyProtection="1">
      <alignment horizontal="left" vertical="top" wrapText="1"/>
      <protection locked="0"/>
    </xf>
    <xf numFmtId="0" fontId="2" fillId="0" borderId="33" xfId="55" applyBorder="1" applyAlignment="1" applyProtection="1">
      <alignment horizontal="left" vertical="top" wrapText="1"/>
      <protection locked="0"/>
    </xf>
    <xf numFmtId="0" fontId="2" fillId="40" borderId="33" xfId="55" applyFill="1" applyBorder="1" applyAlignment="1" applyProtection="1">
      <alignment vertical="top" wrapText="1"/>
      <protection locked="0"/>
    </xf>
    <xf numFmtId="0" fontId="2" fillId="40" borderId="33" xfId="55" applyFont="1" applyFill="1" applyBorder="1" applyAlignment="1" applyProtection="1">
      <alignment vertical="top" wrapText="1"/>
      <protection locked="0"/>
    </xf>
    <xf numFmtId="0" fontId="2" fillId="0" borderId="33" xfId="55" applyBorder="1" applyAlignment="1" applyProtection="1">
      <alignment vertical="top" wrapText="1"/>
      <protection locked="0"/>
    </xf>
    <xf numFmtId="0" fontId="2" fillId="40" borderId="34" xfId="55" applyFill="1" applyBorder="1" applyAlignment="1" applyProtection="1">
      <alignment vertical="top" wrapText="1"/>
      <protection locked="0"/>
    </xf>
    <xf numFmtId="0" fontId="2" fillId="0" borderId="0" xfId="55" applyAlignme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85"/>
  <sheetViews>
    <sheetView tabSelected="1" zoomScaleSheetLayoutView="100" zoomScalePageLayoutView="0" workbookViewId="0" topLeftCell="B29">
      <selection activeCell="J30" sqref="J30"/>
    </sheetView>
  </sheetViews>
  <sheetFormatPr defaultColWidth="8.88671875" defaultRowHeight="15"/>
  <cols>
    <col min="1" max="1" width="0" style="1" hidden="1" customWidth="1"/>
    <col min="2" max="2" width="12.99609375" style="1" customWidth="1"/>
    <col min="3" max="3" width="13.10546875" style="1" customWidth="1"/>
    <col min="4" max="5" width="12.99609375" style="1" customWidth="1"/>
    <col min="6" max="6" width="9.99609375" style="1" customWidth="1"/>
    <col min="7" max="7" width="10.10546875" style="1" customWidth="1"/>
    <col min="8" max="8" width="9.5546875" style="1" customWidth="1"/>
    <col min="9" max="9" width="26.3359375" style="1" customWidth="1"/>
    <col min="10" max="10" width="15.6640625" style="1" customWidth="1"/>
    <col min="11" max="11" width="12.99609375" style="1" customWidth="1"/>
    <col min="12" max="16384" width="11.5546875" style="1" customWidth="1"/>
  </cols>
  <sheetData>
    <row r="1" spans="2:5" ht="20.25">
      <c r="B1" s="82" t="s">
        <v>125</v>
      </c>
      <c r="C1" s="81"/>
      <c r="D1" s="81"/>
      <c r="E1" s="80"/>
    </row>
    <row r="2" spans="2:11" ht="12.75" customHeight="1">
      <c r="B2" s="74"/>
      <c r="C2" s="74"/>
      <c r="D2" s="74"/>
      <c r="E2" s="79"/>
      <c r="F2" s="73"/>
      <c r="G2" s="73"/>
      <c r="H2" s="73"/>
      <c r="I2" s="73"/>
      <c r="J2" s="73"/>
      <c r="K2" s="73"/>
    </row>
    <row r="3" spans="2:11" ht="15.75">
      <c r="B3" s="71" t="s">
        <v>126</v>
      </c>
      <c r="C3" s="71"/>
      <c r="D3" s="71"/>
      <c r="E3" s="77"/>
      <c r="F3" s="93" t="s">
        <v>119</v>
      </c>
      <c r="G3" s="93"/>
      <c r="H3" s="93"/>
      <c r="I3" s="93"/>
      <c r="J3" s="93"/>
      <c r="K3" s="72"/>
    </row>
    <row r="4" spans="2:11" ht="9.75" customHeight="1">
      <c r="B4" s="71"/>
      <c r="C4" s="71"/>
      <c r="D4" s="71"/>
      <c r="E4" s="77"/>
      <c r="F4" s="70"/>
      <c r="G4" s="70"/>
      <c r="H4" s="73"/>
      <c r="I4" s="73"/>
      <c r="J4" s="73"/>
      <c r="K4" s="73"/>
    </row>
    <row r="5" spans="2:11" ht="15.75">
      <c r="B5" s="71" t="s">
        <v>118</v>
      </c>
      <c r="C5" s="77"/>
      <c r="D5" s="77"/>
      <c r="E5" s="77"/>
      <c r="F5" s="93" t="s">
        <v>127</v>
      </c>
      <c r="G5" s="93"/>
      <c r="H5" s="93"/>
      <c r="I5" s="93"/>
      <c r="J5" s="93"/>
      <c r="K5" s="72"/>
    </row>
    <row r="6" spans="2:11" ht="9.75" customHeight="1">
      <c r="B6" s="78"/>
      <c r="C6" s="70"/>
      <c r="D6" s="70"/>
      <c r="E6" s="70"/>
      <c r="F6" s="70"/>
      <c r="G6" s="70"/>
      <c r="H6" s="73"/>
      <c r="I6" s="73"/>
      <c r="J6" s="73"/>
      <c r="K6" s="73"/>
    </row>
    <row r="7" spans="2:11" ht="15.75" customHeight="1">
      <c r="B7" s="71" t="s">
        <v>117</v>
      </c>
      <c r="C7" s="77"/>
      <c r="D7" s="77"/>
      <c r="E7" s="77"/>
      <c r="F7" s="94" t="s">
        <v>128</v>
      </c>
      <c r="G7" s="95"/>
      <c r="H7" s="95"/>
      <c r="I7" s="95"/>
      <c r="J7" s="95"/>
      <c r="K7" s="72"/>
    </row>
    <row r="8" spans="2:11" ht="10.5" customHeight="1">
      <c r="B8" s="70"/>
      <c r="C8" s="70"/>
      <c r="D8" s="70"/>
      <c r="E8" s="70"/>
      <c r="F8" s="70"/>
      <c r="G8" s="70"/>
      <c r="H8" s="73"/>
      <c r="I8" s="73"/>
      <c r="J8" s="73"/>
      <c r="K8" s="73"/>
    </row>
    <row r="9" spans="2:11" ht="15.75">
      <c r="B9" s="75" t="s">
        <v>116</v>
      </c>
      <c r="C9" s="70"/>
      <c r="D9" s="70"/>
      <c r="E9" s="70"/>
      <c r="F9" s="96" t="s">
        <v>120</v>
      </c>
      <c r="G9" s="96"/>
      <c r="H9" s="96"/>
      <c r="I9" s="96"/>
      <c r="J9" s="96"/>
      <c r="K9" s="76"/>
    </row>
    <row r="10" spans="2:11" ht="11.25" customHeight="1">
      <c r="B10" s="75"/>
      <c r="C10" s="70"/>
      <c r="D10" s="70"/>
      <c r="E10" s="70"/>
      <c r="F10" s="70"/>
      <c r="G10" s="70"/>
      <c r="H10" s="74"/>
      <c r="I10" s="73"/>
      <c r="J10" s="73"/>
      <c r="K10" s="73"/>
    </row>
    <row r="11" spans="2:11" ht="15.75">
      <c r="B11" s="71" t="s">
        <v>115</v>
      </c>
      <c r="C11" s="70"/>
      <c r="D11" s="70"/>
      <c r="E11" s="70"/>
      <c r="F11" s="91">
        <v>43559</v>
      </c>
      <c r="G11" s="92"/>
      <c r="H11" s="92"/>
      <c r="I11" s="92"/>
      <c r="J11" s="92"/>
      <c r="K11" s="72"/>
    </row>
    <row r="12" spans="2:11" ht="15.75">
      <c r="B12" s="71"/>
      <c r="C12" s="70"/>
      <c r="D12" s="70"/>
      <c r="E12" s="70"/>
      <c r="F12" s="70"/>
      <c r="G12" s="70"/>
      <c r="H12" s="71"/>
      <c r="I12" s="70"/>
      <c r="J12" s="70"/>
      <c r="K12" s="70"/>
    </row>
    <row r="13" spans="1:13" ht="15.75">
      <c r="A13" s="13"/>
      <c r="B13" s="17"/>
      <c r="C13" s="17" t="s">
        <v>114</v>
      </c>
      <c r="D13" s="16"/>
      <c r="E13" s="16"/>
      <c r="F13" s="16"/>
      <c r="G13" s="16"/>
      <c r="H13" s="17"/>
      <c r="I13" s="16"/>
      <c r="J13" s="16"/>
      <c r="K13" s="16"/>
      <c r="L13" s="13"/>
      <c r="M13" s="13"/>
    </row>
    <row r="14" spans="1:13" ht="15.75">
      <c r="A14" s="13"/>
      <c r="B14" s="17"/>
      <c r="C14" s="1" t="s">
        <v>113</v>
      </c>
      <c r="D14" s="16" t="s">
        <v>112</v>
      </c>
      <c r="E14" s="16"/>
      <c r="F14" s="16"/>
      <c r="G14" s="16"/>
      <c r="H14" s="17"/>
      <c r="I14" s="16"/>
      <c r="J14" s="16"/>
      <c r="K14" s="16"/>
      <c r="L14" s="13"/>
      <c r="M14" s="13"/>
    </row>
    <row r="15" spans="1:13" ht="12.75">
      <c r="A15" s="13"/>
      <c r="C15" s="1" t="s">
        <v>111</v>
      </c>
      <c r="D15" s="1" t="s">
        <v>110</v>
      </c>
      <c r="K15" s="16"/>
      <c r="L15" s="13"/>
      <c r="M15" s="13"/>
    </row>
    <row r="16" spans="1:13" ht="12.75">
      <c r="A16" s="13"/>
      <c r="C16" s="1" t="s">
        <v>109</v>
      </c>
      <c r="D16" s="97" t="s">
        <v>108</v>
      </c>
      <c r="E16" s="97"/>
      <c r="F16" s="97"/>
      <c r="G16" s="97"/>
      <c r="H16" s="97"/>
      <c r="I16" s="97"/>
      <c r="J16" s="97"/>
      <c r="K16" s="97"/>
      <c r="L16" s="13"/>
      <c r="M16" s="13"/>
    </row>
    <row r="17" spans="1:13" ht="12.75">
      <c r="A17" s="13"/>
      <c r="C17" s="1" t="s">
        <v>107</v>
      </c>
      <c r="D17" s="1" t="s">
        <v>106</v>
      </c>
      <c r="K17" s="16"/>
      <c r="L17" s="13"/>
      <c r="M17" s="13"/>
    </row>
    <row r="18" spans="1:13" s="68" customFormat="1" ht="26.25" customHeight="1">
      <c r="A18" s="69"/>
      <c r="C18" s="67" t="s">
        <v>105</v>
      </c>
      <c r="D18" s="89" t="s">
        <v>104</v>
      </c>
      <c r="E18" s="90"/>
      <c r="F18" s="90"/>
      <c r="G18" s="90"/>
      <c r="H18" s="90"/>
      <c r="I18" s="90"/>
      <c r="J18" s="90"/>
      <c r="K18" s="90"/>
      <c r="L18" s="69"/>
      <c r="M18" s="69"/>
    </row>
    <row r="19" spans="1:13" ht="12.75">
      <c r="A19" s="13"/>
      <c r="C19" s="87" t="s">
        <v>103</v>
      </c>
      <c r="D19" s="88" t="s">
        <v>131</v>
      </c>
      <c r="E19" s="88"/>
      <c r="F19" s="88"/>
      <c r="G19" s="88"/>
      <c r="H19" s="88"/>
      <c r="I19" s="88"/>
      <c r="J19" s="88"/>
      <c r="K19" s="88"/>
      <c r="L19" s="13"/>
      <c r="M19" s="13"/>
    </row>
    <row r="20" spans="1:13" ht="12.75">
      <c r="A20" s="13"/>
      <c r="C20" s="87"/>
      <c r="D20" s="88"/>
      <c r="E20" s="88"/>
      <c r="F20" s="88"/>
      <c r="G20" s="88"/>
      <c r="H20" s="88"/>
      <c r="I20" s="88"/>
      <c r="J20" s="88"/>
      <c r="K20" s="88"/>
      <c r="L20" s="13"/>
      <c r="M20" s="13"/>
    </row>
    <row r="21" spans="1:13" ht="12.75">
      <c r="A21" s="13"/>
      <c r="C21" s="87" t="s">
        <v>102</v>
      </c>
      <c r="D21" s="85" t="s">
        <v>129</v>
      </c>
      <c r="E21" s="86"/>
      <c r="F21" s="86"/>
      <c r="G21" s="86"/>
      <c r="H21" s="86"/>
      <c r="I21" s="86"/>
      <c r="J21" s="86"/>
      <c r="K21" s="86"/>
      <c r="L21" s="13"/>
      <c r="M21" s="13"/>
    </row>
    <row r="22" spans="1:13" ht="41.25" customHeight="1">
      <c r="A22" s="13"/>
      <c r="C22" s="87"/>
      <c r="D22" s="86"/>
      <c r="E22" s="86"/>
      <c r="F22" s="86"/>
      <c r="G22" s="86"/>
      <c r="H22" s="86"/>
      <c r="I22" s="86"/>
      <c r="J22" s="86"/>
      <c r="K22" s="86"/>
      <c r="L22" s="13"/>
      <c r="M22" s="13"/>
    </row>
    <row r="23" spans="1:13" ht="12.75">
      <c r="A23" s="13"/>
      <c r="C23" s="87" t="s">
        <v>132</v>
      </c>
      <c r="D23" s="85" t="s">
        <v>130</v>
      </c>
      <c r="E23" s="86"/>
      <c r="F23" s="86"/>
      <c r="G23" s="86"/>
      <c r="H23" s="86"/>
      <c r="I23" s="86"/>
      <c r="J23" s="86"/>
      <c r="K23" s="86"/>
      <c r="L23" s="13"/>
      <c r="M23" s="13"/>
    </row>
    <row r="24" spans="1:13" ht="36" customHeight="1">
      <c r="A24" s="13"/>
      <c r="C24" s="87"/>
      <c r="D24" s="86"/>
      <c r="E24" s="86"/>
      <c r="F24" s="86"/>
      <c r="G24" s="86"/>
      <c r="H24" s="86"/>
      <c r="I24" s="86"/>
      <c r="J24" s="86"/>
      <c r="K24" s="86"/>
      <c r="L24" s="13"/>
      <c r="M24" s="13"/>
    </row>
    <row r="25" spans="1:13" ht="12.75">
      <c r="A25" s="13"/>
      <c r="C25" s="1" t="s">
        <v>133</v>
      </c>
      <c r="D25" s="1" t="s">
        <v>134</v>
      </c>
      <c r="K25" s="16"/>
      <c r="L25" s="13"/>
      <c r="M25" s="13"/>
    </row>
    <row r="26" spans="2:11" ht="13.5" thickBot="1">
      <c r="B26" s="13"/>
      <c r="C26" s="13"/>
      <c r="D26" s="13"/>
      <c r="E26" s="13"/>
      <c r="F26" s="3"/>
      <c r="G26" s="13"/>
      <c r="H26" s="13"/>
      <c r="I26" s="13"/>
      <c r="J26" s="13"/>
      <c r="K26" s="13"/>
    </row>
    <row r="27" spans="1:11" ht="28.5" customHeight="1" thickTop="1">
      <c r="A27" s="66"/>
      <c r="B27" s="61" t="s">
        <v>101</v>
      </c>
      <c r="C27" s="65"/>
      <c r="D27" s="65"/>
      <c r="E27" s="65"/>
      <c r="F27" s="64"/>
      <c r="G27" s="63" t="s">
        <v>100</v>
      </c>
      <c r="H27" s="63"/>
      <c r="I27" s="62"/>
      <c r="J27" s="61" t="s">
        <v>99</v>
      </c>
      <c r="K27" s="60"/>
    </row>
    <row r="28" spans="1:11" ht="38.25">
      <c r="A28" s="2"/>
      <c r="B28" s="57" t="s">
        <v>98</v>
      </c>
      <c r="C28" s="59" t="s">
        <v>97</v>
      </c>
      <c r="D28" s="59" t="s">
        <v>96</v>
      </c>
      <c r="E28" s="58" t="s">
        <v>95</v>
      </c>
      <c r="F28" s="57" t="s">
        <v>94</v>
      </c>
      <c r="G28" s="59" t="s">
        <v>93</v>
      </c>
      <c r="H28" s="59" t="s">
        <v>92</v>
      </c>
      <c r="I28" s="58" t="s">
        <v>91</v>
      </c>
      <c r="J28" s="57" t="s">
        <v>90</v>
      </c>
      <c r="K28" s="56" t="s">
        <v>89</v>
      </c>
    </row>
    <row r="29" spans="1:11" ht="121.5" customHeight="1">
      <c r="A29" s="2"/>
      <c r="B29" s="53" t="s">
        <v>88</v>
      </c>
      <c r="C29" s="55" t="s">
        <v>87</v>
      </c>
      <c r="D29" s="55" t="s">
        <v>86</v>
      </c>
      <c r="E29" s="54" t="s">
        <v>85</v>
      </c>
      <c r="F29" s="53" t="s">
        <v>84</v>
      </c>
      <c r="G29" s="55" t="s">
        <v>83</v>
      </c>
      <c r="H29" s="55" t="s">
        <v>82</v>
      </c>
      <c r="I29" s="54" t="s">
        <v>81</v>
      </c>
      <c r="J29" s="53" t="s">
        <v>80</v>
      </c>
      <c r="K29" s="52" t="s">
        <v>79</v>
      </c>
    </row>
    <row r="30" spans="1:11" ht="280.5" customHeight="1">
      <c r="A30" s="31"/>
      <c r="B30" s="44" t="s">
        <v>12</v>
      </c>
      <c r="C30" s="48" t="s">
        <v>78</v>
      </c>
      <c r="D30" s="48" t="s">
        <v>77</v>
      </c>
      <c r="E30" s="47" t="s">
        <v>60</v>
      </c>
      <c r="F30" s="27" t="s">
        <v>0</v>
      </c>
      <c r="G30" s="46" t="s">
        <v>1</v>
      </c>
      <c r="H30" s="25" t="s">
        <v>0</v>
      </c>
      <c r="I30" s="45" t="s">
        <v>76</v>
      </c>
      <c r="J30" s="51" t="s">
        <v>155</v>
      </c>
      <c r="K30" s="43" t="s">
        <v>2</v>
      </c>
    </row>
    <row r="31" spans="1:11" ht="45" customHeight="1">
      <c r="A31" s="31"/>
      <c r="B31" s="44" t="s">
        <v>12</v>
      </c>
      <c r="C31" s="48" t="s">
        <v>13</v>
      </c>
      <c r="D31" s="48" t="s">
        <v>75</v>
      </c>
      <c r="E31" s="47" t="s">
        <v>70</v>
      </c>
      <c r="F31" s="27" t="s">
        <v>0</v>
      </c>
      <c r="G31" s="46" t="s">
        <v>2</v>
      </c>
      <c r="H31" s="25" t="s">
        <v>1</v>
      </c>
      <c r="I31" s="45" t="s">
        <v>74</v>
      </c>
      <c r="J31" s="44" t="s">
        <v>23</v>
      </c>
      <c r="K31" s="43" t="s">
        <v>2</v>
      </c>
    </row>
    <row r="32" spans="1:11" ht="111.75" customHeight="1">
      <c r="A32" s="31"/>
      <c r="B32" s="44" t="s">
        <v>73</v>
      </c>
      <c r="C32" s="48" t="s">
        <v>72</v>
      </c>
      <c r="D32" s="48" t="s">
        <v>71</v>
      </c>
      <c r="E32" s="47" t="s">
        <v>70</v>
      </c>
      <c r="F32" s="27" t="s">
        <v>2</v>
      </c>
      <c r="G32" s="46" t="s">
        <v>2</v>
      </c>
      <c r="H32" s="25" t="s">
        <v>2</v>
      </c>
      <c r="I32" s="45" t="s">
        <v>69</v>
      </c>
      <c r="J32" s="44" t="s">
        <v>68</v>
      </c>
      <c r="K32" s="43" t="s">
        <v>3</v>
      </c>
    </row>
    <row r="33" spans="1:11" ht="107.25" customHeight="1">
      <c r="A33" s="31"/>
      <c r="B33" s="44" t="s">
        <v>12</v>
      </c>
      <c r="C33" s="48" t="s">
        <v>67</v>
      </c>
      <c r="D33" s="48" t="s">
        <v>66</v>
      </c>
      <c r="E33" s="47" t="s">
        <v>65</v>
      </c>
      <c r="F33" s="27" t="s">
        <v>1</v>
      </c>
      <c r="G33" s="46" t="s">
        <v>1</v>
      </c>
      <c r="H33" s="25" t="s">
        <v>1</v>
      </c>
      <c r="I33" s="45" t="s">
        <v>64</v>
      </c>
      <c r="J33" s="44" t="s">
        <v>63</v>
      </c>
      <c r="K33" s="43" t="s">
        <v>2</v>
      </c>
    </row>
    <row r="34" spans="1:11" ht="70.5" customHeight="1">
      <c r="A34" s="31"/>
      <c r="B34" s="44" t="s">
        <v>12</v>
      </c>
      <c r="C34" s="48" t="s">
        <v>62</v>
      </c>
      <c r="D34" s="48" t="s">
        <v>61</v>
      </c>
      <c r="E34" s="47" t="s">
        <v>60</v>
      </c>
      <c r="F34" s="27" t="s">
        <v>2</v>
      </c>
      <c r="G34" s="46" t="s">
        <v>2</v>
      </c>
      <c r="H34" s="25" t="s">
        <v>2</v>
      </c>
      <c r="I34" s="45" t="s">
        <v>59</v>
      </c>
      <c r="J34" s="44" t="s">
        <v>154</v>
      </c>
      <c r="K34" s="43" t="s">
        <v>3</v>
      </c>
    </row>
    <row r="35" spans="1:11" ht="84" customHeight="1">
      <c r="A35" s="31"/>
      <c r="B35" s="44" t="s">
        <v>12</v>
      </c>
      <c r="C35" s="48" t="s">
        <v>58</v>
      </c>
      <c r="D35" s="48" t="s">
        <v>57</v>
      </c>
      <c r="E35" s="47" t="s">
        <v>56</v>
      </c>
      <c r="F35" s="27" t="s">
        <v>1</v>
      </c>
      <c r="G35" s="46" t="s">
        <v>1</v>
      </c>
      <c r="H35" s="25" t="s">
        <v>1</v>
      </c>
      <c r="I35" s="45" t="s">
        <v>55</v>
      </c>
      <c r="J35" s="44" t="s">
        <v>153</v>
      </c>
      <c r="K35" s="43" t="s">
        <v>2</v>
      </c>
    </row>
    <row r="36" spans="1:11" ht="276" customHeight="1">
      <c r="A36" s="31"/>
      <c r="B36" s="44" t="s">
        <v>12</v>
      </c>
      <c r="C36" s="48" t="s">
        <v>54</v>
      </c>
      <c r="D36" s="48" t="s">
        <v>53</v>
      </c>
      <c r="E36" s="47" t="s">
        <v>49</v>
      </c>
      <c r="F36" s="27" t="s">
        <v>2</v>
      </c>
      <c r="G36" s="46" t="s">
        <v>1</v>
      </c>
      <c r="H36" s="25" t="s">
        <v>2</v>
      </c>
      <c r="I36" s="45" t="s">
        <v>52</v>
      </c>
      <c r="J36" s="51" t="s">
        <v>152</v>
      </c>
      <c r="K36" s="43" t="s">
        <v>3</v>
      </c>
    </row>
    <row r="37" spans="1:11" ht="45.75" customHeight="1">
      <c r="A37" s="31"/>
      <c r="B37" s="44" t="s">
        <v>12</v>
      </c>
      <c r="C37" s="48" t="s">
        <v>51</v>
      </c>
      <c r="D37" s="48" t="s">
        <v>50</v>
      </c>
      <c r="E37" s="47" t="s">
        <v>49</v>
      </c>
      <c r="F37" s="50" t="s">
        <v>2</v>
      </c>
      <c r="G37" s="46" t="s">
        <v>1</v>
      </c>
      <c r="H37" s="25" t="s">
        <v>2</v>
      </c>
      <c r="I37" s="45" t="s">
        <v>48</v>
      </c>
      <c r="J37" s="44" t="s">
        <v>13</v>
      </c>
      <c r="K37" s="43" t="s">
        <v>3</v>
      </c>
    </row>
    <row r="38" spans="1:11" ht="158.25" customHeight="1">
      <c r="A38" s="31"/>
      <c r="B38" s="44" t="s">
        <v>33</v>
      </c>
      <c r="C38" s="48" t="s">
        <v>47</v>
      </c>
      <c r="D38" s="48" t="s">
        <v>46</v>
      </c>
      <c r="E38" s="47" t="s">
        <v>45</v>
      </c>
      <c r="F38" s="27" t="s">
        <v>2</v>
      </c>
      <c r="G38" s="46" t="s">
        <v>2</v>
      </c>
      <c r="H38" s="25" t="s">
        <v>2</v>
      </c>
      <c r="I38" s="45" t="s">
        <v>44</v>
      </c>
      <c r="J38" s="44" t="s">
        <v>121</v>
      </c>
      <c r="K38" s="43" t="s">
        <v>3</v>
      </c>
    </row>
    <row r="39" spans="1:11" ht="120" customHeight="1">
      <c r="A39" s="31"/>
      <c r="B39" s="44" t="s">
        <v>43</v>
      </c>
      <c r="C39" s="48" t="s">
        <v>42</v>
      </c>
      <c r="D39" s="48" t="s">
        <v>41</v>
      </c>
      <c r="E39" s="47" t="s">
        <v>40</v>
      </c>
      <c r="F39" s="27" t="s">
        <v>1</v>
      </c>
      <c r="G39" s="46" t="s">
        <v>2</v>
      </c>
      <c r="H39" s="25" t="s">
        <v>2</v>
      </c>
      <c r="I39" s="45" t="s">
        <v>39</v>
      </c>
      <c r="J39" s="44" t="s">
        <v>122</v>
      </c>
      <c r="K39" s="43" t="s">
        <v>2</v>
      </c>
    </row>
    <row r="40" spans="1:11" ht="165.75" customHeight="1">
      <c r="A40" s="31"/>
      <c r="B40" s="44" t="s">
        <v>38</v>
      </c>
      <c r="C40" s="48" t="s">
        <v>37</v>
      </c>
      <c r="D40" s="48" t="s">
        <v>36</v>
      </c>
      <c r="E40" s="47" t="s">
        <v>35</v>
      </c>
      <c r="F40" s="27" t="s">
        <v>1</v>
      </c>
      <c r="G40" s="46" t="s">
        <v>2</v>
      </c>
      <c r="H40" s="25" t="s">
        <v>2</v>
      </c>
      <c r="I40" s="45" t="s">
        <v>34</v>
      </c>
      <c r="J40" s="44" t="s">
        <v>123</v>
      </c>
      <c r="K40" s="43" t="s">
        <v>2</v>
      </c>
    </row>
    <row r="41" spans="1:11" ht="98.25" customHeight="1">
      <c r="A41" s="31"/>
      <c r="B41" s="44" t="s">
        <v>33</v>
      </c>
      <c r="C41" s="48" t="s">
        <v>32</v>
      </c>
      <c r="D41" s="48" t="s">
        <v>31</v>
      </c>
      <c r="E41" s="47" t="s">
        <v>30</v>
      </c>
      <c r="F41" s="27" t="s">
        <v>1</v>
      </c>
      <c r="G41" s="46" t="s">
        <v>2</v>
      </c>
      <c r="H41" s="25" t="s">
        <v>2</v>
      </c>
      <c r="I41" s="45" t="s">
        <v>30</v>
      </c>
      <c r="J41" s="44" t="s">
        <v>29</v>
      </c>
      <c r="K41" s="43" t="s">
        <v>2</v>
      </c>
    </row>
    <row r="42" spans="1:11" ht="213" customHeight="1">
      <c r="A42" s="31"/>
      <c r="B42" s="44" t="s">
        <v>24</v>
      </c>
      <c r="C42" s="48" t="s">
        <v>28</v>
      </c>
      <c r="D42" s="48" t="s">
        <v>27</v>
      </c>
      <c r="E42" s="47" t="s">
        <v>26</v>
      </c>
      <c r="F42" s="27" t="s">
        <v>2</v>
      </c>
      <c r="G42" s="46" t="s">
        <v>2</v>
      </c>
      <c r="H42" s="25" t="s">
        <v>2</v>
      </c>
      <c r="I42" s="45" t="s">
        <v>25</v>
      </c>
      <c r="J42" s="49" t="s">
        <v>151</v>
      </c>
      <c r="K42" s="43" t="s">
        <v>3</v>
      </c>
    </row>
    <row r="43" spans="1:11" ht="67.5" customHeight="1">
      <c r="A43" s="31"/>
      <c r="B43" s="44" t="s">
        <v>24</v>
      </c>
      <c r="C43" s="48" t="s">
        <v>23</v>
      </c>
      <c r="D43" s="48" t="s">
        <v>22</v>
      </c>
      <c r="E43" s="47" t="s">
        <v>21</v>
      </c>
      <c r="F43" s="27" t="s">
        <v>2</v>
      </c>
      <c r="G43" s="46" t="s">
        <v>2</v>
      </c>
      <c r="H43" s="25" t="s">
        <v>2</v>
      </c>
      <c r="I43" s="45" t="s">
        <v>20</v>
      </c>
      <c r="J43" s="44" t="s">
        <v>13</v>
      </c>
      <c r="K43" s="43" t="s">
        <v>3</v>
      </c>
    </row>
    <row r="44" spans="1:11" ht="89.25">
      <c r="A44" s="31"/>
      <c r="B44" s="44" t="s">
        <v>19</v>
      </c>
      <c r="C44" s="48" t="s">
        <v>13</v>
      </c>
      <c r="D44" s="48" t="s">
        <v>18</v>
      </c>
      <c r="E44" s="47" t="s">
        <v>17</v>
      </c>
      <c r="F44" s="27" t="s">
        <v>2</v>
      </c>
      <c r="G44" s="46" t="s">
        <v>2</v>
      </c>
      <c r="H44" s="25" t="s">
        <v>2</v>
      </c>
      <c r="I44" s="45" t="s">
        <v>150</v>
      </c>
      <c r="J44" s="51" t="s">
        <v>149</v>
      </c>
      <c r="K44" s="43" t="s">
        <v>3</v>
      </c>
    </row>
    <row r="45" spans="1:11" ht="82.5" customHeight="1">
      <c r="A45" s="31"/>
      <c r="B45" s="30" t="s">
        <v>16</v>
      </c>
      <c r="C45" s="29" t="s">
        <v>13</v>
      </c>
      <c r="D45" s="29" t="s">
        <v>15</v>
      </c>
      <c r="E45" s="28" t="s">
        <v>14</v>
      </c>
      <c r="F45" s="42" t="s">
        <v>2</v>
      </c>
      <c r="G45" s="26" t="s">
        <v>136</v>
      </c>
      <c r="H45" s="41" t="s">
        <v>2</v>
      </c>
      <c r="I45" s="24" t="s">
        <v>148</v>
      </c>
      <c r="J45" s="23" t="s">
        <v>13</v>
      </c>
      <c r="K45" s="22" t="s">
        <v>135</v>
      </c>
    </row>
    <row r="46" spans="1:11" ht="273.75" customHeight="1">
      <c r="A46" s="31"/>
      <c r="B46" s="40" t="s">
        <v>147</v>
      </c>
      <c r="C46" s="39" t="s">
        <v>11</v>
      </c>
      <c r="D46" s="39" t="s">
        <v>10</v>
      </c>
      <c r="E46" s="38" t="s">
        <v>9</v>
      </c>
      <c r="F46" s="37" t="s">
        <v>2</v>
      </c>
      <c r="G46" s="36" t="s">
        <v>1</v>
      </c>
      <c r="H46" s="35" t="s">
        <v>2</v>
      </c>
      <c r="I46" s="34" t="s">
        <v>146</v>
      </c>
      <c r="J46" s="33" t="s">
        <v>145</v>
      </c>
      <c r="K46" s="32" t="s">
        <v>3</v>
      </c>
    </row>
    <row r="47" spans="1:11" ht="273.75" customHeight="1">
      <c r="A47" s="31"/>
      <c r="B47" s="30" t="s">
        <v>137</v>
      </c>
      <c r="C47" s="29" t="s">
        <v>138</v>
      </c>
      <c r="D47" s="29" t="s">
        <v>139</v>
      </c>
      <c r="E47" s="28" t="s">
        <v>140</v>
      </c>
      <c r="F47" s="27" t="s">
        <v>135</v>
      </c>
      <c r="G47" s="26" t="s">
        <v>136</v>
      </c>
      <c r="H47" s="25" t="s">
        <v>135</v>
      </c>
      <c r="I47" s="24" t="s">
        <v>141</v>
      </c>
      <c r="J47" s="84" t="s">
        <v>142</v>
      </c>
      <c r="K47" s="22" t="s">
        <v>2</v>
      </c>
    </row>
    <row r="48" spans="1:11" ht="409.5" customHeight="1" thickBot="1">
      <c r="A48" s="31"/>
      <c r="B48" s="30" t="s">
        <v>143</v>
      </c>
      <c r="C48" s="29" t="s">
        <v>7</v>
      </c>
      <c r="D48" s="29" t="s">
        <v>8</v>
      </c>
      <c r="E48" s="28" t="s">
        <v>7</v>
      </c>
      <c r="F48" s="27" t="s">
        <v>1</v>
      </c>
      <c r="G48" s="26" t="s">
        <v>1</v>
      </c>
      <c r="H48" s="25" t="s">
        <v>1</v>
      </c>
      <c r="I48" s="24" t="s">
        <v>124</v>
      </c>
      <c r="J48" s="83" t="s">
        <v>144</v>
      </c>
      <c r="K48" s="22" t="s">
        <v>135</v>
      </c>
    </row>
    <row r="49" spans="1:11" ht="13.5" thickTop="1">
      <c r="A49" s="4"/>
      <c r="B49" s="20"/>
      <c r="C49" s="20"/>
      <c r="D49" s="20"/>
      <c r="E49" s="20"/>
      <c r="F49" s="21"/>
      <c r="G49" s="21"/>
      <c r="H49" s="21"/>
      <c r="I49" s="21"/>
      <c r="J49" s="20"/>
      <c r="K49" s="20"/>
    </row>
    <row r="50" spans="1:11" ht="15.75">
      <c r="A50" s="4"/>
      <c r="B50" s="19" t="s">
        <v>6</v>
      </c>
      <c r="C50" s="16" t="s">
        <v>5</v>
      </c>
      <c r="D50" s="16"/>
      <c r="E50" s="16"/>
      <c r="F50" s="16"/>
      <c r="G50" s="16"/>
      <c r="H50" s="17"/>
      <c r="I50" s="16"/>
      <c r="J50" s="16"/>
      <c r="K50" s="2"/>
    </row>
    <row r="51" spans="1:11" ht="15.75">
      <c r="A51" s="4"/>
      <c r="B51" s="18"/>
      <c r="C51" s="16" t="s">
        <v>4</v>
      </c>
      <c r="D51" s="16"/>
      <c r="E51" s="16"/>
      <c r="F51" s="16"/>
      <c r="G51" s="16"/>
      <c r="H51" s="17"/>
      <c r="I51" s="16"/>
      <c r="J51" s="16"/>
      <c r="K51" s="2"/>
    </row>
    <row r="52" spans="1:11" ht="15.75" hidden="1">
      <c r="A52" s="4"/>
      <c r="B52" s="18"/>
      <c r="C52" s="16"/>
      <c r="D52" s="16"/>
      <c r="E52" s="16"/>
      <c r="F52" s="16"/>
      <c r="G52" s="16"/>
      <c r="H52" s="17"/>
      <c r="I52" s="16"/>
      <c r="J52" s="16"/>
      <c r="K52" s="2"/>
    </row>
    <row r="53" spans="1:11" ht="12.75" hidden="1">
      <c r="A53" s="4"/>
      <c r="B53" s="2"/>
      <c r="C53" s="2"/>
      <c r="D53" s="2"/>
      <c r="E53" s="2"/>
      <c r="F53" s="3"/>
      <c r="G53" s="3"/>
      <c r="H53" s="3"/>
      <c r="I53" s="3"/>
      <c r="J53" s="2"/>
      <c r="K53" s="2"/>
    </row>
    <row r="54" spans="1:11" ht="12.75" hidden="1">
      <c r="A54" s="4"/>
      <c r="B54" s="2"/>
      <c r="C54" s="15" t="s">
        <v>3</v>
      </c>
      <c r="D54" s="15" t="s">
        <v>2</v>
      </c>
      <c r="E54" s="15" t="s">
        <v>1</v>
      </c>
      <c r="F54" s="15" t="s">
        <v>0</v>
      </c>
      <c r="G54" s="3"/>
      <c r="H54" s="3"/>
      <c r="I54" s="3"/>
      <c r="J54" s="2"/>
      <c r="K54" s="2"/>
    </row>
    <row r="55" spans="1:11" ht="12.75" hidden="1">
      <c r="A55" s="4"/>
      <c r="B55" s="14" t="s">
        <v>0</v>
      </c>
      <c r="C55" s="10">
        <v>4</v>
      </c>
      <c r="D55" s="9">
        <v>8</v>
      </c>
      <c r="E55" s="8">
        <v>12</v>
      </c>
      <c r="F55" s="7">
        <v>16</v>
      </c>
      <c r="G55" s="3"/>
      <c r="H55" s="3"/>
      <c r="I55" s="3"/>
      <c r="J55" s="2"/>
      <c r="K55" s="2"/>
    </row>
    <row r="56" spans="1:11" ht="12.75" hidden="1">
      <c r="A56" s="4"/>
      <c r="B56" s="14" t="s">
        <v>1</v>
      </c>
      <c r="C56" s="10">
        <v>3</v>
      </c>
      <c r="D56" s="9">
        <v>6</v>
      </c>
      <c r="E56" s="11">
        <v>9</v>
      </c>
      <c r="F56" s="7">
        <v>12</v>
      </c>
      <c r="G56" s="3"/>
      <c r="H56" s="3"/>
      <c r="I56" s="3"/>
      <c r="J56" s="2"/>
      <c r="K56" s="2"/>
    </row>
    <row r="57" spans="1:11" ht="12.75" hidden="1">
      <c r="A57" s="4"/>
      <c r="B57" s="14" t="s">
        <v>2</v>
      </c>
      <c r="C57" s="10">
        <v>2</v>
      </c>
      <c r="D57" s="10">
        <v>4</v>
      </c>
      <c r="E57" s="11">
        <v>6</v>
      </c>
      <c r="F57" s="9">
        <v>8</v>
      </c>
      <c r="G57" s="3"/>
      <c r="H57" s="3"/>
      <c r="I57" s="3"/>
      <c r="J57" s="2"/>
      <c r="K57" s="2"/>
    </row>
    <row r="58" spans="1:11" ht="12.75" hidden="1">
      <c r="A58" s="4"/>
      <c r="B58" s="14" t="s">
        <v>3</v>
      </c>
      <c r="C58" s="10">
        <v>1</v>
      </c>
      <c r="D58" s="10">
        <v>2</v>
      </c>
      <c r="E58" s="12">
        <v>3</v>
      </c>
      <c r="F58" s="10">
        <v>4</v>
      </c>
      <c r="G58" s="3"/>
      <c r="H58" s="3"/>
      <c r="I58" s="3"/>
      <c r="J58" s="2"/>
      <c r="K58" s="2"/>
    </row>
    <row r="59" spans="1:11" ht="12.75" hidden="1">
      <c r="A59" s="4"/>
      <c r="B59" s="13"/>
      <c r="C59" s="3"/>
      <c r="D59" s="3"/>
      <c r="E59" s="13"/>
      <c r="F59" s="3"/>
      <c r="G59" s="3"/>
      <c r="H59" s="3"/>
      <c r="I59" s="3"/>
      <c r="J59" s="2"/>
      <c r="K59" s="2"/>
    </row>
    <row r="60" spans="1:11" ht="12.75" hidden="1">
      <c r="A60" s="4"/>
      <c r="B60" s="2"/>
      <c r="C60" s="2"/>
      <c r="D60" s="2"/>
      <c r="E60" s="2"/>
      <c r="F60" s="3"/>
      <c r="G60" s="3"/>
      <c r="H60" s="3"/>
      <c r="I60" s="3"/>
      <c r="J60" s="2"/>
      <c r="K60" s="2"/>
    </row>
    <row r="61" spans="1:11" ht="12.75" hidden="1">
      <c r="A61" s="4"/>
      <c r="B61" s="2"/>
      <c r="C61" s="2"/>
      <c r="D61" s="2"/>
      <c r="E61" s="2"/>
      <c r="F61" s="3"/>
      <c r="G61" s="3"/>
      <c r="H61" s="3"/>
      <c r="I61" s="3"/>
      <c r="J61" s="2"/>
      <c r="K61" s="2"/>
    </row>
    <row r="62" spans="1:11" ht="12.75" hidden="1">
      <c r="A62" s="4"/>
      <c r="B62" s="2"/>
      <c r="C62" s="2"/>
      <c r="D62" s="2"/>
      <c r="E62" s="2"/>
      <c r="F62" s="3" t="s">
        <v>3</v>
      </c>
      <c r="G62" s="3"/>
      <c r="H62" s="6" t="e">
        <f>IF(#REF!="",0,IF(#REF!="Very low",1,IF(#REF!="Low",2,IF(#REF!="Medium",3,IF(#REF!="High",4,F44)))))</f>
        <v>#REF!</v>
      </c>
      <c r="I62" s="6" t="e">
        <f>IF(#REF!="",0,IF(#REF!="Very low",1,IF(#REF!="Low",2,IF(#REF!="Medium",3,IF(#REF!="High",4,G44)))))</f>
        <v>#REF!</v>
      </c>
      <c r="J62" s="5" t="e">
        <f aca="true" t="shared" si="0" ref="J62:J81">IF(H62*I62=0,"",IF(H62*I62&gt;0.5,H62*I62))</f>
        <v>#REF!</v>
      </c>
      <c r="K62" s="2" t="e">
        <f aca="true" t="shared" si="1" ref="K62:K81">IF(J62="","",IF(J62&lt;5,"Low",IF(J62&lt;11,"Medium",IF(J62&gt;11,"High"))))</f>
        <v>#REF!</v>
      </c>
    </row>
    <row r="63" spans="1:11" ht="12.75" hidden="1">
      <c r="A63" s="4"/>
      <c r="B63" s="2"/>
      <c r="C63" s="2"/>
      <c r="D63" s="2"/>
      <c r="E63" s="2"/>
      <c r="F63" s="3" t="s">
        <v>2</v>
      </c>
      <c r="G63" s="3"/>
      <c r="H63" s="6">
        <f>IF(F44="",0,IF(F44="Very low",1,IF(F44="Low",2,IF(F44="Medium",3,IF(F44="High",4,#REF!)))))</f>
        <v>2</v>
      </c>
      <c r="I63" s="6">
        <f>IF(G44="",0,IF(G44="Very low",1,IF(G44="Low",2,IF(G44="Medium",3,IF(G44="High",4,#REF!)))))</f>
        <v>2</v>
      </c>
      <c r="J63" s="5">
        <f t="shared" si="0"/>
        <v>4</v>
      </c>
      <c r="K63" s="2" t="str">
        <f t="shared" si="1"/>
        <v>Low</v>
      </c>
    </row>
    <row r="64" spans="1:11" ht="12.75" hidden="1">
      <c r="A64" s="4"/>
      <c r="B64" s="2"/>
      <c r="C64" s="2"/>
      <c r="D64" s="2"/>
      <c r="E64" s="2"/>
      <c r="F64" s="3" t="s">
        <v>1</v>
      </c>
      <c r="G64" s="3"/>
      <c r="H64" s="6" t="e">
        <f>IF(#REF!="",0,IF(#REF!="Very low",1,IF(#REF!="Low",2,IF(#REF!="Medium",3,IF(#REF!="High",4,F30)))))</f>
        <v>#REF!</v>
      </c>
      <c r="I64" s="6" t="e">
        <f>IF(#REF!="",0,IF(#REF!="Very low",1,IF(#REF!="Low",2,IF(#REF!="Medium",3,IF(#REF!="High",4,G30)))))</f>
        <v>#REF!</v>
      </c>
      <c r="J64" s="5" t="e">
        <f t="shared" si="0"/>
        <v>#REF!</v>
      </c>
      <c r="K64" s="2" t="e">
        <f t="shared" si="1"/>
        <v>#REF!</v>
      </c>
    </row>
    <row r="65" spans="1:11" ht="12.75" hidden="1">
      <c r="A65" s="4"/>
      <c r="B65" s="2"/>
      <c r="C65" s="2"/>
      <c r="D65" s="2"/>
      <c r="E65" s="2"/>
      <c r="F65" s="3" t="s">
        <v>0</v>
      </c>
      <c r="G65" s="3"/>
      <c r="H65" s="6">
        <f>IF(F30="",0,IF(F30="Very low",1,IF(F30="Low",2,IF(F30="Medium",3,IF(F30="High",4,F31)))))</f>
        <v>4</v>
      </c>
      <c r="I65" s="6">
        <f>IF(G30="",0,IF(G30="Very low",1,IF(G30="Low",2,IF(G30="Medium",3,IF(G30="High",4,G31)))))</f>
        <v>3</v>
      </c>
      <c r="J65" s="5">
        <f t="shared" si="0"/>
        <v>12</v>
      </c>
      <c r="K65" s="2" t="str">
        <f t="shared" si="1"/>
        <v>High</v>
      </c>
    </row>
    <row r="66" spans="1:11" ht="12.75" hidden="1">
      <c r="A66" s="4"/>
      <c r="B66" s="2"/>
      <c r="C66" s="2"/>
      <c r="D66" s="2"/>
      <c r="E66" s="2"/>
      <c r="F66" s="3"/>
      <c r="G66" s="3"/>
      <c r="H66" s="6">
        <f>IF(F31="",0,IF(F31="Very low",1,IF(F31="Low",2,IF(F31="Medium",3,IF(F31="High",4,#REF!)))))</f>
        <v>4</v>
      </c>
      <c r="I66" s="6">
        <f>IF(G31="",0,IF(G31="Very low",1,IF(G31="Low",2,IF(G31="Medium",3,IF(G31="High",4,#REF!)))))</f>
        <v>2</v>
      </c>
      <c r="J66" s="5">
        <f t="shared" si="0"/>
        <v>8</v>
      </c>
      <c r="K66" s="2" t="str">
        <f t="shared" si="1"/>
        <v>Medium</v>
      </c>
    </row>
    <row r="67" spans="1:11" ht="12.75" hidden="1">
      <c r="A67" s="4"/>
      <c r="B67" s="2"/>
      <c r="C67" s="2"/>
      <c r="D67" s="2"/>
      <c r="E67" s="2"/>
      <c r="F67" s="3"/>
      <c r="G67" s="3"/>
      <c r="H67" s="6" t="e">
        <f>IF(#REF!="",0,IF(#REF!="Very low",1,IF(#REF!="Low",2,IF(#REF!="Medium",3,IF(#REF!="High",4,F33)))))</f>
        <v>#REF!</v>
      </c>
      <c r="I67" s="6" t="e">
        <f>IF(#REF!="",0,IF(#REF!="Very low",1,IF(#REF!="Low",2,IF(#REF!="Medium",3,IF(#REF!="High",4,G33)))))</f>
        <v>#REF!</v>
      </c>
      <c r="J67" s="5" t="e">
        <f t="shared" si="0"/>
        <v>#REF!</v>
      </c>
      <c r="K67" s="2" t="e">
        <f t="shared" si="1"/>
        <v>#REF!</v>
      </c>
    </row>
    <row r="68" spans="1:11" ht="12.75" hidden="1">
      <c r="A68" s="4"/>
      <c r="B68" s="2"/>
      <c r="C68" s="2"/>
      <c r="D68" s="2"/>
      <c r="E68" s="2"/>
      <c r="F68" s="3"/>
      <c r="G68" s="3"/>
      <c r="H68" s="6">
        <f>IF(F33="",0,IF(F33="Very low",1,IF(F33="Low",2,IF(F33="Medium",3,IF(F33="High",4,F34)))))</f>
        <v>3</v>
      </c>
      <c r="I68" s="6">
        <f>IF(G33="",0,IF(G33="Very low",1,IF(G33="Low",2,IF(G33="Medium",3,IF(G33="High",4,G34)))))</f>
        <v>3</v>
      </c>
      <c r="J68" s="5">
        <f t="shared" si="0"/>
        <v>9</v>
      </c>
      <c r="K68" s="2" t="str">
        <f t="shared" si="1"/>
        <v>Medium</v>
      </c>
    </row>
    <row r="69" spans="1:11" ht="12.75" hidden="1">
      <c r="A69" s="4"/>
      <c r="B69" s="2"/>
      <c r="C69" s="2"/>
      <c r="D69" s="2"/>
      <c r="E69" s="2"/>
      <c r="F69" s="3"/>
      <c r="G69" s="3"/>
      <c r="H69" s="6">
        <f>IF(F34="",0,IF(F34="Very low",1,IF(F34="Low",2,IF(F34="Medium",3,IF(F34="High",4,#REF!)))))</f>
        <v>2</v>
      </c>
      <c r="I69" s="6">
        <f>IF(G34="",0,IF(G34="Very low",1,IF(G34="Low",2,IF(G34="Medium",3,IF(G34="High",4,#REF!)))))</f>
        <v>2</v>
      </c>
      <c r="J69" s="5">
        <f t="shared" si="0"/>
        <v>4</v>
      </c>
      <c r="K69" s="2" t="str">
        <f t="shared" si="1"/>
        <v>Low</v>
      </c>
    </row>
    <row r="70" spans="1:11" ht="12.75" hidden="1">
      <c r="A70" s="4"/>
      <c r="B70" s="2"/>
      <c r="C70" s="3" t="s">
        <v>3</v>
      </c>
      <c r="D70" s="3" t="s">
        <v>2</v>
      </c>
      <c r="E70" s="3" t="s">
        <v>1</v>
      </c>
      <c r="F70" s="3" t="s">
        <v>0</v>
      </c>
      <c r="G70" s="3"/>
      <c r="H70" s="6" t="e">
        <f>IF(#REF!="",0,IF(#REF!="Very low",1,IF(#REF!="Low",2,IF(#REF!="Medium",3,IF(#REF!="High",4,#REF!)))))</f>
        <v>#REF!</v>
      </c>
      <c r="I70" s="6" t="e">
        <f>IF(#REF!="",0,IF(#REF!="Very low",1,IF(#REF!="Low",2,IF(#REF!="Medium",3,IF(#REF!="High",4,#REF!)))))</f>
        <v>#REF!</v>
      </c>
      <c r="J70" s="5" t="e">
        <f t="shared" si="0"/>
        <v>#REF!</v>
      </c>
      <c r="K70" s="2" t="e">
        <f t="shared" si="1"/>
        <v>#REF!</v>
      </c>
    </row>
    <row r="71" spans="1:11" ht="12.75" hidden="1">
      <c r="A71" s="4"/>
      <c r="B71" s="3" t="s">
        <v>3</v>
      </c>
      <c r="C71" s="10">
        <v>1</v>
      </c>
      <c r="D71" s="10">
        <v>2</v>
      </c>
      <c r="E71" s="12">
        <v>3</v>
      </c>
      <c r="F71" s="10">
        <v>4</v>
      </c>
      <c r="G71" s="3"/>
      <c r="H71" s="6" t="e">
        <f>IF(#REF!="",0,IF(#REF!="Very low",1,IF(#REF!="Low",2,IF(#REF!="Medium",3,IF(#REF!="High",4,F36)))))</f>
        <v>#REF!</v>
      </c>
      <c r="I71" s="6" t="e">
        <f>IF(#REF!="",0,IF(#REF!="Very low",1,IF(#REF!="Low",2,IF(#REF!="Medium",3,IF(#REF!="High",4,G36)))))</f>
        <v>#REF!</v>
      </c>
      <c r="J71" s="5" t="e">
        <f t="shared" si="0"/>
        <v>#REF!</v>
      </c>
      <c r="K71" s="2" t="e">
        <f t="shared" si="1"/>
        <v>#REF!</v>
      </c>
    </row>
    <row r="72" spans="1:11" ht="12.75" hidden="1">
      <c r="A72" s="4"/>
      <c r="B72" s="3" t="s">
        <v>2</v>
      </c>
      <c r="C72" s="10">
        <v>2</v>
      </c>
      <c r="D72" s="10">
        <v>4</v>
      </c>
      <c r="E72" s="11">
        <v>6</v>
      </c>
      <c r="F72" s="9">
        <v>8</v>
      </c>
      <c r="G72" s="3"/>
      <c r="H72" s="6">
        <f>IF(F36="",0,IF(F36="Very low",1,IF(F36="Low",2,IF(F36="Medium",3,IF(F36="High",4,#REF!)))))</f>
        <v>2</v>
      </c>
      <c r="I72" s="6">
        <f>IF(G36="",0,IF(G36="Very low",1,IF(G36="Low",2,IF(G36="Medium",3,IF(G36="High",4,#REF!)))))</f>
        <v>3</v>
      </c>
      <c r="J72" s="5">
        <f t="shared" si="0"/>
        <v>6</v>
      </c>
      <c r="K72" s="2" t="str">
        <f t="shared" si="1"/>
        <v>Medium</v>
      </c>
    </row>
    <row r="73" spans="1:11" ht="12.75" hidden="1">
      <c r="A73" s="4"/>
      <c r="B73" s="3" t="s">
        <v>1</v>
      </c>
      <c r="C73" s="10">
        <v>3</v>
      </c>
      <c r="D73" s="9">
        <v>6</v>
      </c>
      <c r="E73" s="11">
        <v>9</v>
      </c>
      <c r="F73" s="7">
        <v>12</v>
      </c>
      <c r="G73" s="3"/>
      <c r="H73" s="6" t="e">
        <f>IF(#REF!="",0,IF(#REF!="Very low",1,IF(#REF!="Low",2,IF(#REF!="Medium",3,IF(#REF!="High",4,#REF!)))))</f>
        <v>#REF!</v>
      </c>
      <c r="I73" s="6" t="e">
        <f>IF(#REF!="",0,IF(#REF!="Very low",1,IF(#REF!="Low",2,IF(#REF!="Medium",3,IF(#REF!="High",4,#REF!)))))</f>
        <v>#REF!</v>
      </c>
      <c r="J73" s="5" t="e">
        <f t="shared" si="0"/>
        <v>#REF!</v>
      </c>
      <c r="K73" s="2" t="e">
        <f t="shared" si="1"/>
        <v>#REF!</v>
      </c>
    </row>
    <row r="74" spans="1:11" ht="12.75" hidden="1">
      <c r="A74" s="4"/>
      <c r="B74" s="3" t="s">
        <v>0</v>
      </c>
      <c r="C74" s="10">
        <v>4</v>
      </c>
      <c r="D74" s="9">
        <v>8</v>
      </c>
      <c r="E74" s="8">
        <v>12</v>
      </c>
      <c r="F74" s="7">
        <v>16</v>
      </c>
      <c r="G74" s="3"/>
      <c r="H74" s="6" t="e">
        <f>IF(#REF!="",0,IF(#REF!="Very low",1,IF(#REF!="Low",2,IF(#REF!="Medium",3,IF(#REF!="High",4,#REF!)))))</f>
        <v>#REF!</v>
      </c>
      <c r="I74" s="6" t="e">
        <f>IF(#REF!="",0,IF(#REF!="Very low",1,IF(#REF!="Low",2,IF(#REF!="Medium",3,IF(#REF!="High",4,#REF!)))))</f>
        <v>#REF!</v>
      </c>
      <c r="J74" s="5" t="e">
        <f t="shared" si="0"/>
        <v>#REF!</v>
      </c>
      <c r="K74" s="2" t="e">
        <f t="shared" si="1"/>
        <v>#REF!</v>
      </c>
    </row>
    <row r="75" spans="1:11" ht="12.75" hidden="1">
      <c r="A75" s="4"/>
      <c r="B75" s="3"/>
      <c r="C75" s="3"/>
      <c r="D75" s="3"/>
      <c r="F75" s="3"/>
      <c r="G75" s="3"/>
      <c r="H75" s="6" t="e">
        <f>IF(#REF!="",0,IF(#REF!="Very low",1,IF(#REF!="Low",2,IF(#REF!="Medium",3,IF(#REF!="High",4,#REF!)))))</f>
        <v>#REF!</v>
      </c>
      <c r="I75" s="6" t="e">
        <f>IF(#REF!="",0,IF(#REF!="Very low",1,IF(#REF!="Low",2,IF(#REF!="Medium",3,IF(#REF!="High",4,#REF!)))))</f>
        <v>#REF!</v>
      </c>
      <c r="J75" s="5" t="e">
        <f t="shared" si="0"/>
        <v>#REF!</v>
      </c>
      <c r="K75" s="2" t="e">
        <f t="shared" si="1"/>
        <v>#REF!</v>
      </c>
    </row>
    <row r="76" spans="1:11" ht="12.75" hidden="1">
      <c r="A76" s="4"/>
      <c r="B76" s="2"/>
      <c r="C76" s="2"/>
      <c r="D76" s="2"/>
      <c r="E76" s="2"/>
      <c r="F76" s="3"/>
      <c r="G76" s="3"/>
      <c r="H76" s="6" t="e">
        <f>IF(#REF!="",0,IF(#REF!="Very low",1,IF(#REF!="Low",2,IF(#REF!="Medium",3,IF(#REF!="High",4,#REF!)))))</f>
        <v>#REF!</v>
      </c>
      <c r="I76" s="6" t="e">
        <f>IF(#REF!="",0,IF(#REF!="Very low",1,IF(#REF!="Low",2,IF(#REF!="Medium",3,IF(#REF!="High",4,#REF!)))))</f>
        <v>#REF!</v>
      </c>
      <c r="J76" s="5" t="e">
        <f t="shared" si="0"/>
        <v>#REF!</v>
      </c>
      <c r="K76" s="2" t="e">
        <f t="shared" si="1"/>
        <v>#REF!</v>
      </c>
    </row>
    <row r="77" spans="1:11" ht="12.75" hidden="1">
      <c r="A77" s="4"/>
      <c r="B77" s="2"/>
      <c r="C77" s="2"/>
      <c r="D77" s="2"/>
      <c r="E77" s="2"/>
      <c r="F77" s="3"/>
      <c r="G77" s="3"/>
      <c r="H77" s="6" t="e">
        <f>IF(#REF!="",0,IF(#REF!="Very low",1,IF(#REF!="Low",2,IF(#REF!="Medium",3,IF(#REF!="High",4,#REF!)))))</f>
        <v>#REF!</v>
      </c>
      <c r="I77" s="6" t="e">
        <f>IF(#REF!="",0,IF(#REF!="Very low",1,IF(#REF!="Low",2,IF(#REF!="Medium",3,IF(#REF!="High",4,#REF!)))))</f>
        <v>#REF!</v>
      </c>
      <c r="J77" s="5" t="e">
        <f t="shared" si="0"/>
        <v>#REF!</v>
      </c>
      <c r="K77" s="2" t="e">
        <f t="shared" si="1"/>
        <v>#REF!</v>
      </c>
    </row>
    <row r="78" spans="1:11" ht="12.75" hidden="1">
      <c r="A78" s="4"/>
      <c r="B78" s="2"/>
      <c r="C78" s="2"/>
      <c r="D78" s="2"/>
      <c r="E78" s="2"/>
      <c r="F78" s="3"/>
      <c r="G78" s="3"/>
      <c r="H78" s="6" t="e">
        <f>IF(#REF!="",0,IF(#REF!="Very low",1,IF(#REF!="Low",2,IF(#REF!="Medium",3,IF(#REF!="High",4,#REF!)))))</f>
        <v>#REF!</v>
      </c>
      <c r="I78" s="6" t="e">
        <f>IF(#REF!="",0,IF(#REF!="Very low",1,IF(#REF!="Low",2,IF(#REF!="Medium",3,IF(#REF!="High",4,#REF!)))))</f>
        <v>#REF!</v>
      </c>
      <c r="J78" s="5" t="e">
        <f t="shared" si="0"/>
        <v>#REF!</v>
      </c>
      <c r="K78" s="2" t="e">
        <f t="shared" si="1"/>
        <v>#REF!</v>
      </c>
    </row>
    <row r="79" spans="1:11" ht="12.75" hidden="1">
      <c r="A79" s="4"/>
      <c r="B79" s="2"/>
      <c r="C79" s="2"/>
      <c r="D79" s="2"/>
      <c r="E79" s="2"/>
      <c r="F79" s="3"/>
      <c r="G79" s="3"/>
      <c r="H79" s="6" t="e">
        <f>IF(#REF!="",0,IF(#REF!="Very low",1,IF(#REF!="Low",2,IF(#REF!="Medium",3,IF(#REF!="High",4,#REF!)))))</f>
        <v>#REF!</v>
      </c>
      <c r="I79" s="6" t="e">
        <f>IF(#REF!="",0,IF(#REF!="Very low",1,IF(#REF!="Low",2,IF(#REF!="Medium",3,IF(#REF!="High",4,#REF!)))))</f>
        <v>#REF!</v>
      </c>
      <c r="J79" s="5" t="e">
        <f t="shared" si="0"/>
        <v>#REF!</v>
      </c>
      <c r="K79" s="2" t="e">
        <f t="shared" si="1"/>
        <v>#REF!</v>
      </c>
    </row>
    <row r="80" spans="1:11" ht="12.75" hidden="1">
      <c r="A80" s="4"/>
      <c r="B80" s="2"/>
      <c r="C80" s="2"/>
      <c r="D80" s="2"/>
      <c r="E80" s="2"/>
      <c r="F80" s="3"/>
      <c r="G80" s="3"/>
      <c r="H80" s="6" t="e">
        <f>IF(#REF!="",0,IF(#REF!="Very low",1,IF(#REF!="Low",2,IF(#REF!="Medium",3,IF(#REF!="High",4,#REF!)))))</f>
        <v>#REF!</v>
      </c>
      <c r="I80" s="6" t="e">
        <f>IF(#REF!="",0,IF(#REF!="Very low",1,IF(#REF!="Low",2,IF(#REF!="Medium",3,IF(#REF!="High",4,#REF!)))))</f>
        <v>#REF!</v>
      </c>
      <c r="J80" s="5" t="e">
        <f t="shared" si="0"/>
        <v>#REF!</v>
      </c>
      <c r="K80" s="2" t="e">
        <f t="shared" si="1"/>
        <v>#REF!</v>
      </c>
    </row>
    <row r="81" spans="1:11" ht="12.75" hidden="1">
      <c r="A81" s="4"/>
      <c r="B81" s="2"/>
      <c r="C81" s="2"/>
      <c r="D81" s="2"/>
      <c r="E81" s="2"/>
      <c r="F81" s="3"/>
      <c r="G81" s="3"/>
      <c r="H81" s="6" t="e">
        <f>IF(#REF!="",0,IF(#REF!="Very low",1,IF(#REF!="Low",2,IF(#REF!="Medium",3,IF(#REF!="High",4,F49)))))</f>
        <v>#REF!</v>
      </c>
      <c r="I81" s="6" t="e">
        <f>IF(#REF!="",0,IF(#REF!="Very low",1,IF(#REF!="Low",2,IF(#REF!="Medium",3,IF(#REF!="High",4,G49)))))</f>
        <v>#REF!</v>
      </c>
      <c r="J81" s="5" t="e">
        <f t="shared" si="0"/>
        <v>#REF!</v>
      </c>
      <c r="K81" s="2" t="e">
        <f t="shared" si="1"/>
        <v>#REF!</v>
      </c>
    </row>
    <row r="82" spans="1:11" ht="12.75" hidden="1">
      <c r="A82" s="4"/>
      <c r="B82" s="2"/>
      <c r="C82" s="2"/>
      <c r="D82" s="2"/>
      <c r="E82" s="2"/>
      <c r="F82" s="3"/>
      <c r="G82" s="3"/>
      <c r="H82" s="3"/>
      <c r="I82" s="3"/>
      <c r="J82" s="2"/>
      <c r="K82" s="2"/>
    </row>
    <row r="83" spans="1:11" ht="12.75" hidden="1">
      <c r="A83" s="2"/>
      <c r="B83" s="2"/>
      <c r="C83" s="2"/>
      <c r="D83" s="2"/>
      <c r="E83" s="2"/>
      <c r="F83" s="3"/>
      <c r="G83" s="3"/>
      <c r="H83" s="3"/>
      <c r="I83" s="3"/>
      <c r="J83" s="2"/>
      <c r="K83" s="2"/>
    </row>
    <row r="84" spans="1:11" ht="12.75" hidden="1">
      <c r="A84" s="2"/>
      <c r="B84" s="2"/>
      <c r="C84" s="2"/>
      <c r="D84" s="2"/>
      <c r="E84" s="2"/>
      <c r="F84" s="3"/>
      <c r="G84" s="3"/>
      <c r="H84" s="3"/>
      <c r="I84" s="3"/>
      <c r="J84" s="2"/>
      <c r="K84" s="2"/>
    </row>
    <row r="85" spans="1:11" ht="12.75" hidden="1">
      <c r="A85" s="2"/>
      <c r="B85" s="2"/>
      <c r="C85" s="2"/>
      <c r="D85" s="2"/>
      <c r="E85" s="2"/>
      <c r="F85" s="3"/>
      <c r="G85" s="3"/>
      <c r="H85" s="3"/>
      <c r="I85" s="3"/>
      <c r="J85" s="2"/>
      <c r="K85" s="2"/>
    </row>
    <row r="119" ht="13.5" customHeight="1"/>
  </sheetData>
  <sheetProtection selectLockedCells="1"/>
  <mergeCells count="13">
    <mergeCell ref="D18:K18"/>
    <mergeCell ref="F11:J11"/>
    <mergeCell ref="F3:J3"/>
    <mergeCell ref="F5:J5"/>
    <mergeCell ref="F7:J7"/>
    <mergeCell ref="F9:J9"/>
    <mergeCell ref="D16:K16"/>
    <mergeCell ref="D23:K24"/>
    <mergeCell ref="C23:C24"/>
    <mergeCell ref="D19:K20"/>
    <mergeCell ref="C19:C20"/>
    <mergeCell ref="D21:K22"/>
    <mergeCell ref="C21:C22"/>
  </mergeCells>
  <dataValidations count="2">
    <dataValidation type="list" allowBlank="1" showInputMessage="1" showErrorMessage="1" sqref="F37:G37">
      <formula1>$F$61:$F$66</formula1>
    </dataValidation>
    <dataValidation type="list" allowBlank="1" showInputMessage="1" showErrorMessage="1" sqref="F30:G36 F38:G48">
      <formula1>$F$62:$F$66</formula1>
    </dataValidation>
  </dataValidations>
  <printOptions/>
  <pageMargins left="0.7480314960629921" right="0.7480314960629921" top="0.4" bottom="0.43" header="0.24" footer="0.2"/>
  <pageSetup horizontalDpi="600" verticalDpi="600" orientation="landscape" paperSize="8"/>
  <headerFooter alignWithMargins="0">
    <oddHeader>&amp;C&amp;F</oddHeader>
    <oddFooter>&amp;CPage &amp;P</oddFooter>
  </headerFooter>
  <rowBreaks count="2" manualBreakCount="2">
    <brk id="44" max="12" man="1"/>
    <brk id="85" min="1" max="23"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6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6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6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hstephens</dc:creator>
  <cp:keywords/>
  <dc:description/>
  <cp:lastModifiedBy>Registered User</cp:lastModifiedBy>
  <dcterms:created xsi:type="dcterms:W3CDTF">2012-05-30T12:39:53Z</dcterms:created>
  <dcterms:modified xsi:type="dcterms:W3CDTF">2019-05-03T07:32:36Z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-522808464</vt:i4>
  </property>
  <property fmtid="{D5CDD505-2E9C-101B-9397-08002B2CF9AE}" pid="3" name="_NewReviewCycle">
    <vt:lpwstr/>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