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TM Telford\NDM\"/>
    </mc:Choice>
  </mc:AlternateContent>
  <xr:revisionPtr revIDLastSave="0" documentId="8_{4DA0D4E6-AC46-4E03-9B60-0E652595D78B}" xr6:coauthVersionLast="47" xr6:coauthVersionMax="47" xr10:uidLastSave="{00000000-0000-0000-0000-000000000000}"/>
  <bookViews>
    <workbookView xWindow="-120" yWindow="-120" windowWidth="29040" windowHeight="15840" xr2:uid="{BEC9DA5C-C4E9-4A8B-B7AF-2B478E6AA18A}"/>
  </bookViews>
  <sheets>
    <sheet name="Sit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AB3" i="1" s="1"/>
  <c r="AA4" i="1"/>
  <c r="AB4" i="1" s="1"/>
  <c r="AA5" i="1"/>
  <c r="AB5" i="1" s="1"/>
  <c r="AA2" i="1"/>
  <c r="AB2" i="1" s="1"/>
</calcChain>
</file>

<file path=xl/sharedStrings.xml><?xml version="1.0" encoding="utf-8"?>
<sst xmlns="http://schemas.openxmlformats.org/spreadsheetml/2006/main" count="6" uniqueCount="6">
  <si>
    <t>TSS</t>
  </si>
  <si>
    <t>Ammoniacal Nitrogen</t>
  </si>
  <si>
    <t>Phosphorus</t>
  </si>
  <si>
    <t>pH</t>
  </si>
  <si>
    <t>ug/l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</si>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</sst>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034C-777B-4F35-8189-0672CD74CD9E}">
  <dimension ref="A1:AB5"/>
  <sheetViews>
    <sheetView tabSelected="1" workbookViewId="0">
      <pane xSplit="1" topLeftCell="D1" activePane="topRight" state="frozen"/>
      <selection pane="topRight" activeCell="I20" sqref="I20"/>
    </sheetView>
  </sheetViews>
  <sheetFormatPr defaultRowHeight="15" x14ac:dyDescent="0.25"/>
  <cols>
    <col min="1" max="1" width="19" bestFit="1" customWidth="1"/>
    <col min="2" max="25" width="10.42578125" bestFit="1" customWidth="1"/>
  </cols>
  <sheetData>
    <row r="1" spans="1:28" x14ac:dyDescent="0.25">
      <c r="B1" s="1">
        <v>44684</v>
      </c>
      <c r="C1" s="1">
        <v>44718</v>
      </c>
      <c r="D1" s="1">
        <v>44729</v>
      </c>
      <c r="E1" s="1">
        <v>44739</v>
      </c>
      <c r="F1" s="1">
        <v>44739</v>
      </c>
      <c r="G1" s="1">
        <v>44741</v>
      </c>
      <c r="H1" s="1">
        <v>44747</v>
      </c>
      <c r="I1" s="1">
        <v>44754</v>
      </c>
      <c r="J1" s="1">
        <v>44768</v>
      </c>
      <c r="K1" s="1">
        <v>44775</v>
      </c>
      <c r="L1" s="1">
        <v>44792</v>
      </c>
      <c r="M1" s="1">
        <v>44806</v>
      </c>
      <c r="N1" s="1">
        <v>44806</v>
      </c>
      <c r="O1" s="1">
        <v>44812</v>
      </c>
      <c r="P1" s="1">
        <v>44817</v>
      </c>
      <c r="Q1" s="1">
        <v>44817</v>
      </c>
      <c r="R1" s="1">
        <v>44834</v>
      </c>
      <c r="S1" s="1">
        <v>44834</v>
      </c>
      <c r="T1" s="1">
        <v>44845</v>
      </c>
      <c r="U1" s="1">
        <v>44845</v>
      </c>
      <c r="V1" s="1">
        <v>44858</v>
      </c>
      <c r="W1" s="1">
        <v>44858</v>
      </c>
      <c r="X1" s="1">
        <v>44865</v>
      </c>
      <c r="Y1" s="1">
        <v>44865</v>
      </c>
      <c r="AA1" t="s">
        <v>5</v>
      </c>
      <c r="AB1" t="s">
        <v>4</v>
      </c>
    </row>
    <row r="2" spans="1:28" x14ac:dyDescent="0.25">
      <c r="A2" t="s">
        <v>0</v>
      </c>
      <c r="B2">
        <v>288</v>
      </c>
      <c r="C2">
        <v>276</v>
      </c>
      <c r="D2">
        <v>168</v>
      </c>
      <c r="E2">
        <v>448</v>
      </c>
      <c r="F2">
        <v>382</v>
      </c>
      <c r="G2">
        <v>182</v>
      </c>
      <c r="H2">
        <v>384</v>
      </c>
      <c r="I2">
        <v>1190</v>
      </c>
      <c r="K2">
        <v>238</v>
      </c>
      <c r="L2">
        <v>412</v>
      </c>
      <c r="M2">
        <v>988</v>
      </c>
      <c r="N2">
        <v>400</v>
      </c>
      <c r="O2">
        <v>498</v>
      </c>
      <c r="P2">
        <v>408</v>
      </c>
      <c r="Q2">
        <v>712</v>
      </c>
      <c r="R2">
        <v>237</v>
      </c>
      <c r="S2">
        <v>288</v>
      </c>
      <c r="T2">
        <v>218</v>
      </c>
      <c r="U2">
        <v>416</v>
      </c>
      <c r="V2">
        <v>948</v>
      </c>
      <c r="W2">
        <v>416</v>
      </c>
      <c r="X2">
        <v>304</v>
      </c>
      <c r="Y2">
        <v>258</v>
      </c>
      <c r="AA2">
        <f>AVERAGE(B2:Y2)</f>
        <v>437.3478260869565</v>
      </c>
      <c r="AB2">
        <f>AA2*1000</f>
        <v>437347.82608695648</v>
      </c>
    </row>
    <row r="3" spans="1:28" x14ac:dyDescent="0.25">
      <c r="A3" t="s">
        <v>1</v>
      </c>
      <c r="B3">
        <v>0.41</v>
      </c>
      <c r="C3">
        <v>8.43</v>
      </c>
      <c r="D3">
        <v>0.40200000000000002</v>
      </c>
      <c r="E3">
        <v>4.3099999999999996</v>
      </c>
      <c r="F3">
        <v>0.92700000000000005</v>
      </c>
      <c r="G3">
        <v>0.27800000000000002</v>
      </c>
      <c r="H3">
        <v>28.9</v>
      </c>
      <c r="I3">
        <v>77.2</v>
      </c>
      <c r="K3">
        <v>6.72</v>
      </c>
      <c r="L3">
        <v>5.2</v>
      </c>
      <c r="M3">
        <v>0.73</v>
      </c>
      <c r="N3">
        <v>11.8</v>
      </c>
      <c r="O3">
        <v>1.72</v>
      </c>
      <c r="P3">
        <v>11.6</v>
      </c>
      <c r="Q3">
        <v>6.2</v>
      </c>
      <c r="R3">
        <v>17.100000000000001</v>
      </c>
      <c r="S3">
        <v>2.2400000000000002</v>
      </c>
      <c r="T3">
        <v>0.56599999999999995</v>
      </c>
      <c r="U3">
        <v>2.58</v>
      </c>
      <c r="V3">
        <v>19.100000000000001</v>
      </c>
      <c r="W3">
        <v>21.5</v>
      </c>
      <c r="X3">
        <v>8.39</v>
      </c>
      <c r="Y3">
        <v>6.3E-2</v>
      </c>
      <c r="AA3">
        <f t="shared" ref="AA3:AA5" si="0">AVERAGE(B3:Y3)</f>
        <v>10.276782608695651</v>
      </c>
      <c r="AB3">
        <f t="shared" ref="AB3:AB5" si="1">AA3*1000</f>
        <v>10276.78260869565</v>
      </c>
    </row>
    <row r="4" spans="1:28" x14ac:dyDescent="0.25">
      <c r="A4" t="s">
        <v>2</v>
      </c>
      <c r="B4">
        <v>2.9</v>
      </c>
      <c r="D4">
        <v>4.8</v>
      </c>
      <c r="E4">
        <v>15</v>
      </c>
      <c r="G4">
        <v>5.8</v>
      </c>
      <c r="H4">
        <v>6.5</v>
      </c>
      <c r="I4">
        <v>19</v>
      </c>
      <c r="J4">
        <v>33</v>
      </c>
      <c r="L4">
        <v>17</v>
      </c>
      <c r="M4">
        <v>20</v>
      </c>
      <c r="O4">
        <v>13</v>
      </c>
      <c r="Q4">
        <v>20</v>
      </c>
      <c r="S4">
        <v>5.5</v>
      </c>
      <c r="T4">
        <v>9.6</v>
      </c>
      <c r="V4">
        <v>16</v>
      </c>
      <c r="Y4">
        <v>4.5</v>
      </c>
      <c r="AA4">
        <f t="shared" si="0"/>
        <v>12.84</v>
      </c>
      <c r="AB4">
        <f t="shared" si="1"/>
        <v>12840</v>
      </c>
    </row>
    <row r="5" spans="1:28" x14ac:dyDescent="0.25">
      <c r="A5" t="s">
        <v>3</v>
      </c>
      <c r="B5">
        <v>7.2</v>
      </c>
      <c r="C5">
        <v>6.4</v>
      </c>
      <c r="D5">
        <v>7.2</v>
      </c>
      <c r="E5">
        <v>9.8000000000000007</v>
      </c>
      <c r="F5">
        <v>6.2</v>
      </c>
      <c r="G5">
        <v>7.2</v>
      </c>
      <c r="H5">
        <v>6.3</v>
      </c>
      <c r="I5">
        <v>9.9</v>
      </c>
      <c r="J5">
        <v>7.5</v>
      </c>
      <c r="K5">
        <v>6.5</v>
      </c>
      <c r="L5">
        <v>6.5</v>
      </c>
      <c r="M5">
        <v>9.3000000000000007</v>
      </c>
      <c r="N5">
        <v>8.6</v>
      </c>
      <c r="O5">
        <v>6.7</v>
      </c>
      <c r="P5">
        <v>6.9</v>
      </c>
      <c r="Q5">
        <v>6.7</v>
      </c>
      <c r="R5">
        <v>6.9</v>
      </c>
      <c r="S5">
        <v>6.3</v>
      </c>
      <c r="T5">
        <v>10</v>
      </c>
      <c r="U5">
        <v>8.6</v>
      </c>
      <c r="V5">
        <v>10</v>
      </c>
      <c r="W5">
        <v>8</v>
      </c>
      <c r="X5">
        <v>6.5</v>
      </c>
      <c r="Y5">
        <v>7.9</v>
      </c>
      <c r="AA5">
        <f t="shared" si="0"/>
        <v>7.6291666666666673</v>
      </c>
      <c r="AB5">
        <f t="shared" si="1"/>
        <v>7629.166666666667</v>
      </c>
    </row>
  </sheetData>
  <conditionalFormatting sqref="B4:Z4 AC4:XFD4">
    <cfRule type="cellIs" dxfId="4" priority="5" operator="greaterThan">
      <formula>#REF!</formula>
    </cfRule>
  </conditionalFormatting>
  <conditionalFormatting sqref="B5:Z5 AC5:XFD5">
    <cfRule type="cellIs" dxfId="3" priority="1" operator="lessThan">
      <formula>#REF!</formula>
    </cfRule>
    <cfRule type="cellIs" dxfId="2" priority="3" operator="greaterThan">
      <formula>#REF!</formula>
    </cfRule>
  </conditionalFormatting>
  <conditionalFormatting sqref="B2:AA2 AA3:AA5">
    <cfRule type="cellIs" dxfId="1" priority="6" operator="greaterThan">
      <formula>#REF!</formula>
    </cfRule>
  </conditionalFormatting>
  <conditionalFormatting sqref="AC2:XFD3 B3:Z3">
    <cfRule type="cellIs" dxfId="0" priority="4" operator="greater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CDB5BABDD6EDC4EB06912350BD043A9" ma:contentTypeVersion="45" ma:contentTypeDescription="Create a new document." ma:contentTypeScope="" ma:versionID="482f3fe3823eda93d5267e64b5f1002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cb1736e-05c0-44cc-a83d-c3ae8f1ad7c9" targetNamespace="http://schemas.microsoft.com/office/2006/metadata/properties" ma:root="true" ma:fieldsID="2842ac8379e23e8a1a5fb6fea8fdfc0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cb1736e-05c0-44cc-a83d-c3ae8f1ad7c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1736e-05c0-44cc-a83d-c3ae8f1ad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2023-10-24T23:00:00+00:00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EPR-SP3200SY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TM Telford Dairy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2023-10-24T23:00:00+00:00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EPR/SP3200SY/A001</EPRNumber>
    <FacilityAddressPostcode xmlns="eebef177-55b5-4448-a5fb-28ea454417ee">TF2 7GL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12</Value>
      <Value>480</Value>
      <Value>10</Value>
      <Value>9</Value>
      <Value>22</Value>
    </TaxCatchAll>
    <ExternalAuthor xmlns="eebef177-55b5-4448-a5fb-28ea454417ee">LBrookes</ExternalAuthor>
    <SiteName xmlns="eebef177-55b5-4448-a5fb-28ea454417ee">TM Telford Dairy Limited</SiteName>
    <lcf76f155ced4ddcb4097134ff3c332f xmlns="bcb1736e-05c0-44cc-a83d-c3ae8f1ad7c9">
      <Terms xmlns="http://schemas.microsoft.com/office/infopath/2007/PartnerControls"/>
    </lcf76f155ced4ddcb4097134ff3c332f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Donnington Wood Business Park Granville Road Telford TF2 7GL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4D6E6477-9924-48DB-A74C-30F7E5C1593A}"/>
</file>

<file path=customXml/itemProps2.xml><?xml version="1.0" encoding="utf-8"?>
<ds:datastoreItem xmlns:ds="http://schemas.openxmlformats.org/officeDocument/2006/customXml" ds:itemID="{7BF8EBAA-F13F-46C7-9D33-81460660EFCA}"/>
</file>

<file path=customXml/itemProps3.xml><?xml version="1.0" encoding="utf-8"?>
<ds:datastoreItem xmlns:ds="http://schemas.openxmlformats.org/officeDocument/2006/customXml" ds:itemID="{353E1A7E-EEBF-47FE-AF1D-6D539E6C6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Wilson</dc:creator>
  <cp:lastModifiedBy>Wray, Kate</cp:lastModifiedBy>
  <dcterms:created xsi:type="dcterms:W3CDTF">2022-11-18T08:28:45Z</dcterms:created>
  <dcterms:modified xsi:type="dcterms:W3CDTF">2023-10-26T08:24:15Z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0x0101000E9AD557692E154F9D2697C8C6432F76006CDB5BABDD6EDC4EB06912350BD043A9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480;#Public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22;#Installations|645f1c9c-65df-490a-9ce3-4a2aa7c5ff7f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