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bs\Enviroarm Woodcote Wood\Info to EA\"/>
    </mc:Choice>
  </mc:AlternateContent>
  <xr:revisionPtr revIDLastSave="0" documentId="8_{0AB303DE-B07F-46C7-83DB-90CF6C1AA450}" xr6:coauthVersionLast="47" xr6:coauthVersionMax="47" xr10:uidLastSave="{00000000-0000-0000-0000-000000000000}"/>
  <bookViews>
    <workbookView xWindow="1920" yWindow="975" windowWidth="33690" windowHeight="19665" xr2:uid="{00000000-000D-0000-FFFF-FFFF00000000}"/>
  </bookViews>
  <sheets>
    <sheet name="15 min (All)" sheetId="62" r:id="rId1"/>
    <sheet name="15 min (Day)" sheetId="6" r:id="rId2"/>
    <sheet name="1" sheetId="14" r:id="rId3"/>
    <sheet name="2" sheetId="7" r:id="rId4"/>
    <sheet name="3" sheetId="8" r:id="rId5"/>
    <sheet name="4" sheetId="24" r:id="rId6"/>
    <sheet name="5" sheetId="25" r:id="rId7"/>
    <sheet name="6" sheetId="26" r:id="rId8"/>
  </sheets>
  <definedNames>
    <definedName name="_xlnm.Print_Area" localSheetId="0">'15 min (All)'!$A$11:$F$271</definedName>
    <definedName name="_xlnm.Print_Area" localSheetId="1">'15 min (Day)'!$A$11:$F$271</definedName>
    <definedName name="_xlnm.Print_Titles" localSheetId="0">'15 min (All)'!$1:$9</definedName>
    <definedName name="_xlnm.Print_Titles" localSheetId="1">'15 min (Day)'!$1:$9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6" i="62" l="1"/>
  <c r="I1095" i="62"/>
  <c r="I1094" i="62"/>
  <c r="I1093" i="62"/>
  <c r="I1092" i="62"/>
  <c r="I1091" i="62"/>
  <c r="I1090" i="62"/>
  <c r="I1089" i="62"/>
  <c r="I1088" i="62"/>
  <c r="I1087" i="62"/>
  <c r="I1086" i="62"/>
  <c r="I1085" i="62"/>
  <c r="I1084" i="62"/>
  <c r="I1083" i="62"/>
  <c r="I1082" i="62"/>
  <c r="I1081" i="62"/>
  <c r="I1080" i="62"/>
  <c r="I1079" i="62"/>
  <c r="I1078" i="62"/>
  <c r="I1077" i="62"/>
  <c r="I1076" i="62"/>
  <c r="I1075" i="62"/>
  <c r="I1074" i="62"/>
  <c r="I1073" i="62"/>
  <c r="I1072" i="62"/>
  <c r="I1071" i="62"/>
  <c r="I1070" i="62"/>
  <c r="I1069" i="62"/>
  <c r="I1068" i="62"/>
  <c r="I1067" i="62"/>
  <c r="I1066" i="62"/>
  <c r="I1065" i="62"/>
  <c r="I1064" i="62"/>
  <c r="I1063" i="62"/>
  <c r="I1062" i="62"/>
  <c r="I1061" i="62"/>
  <c r="I1060" i="62"/>
  <c r="I1059" i="62"/>
  <c r="I1058" i="62"/>
  <c r="I1057" i="62"/>
  <c r="I1056" i="62"/>
  <c r="I1055" i="62"/>
  <c r="I1054" i="62"/>
  <c r="I1053" i="62"/>
  <c r="I1052" i="62"/>
  <c r="I1051" i="62"/>
  <c r="I1050" i="62"/>
  <c r="I1049" i="62"/>
  <c r="I1048" i="62"/>
  <c r="I1047" i="62"/>
  <c r="I1046" i="62"/>
  <c r="I1045" i="62"/>
  <c r="I1044" i="62"/>
  <c r="I1043" i="62"/>
  <c r="I1042" i="62"/>
  <c r="I1041" i="62"/>
  <c r="I1040" i="62"/>
  <c r="I1039" i="62"/>
  <c r="I1038" i="62"/>
  <c r="I1037" i="62"/>
  <c r="I1036" i="62"/>
  <c r="I1035" i="62"/>
  <c r="I1034" i="62"/>
  <c r="I1033" i="62"/>
  <c r="I1032" i="62"/>
  <c r="I1031" i="62"/>
  <c r="I1030" i="62"/>
  <c r="I1029" i="62"/>
  <c r="I1028" i="62"/>
  <c r="I1027" i="62"/>
  <c r="I1026" i="62"/>
  <c r="I1025" i="62"/>
  <c r="I1024" i="62"/>
  <c r="I1023" i="62"/>
  <c r="I1022" i="62"/>
  <c r="I1021" i="62"/>
  <c r="I1020" i="62"/>
  <c r="I1019" i="62"/>
  <c r="I1018" i="62"/>
  <c r="I1017" i="62"/>
  <c r="I1016" i="62"/>
  <c r="I1015" i="62"/>
  <c r="I1014" i="62"/>
  <c r="I1013" i="62"/>
  <c r="I1012" i="62"/>
  <c r="I1011" i="62"/>
  <c r="I1010" i="62"/>
  <c r="I1009" i="62"/>
  <c r="Z73" i="62"/>
  <c r="Y73" i="62"/>
  <c r="I587" i="62"/>
  <c r="I586" i="62"/>
  <c r="I585" i="62"/>
  <c r="I584" i="62"/>
  <c r="I583" i="62"/>
  <c r="I582" i="62"/>
  <c r="I581" i="62"/>
  <c r="I580" i="62"/>
  <c r="I579" i="62"/>
  <c r="I578" i="62"/>
  <c r="I577" i="62"/>
  <c r="I576" i="62"/>
  <c r="I575" i="62"/>
  <c r="I574" i="62"/>
  <c r="I573" i="62"/>
  <c r="I572" i="62"/>
  <c r="I571" i="62"/>
  <c r="I570" i="62"/>
  <c r="I569" i="62"/>
  <c r="I568" i="62"/>
  <c r="I567" i="62"/>
  <c r="I566" i="62"/>
  <c r="I565" i="62"/>
  <c r="I564" i="62"/>
  <c r="I563" i="62"/>
  <c r="I562" i="62"/>
  <c r="I561" i="62"/>
  <c r="I560" i="62"/>
  <c r="I559" i="62"/>
  <c r="I558" i="62"/>
  <c r="I557" i="62"/>
  <c r="I556" i="62"/>
  <c r="I555" i="62"/>
  <c r="I554" i="62"/>
  <c r="I553" i="62"/>
  <c r="I552" i="62"/>
  <c r="I551" i="62"/>
  <c r="I550" i="62"/>
  <c r="I549" i="62"/>
  <c r="I548" i="62"/>
  <c r="I547" i="62"/>
  <c r="I546" i="62"/>
  <c r="O545" i="62"/>
  <c r="I545" i="62"/>
  <c r="O544" i="62"/>
  <c r="I544" i="62"/>
  <c r="O543" i="62"/>
  <c r="I543" i="62"/>
  <c r="O542" i="62"/>
  <c r="I542" i="62"/>
  <c r="O541" i="62"/>
  <c r="I541" i="62"/>
  <c r="O540" i="62"/>
  <c r="I540" i="62"/>
  <c r="O539" i="62"/>
  <c r="I539" i="62"/>
  <c r="O538" i="62"/>
  <c r="I538" i="62"/>
  <c r="O537" i="62"/>
  <c r="I537" i="62"/>
  <c r="O536" i="62"/>
  <c r="I536" i="62"/>
  <c r="O535" i="62"/>
  <c r="I535" i="62"/>
  <c r="O534" i="62"/>
  <c r="I534" i="62"/>
  <c r="O533" i="62"/>
  <c r="I533" i="62"/>
  <c r="O532" i="62"/>
  <c r="I532" i="62"/>
  <c r="O531" i="62"/>
  <c r="I531" i="62"/>
  <c r="O530" i="62"/>
  <c r="I530" i="62"/>
  <c r="O529" i="62"/>
  <c r="I529" i="62"/>
  <c r="O528" i="62"/>
  <c r="I528" i="62"/>
  <c r="O527" i="62"/>
  <c r="I527" i="62"/>
  <c r="O526" i="62"/>
  <c r="I526" i="62"/>
  <c r="O525" i="62"/>
  <c r="I525" i="62"/>
  <c r="O524" i="62"/>
  <c r="I524" i="62"/>
  <c r="O523" i="62"/>
  <c r="I523" i="62"/>
  <c r="O522" i="62"/>
  <c r="I522" i="62"/>
  <c r="S521" i="62"/>
  <c r="Z72" i="62" s="1"/>
  <c r="R521" i="62"/>
  <c r="Y72" i="62" s="1"/>
  <c r="O521" i="62"/>
  <c r="I521" i="62"/>
  <c r="O520" i="62"/>
  <c r="N520" i="62" a="1"/>
  <c r="N535" i="62" s="1"/>
  <c r="I520" i="62"/>
  <c r="I519" i="62"/>
  <c r="I518" i="62"/>
  <c r="I517" i="62"/>
  <c r="I516" i="62"/>
  <c r="I515" i="62"/>
  <c r="I514" i="62"/>
  <c r="I513" i="62"/>
  <c r="I512" i="62"/>
  <c r="I511" i="62"/>
  <c r="I510" i="62"/>
  <c r="I509" i="62"/>
  <c r="I508" i="62"/>
  <c r="I507" i="62"/>
  <c r="I506" i="62"/>
  <c r="I505" i="62"/>
  <c r="I504" i="62"/>
  <c r="I503" i="62"/>
  <c r="I502" i="62"/>
  <c r="I501" i="62"/>
  <c r="I500" i="62"/>
  <c r="I499" i="62"/>
  <c r="I498" i="62"/>
  <c r="I497" i="62"/>
  <c r="I496" i="62"/>
  <c r="I495" i="62"/>
  <c r="I494" i="62"/>
  <c r="I493" i="62"/>
  <c r="I492" i="62"/>
  <c r="I491" i="62"/>
  <c r="I490" i="62"/>
  <c r="I489" i="62"/>
  <c r="I488" i="62"/>
  <c r="I487" i="62"/>
  <c r="I486" i="62"/>
  <c r="I485" i="62"/>
  <c r="I484" i="62"/>
  <c r="I483" i="62"/>
  <c r="I482" i="62"/>
  <c r="I481" i="62"/>
  <c r="I480" i="62"/>
  <c r="I479" i="62"/>
  <c r="I478" i="62"/>
  <c r="I477" i="62"/>
  <c r="I476" i="62"/>
  <c r="I475" i="62"/>
  <c r="I474" i="62"/>
  <c r="I473" i="62"/>
  <c r="I472" i="62"/>
  <c r="I471" i="62"/>
  <c r="I470" i="62"/>
  <c r="I469" i="62"/>
  <c r="I468" i="62"/>
  <c r="I467" i="62"/>
  <c r="I466" i="62"/>
  <c r="I465" i="62"/>
  <c r="I464" i="62"/>
  <c r="I463" i="62"/>
  <c r="I462" i="62"/>
  <c r="I461" i="62"/>
  <c r="I460" i="62"/>
  <c r="I459" i="62"/>
  <c r="I458" i="62"/>
  <c r="I457" i="62"/>
  <c r="I456" i="62"/>
  <c r="I455" i="62"/>
  <c r="I454" i="62"/>
  <c r="I453" i="62"/>
  <c r="I452" i="62"/>
  <c r="I451" i="62"/>
  <c r="I450" i="62"/>
  <c r="O449" i="62"/>
  <c r="I449" i="62"/>
  <c r="O448" i="62"/>
  <c r="I448" i="62"/>
  <c r="O447" i="62"/>
  <c r="I447" i="62"/>
  <c r="O446" i="62"/>
  <c r="I446" i="62"/>
  <c r="O445" i="62"/>
  <c r="I445" i="62"/>
  <c r="O444" i="62"/>
  <c r="I444" i="62"/>
  <c r="O443" i="62"/>
  <c r="I443" i="62"/>
  <c r="O442" i="62"/>
  <c r="I442" i="62"/>
  <c r="O441" i="62"/>
  <c r="I441" i="62"/>
  <c r="O440" i="62"/>
  <c r="I440" i="62"/>
  <c r="O439" i="62"/>
  <c r="I439" i="62"/>
  <c r="O438" i="62"/>
  <c r="I438" i="62"/>
  <c r="O437" i="62"/>
  <c r="I437" i="62"/>
  <c r="O436" i="62"/>
  <c r="I436" i="62"/>
  <c r="O435" i="62"/>
  <c r="I435" i="62"/>
  <c r="O434" i="62"/>
  <c r="I434" i="62"/>
  <c r="O433" i="62"/>
  <c r="I433" i="62"/>
  <c r="O432" i="62"/>
  <c r="I432" i="62"/>
  <c r="O431" i="62"/>
  <c r="I431" i="62"/>
  <c r="O430" i="62"/>
  <c r="I430" i="62"/>
  <c r="O429" i="62"/>
  <c r="I429" i="62"/>
  <c r="O428" i="62"/>
  <c r="I428" i="62"/>
  <c r="O427" i="62"/>
  <c r="I427" i="62"/>
  <c r="O426" i="62"/>
  <c r="I426" i="62"/>
  <c r="S425" i="62"/>
  <c r="Z71" i="62" s="1"/>
  <c r="R425" i="62"/>
  <c r="O425" i="62"/>
  <c r="I425" i="62"/>
  <c r="O424" i="62"/>
  <c r="N424" i="62" a="1"/>
  <c r="N448" i="62" s="1"/>
  <c r="I424" i="62"/>
  <c r="I423" i="62"/>
  <c r="I422" i="62"/>
  <c r="I421" i="62"/>
  <c r="I420" i="62"/>
  <c r="I419" i="62"/>
  <c r="I418" i="62"/>
  <c r="I417" i="62"/>
  <c r="I416" i="62"/>
  <c r="I415" i="62"/>
  <c r="I414" i="62"/>
  <c r="I413" i="62"/>
  <c r="I412" i="62"/>
  <c r="I411" i="62"/>
  <c r="I410" i="62"/>
  <c r="I409" i="62"/>
  <c r="I408" i="62"/>
  <c r="I407" i="62"/>
  <c r="I406" i="62"/>
  <c r="I405" i="62"/>
  <c r="I404" i="62"/>
  <c r="I403" i="62"/>
  <c r="I402" i="62"/>
  <c r="I401" i="62"/>
  <c r="I400" i="62"/>
  <c r="I399" i="62"/>
  <c r="I398" i="62"/>
  <c r="I397" i="62"/>
  <c r="I396" i="62"/>
  <c r="I395" i="62"/>
  <c r="I394" i="62"/>
  <c r="I393" i="62"/>
  <c r="I392" i="62"/>
  <c r="I391" i="62"/>
  <c r="I390" i="62"/>
  <c r="I389" i="62"/>
  <c r="I388" i="62"/>
  <c r="I387" i="62"/>
  <c r="I386" i="62"/>
  <c r="I385" i="62"/>
  <c r="I384" i="62"/>
  <c r="I383" i="62"/>
  <c r="I382" i="62"/>
  <c r="I381" i="62"/>
  <c r="I380" i="62"/>
  <c r="I379" i="62"/>
  <c r="I378" i="62"/>
  <c r="I377" i="62"/>
  <c r="I376" i="62"/>
  <c r="I375" i="62"/>
  <c r="I374" i="62"/>
  <c r="I373" i="62"/>
  <c r="I372" i="62"/>
  <c r="I371" i="62"/>
  <c r="I370" i="62"/>
  <c r="I369" i="62"/>
  <c r="I368" i="62"/>
  <c r="I367" i="62"/>
  <c r="I366" i="62"/>
  <c r="I365" i="62"/>
  <c r="I364" i="62"/>
  <c r="I363" i="62"/>
  <c r="I362" i="62"/>
  <c r="I361" i="62"/>
  <c r="I360" i="62"/>
  <c r="I359" i="62"/>
  <c r="I358" i="62"/>
  <c r="I357" i="62"/>
  <c r="I356" i="62"/>
  <c r="I355" i="62"/>
  <c r="I354" i="62"/>
  <c r="I353" i="62"/>
  <c r="I352" i="62"/>
  <c r="I351" i="62"/>
  <c r="I350" i="62"/>
  <c r="I349" i="62"/>
  <c r="I348" i="62"/>
  <c r="I347" i="62"/>
  <c r="I346" i="62"/>
  <c r="I345" i="62"/>
  <c r="I344" i="62"/>
  <c r="I343" i="62"/>
  <c r="I342" i="62"/>
  <c r="I341" i="62"/>
  <c r="I340" i="62"/>
  <c r="I339" i="62"/>
  <c r="I338" i="62"/>
  <c r="I337" i="62"/>
  <c r="I336" i="62"/>
  <c r="I335" i="62"/>
  <c r="I334" i="62"/>
  <c r="I333" i="62"/>
  <c r="I332" i="62"/>
  <c r="I331" i="62"/>
  <c r="I330" i="62"/>
  <c r="I329" i="62"/>
  <c r="I328" i="62"/>
  <c r="I327" i="62"/>
  <c r="I326" i="62"/>
  <c r="I325" i="62"/>
  <c r="I324" i="62"/>
  <c r="I323" i="62"/>
  <c r="I322" i="62"/>
  <c r="I321" i="62"/>
  <c r="I320" i="62"/>
  <c r="I319" i="62"/>
  <c r="I318" i="62"/>
  <c r="I317" i="62"/>
  <c r="I316" i="62"/>
  <c r="I315" i="62"/>
  <c r="I314" i="62"/>
  <c r="I313" i="62"/>
  <c r="I312" i="62"/>
  <c r="I311" i="62"/>
  <c r="I310" i="62"/>
  <c r="I309" i="62"/>
  <c r="I308" i="62"/>
  <c r="I307" i="62"/>
  <c r="I306" i="62"/>
  <c r="I305" i="62"/>
  <c r="I304" i="62"/>
  <c r="I303" i="62"/>
  <c r="I302" i="62"/>
  <c r="I301" i="62"/>
  <c r="I300" i="62"/>
  <c r="I299" i="62"/>
  <c r="I298" i="62"/>
  <c r="I297" i="62"/>
  <c r="I296" i="62"/>
  <c r="I295" i="62"/>
  <c r="I294" i="62"/>
  <c r="I293" i="62"/>
  <c r="I292" i="62"/>
  <c r="I291" i="62"/>
  <c r="I290" i="62"/>
  <c r="I289" i="62"/>
  <c r="I288" i="62"/>
  <c r="I287" i="62"/>
  <c r="I286" i="62"/>
  <c r="I285" i="62"/>
  <c r="I284" i="62"/>
  <c r="I283" i="62"/>
  <c r="I282" i="62"/>
  <c r="I281" i="62"/>
  <c r="I280" i="62"/>
  <c r="I279" i="62"/>
  <c r="I278" i="62"/>
  <c r="I277" i="62"/>
  <c r="I276" i="62"/>
  <c r="I275" i="62"/>
  <c r="I274" i="62"/>
  <c r="I273" i="62"/>
  <c r="I272" i="62"/>
  <c r="I271" i="62"/>
  <c r="I270" i="62"/>
  <c r="I269" i="62"/>
  <c r="I268" i="62"/>
  <c r="I267" i="62"/>
  <c r="I266" i="62"/>
  <c r="I265" i="62"/>
  <c r="I264" i="62"/>
  <c r="I263" i="62"/>
  <c r="I262" i="62"/>
  <c r="I261" i="62"/>
  <c r="I260" i="62"/>
  <c r="I259" i="62"/>
  <c r="I258" i="62"/>
  <c r="O257" i="62"/>
  <c r="I257" i="62"/>
  <c r="O256" i="62"/>
  <c r="I256" i="62"/>
  <c r="O255" i="62"/>
  <c r="I255" i="62"/>
  <c r="O254" i="62"/>
  <c r="I254" i="62"/>
  <c r="O253" i="62"/>
  <c r="I253" i="62"/>
  <c r="O252" i="62"/>
  <c r="I252" i="62"/>
  <c r="O251" i="62"/>
  <c r="I251" i="62"/>
  <c r="O250" i="62"/>
  <c r="I250" i="62"/>
  <c r="O249" i="62"/>
  <c r="I249" i="62"/>
  <c r="O248" i="62"/>
  <c r="I248" i="62"/>
  <c r="O247" i="62"/>
  <c r="I247" i="62"/>
  <c r="O246" i="62"/>
  <c r="I246" i="62"/>
  <c r="O245" i="62"/>
  <c r="I245" i="62"/>
  <c r="O244" i="62"/>
  <c r="I244" i="62"/>
  <c r="O243" i="62"/>
  <c r="I243" i="62"/>
  <c r="O242" i="62"/>
  <c r="I242" i="62"/>
  <c r="O241" i="62"/>
  <c r="I241" i="62"/>
  <c r="O240" i="62"/>
  <c r="I240" i="62"/>
  <c r="O239" i="62"/>
  <c r="I239" i="62"/>
  <c r="O238" i="62"/>
  <c r="I238" i="62"/>
  <c r="O237" i="62"/>
  <c r="I237" i="62"/>
  <c r="O236" i="62"/>
  <c r="I236" i="62"/>
  <c r="O235" i="62"/>
  <c r="I235" i="62"/>
  <c r="O234" i="62"/>
  <c r="I234" i="62"/>
  <c r="S233" i="62"/>
  <c r="Z70" i="62" s="1"/>
  <c r="R233" i="62"/>
  <c r="O233" i="62"/>
  <c r="I233" i="62"/>
  <c r="O232" i="62"/>
  <c r="N232" i="62" a="1"/>
  <c r="N253" i="62" s="1"/>
  <c r="I232" i="62"/>
  <c r="I231" i="62"/>
  <c r="I230" i="62"/>
  <c r="I229" i="62"/>
  <c r="I228" i="62"/>
  <c r="I227" i="62"/>
  <c r="I226" i="62"/>
  <c r="I225" i="62"/>
  <c r="I224" i="62"/>
  <c r="I223" i="62"/>
  <c r="I222" i="62"/>
  <c r="I221" i="62"/>
  <c r="I220" i="62"/>
  <c r="I219" i="62"/>
  <c r="I218" i="62"/>
  <c r="I217" i="62"/>
  <c r="I216" i="62"/>
  <c r="I215" i="62"/>
  <c r="I214" i="62"/>
  <c r="I213" i="62"/>
  <c r="I212" i="62"/>
  <c r="I211" i="62"/>
  <c r="I210" i="62"/>
  <c r="I209" i="62"/>
  <c r="I208" i="62"/>
  <c r="I207" i="62"/>
  <c r="I206" i="62"/>
  <c r="I205" i="62"/>
  <c r="I204" i="62"/>
  <c r="I203" i="62"/>
  <c r="I202" i="62"/>
  <c r="I201" i="62"/>
  <c r="I200" i="62"/>
  <c r="I199" i="62"/>
  <c r="I198" i="62"/>
  <c r="I197" i="62"/>
  <c r="I196" i="62"/>
  <c r="I195" i="62"/>
  <c r="I194" i="62"/>
  <c r="I193" i="62"/>
  <c r="I192" i="62"/>
  <c r="I191" i="62"/>
  <c r="I190" i="62"/>
  <c r="I189" i="62"/>
  <c r="I188" i="62"/>
  <c r="I187" i="62"/>
  <c r="I186" i="62"/>
  <c r="I185" i="62"/>
  <c r="I184" i="62"/>
  <c r="I183" i="62"/>
  <c r="I182" i="62"/>
  <c r="I181" i="62"/>
  <c r="I180" i="62"/>
  <c r="I179" i="62"/>
  <c r="I178" i="62"/>
  <c r="I177" i="62"/>
  <c r="I176" i="62"/>
  <c r="I175" i="62"/>
  <c r="I174" i="62"/>
  <c r="I173" i="62"/>
  <c r="I172" i="62"/>
  <c r="I171" i="62"/>
  <c r="I170" i="62"/>
  <c r="I169" i="62"/>
  <c r="I168" i="62"/>
  <c r="I167" i="62"/>
  <c r="I166" i="62"/>
  <c r="I165" i="62"/>
  <c r="I164" i="62"/>
  <c r="I163" i="62"/>
  <c r="I162" i="62"/>
  <c r="O161" i="62"/>
  <c r="I161" i="62"/>
  <c r="O160" i="62"/>
  <c r="I160" i="62"/>
  <c r="O159" i="62"/>
  <c r="I159" i="62"/>
  <c r="O158" i="62"/>
  <c r="I158" i="62"/>
  <c r="O157" i="62"/>
  <c r="I157" i="62"/>
  <c r="O156" i="62"/>
  <c r="I156" i="62"/>
  <c r="O155" i="62"/>
  <c r="I155" i="62"/>
  <c r="O154" i="62"/>
  <c r="I154" i="62"/>
  <c r="O153" i="62"/>
  <c r="I153" i="62"/>
  <c r="O152" i="62"/>
  <c r="I152" i="62"/>
  <c r="O151" i="62"/>
  <c r="I151" i="62"/>
  <c r="O150" i="62"/>
  <c r="I150" i="62"/>
  <c r="O149" i="62"/>
  <c r="I149" i="62"/>
  <c r="O148" i="62"/>
  <c r="I148" i="62"/>
  <c r="O147" i="62"/>
  <c r="I147" i="62"/>
  <c r="O146" i="62"/>
  <c r="I146" i="62"/>
  <c r="O145" i="62"/>
  <c r="I145" i="62"/>
  <c r="O144" i="62"/>
  <c r="I144" i="62"/>
  <c r="O143" i="62"/>
  <c r="I143" i="62"/>
  <c r="O142" i="62"/>
  <c r="I142" i="62"/>
  <c r="O141" i="62"/>
  <c r="I141" i="62"/>
  <c r="O140" i="62"/>
  <c r="I140" i="62"/>
  <c r="O139" i="62"/>
  <c r="I139" i="62"/>
  <c r="O138" i="62"/>
  <c r="I138" i="62"/>
  <c r="S137" i="62"/>
  <c r="Z69" i="62" s="1"/>
  <c r="R137" i="62"/>
  <c r="Y69" i="62" s="1"/>
  <c r="O137" i="62"/>
  <c r="I137" i="62"/>
  <c r="O136" i="62"/>
  <c r="N136" i="62" a="1"/>
  <c r="N154" i="62" s="1"/>
  <c r="I136" i="62"/>
  <c r="I135" i="62"/>
  <c r="I134" i="62"/>
  <c r="I133" i="62"/>
  <c r="I132" i="62"/>
  <c r="I131" i="62"/>
  <c r="I130" i="62"/>
  <c r="I129" i="62"/>
  <c r="I128" i="62"/>
  <c r="I127" i="62"/>
  <c r="I126" i="62"/>
  <c r="I125" i="62"/>
  <c r="I124" i="62"/>
  <c r="I123" i="62"/>
  <c r="I122" i="62"/>
  <c r="I121" i="62"/>
  <c r="I120" i="62"/>
  <c r="I119" i="62"/>
  <c r="I118" i="62"/>
  <c r="I117" i="62"/>
  <c r="I116" i="62"/>
  <c r="I115" i="62"/>
  <c r="I114" i="62"/>
  <c r="I113" i="62"/>
  <c r="I112" i="62"/>
  <c r="I111" i="62"/>
  <c r="I110" i="62"/>
  <c r="I109" i="62"/>
  <c r="I108" i="62"/>
  <c r="I107" i="62"/>
  <c r="I106" i="62"/>
  <c r="I105" i="62"/>
  <c r="I104" i="62"/>
  <c r="I103" i="62"/>
  <c r="I102" i="62"/>
  <c r="I101" i="62"/>
  <c r="I100" i="62"/>
  <c r="I99" i="62"/>
  <c r="I98" i="62"/>
  <c r="I97" i="62"/>
  <c r="I96" i="62"/>
  <c r="I95" i="62"/>
  <c r="I94" i="62"/>
  <c r="O93" i="62"/>
  <c r="I93" i="62"/>
  <c r="O92" i="62"/>
  <c r="I92" i="62"/>
  <c r="O91" i="62"/>
  <c r="I91" i="62"/>
  <c r="O90" i="62"/>
  <c r="I90" i="62"/>
  <c r="O89" i="62"/>
  <c r="I89" i="62"/>
  <c r="O88" i="62"/>
  <c r="I88" i="62"/>
  <c r="O87" i="62"/>
  <c r="I87" i="62"/>
  <c r="O86" i="62"/>
  <c r="I86" i="62"/>
  <c r="O85" i="62"/>
  <c r="I85" i="62"/>
  <c r="O84" i="62"/>
  <c r="I84" i="62"/>
  <c r="O83" i="62"/>
  <c r="I83" i="62"/>
  <c r="O82" i="62"/>
  <c r="I82" i="62"/>
  <c r="O81" i="62"/>
  <c r="I81" i="62"/>
  <c r="O80" i="62"/>
  <c r="I80" i="62"/>
  <c r="O79" i="62"/>
  <c r="I79" i="62"/>
  <c r="O78" i="62"/>
  <c r="I78" i="62"/>
  <c r="O77" i="62"/>
  <c r="I77" i="62"/>
  <c r="O76" i="62"/>
  <c r="I76" i="62"/>
  <c r="O75" i="62"/>
  <c r="I75" i="62"/>
  <c r="O74" i="62"/>
  <c r="I74" i="62"/>
  <c r="O73" i="62"/>
  <c r="I73" i="62"/>
  <c r="O72" i="62"/>
  <c r="I72" i="62"/>
  <c r="Y71" i="62"/>
  <c r="O71" i="62"/>
  <c r="I71" i="62"/>
  <c r="Y70" i="62"/>
  <c r="O70" i="62"/>
  <c r="I70" i="62"/>
  <c r="S69" i="62"/>
  <c r="Z68" i="62" s="1"/>
  <c r="R69" i="62"/>
  <c r="Y68" i="62" s="1"/>
  <c r="O69" i="62"/>
  <c r="I69" i="62"/>
  <c r="O68" i="62"/>
  <c r="N83" i="62"/>
  <c r="N68" i="62" a="1"/>
  <c r="N91" i="62" s="1"/>
  <c r="I68" i="62"/>
  <c r="I67" i="62"/>
  <c r="I66" i="62"/>
  <c r="I65" i="62"/>
  <c r="I64" i="62"/>
  <c r="I63" i="62"/>
  <c r="I62" i="62"/>
  <c r="I61" i="62"/>
  <c r="I60" i="62"/>
  <c r="I59" i="62"/>
  <c r="I58" i="62"/>
  <c r="I57" i="62"/>
  <c r="I56" i="62"/>
  <c r="I55" i="62"/>
  <c r="I54" i="62"/>
  <c r="I53" i="62"/>
  <c r="I52" i="62"/>
  <c r="I51" i="62"/>
  <c r="I50" i="62"/>
  <c r="I49" i="62"/>
  <c r="I48" i="62"/>
  <c r="I47" i="62"/>
  <c r="I46" i="62"/>
  <c r="AE45" i="62"/>
  <c r="I45" i="62"/>
  <c r="AJ44" i="62"/>
  <c r="AI44" i="62"/>
  <c r="AH44" i="62"/>
  <c r="AG44" i="62"/>
  <c r="AE44" i="62"/>
  <c r="I44" i="62"/>
  <c r="AJ43" i="62"/>
  <c r="AI43" i="62"/>
  <c r="AH43" i="62"/>
  <c r="AG43" i="62"/>
  <c r="AE43" i="62"/>
  <c r="I43" i="62"/>
  <c r="AJ42" i="62"/>
  <c r="AI42" i="62"/>
  <c r="AH42" i="62"/>
  <c r="AG42" i="62"/>
  <c r="AE42" i="62"/>
  <c r="AJ41" i="62"/>
  <c r="AI41" i="62"/>
  <c r="AH41" i="62"/>
  <c r="AG41" i="62"/>
  <c r="AE41" i="62"/>
  <c r="AJ40" i="62"/>
  <c r="AI40" i="62"/>
  <c r="AH40" i="62"/>
  <c r="AG40" i="62"/>
  <c r="AE40" i="62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N68" i="62" l="1"/>
  <c r="N92" i="62"/>
  <c r="N144" i="62"/>
  <c r="N254" i="62"/>
  <c r="W73" i="62"/>
  <c r="N69" i="62"/>
  <c r="N72" i="62"/>
  <c r="N156" i="62"/>
  <c r="N524" i="62"/>
  <c r="N75" i="62"/>
  <c r="P425" i="62"/>
  <c r="W71" i="62" s="1"/>
  <c r="N525" i="62"/>
  <c r="N528" i="62"/>
  <c r="N93" i="62"/>
  <c r="N153" i="62"/>
  <c r="N71" i="62"/>
  <c r="N155" i="62"/>
  <c r="N522" i="62"/>
  <c r="N78" i="62"/>
  <c r="N80" i="62"/>
  <c r="N425" i="62"/>
  <c r="N534" i="62"/>
  <c r="N81" i="62"/>
  <c r="P137" i="62"/>
  <c r="W69" i="62" s="1"/>
  <c r="P233" i="62"/>
  <c r="W70" i="62" s="1"/>
  <c r="N437" i="62"/>
  <c r="N536" i="62"/>
  <c r="N449" i="62"/>
  <c r="N537" i="62"/>
  <c r="N240" i="62"/>
  <c r="N540" i="62"/>
  <c r="N84" i="62"/>
  <c r="P69" i="62"/>
  <c r="W68" i="62" s="1"/>
  <c r="N87" i="62"/>
  <c r="N141" i="62"/>
  <c r="N242" i="62"/>
  <c r="P521" i="62"/>
  <c r="W72" i="62" s="1"/>
  <c r="N90" i="62"/>
  <c r="N143" i="62"/>
  <c r="N252" i="62"/>
  <c r="N70" i="62"/>
  <c r="N82" i="62"/>
  <c r="N145" i="62"/>
  <c r="N157" i="62"/>
  <c r="N232" i="62"/>
  <c r="N244" i="62"/>
  <c r="N256" i="62"/>
  <c r="N427" i="62"/>
  <c r="N439" i="62"/>
  <c r="N526" i="62"/>
  <c r="N538" i="62"/>
  <c r="N146" i="62"/>
  <c r="N158" i="62"/>
  <c r="N233" i="62"/>
  <c r="N245" i="62"/>
  <c r="N257" i="62"/>
  <c r="N428" i="62"/>
  <c r="N440" i="62"/>
  <c r="N527" i="62"/>
  <c r="N539" i="62"/>
  <c r="N438" i="62"/>
  <c r="N147" i="62"/>
  <c r="N159" i="62"/>
  <c r="N234" i="62"/>
  <c r="N246" i="62"/>
  <c r="N429" i="62"/>
  <c r="N441" i="62"/>
  <c r="N426" i="62"/>
  <c r="N73" i="62"/>
  <c r="N85" i="62"/>
  <c r="N136" i="62"/>
  <c r="N148" i="62"/>
  <c r="N160" i="62"/>
  <c r="N235" i="62"/>
  <c r="N247" i="62"/>
  <c r="N430" i="62"/>
  <c r="N442" i="62"/>
  <c r="N529" i="62"/>
  <c r="N541" i="62"/>
  <c r="N74" i="62"/>
  <c r="N86" i="62"/>
  <c r="N137" i="62"/>
  <c r="N149" i="62"/>
  <c r="N161" i="62"/>
  <c r="N236" i="62"/>
  <c r="N248" i="62"/>
  <c r="N431" i="62"/>
  <c r="N443" i="62"/>
  <c r="N530" i="62"/>
  <c r="N542" i="62"/>
  <c r="N243" i="62"/>
  <c r="N138" i="62"/>
  <c r="N150" i="62"/>
  <c r="N237" i="62"/>
  <c r="N249" i="62"/>
  <c r="N432" i="62"/>
  <c r="N444" i="62"/>
  <c r="N531" i="62"/>
  <c r="N543" i="62"/>
  <c r="N255" i="62"/>
  <c r="N76" i="62"/>
  <c r="N88" i="62"/>
  <c r="N139" i="62"/>
  <c r="N151" i="62"/>
  <c r="N238" i="62"/>
  <c r="N250" i="62"/>
  <c r="N433" i="62"/>
  <c r="N445" i="62"/>
  <c r="N520" i="62"/>
  <c r="N532" i="62"/>
  <c r="N544" i="62"/>
  <c r="N77" i="62"/>
  <c r="N89" i="62"/>
  <c r="N140" i="62"/>
  <c r="N152" i="62"/>
  <c r="N239" i="62"/>
  <c r="N251" i="62"/>
  <c r="N434" i="62"/>
  <c r="N446" i="62"/>
  <c r="N521" i="62"/>
  <c r="N533" i="62"/>
  <c r="N545" i="62"/>
  <c r="N435" i="62"/>
  <c r="N447" i="62"/>
  <c r="N79" i="62"/>
  <c r="N142" i="62"/>
  <c r="N241" i="62"/>
  <c r="N424" i="62"/>
  <c r="N436" i="62"/>
  <c r="N523" i="62"/>
  <c r="Q521" i="62" l="1"/>
  <c r="X72" i="62" s="1"/>
  <c r="Q69" i="62"/>
  <c r="X68" i="62" s="1"/>
  <c r="Q425" i="62"/>
  <c r="X71" i="62" s="1"/>
  <c r="Q233" i="62"/>
  <c r="X70" i="62" s="1"/>
  <c r="Q137" i="62"/>
  <c r="X69" i="62" s="1"/>
  <c r="X73" i="62"/>
  <c r="AJ40" i="6" l="1"/>
  <c r="AI40" i="6"/>
  <c r="AE45" i="6"/>
  <c r="AJ44" i="6"/>
  <c r="AI44" i="6"/>
  <c r="AE44" i="6"/>
  <c r="AJ43" i="6"/>
  <c r="AI43" i="6"/>
  <c r="AE43" i="6"/>
  <c r="AJ42" i="6"/>
  <c r="AI42" i="6"/>
  <c r="AE42" i="6"/>
  <c r="AJ41" i="6"/>
  <c r="AI41" i="6"/>
  <c r="AE41" i="6"/>
  <c r="AE40" i="6"/>
  <c r="AH40" i="6" l="1"/>
  <c r="AH44" i="6"/>
  <c r="AH43" i="6"/>
  <c r="AH42" i="6"/>
  <c r="AH41" i="6"/>
  <c r="AG43" i="6" l="1"/>
  <c r="AG44" i="6"/>
  <c r="AG41" i="6"/>
  <c r="AG42" i="6"/>
  <c r="AG40" i="6"/>
</calcChain>
</file>

<file path=xl/sharedStrings.xml><?xml version="1.0" encoding="utf-8"?>
<sst xmlns="http://schemas.openxmlformats.org/spreadsheetml/2006/main" count="102" uniqueCount="31">
  <si>
    <t>Woodcote Wood Quarry</t>
  </si>
  <si>
    <t>Results of Noise Measurements Carried Out Between 31 May - 5 June 2024</t>
  </si>
  <si>
    <t>Equipment Used: Cirrus CR171C (Serial No. G0718574)</t>
  </si>
  <si>
    <t>Location: 1 - Western Boundary (Ridge House)</t>
  </si>
  <si>
    <t>All Levels; Fast, Freefield, Mic Height 1.5 metres.</t>
  </si>
  <si>
    <t>Date</t>
  </si>
  <si>
    <t>Start</t>
  </si>
  <si>
    <t>Measured Noise Levels [dB]</t>
  </si>
  <si>
    <t>Period</t>
  </si>
  <si>
    <r>
      <t>L</t>
    </r>
    <r>
      <rPr>
        <b/>
        <vertAlign val="subscript"/>
        <sz val="10"/>
        <rFont val="Calibri"/>
        <family val="2"/>
        <scheme val="minor"/>
      </rPr>
      <t>Aeq</t>
    </r>
  </si>
  <si>
    <r>
      <t>L</t>
    </r>
    <r>
      <rPr>
        <b/>
        <vertAlign val="subscript"/>
        <sz val="10"/>
        <rFont val="Calibri"/>
        <family val="2"/>
        <scheme val="minor"/>
      </rPr>
      <t>amax,F</t>
    </r>
  </si>
  <si>
    <r>
      <t>L</t>
    </r>
    <r>
      <rPr>
        <b/>
        <vertAlign val="subscript"/>
        <sz val="10"/>
        <rFont val="Calibri"/>
        <family val="2"/>
        <scheme val="minor"/>
      </rPr>
      <t>A10</t>
    </r>
  </si>
  <si>
    <r>
      <t>L</t>
    </r>
    <r>
      <rPr>
        <b/>
        <vertAlign val="subscript"/>
        <sz val="10"/>
        <rFont val="Calibri"/>
        <family val="2"/>
        <scheme val="minor"/>
      </rPr>
      <t>A90</t>
    </r>
  </si>
  <si>
    <t>Evening</t>
  </si>
  <si>
    <t>Median</t>
  </si>
  <si>
    <t>Mode</t>
  </si>
  <si>
    <t>Average</t>
  </si>
  <si>
    <t>LA90</t>
  </si>
  <si>
    <t>Laeq</t>
  </si>
  <si>
    <t>Day</t>
  </si>
  <si>
    <t>LAeq,T</t>
  </si>
  <si>
    <t>Typ LA90</t>
  </si>
  <si>
    <t>Avg</t>
  </si>
  <si>
    <t>Thursday</t>
  </si>
  <si>
    <t>Friday</t>
  </si>
  <si>
    <t>Sat AM</t>
  </si>
  <si>
    <t>Monday</t>
  </si>
  <si>
    <t>Tuesday</t>
  </si>
  <si>
    <t>Wednesday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</si>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</sst>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6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14" fontId="3" fillId="0" borderId="0" xfId="0" applyNumberFormat="1" applyFont="1"/>
    <xf numFmtId="1" fontId="3" fillId="0" borderId="0" xfId="0" applyNumberFormat="1" applyFont="1" applyAlignment="1">
      <alignment horizontal="left" indent="1"/>
    </xf>
    <xf numFmtId="165" fontId="3" fillId="0" borderId="0" xfId="0" applyNumberFormat="1" applyFont="1" applyAlignment="1">
      <alignment horizontal="left" indent="1"/>
    </xf>
    <xf numFmtId="165" fontId="2" fillId="0" borderId="0" xfId="0" applyNumberFormat="1" applyFont="1" applyAlignment="1">
      <alignment horizontal="center"/>
    </xf>
    <xf numFmtId="1" fontId="3" fillId="0" borderId="0" xfId="0" applyNumberFormat="1" applyFont="1"/>
    <xf numFmtId="0" fontId="5" fillId="2" borderId="0" xfId="0" applyFont="1" applyFill="1"/>
    <xf numFmtId="0" fontId="3" fillId="2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Friday 31/5/24</a:t>
            </a:r>
          </a:p>
        </c:rich>
      </c:tx>
      <c:layout>
        <c:manualLayout>
          <c:xMode val="edge"/>
          <c:yMode val="edge"/>
          <c:x val="0.4181137116481129"/>
          <c:y val="4.0723981900452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(Day)'!$B$11:$B$107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0.29166666666666669</c:v>
                </c:pt>
                <c:pt idx="5">
                  <c:v>0.30208333333333331</c:v>
                </c:pt>
                <c:pt idx="6">
                  <c:v>0.3125</c:v>
                </c:pt>
                <c:pt idx="7">
                  <c:v>0.32291666666666702</c:v>
                </c:pt>
                <c:pt idx="8">
                  <c:v>0.33333333333333298</c:v>
                </c:pt>
                <c:pt idx="9">
                  <c:v>0.34375</c:v>
                </c:pt>
                <c:pt idx="10">
                  <c:v>0.35416666666666602</c:v>
                </c:pt>
                <c:pt idx="11">
                  <c:v>0.36458333333333298</c:v>
                </c:pt>
                <c:pt idx="12">
                  <c:v>0.375</c:v>
                </c:pt>
                <c:pt idx="13">
                  <c:v>0.38541666666666602</c:v>
                </c:pt>
                <c:pt idx="14">
                  <c:v>0.39583333333333298</c:v>
                </c:pt>
                <c:pt idx="15">
                  <c:v>0.40625</c:v>
                </c:pt>
                <c:pt idx="16">
                  <c:v>0.41666666666666702</c:v>
                </c:pt>
                <c:pt idx="17">
                  <c:v>0.42708333333333298</c:v>
                </c:pt>
                <c:pt idx="18">
                  <c:v>0.4375</c:v>
                </c:pt>
                <c:pt idx="19">
                  <c:v>0.44791666666666702</c:v>
                </c:pt>
                <c:pt idx="20">
                  <c:v>0.45833333333333298</c:v>
                </c:pt>
                <c:pt idx="21">
                  <c:v>0.46875</c:v>
                </c:pt>
                <c:pt idx="22">
                  <c:v>0.47916666666666702</c:v>
                </c:pt>
                <c:pt idx="23">
                  <c:v>0.48958333333333298</c:v>
                </c:pt>
                <c:pt idx="24">
                  <c:v>0.5</c:v>
                </c:pt>
                <c:pt idx="25">
                  <c:v>0.51041666666666696</c:v>
                </c:pt>
                <c:pt idx="26">
                  <c:v>0.52083333333333304</c:v>
                </c:pt>
                <c:pt idx="27">
                  <c:v>0.53125</c:v>
                </c:pt>
                <c:pt idx="28">
                  <c:v>0.54166666666666696</c:v>
                </c:pt>
                <c:pt idx="29">
                  <c:v>0.55208333333333304</c:v>
                </c:pt>
                <c:pt idx="30">
                  <c:v>0.5625</c:v>
                </c:pt>
                <c:pt idx="31">
                  <c:v>0.57291666666666696</c:v>
                </c:pt>
                <c:pt idx="32">
                  <c:v>0.58333333333333304</c:v>
                </c:pt>
                <c:pt idx="33">
                  <c:v>0.59375</c:v>
                </c:pt>
                <c:pt idx="34">
                  <c:v>0.60416666666666696</c:v>
                </c:pt>
                <c:pt idx="35">
                  <c:v>0.61458333333333304</c:v>
                </c:pt>
                <c:pt idx="36">
                  <c:v>0.625</c:v>
                </c:pt>
                <c:pt idx="37">
                  <c:v>0.63541666666666696</c:v>
                </c:pt>
                <c:pt idx="38">
                  <c:v>0.64583333333333304</c:v>
                </c:pt>
                <c:pt idx="39">
                  <c:v>0.65625</c:v>
                </c:pt>
                <c:pt idx="40">
                  <c:v>0.66666666666666696</c:v>
                </c:pt>
                <c:pt idx="41">
                  <c:v>0.67708333333333304</c:v>
                </c:pt>
                <c:pt idx="42">
                  <c:v>0.6875</c:v>
                </c:pt>
                <c:pt idx="43">
                  <c:v>0.69791666666666696</c:v>
                </c:pt>
                <c:pt idx="44">
                  <c:v>0.70833333333333304</c:v>
                </c:pt>
                <c:pt idx="45">
                  <c:v>0.71875</c:v>
                </c:pt>
                <c:pt idx="46">
                  <c:v>0.72916666666666696</c:v>
                </c:pt>
                <c:pt idx="47">
                  <c:v>0.73958333333333304</c:v>
                </c:pt>
                <c:pt idx="48">
                  <c:v>0.75</c:v>
                </c:pt>
                <c:pt idx="49">
                  <c:v>0.76041666666666696</c:v>
                </c:pt>
                <c:pt idx="50">
                  <c:v>0.77083333333333304</c:v>
                </c:pt>
                <c:pt idx="51">
                  <c:v>0.78125</c:v>
                </c:pt>
                <c:pt idx="52">
                  <c:v>0.79166666666666696</c:v>
                </c:pt>
                <c:pt idx="53">
                  <c:v>0.80208333333333304</c:v>
                </c:pt>
                <c:pt idx="54">
                  <c:v>0.8125</c:v>
                </c:pt>
              </c:numCache>
            </c:numRef>
          </c:cat>
          <c:val>
            <c:numRef>
              <c:f>'15 min (Day)'!$C$11:$C$107</c:f>
              <c:numCache>
                <c:formatCode>0.0</c:formatCode>
                <c:ptCount val="55"/>
                <c:pt idx="36">
                  <c:v>51.3</c:v>
                </c:pt>
                <c:pt idx="37">
                  <c:v>50.5</c:v>
                </c:pt>
                <c:pt idx="38">
                  <c:v>49.4</c:v>
                </c:pt>
                <c:pt idx="39">
                  <c:v>49.3</c:v>
                </c:pt>
                <c:pt idx="40">
                  <c:v>50.3</c:v>
                </c:pt>
                <c:pt idx="41">
                  <c:v>50.6</c:v>
                </c:pt>
                <c:pt idx="42">
                  <c:v>52.1</c:v>
                </c:pt>
                <c:pt idx="43">
                  <c:v>56.7</c:v>
                </c:pt>
                <c:pt idx="44">
                  <c:v>54.7</c:v>
                </c:pt>
                <c:pt idx="45">
                  <c:v>49.1</c:v>
                </c:pt>
                <c:pt idx="46">
                  <c:v>49</c:v>
                </c:pt>
                <c:pt idx="47">
                  <c:v>47.3</c:v>
                </c:pt>
                <c:pt idx="48">
                  <c:v>48.1</c:v>
                </c:pt>
                <c:pt idx="49">
                  <c:v>47.4</c:v>
                </c:pt>
                <c:pt idx="50">
                  <c:v>46.7</c:v>
                </c:pt>
                <c:pt idx="51">
                  <c:v>46.5</c:v>
                </c:pt>
                <c:pt idx="52">
                  <c:v>50</c:v>
                </c:pt>
                <c:pt idx="53">
                  <c:v>49</c:v>
                </c:pt>
                <c:pt idx="5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1-4E43-B981-FB0D77621731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(Day)'!$B$11:$B$107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0.29166666666666669</c:v>
                </c:pt>
                <c:pt idx="5">
                  <c:v>0.30208333333333331</c:v>
                </c:pt>
                <c:pt idx="6">
                  <c:v>0.3125</c:v>
                </c:pt>
                <c:pt idx="7">
                  <c:v>0.32291666666666702</c:v>
                </c:pt>
                <c:pt idx="8">
                  <c:v>0.33333333333333298</c:v>
                </c:pt>
                <c:pt idx="9">
                  <c:v>0.34375</c:v>
                </c:pt>
                <c:pt idx="10">
                  <c:v>0.35416666666666602</c:v>
                </c:pt>
                <c:pt idx="11">
                  <c:v>0.36458333333333298</c:v>
                </c:pt>
                <c:pt idx="12">
                  <c:v>0.375</c:v>
                </c:pt>
                <c:pt idx="13">
                  <c:v>0.38541666666666602</c:v>
                </c:pt>
                <c:pt idx="14">
                  <c:v>0.39583333333333298</c:v>
                </c:pt>
                <c:pt idx="15">
                  <c:v>0.40625</c:v>
                </c:pt>
                <c:pt idx="16">
                  <c:v>0.41666666666666702</c:v>
                </c:pt>
                <c:pt idx="17">
                  <c:v>0.42708333333333298</c:v>
                </c:pt>
                <c:pt idx="18">
                  <c:v>0.4375</c:v>
                </c:pt>
                <c:pt idx="19">
                  <c:v>0.44791666666666702</c:v>
                </c:pt>
                <c:pt idx="20">
                  <c:v>0.45833333333333298</c:v>
                </c:pt>
                <c:pt idx="21">
                  <c:v>0.46875</c:v>
                </c:pt>
                <c:pt idx="22">
                  <c:v>0.47916666666666702</c:v>
                </c:pt>
                <c:pt idx="23">
                  <c:v>0.48958333333333298</c:v>
                </c:pt>
                <c:pt idx="24">
                  <c:v>0.5</c:v>
                </c:pt>
                <c:pt idx="25">
                  <c:v>0.51041666666666696</c:v>
                </c:pt>
                <c:pt idx="26">
                  <c:v>0.52083333333333304</c:v>
                </c:pt>
                <c:pt idx="27">
                  <c:v>0.53125</c:v>
                </c:pt>
                <c:pt idx="28">
                  <c:v>0.54166666666666696</c:v>
                </c:pt>
                <c:pt idx="29">
                  <c:v>0.55208333333333304</c:v>
                </c:pt>
                <c:pt idx="30">
                  <c:v>0.5625</c:v>
                </c:pt>
                <c:pt idx="31">
                  <c:v>0.57291666666666696</c:v>
                </c:pt>
                <c:pt idx="32">
                  <c:v>0.58333333333333304</c:v>
                </c:pt>
                <c:pt idx="33">
                  <c:v>0.59375</c:v>
                </c:pt>
                <c:pt idx="34">
                  <c:v>0.60416666666666696</c:v>
                </c:pt>
                <c:pt idx="35">
                  <c:v>0.61458333333333304</c:v>
                </c:pt>
                <c:pt idx="36">
                  <c:v>0.625</c:v>
                </c:pt>
                <c:pt idx="37">
                  <c:v>0.63541666666666696</c:v>
                </c:pt>
                <c:pt idx="38">
                  <c:v>0.64583333333333304</c:v>
                </c:pt>
                <c:pt idx="39">
                  <c:v>0.65625</c:v>
                </c:pt>
                <c:pt idx="40">
                  <c:v>0.66666666666666696</c:v>
                </c:pt>
                <c:pt idx="41">
                  <c:v>0.67708333333333304</c:v>
                </c:pt>
                <c:pt idx="42">
                  <c:v>0.6875</c:v>
                </c:pt>
                <c:pt idx="43">
                  <c:v>0.69791666666666696</c:v>
                </c:pt>
                <c:pt idx="44">
                  <c:v>0.70833333333333304</c:v>
                </c:pt>
                <c:pt idx="45">
                  <c:v>0.71875</c:v>
                </c:pt>
                <c:pt idx="46">
                  <c:v>0.72916666666666696</c:v>
                </c:pt>
                <c:pt idx="47">
                  <c:v>0.73958333333333304</c:v>
                </c:pt>
                <c:pt idx="48">
                  <c:v>0.75</c:v>
                </c:pt>
                <c:pt idx="49">
                  <c:v>0.76041666666666696</c:v>
                </c:pt>
                <c:pt idx="50">
                  <c:v>0.77083333333333304</c:v>
                </c:pt>
                <c:pt idx="51">
                  <c:v>0.78125</c:v>
                </c:pt>
                <c:pt idx="52">
                  <c:v>0.79166666666666696</c:v>
                </c:pt>
                <c:pt idx="53">
                  <c:v>0.80208333333333304</c:v>
                </c:pt>
                <c:pt idx="54">
                  <c:v>0.8125</c:v>
                </c:pt>
              </c:numCache>
            </c:numRef>
          </c:cat>
          <c:val>
            <c:numRef>
              <c:f>'15 min (Day)'!$D$11:$D$107</c:f>
              <c:numCache>
                <c:formatCode>0.0</c:formatCode>
                <c:ptCount val="55"/>
                <c:pt idx="36">
                  <c:v>59.8</c:v>
                </c:pt>
                <c:pt idx="37">
                  <c:v>63.1</c:v>
                </c:pt>
                <c:pt idx="38">
                  <c:v>59.1</c:v>
                </c:pt>
                <c:pt idx="39">
                  <c:v>57.1</c:v>
                </c:pt>
                <c:pt idx="40">
                  <c:v>59.5</c:v>
                </c:pt>
                <c:pt idx="41">
                  <c:v>68.2</c:v>
                </c:pt>
                <c:pt idx="42">
                  <c:v>68.099999999999994</c:v>
                </c:pt>
                <c:pt idx="43">
                  <c:v>70.2</c:v>
                </c:pt>
                <c:pt idx="44">
                  <c:v>68.400000000000006</c:v>
                </c:pt>
                <c:pt idx="45">
                  <c:v>68.599999999999994</c:v>
                </c:pt>
                <c:pt idx="46">
                  <c:v>60.9</c:v>
                </c:pt>
                <c:pt idx="47">
                  <c:v>58.7</c:v>
                </c:pt>
                <c:pt idx="48">
                  <c:v>62.4</c:v>
                </c:pt>
                <c:pt idx="49">
                  <c:v>63</c:v>
                </c:pt>
                <c:pt idx="50">
                  <c:v>60.4</c:v>
                </c:pt>
                <c:pt idx="51">
                  <c:v>59.1</c:v>
                </c:pt>
                <c:pt idx="52">
                  <c:v>72.900000000000006</c:v>
                </c:pt>
                <c:pt idx="53">
                  <c:v>62.6</c:v>
                </c:pt>
                <c:pt idx="5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1-4E43-B981-FB0D77621731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(Day)'!$B$11:$B$107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0.29166666666666669</c:v>
                </c:pt>
                <c:pt idx="5">
                  <c:v>0.30208333333333331</c:v>
                </c:pt>
                <c:pt idx="6">
                  <c:v>0.3125</c:v>
                </c:pt>
                <c:pt idx="7">
                  <c:v>0.32291666666666702</c:v>
                </c:pt>
                <c:pt idx="8">
                  <c:v>0.33333333333333298</c:v>
                </c:pt>
                <c:pt idx="9">
                  <c:v>0.34375</c:v>
                </c:pt>
                <c:pt idx="10">
                  <c:v>0.35416666666666602</c:v>
                </c:pt>
                <c:pt idx="11">
                  <c:v>0.36458333333333298</c:v>
                </c:pt>
                <c:pt idx="12">
                  <c:v>0.375</c:v>
                </c:pt>
                <c:pt idx="13">
                  <c:v>0.38541666666666602</c:v>
                </c:pt>
                <c:pt idx="14">
                  <c:v>0.39583333333333298</c:v>
                </c:pt>
                <c:pt idx="15">
                  <c:v>0.40625</c:v>
                </c:pt>
                <c:pt idx="16">
                  <c:v>0.41666666666666702</c:v>
                </c:pt>
                <c:pt idx="17">
                  <c:v>0.42708333333333298</c:v>
                </c:pt>
                <c:pt idx="18">
                  <c:v>0.4375</c:v>
                </c:pt>
                <c:pt idx="19">
                  <c:v>0.44791666666666702</c:v>
                </c:pt>
                <c:pt idx="20">
                  <c:v>0.45833333333333298</c:v>
                </c:pt>
                <c:pt idx="21">
                  <c:v>0.46875</c:v>
                </c:pt>
                <c:pt idx="22">
                  <c:v>0.47916666666666702</c:v>
                </c:pt>
                <c:pt idx="23">
                  <c:v>0.48958333333333298</c:v>
                </c:pt>
                <c:pt idx="24">
                  <c:v>0.5</c:v>
                </c:pt>
                <c:pt idx="25">
                  <c:v>0.51041666666666696</c:v>
                </c:pt>
                <c:pt idx="26">
                  <c:v>0.52083333333333304</c:v>
                </c:pt>
                <c:pt idx="27">
                  <c:v>0.53125</c:v>
                </c:pt>
                <c:pt idx="28">
                  <c:v>0.54166666666666696</c:v>
                </c:pt>
                <c:pt idx="29">
                  <c:v>0.55208333333333304</c:v>
                </c:pt>
                <c:pt idx="30">
                  <c:v>0.5625</c:v>
                </c:pt>
                <c:pt idx="31">
                  <c:v>0.57291666666666696</c:v>
                </c:pt>
                <c:pt idx="32">
                  <c:v>0.58333333333333304</c:v>
                </c:pt>
                <c:pt idx="33">
                  <c:v>0.59375</c:v>
                </c:pt>
                <c:pt idx="34">
                  <c:v>0.60416666666666696</c:v>
                </c:pt>
                <c:pt idx="35">
                  <c:v>0.61458333333333304</c:v>
                </c:pt>
                <c:pt idx="36">
                  <c:v>0.625</c:v>
                </c:pt>
                <c:pt idx="37">
                  <c:v>0.63541666666666696</c:v>
                </c:pt>
                <c:pt idx="38">
                  <c:v>0.64583333333333304</c:v>
                </c:pt>
                <c:pt idx="39">
                  <c:v>0.65625</c:v>
                </c:pt>
                <c:pt idx="40">
                  <c:v>0.66666666666666696</c:v>
                </c:pt>
                <c:pt idx="41">
                  <c:v>0.67708333333333304</c:v>
                </c:pt>
                <c:pt idx="42">
                  <c:v>0.6875</c:v>
                </c:pt>
                <c:pt idx="43">
                  <c:v>0.69791666666666696</c:v>
                </c:pt>
                <c:pt idx="44">
                  <c:v>0.70833333333333304</c:v>
                </c:pt>
                <c:pt idx="45">
                  <c:v>0.71875</c:v>
                </c:pt>
                <c:pt idx="46">
                  <c:v>0.72916666666666696</c:v>
                </c:pt>
                <c:pt idx="47">
                  <c:v>0.73958333333333304</c:v>
                </c:pt>
                <c:pt idx="48">
                  <c:v>0.75</c:v>
                </c:pt>
                <c:pt idx="49">
                  <c:v>0.76041666666666696</c:v>
                </c:pt>
                <c:pt idx="50">
                  <c:v>0.77083333333333304</c:v>
                </c:pt>
                <c:pt idx="51">
                  <c:v>0.78125</c:v>
                </c:pt>
                <c:pt idx="52">
                  <c:v>0.79166666666666696</c:v>
                </c:pt>
                <c:pt idx="53">
                  <c:v>0.80208333333333304</c:v>
                </c:pt>
                <c:pt idx="54">
                  <c:v>0.8125</c:v>
                </c:pt>
              </c:numCache>
            </c:numRef>
          </c:cat>
          <c:val>
            <c:numRef>
              <c:f>'15 min (Day)'!$F$11:$F$107</c:f>
              <c:numCache>
                <c:formatCode>0.0</c:formatCode>
                <c:ptCount val="55"/>
                <c:pt idx="36">
                  <c:v>47.2</c:v>
                </c:pt>
                <c:pt idx="37">
                  <c:v>45.6</c:v>
                </c:pt>
                <c:pt idx="38">
                  <c:v>45.3</c:v>
                </c:pt>
                <c:pt idx="39">
                  <c:v>45.7</c:v>
                </c:pt>
                <c:pt idx="40">
                  <c:v>46.5</c:v>
                </c:pt>
                <c:pt idx="41">
                  <c:v>43.6</c:v>
                </c:pt>
                <c:pt idx="42">
                  <c:v>44.1</c:v>
                </c:pt>
                <c:pt idx="43">
                  <c:v>47.2</c:v>
                </c:pt>
                <c:pt idx="44">
                  <c:v>43.9</c:v>
                </c:pt>
                <c:pt idx="45">
                  <c:v>40.6</c:v>
                </c:pt>
                <c:pt idx="46">
                  <c:v>40.4</c:v>
                </c:pt>
                <c:pt idx="47">
                  <c:v>39.5</c:v>
                </c:pt>
                <c:pt idx="48">
                  <c:v>40.6</c:v>
                </c:pt>
                <c:pt idx="49">
                  <c:v>38.700000000000003</c:v>
                </c:pt>
                <c:pt idx="50">
                  <c:v>39</c:v>
                </c:pt>
                <c:pt idx="51">
                  <c:v>37.700000000000003</c:v>
                </c:pt>
                <c:pt idx="52">
                  <c:v>38.200000000000003</c:v>
                </c:pt>
                <c:pt idx="53">
                  <c:v>37.799999999999997</c:v>
                </c:pt>
                <c:pt idx="5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1-4E43-B981-FB0D7762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13200"/>
        <c:axId val="61401232"/>
      </c:lineChart>
      <c:catAx>
        <c:axId val="6141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26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01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140123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1320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33"/>
          <c:w val="0.10548086866597704"/>
          <c:h val="0.14406779661016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Saturday 1/6/24</a:t>
            </a:r>
          </a:p>
        </c:rich>
      </c:tx>
      <c:layout>
        <c:manualLayout>
          <c:xMode val="edge"/>
          <c:yMode val="edge"/>
          <c:x val="0.40522063535161551"/>
          <c:y val="4.52488687782805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(Day)'!$B$107:$B$203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1.2916666666666701</c:v>
                </c:pt>
                <c:pt idx="5">
                  <c:v>1.3020833333333299</c:v>
                </c:pt>
                <c:pt idx="6">
                  <c:v>1.3125</c:v>
                </c:pt>
                <c:pt idx="7">
                  <c:v>1.3229166666666701</c:v>
                </c:pt>
                <c:pt idx="8">
                  <c:v>1.3333333333333299</c:v>
                </c:pt>
                <c:pt idx="9">
                  <c:v>1.34375</c:v>
                </c:pt>
                <c:pt idx="10">
                  <c:v>1.3541666666666701</c:v>
                </c:pt>
                <c:pt idx="11">
                  <c:v>1.3645833333333299</c:v>
                </c:pt>
                <c:pt idx="12">
                  <c:v>1.375</c:v>
                </c:pt>
                <c:pt idx="13">
                  <c:v>1.3854166666666701</c:v>
                </c:pt>
                <c:pt idx="14">
                  <c:v>1.3958333333333299</c:v>
                </c:pt>
                <c:pt idx="15">
                  <c:v>1.40625</c:v>
                </c:pt>
                <c:pt idx="16">
                  <c:v>1.4166666666666701</c:v>
                </c:pt>
                <c:pt idx="17">
                  <c:v>1.4270833333333299</c:v>
                </c:pt>
                <c:pt idx="18">
                  <c:v>1.4375</c:v>
                </c:pt>
                <c:pt idx="19">
                  <c:v>1.4479166666666701</c:v>
                </c:pt>
                <c:pt idx="20">
                  <c:v>1.4583333333333299</c:v>
                </c:pt>
                <c:pt idx="21">
                  <c:v>1.46875</c:v>
                </c:pt>
                <c:pt idx="22">
                  <c:v>1.4791666666666701</c:v>
                </c:pt>
                <c:pt idx="23">
                  <c:v>1.4895833333333299</c:v>
                </c:pt>
                <c:pt idx="24">
                  <c:v>1.5</c:v>
                </c:pt>
                <c:pt idx="25">
                  <c:v>1.5104166666666701</c:v>
                </c:pt>
                <c:pt idx="26">
                  <c:v>1.5208333333333299</c:v>
                </c:pt>
                <c:pt idx="27">
                  <c:v>1.53125</c:v>
                </c:pt>
                <c:pt idx="28">
                  <c:v>1.5416666666666701</c:v>
                </c:pt>
                <c:pt idx="29">
                  <c:v>1.5520833333333299</c:v>
                </c:pt>
                <c:pt idx="30">
                  <c:v>1.5625</c:v>
                </c:pt>
                <c:pt idx="31">
                  <c:v>1.5729166666666701</c:v>
                </c:pt>
                <c:pt idx="32">
                  <c:v>1.5833333333333299</c:v>
                </c:pt>
                <c:pt idx="33">
                  <c:v>1.59375</c:v>
                </c:pt>
                <c:pt idx="34">
                  <c:v>1.6041666666666701</c:v>
                </c:pt>
                <c:pt idx="35">
                  <c:v>1.6145833333333299</c:v>
                </c:pt>
                <c:pt idx="36">
                  <c:v>1.625</c:v>
                </c:pt>
                <c:pt idx="37">
                  <c:v>1.6354166666666701</c:v>
                </c:pt>
                <c:pt idx="38">
                  <c:v>1.6458333333333299</c:v>
                </c:pt>
                <c:pt idx="39">
                  <c:v>1.65625</c:v>
                </c:pt>
                <c:pt idx="40">
                  <c:v>1.6666666666666701</c:v>
                </c:pt>
                <c:pt idx="41">
                  <c:v>1.6770833333333299</c:v>
                </c:pt>
                <c:pt idx="42">
                  <c:v>1.6875</c:v>
                </c:pt>
                <c:pt idx="43">
                  <c:v>1.6979166666666701</c:v>
                </c:pt>
                <c:pt idx="44">
                  <c:v>1.7083333333333299</c:v>
                </c:pt>
                <c:pt idx="45">
                  <c:v>1.71875</c:v>
                </c:pt>
                <c:pt idx="46">
                  <c:v>1.7291666666666701</c:v>
                </c:pt>
                <c:pt idx="47">
                  <c:v>1.7395833333333299</c:v>
                </c:pt>
                <c:pt idx="48">
                  <c:v>1.75</c:v>
                </c:pt>
                <c:pt idx="49">
                  <c:v>1.7604166666666701</c:v>
                </c:pt>
                <c:pt idx="50">
                  <c:v>1.7708333333333299</c:v>
                </c:pt>
                <c:pt idx="51">
                  <c:v>1.78125</c:v>
                </c:pt>
                <c:pt idx="52">
                  <c:v>1.7916666666666701</c:v>
                </c:pt>
                <c:pt idx="53">
                  <c:v>1.8020833333333299</c:v>
                </c:pt>
                <c:pt idx="54">
                  <c:v>1.8125</c:v>
                </c:pt>
              </c:numCache>
            </c:numRef>
          </c:cat>
          <c:val>
            <c:numRef>
              <c:f>'15 min (Day)'!$C$107:$C$203</c:f>
              <c:numCache>
                <c:formatCode>0.0</c:formatCode>
                <c:ptCount val="55"/>
                <c:pt idx="0">
                  <c:v>48.8</c:v>
                </c:pt>
                <c:pt idx="1">
                  <c:v>54.4</c:v>
                </c:pt>
                <c:pt idx="2">
                  <c:v>53.6</c:v>
                </c:pt>
                <c:pt idx="3">
                  <c:v>50.3</c:v>
                </c:pt>
                <c:pt idx="4">
                  <c:v>49.8</c:v>
                </c:pt>
                <c:pt idx="5">
                  <c:v>49.9</c:v>
                </c:pt>
                <c:pt idx="6">
                  <c:v>48.3</c:v>
                </c:pt>
                <c:pt idx="7">
                  <c:v>51.9</c:v>
                </c:pt>
                <c:pt idx="8">
                  <c:v>50.4</c:v>
                </c:pt>
                <c:pt idx="9">
                  <c:v>50.4</c:v>
                </c:pt>
                <c:pt idx="10">
                  <c:v>48.9</c:v>
                </c:pt>
                <c:pt idx="11">
                  <c:v>47.5</c:v>
                </c:pt>
                <c:pt idx="12">
                  <c:v>49</c:v>
                </c:pt>
                <c:pt idx="13">
                  <c:v>48.1</c:v>
                </c:pt>
                <c:pt idx="14">
                  <c:v>48.6</c:v>
                </c:pt>
                <c:pt idx="15">
                  <c:v>48.5</c:v>
                </c:pt>
                <c:pt idx="16">
                  <c:v>49.2</c:v>
                </c:pt>
                <c:pt idx="17">
                  <c:v>46.8</c:v>
                </c:pt>
                <c:pt idx="18">
                  <c:v>47.4</c:v>
                </c:pt>
                <c:pt idx="19">
                  <c:v>49.9</c:v>
                </c:pt>
                <c:pt idx="20">
                  <c:v>47.6</c:v>
                </c:pt>
                <c:pt idx="21">
                  <c:v>48.2</c:v>
                </c:pt>
                <c:pt idx="22">
                  <c:v>47.8</c:v>
                </c:pt>
                <c:pt idx="23">
                  <c:v>49</c:v>
                </c:pt>
                <c:pt idx="24">
                  <c:v>47.8</c:v>
                </c:pt>
                <c:pt idx="25">
                  <c:v>48.2</c:v>
                </c:pt>
                <c:pt idx="26">
                  <c:v>47.6</c:v>
                </c:pt>
                <c:pt idx="27">
                  <c:v>48.6</c:v>
                </c:pt>
                <c:pt idx="28">
                  <c:v>48.1</c:v>
                </c:pt>
                <c:pt idx="29">
                  <c:v>47</c:v>
                </c:pt>
                <c:pt idx="30">
                  <c:v>47.6</c:v>
                </c:pt>
                <c:pt idx="31">
                  <c:v>46.5</c:v>
                </c:pt>
                <c:pt idx="32">
                  <c:v>45.3</c:v>
                </c:pt>
                <c:pt idx="33">
                  <c:v>49</c:v>
                </c:pt>
                <c:pt idx="34">
                  <c:v>45.9</c:v>
                </c:pt>
                <c:pt idx="35">
                  <c:v>47.8</c:v>
                </c:pt>
                <c:pt idx="36">
                  <c:v>45.9</c:v>
                </c:pt>
                <c:pt idx="37">
                  <c:v>47.1</c:v>
                </c:pt>
                <c:pt idx="38">
                  <c:v>46</c:v>
                </c:pt>
                <c:pt idx="39">
                  <c:v>48.2</c:v>
                </c:pt>
                <c:pt idx="40">
                  <c:v>48.5</c:v>
                </c:pt>
                <c:pt idx="41">
                  <c:v>46.5</c:v>
                </c:pt>
                <c:pt idx="42">
                  <c:v>45.7</c:v>
                </c:pt>
                <c:pt idx="43">
                  <c:v>46</c:v>
                </c:pt>
                <c:pt idx="44">
                  <c:v>46.5</c:v>
                </c:pt>
                <c:pt idx="45">
                  <c:v>48.2</c:v>
                </c:pt>
                <c:pt idx="46">
                  <c:v>51.2</c:v>
                </c:pt>
                <c:pt idx="47">
                  <c:v>50.1</c:v>
                </c:pt>
                <c:pt idx="48">
                  <c:v>48.4</c:v>
                </c:pt>
                <c:pt idx="49">
                  <c:v>46.2</c:v>
                </c:pt>
                <c:pt idx="50">
                  <c:v>45.5</c:v>
                </c:pt>
                <c:pt idx="51">
                  <c:v>47.2</c:v>
                </c:pt>
                <c:pt idx="52">
                  <c:v>44.5</c:v>
                </c:pt>
                <c:pt idx="53">
                  <c:v>48.8</c:v>
                </c:pt>
                <c:pt idx="54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2-4C34-90BA-0DED7BDAB2DF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(Day)'!$B$107:$B$203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1.2916666666666701</c:v>
                </c:pt>
                <c:pt idx="5">
                  <c:v>1.3020833333333299</c:v>
                </c:pt>
                <c:pt idx="6">
                  <c:v>1.3125</c:v>
                </c:pt>
                <c:pt idx="7">
                  <c:v>1.3229166666666701</c:v>
                </c:pt>
                <c:pt idx="8">
                  <c:v>1.3333333333333299</c:v>
                </c:pt>
                <c:pt idx="9">
                  <c:v>1.34375</c:v>
                </c:pt>
                <c:pt idx="10">
                  <c:v>1.3541666666666701</c:v>
                </c:pt>
                <c:pt idx="11">
                  <c:v>1.3645833333333299</c:v>
                </c:pt>
                <c:pt idx="12">
                  <c:v>1.375</c:v>
                </c:pt>
                <c:pt idx="13">
                  <c:v>1.3854166666666701</c:v>
                </c:pt>
                <c:pt idx="14">
                  <c:v>1.3958333333333299</c:v>
                </c:pt>
                <c:pt idx="15">
                  <c:v>1.40625</c:v>
                </c:pt>
                <c:pt idx="16">
                  <c:v>1.4166666666666701</c:v>
                </c:pt>
                <c:pt idx="17">
                  <c:v>1.4270833333333299</c:v>
                </c:pt>
                <c:pt idx="18">
                  <c:v>1.4375</c:v>
                </c:pt>
                <c:pt idx="19">
                  <c:v>1.4479166666666701</c:v>
                </c:pt>
                <c:pt idx="20">
                  <c:v>1.4583333333333299</c:v>
                </c:pt>
                <c:pt idx="21">
                  <c:v>1.46875</c:v>
                </c:pt>
                <c:pt idx="22">
                  <c:v>1.4791666666666701</c:v>
                </c:pt>
                <c:pt idx="23">
                  <c:v>1.4895833333333299</c:v>
                </c:pt>
                <c:pt idx="24">
                  <c:v>1.5</c:v>
                </c:pt>
                <c:pt idx="25">
                  <c:v>1.5104166666666701</c:v>
                </c:pt>
                <c:pt idx="26">
                  <c:v>1.5208333333333299</c:v>
                </c:pt>
                <c:pt idx="27">
                  <c:v>1.53125</c:v>
                </c:pt>
                <c:pt idx="28">
                  <c:v>1.5416666666666701</c:v>
                </c:pt>
                <c:pt idx="29">
                  <c:v>1.5520833333333299</c:v>
                </c:pt>
                <c:pt idx="30">
                  <c:v>1.5625</c:v>
                </c:pt>
                <c:pt idx="31">
                  <c:v>1.5729166666666701</c:v>
                </c:pt>
                <c:pt idx="32">
                  <c:v>1.5833333333333299</c:v>
                </c:pt>
                <c:pt idx="33">
                  <c:v>1.59375</c:v>
                </c:pt>
                <c:pt idx="34">
                  <c:v>1.6041666666666701</c:v>
                </c:pt>
                <c:pt idx="35">
                  <c:v>1.6145833333333299</c:v>
                </c:pt>
                <c:pt idx="36">
                  <c:v>1.625</c:v>
                </c:pt>
                <c:pt idx="37">
                  <c:v>1.6354166666666701</c:v>
                </c:pt>
                <c:pt idx="38">
                  <c:v>1.6458333333333299</c:v>
                </c:pt>
                <c:pt idx="39">
                  <c:v>1.65625</c:v>
                </c:pt>
                <c:pt idx="40">
                  <c:v>1.6666666666666701</c:v>
                </c:pt>
                <c:pt idx="41">
                  <c:v>1.6770833333333299</c:v>
                </c:pt>
                <c:pt idx="42">
                  <c:v>1.6875</c:v>
                </c:pt>
                <c:pt idx="43">
                  <c:v>1.6979166666666701</c:v>
                </c:pt>
                <c:pt idx="44">
                  <c:v>1.7083333333333299</c:v>
                </c:pt>
                <c:pt idx="45">
                  <c:v>1.71875</c:v>
                </c:pt>
                <c:pt idx="46">
                  <c:v>1.7291666666666701</c:v>
                </c:pt>
                <c:pt idx="47">
                  <c:v>1.7395833333333299</c:v>
                </c:pt>
                <c:pt idx="48">
                  <c:v>1.75</c:v>
                </c:pt>
                <c:pt idx="49">
                  <c:v>1.7604166666666701</c:v>
                </c:pt>
                <c:pt idx="50">
                  <c:v>1.7708333333333299</c:v>
                </c:pt>
                <c:pt idx="51">
                  <c:v>1.78125</c:v>
                </c:pt>
                <c:pt idx="52">
                  <c:v>1.7916666666666701</c:v>
                </c:pt>
                <c:pt idx="53">
                  <c:v>1.8020833333333299</c:v>
                </c:pt>
                <c:pt idx="54">
                  <c:v>1.8125</c:v>
                </c:pt>
              </c:numCache>
            </c:numRef>
          </c:cat>
          <c:val>
            <c:numRef>
              <c:f>'15 min (Day)'!$D$107:$D$203</c:f>
              <c:numCache>
                <c:formatCode>0.0</c:formatCode>
                <c:ptCount val="55"/>
                <c:pt idx="0">
                  <c:v>60.3</c:v>
                </c:pt>
                <c:pt idx="1">
                  <c:v>68.2</c:v>
                </c:pt>
                <c:pt idx="2">
                  <c:v>69.900000000000006</c:v>
                </c:pt>
                <c:pt idx="3">
                  <c:v>60.5</c:v>
                </c:pt>
                <c:pt idx="4">
                  <c:v>64.3</c:v>
                </c:pt>
                <c:pt idx="5">
                  <c:v>63</c:v>
                </c:pt>
                <c:pt idx="6">
                  <c:v>70</c:v>
                </c:pt>
                <c:pt idx="7">
                  <c:v>66.2</c:v>
                </c:pt>
                <c:pt idx="8">
                  <c:v>67.900000000000006</c:v>
                </c:pt>
                <c:pt idx="9">
                  <c:v>64</c:v>
                </c:pt>
                <c:pt idx="10">
                  <c:v>63</c:v>
                </c:pt>
                <c:pt idx="11">
                  <c:v>62.5</c:v>
                </c:pt>
                <c:pt idx="12">
                  <c:v>62.3</c:v>
                </c:pt>
                <c:pt idx="13">
                  <c:v>59.1</c:v>
                </c:pt>
                <c:pt idx="14">
                  <c:v>60.1</c:v>
                </c:pt>
                <c:pt idx="15">
                  <c:v>66.2</c:v>
                </c:pt>
                <c:pt idx="16">
                  <c:v>61.9</c:v>
                </c:pt>
                <c:pt idx="17">
                  <c:v>60.4</c:v>
                </c:pt>
                <c:pt idx="18">
                  <c:v>56.9</c:v>
                </c:pt>
                <c:pt idx="19">
                  <c:v>67.400000000000006</c:v>
                </c:pt>
                <c:pt idx="20">
                  <c:v>57</c:v>
                </c:pt>
                <c:pt idx="21">
                  <c:v>60</c:v>
                </c:pt>
                <c:pt idx="22">
                  <c:v>62.7</c:v>
                </c:pt>
                <c:pt idx="23">
                  <c:v>63.1</c:v>
                </c:pt>
                <c:pt idx="24">
                  <c:v>58.3</c:v>
                </c:pt>
                <c:pt idx="25">
                  <c:v>61.2</c:v>
                </c:pt>
                <c:pt idx="26">
                  <c:v>60.7</c:v>
                </c:pt>
                <c:pt idx="27">
                  <c:v>59.8</c:v>
                </c:pt>
                <c:pt idx="28">
                  <c:v>61.2</c:v>
                </c:pt>
                <c:pt idx="29">
                  <c:v>63.2</c:v>
                </c:pt>
                <c:pt idx="30">
                  <c:v>63.2</c:v>
                </c:pt>
                <c:pt idx="31">
                  <c:v>63.1</c:v>
                </c:pt>
                <c:pt idx="32">
                  <c:v>58.1</c:v>
                </c:pt>
                <c:pt idx="33">
                  <c:v>65.900000000000006</c:v>
                </c:pt>
                <c:pt idx="34">
                  <c:v>57.9</c:v>
                </c:pt>
                <c:pt idx="35">
                  <c:v>63.5</c:v>
                </c:pt>
                <c:pt idx="36">
                  <c:v>62.3</c:v>
                </c:pt>
                <c:pt idx="37">
                  <c:v>57.8</c:v>
                </c:pt>
                <c:pt idx="38">
                  <c:v>58.6</c:v>
                </c:pt>
                <c:pt idx="39">
                  <c:v>64</c:v>
                </c:pt>
                <c:pt idx="40">
                  <c:v>63.9</c:v>
                </c:pt>
                <c:pt idx="41">
                  <c:v>61.5</c:v>
                </c:pt>
                <c:pt idx="42">
                  <c:v>59.8</c:v>
                </c:pt>
                <c:pt idx="43">
                  <c:v>61.2</c:v>
                </c:pt>
                <c:pt idx="44">
                  <c:v>59.8</c:v>
                </c:pt>
                <c:pt idx="45">
                  <c:v>60.7</c:v>
                </c:pt>
                <c:pt idx="46">
                  <c:v>63.2</c:v>
                </c:pt>
                <c:pt idx="47">
                  <c:v>67.3</c:v>
                </c:pt>
                <c:pt idx="48">
                  <c:v>60.7</c:v>
                </c:pt>
                <c:pt idx="49">
                  <c:v>64.599999999999994</c:v>
                </c:pt>
                <c:pt idx="50">
                  <c:v>57</c:v>
                </c:pt>
                <c:pt idx="51">
                  <c:v>60.2</c:v>
                </c:pt>
                <c:pt idx="52">
                  <c:v>56.8</c:v>
                </c:pt>
                <c:pt idx="53">
                  <c:v>62.8</c:v>
                </c:pt>
                <c:pt idx="5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2-4C34-90BA-0DED7BDAB2DF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(Day)'!$B$107:$B$203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1.2916666666666701</c:v>
                </c:pt>
                <c:pt idx="5">
                  <c:v>1.3020833333333299</c:v>
                </c:pt>
                <c:pt idx="6">
                  <c:v>1.3125</c:v>
                </c:pt>
                <c:pt idx="7">
                  <c:v>1.3229166666666701</c:v>
                </c:pt>
                <c:pt idx="8">
                  <c:v>1.3333333333333299</c:v>
                </c:pt>
                <c:pt idx="9">
                  <c:v>1.34375</c:v>
                </c:pt>
                <c:pt idx="10">
                  <c:v>1.3541666666666701</c:v>
                </c:pt>
                <c:pt idx="11">
                  <c:v>1.3645833333333299</c:v>
                </c:pt>
                <c:pt idx="12">
                  <c:v>1.375</c:v>
                </c:pt>
                <c:pt idx="13">
                  <c:v>1.3854166666666701</c:v>
                </c:pt>
                <c:pt idx="14">
                  <c:v>1.3958333333333299</c:v>
                </c:pt>
                <c:pt idx="15">
                  <c:v>1.40625</c:v>
                </c:pt>
                <c:pt idx="16">
                  <c:v>1.4166666666666701</c:v>
                </c:pt>
                <c:pt idx="17">
                  <c:v>1.4270833333333299</c:v>
                </c:pt>
                <c:pt idx="18">
                  <c:v>1.4375</c:v>
                </c:pt>
                <c:pt idx="19">
                  <c:v>1.4479166666666701</c:v>
                </c:pt>
                <c:pt idx="20">
                  <c:v>1.4583333333333299</c:v>
                </c:pt>
                <c:pt idx="21">
                  <c:v>1.46875</c:v>
                </c:pt>
                <c:pt idx="22">
                  <c:v>1.4791666666666701</c:v>
                </c:pt>
                <c:pt idx="23">
                  <c:v>1.4895833333333299</c:v>
                </c:pt>
                <c:pt idx="24">
                  <c:v>1.5</c:v>
                </c:pt>
                <c:pt idx="25">
                  <c:v>1.5104166666666701</c:v>
                </c:pt>
                <c:pt idx="26">
                  <c:v>1.5208333333333299</c:v>
                </c:pt>
                <c:pt idx="27">
                  <c:v>1.53125</c:v>
                </c:pt>
                <c:pt idx="28">
                  <c:v>1.5416666666666701</c:v>
                </c:pt>
                <c:pt idx="29">
                  <c:v>1.5520833333333299</c:v>
                </c:pt>
                <c:pt idx="30">
                  <c:v>1.5625</c:v>
                </c:pt>
                <c:pt idx="31">
                  <c:v>1.5729166666666701</c:v>
                </c:pt>
                <c:pt idx="32">
                  <c:v>1.5833333333333299</c:v>
                </c:pt>
                <c:pt idx="33">
                  <c:v>1.59375</c:v>
                </c:pt>
                <c:pt idx="34">
                  <c:v>1.6041666666666701</c:v>
                </c:pt>
                <c:pt idx="35">
                  <c:v>1.6145833333333299</c:v>
                </c:pt>
                <c:pt idx="36">
                  <c:v>1.625</c:v>
                </c:pt>
                <c:pt idx="37">
                  <c:v>1.6354166666666701</c:v>
                </c:pt>
                <c:pt idx="38">
                  <c:v>1.6458333333333299</c:v>
                </c:pt>
                <c:pt idx="39">
                  <c:v>1.65625</c:v>
                </c:pt>
                <c:pt idx="40">
                  <c:v>1.6666666666666701</c:v>
                </c:pt>
                <c:pt idx="41">
                  <c:v>1.6770833333333299</c:v>
                </c:pt>
                <c:pt idx="42">
                  <c:v>1.6875</c:v>
                </c:pt>
                <c:pt idx="43">
                  <c:v>1.6979166666666701</c:v>
                </c:pt>
                <c:pt idx="44">
                  <c:v>1.7083333333333299</c:v>
                </c:pt>
                <c:pt idx="45">
                  <c:v>1.71875</c:v>
                </c:pt>
                <c:pt idx="46">
                  <c:v>1.7291666666666701</c:v>
                </c:pt>
                <c:pt idx="47">
                  <c:v>1.7395833333333299</c:v>
                </c:pt>
                <c:pt idx="48">
                  <c:v>1.75</c:v>
                </c:pt>
                <c:pt idx="49">
                  <c:v>1.7604166666666701</c:v>
                </c:pt>
                <c:pt idx="50">
                  <c:v>1.7708333333333299</c:v>
                </c:pt>
                <c:pt idx="51">
                  <c:v>1.78125</c:v>
                </c:pt>
                <c:pt idx="52">
                  <c:v>1.7916666666666701</c:v>
                </c:pt>
                <c:pt idx="53">
                  <c:v>1.8020833333333299</c:v>
                </c:pt>
                <c:pt idx="54">
                  <c:v>1.8125</c:v>
                </c:pt>
              </c:numCache>
            </c:numRef>
          </c:cat>
          <c:val>
            <c:numRef>
              <c:f>'15 min (Day)'!$F$107:$F$203</c:f>
              <c:numCache>
                <c:formatCode>0.0</c:formatCode>
                <c:ptCount val="55"/>
                <c:pt idx="0">
                  <c:v>37.200000000000003</c:v>
                </c:pt>
                <c:pt idx="1">
                  <c:v>42.1</c:v>
                </c:pt>
                <c:pt idx="2">
                  <c:v>40.299999999999997</c:v>
                </c:pt>
                <c:pt idx="3">
                  <c:v>39.6</c:v>
                </c:pt>
                <c:pt idx="4">
                  <c:v>38.5</c:v>
                </c:pt>
                <c:pt idx="5">
                  <c:v>39.299999999999997</c:v>
                </c:pt>
                <c:pt idx="6">
                  <c:v>39.1</c:v>
                </c:pt>
                <c:pt idx="7">
                  <c:v>41.2</c:v>
                </c:pt>
                <c:pt idx="8">
                  <c:v>39.700000000000003</c:v>
                </c:pt>
                <c:pt idx="9">
                  <c:v>41.2</c:v>
                </c:pt>
                <c:pt idx="10">
                  <c:v>40.1</c:v>
                </c:pt>
                <c:pt idx="11">
                  <c:v>41.6</c:v>
                </c:pt>
                <c:pt idx="12">
                  <c:v>42.4</c:v>
                </c:pt>
                <c:pt idx="13">
                  <c:v>42.4</c:v>
                </c:pt>
                <c:pt idx="14">
                  <c:v>41.7</c:v>
                </c:pt>
                <c:pt idx="15">
                  <c:v>41.3</c:v>
                </c:pt>
                <c:pt idx="16">
                  <c:v>41.8</c:v>
                </c:pt>
                <c:pt idx="17">
                  <c:v>40.299999999999997</c:v>
                </c:pt>
                <c:pt idx="18">
                  <c:v>39.9</c:v>
                </c:pt>
                <c:pt idx="19">
                  <c:v>41.4</c:v>
                </c:pt>
                <c:pt idx="20">
                  <c:v>42.3</c:v>
                </c:pt>
                <c:pt idx="21">
                  <c:v>41.1</c:v>
                </c:pt>
                <c:pt idx="22">
                  <c:v>41.3</c:v>
                </c:pt>
                <c:pt idx="23">
                  <c:v>42.3</c:v>
                </c:pt>
                <c:pt idx="24">
                  <c:v>42.1</c:v>
                </c:pt>
                <c:pt idx="25">
                  <c:v>43.2</c:v>
                </c:pt>
                <c:pt idx="26">
                  <c:v>39.5</c:v>
                </c:pt>
                <c:pt idx="27">
                  <c:v>41.5</c:v>
                </c:pt>
                <c:pt idx="28">
                  <c:v>42.8</c:v>
                </c:pt>
                <c:pt idx="29">
                  <c:v>38.799999999999997</c:v>
                </c:pt>
                <c:pt idx="30">
                  <c:v>38.299999999999997</c:v>
                </c:pt>
                <c:pt idx="31">
                  <c:v>38</c:v>
                </c:pt>
                <c:pt idx="32">
                  <c:v>37.799999999999997</c:v>
                </c:pt>
                <c:pt idx="33">
                  <c:v>40.6</c:v>
                </c:pt>
                <c:pt idx="34">
                  <c:v>37.799999999999997</c:v>
                </c:pt>
                <c:pt idx="35">
                  <c:v>38.700000000000003</c:v>
                </c:pt>
                <c:pt idx="36">
                  <c:v>37</c:v>
                </c:pt>
                <c:pt idx="37">
                  <c:v>38.5</c:v>
                </c:pt>
                <c:pt idx="38">
                  <c:v>37.9</c:v>
                </c:pt>
                <c:pt idx="39">
                  <c:v>40.1</c:v>
                </c:pt>
                <c:pt idx="40">
                  <c:v>40.6</c:v>
                </c:pt>
                <c:pt idx="41">
                  <c:v>39.6</c:v>
                </c:pt>
                <c:pt idx="42">
                  <c:v>37.6</c:v>
                </c:pt>
                <c:pt idx="43">
                  <c:v>36.700000000000003</c:v>
                </c:pt>
                <c:pt idx="44">
                  <c:v>38</c:v>
                </c:pt>
                <c:pt idx="45">
                  <c:v>38.5</c:v>
                </c:pt>
                <c:pt idx="46">
                  <c:v>39.1</c:v>
                </c:pt>
                <c:pt idx="47">
                  <c:v>39.1</c:v>
                </c:pt>
                <c:pt idx="48">
                  <c:v>38.6</c:v>
                </c:pt>
                <c:pt idx="49">
                  <c:v>37.1</c:v>
                </c:pt>
                <c:pt idx="50">
                  <c:v>36.9</c:v>
                </c:pt>
                <c:pt idx="51">
                  <c:v>36.5</c:v>
                </c:pt>
                <c:pt idx="52">
                  <c:v>34.9</c:v>
                </c:pt>
                <c:pt idx="53">
                  <c:v>39.700000000000003</c:v>
                </c:pt>
                <c:pt idx="54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2-4C34-90BA-0DED7BDA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12112"/>
        <c:axId val="61413744"/>
      </c:lineChart>
      <c:catAx>
        <c:axId val="6141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15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137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1413744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1211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27"/>
          <c:w val="0.10548086866597706"/>
          <c:h val="0.14406779661016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Sunday 2/6/24</a:t>
            </a:r>
          </a:p>
        </c:rich>
      </c:tx>
      <c:layout>
        <c:manualLayout>
          <c:xMode val="edge"/>
          <c:yMode val="edge"/>
          <c:x val="0.40889655172413791"/>
          <c:y val="5.2036199095022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(Day)'!$B$203:$B$299</c:f>
              <c:numCache>
                <c:formatCode>h:mm</c:formatCode>
                <c:ptCount val="55"/>
                <c:pt idx="0">
                  <c:v>2.25</c:v>
                </c:pt>
                <c:pt idx="1">
                  <c:v>2.2604166666666701</c:v>
                </c:pt>
                <c:pt idx="2">
                  <c:v>2.2708333333333299</c:v>
                </c:pt>
                <c:pt idx="3">
                  <c:v>2.28125</c:v>
                </c:pt>
                <c:pt idx="4">
                  <c:v>2.2916666666666701</c:v>
                </c:pt>
                <c:pt idx="5">
                  <c:v>2.3020833333333299</c:v>
                </c:pt>
                <c:pt idx="6">
                  <c:v>2.3125</c:v>
                </c:pt>
                <c:pt idx="7">
                  <c:v>2.3229166666666701</c:v>
                </c:pt>
                <c:pt idx="8">
                  <c:v>2.3333333333333299</c:v>
                </c:pt>
                <c:pt idx="9">
                  <c:v>2.34375</c:v>
                </c:pt>
                <c:pt idx="10">
                  <c:v>2.3541666666666701</c:v>
                </c:pt>
                <c:pt idx="11">
                  <c:v>2.3645833333333299</c:v>
                </c:pt>
                <c:pt idx="12">
                  <c:v>2.375</c:v>
                </c:pt>
                <c:pt idx="13">
                  <c:v>2.3854166666666701</c:v>
                </c:pt>
                <c:pt idx="14">
                  <c:v>2.3958333333333299</c:v>
                </c:pt>
                <c:pt idx="15">
                  <c:v>2.40625</c:v>
                </c:pt>
                <c:pt idx="16">
                  <c:v>2.4166666666666701</c:v>
                </c:pt>
                <c:pt idx="17">
                  <c:v>2.4270833333333299</c:v>
                </c:pt>
                <c:pt idx="18">
                  <c:v>2.4375</c:v>
                </c:pt>
                <c:pt idx="19">
                  <c:v>2.4479166666666701</c:v>
                </c:pt>
                <c:pt idx="20">
                  <c:v>2.4583333333333299</c:v>
                </c:pt>
                <c:pt idx="21">
                  <c:v>2.46875</c:v>
                </c:pt>
                <c:pt idx="22">
                  <c:v>2.4791666666666701</c:v>
                </c:pt>
                <c:pt idx="23">
                  <c:v>2.4895833333333299</c:v>
                </c:pt>
                <c:pt idx="24">
                  <c:v>2.5</c:v>
                </c:pt>
                <c:pt idx="25">
                  <c:v>2.5104166666666701</c:v>
                </c:pt>
                <c:pt idx="26">
                  <c:v>2.5208333333333299</c:v>
                </c:pt>
                <c:pt idx="27">
                  <c:v>2.53125</c:v>
                </c:pt>
                <c:pt idx="28">
                  <c:v>2.5416666666666701</c:v>
                </c:pt>
                <c:pt idx="29">
                  <c:v>2.5520833333333299</c:v>
                </c:pt>
                <c:pt idx="30">
                  <c:v>2.5625</c:v>
                </c:pt>
                <c:pt idx="31">
                  <c:v>2.5729166666666701</c:v>
                </c:pt>
                <c:pt idx="32">
                  <c:v>2.5833333333333299</c:v>
                </c:pt>
                <c:pt idx="33">
                  <c:v>2.59375</c:v>
                </c:pt>
                <c:pt idx="34">
                  <c:v>2.6041666666666701</c:v>
                </c:pt>
                <c:pt idx="35">
                  <c:v>2.6145833333333299</c:v>
                </c:pt>
                <c:pt idx="36">
                  <c:v>2.625</c:v>
                </c:pt>
                <c:pt idx="37">
                  <c:v>2.6354166666666701</c:v>
                </c:pt>
                <c:pt idx="38">
                  <c:v>2.6458333333333299</c:v>
                </c:pt>
                <c:pt idx="39">
                  <c:v>2.65625</c:v>
                </c:pt>
                <c:pt idx="40">
                  <c:v>2.6666666666666701</c:v>
                </c:pt>
                <c:pt idx="41">
                  <c:v>2.6770833333333299</c:v>
                </c:pt>
                <c:pt idx="42">
                  <c:v>2.6875</c:v>
                </c:pt>
                <c:pt idx="43">
                  <c:v>2.6979166666666701</c:v>
                </c:pt>
                <c:pt idx="44">
                  <c:v>2.7083333333333299</c:v>
                </c:pt>
                <c:pt idx="45">
                  <c:v>2.71875</c:v>
                </c:pt>
                <c:pt idx="46">
                  <c:v>2.7291666666666701</c:v>
                </c:pt>
                <c:pt idx="47">
                  <c:v>2.7395833333333299</c:v>
                </c:pt>
                <c:pt idx="48">
                  <c:v>2.75</c:v>
                </c:pt>
                <c:pt idx="49">
                  <c:v>2.7604166666666701</c:v>
                </c:pt>
                <c:pt idx="50">
                  <c:v>2.7708333333333299</c:v>
                </c:pt>
                <c:pt idx="51">
                  <c:v>2.78125</c:v>
                </c:pt>
                <c:pt idx="52">
                  <c:v>2.7916666666666701</c:v>
                </c:pt>
                <c:pt idx="53">
                  <c:v>2.8020833333333299</c:v>
                </c:pt>
                <c:pt idx="54">
                  <c:v>2.8125</c:v>
                </c:pt>
              </c:numCache>
            </c:numRef>
          </c:cat>
          <c:val>
            <c:numRef>
              <c:f>'15 min (Day)'!$C$203:$C$299</c:f>
              <c:numCache>
                <c:formatCode>0.0</c:formatCode>
                <c:ptCount val="55"/>
                <c:pt idx="0">
                  <c:v>50.5</c:v>
                </c:pt>
                <c:pt idx="1">
                  <c:v>50.1</c:v>
                </c:pt>
                <c:pt idx="2">
                  <c:v>49</c:v>
                </c:pt>
                <c:pt idx="3">
                  <c:v>50.7</c:v>
                </c:pt>
                <c:pt idx="4">
                  <c:v>51.8</c:v>
                </c:pt>
                <c:pt idx="5">
                  <c:v>54.2</c:v>
                </c:pt>
                <c:pt idx="6">
                  <c:v>53.7</c:v>
                </c:pt>
                <c:pt idx="7">
                  <c:v>45.7</c:v>
                </c:pt>
                <c:pt idx="8">
                  <c:v>44.9</c:v>
                </c:pt>
                <c:pt idx="9">
                  <c:v>45.9</c:v>
                </c:pt>
                <c:pt idx="10">
                  <c:v>51.6</c:v>
                </c:pt>
                <c:pt idx="11">
                  <c:v>46.7</c:v>
                </c:pt>
                <c:pt idx="12">
                  <c:v>45.2</c:v>
                </c:pt>
                <c:pt idx="13">
                  <c:v>45.9</c:v>
                </c:pt>
                <c:pt idx="14">
                  <c:v>48</c:v>
                </c:pt>
                <c:pt idx="15">
                  <c:v>46.7</c:v>
                </c:pt>
                <c:pt idx="16">
                  <c:v>47.7</c:v>
                </c:pt>
                <c:pt idx="17">
                  <c:v>48.6</c:v>
                </c:pt>
                <c:pt idx="18">
                  <c:v>50.5</c:v>
                </c:pt>
                <c:pt idx="19">
                  <c:v>48.1</c:v>
                </c:pt>
                <c:pt idx="20">
                  <c:v>49.8</c:v>
                </c:pt>
                <c:pt idx="21">
                  <c:v>51.5</c:v>
                </c:pt>
                <c:pt idx="22">
                  <c:v>48.8</c:v>
                </c:pt>
                <c:pt idx="23">
                  <c:v>51.2</c:v>
                </c:pt>
                <c:pt idx="24">
                  <c:v>50.8</c:v>
                </c:pt>
                <c:pt idx="25">
                  <c:v>48.7</c:v>
                </c:pt>
                <c:pt idx="26">
                  <c:v>44.6</c:v>
                </c:pt>
                <c:pt idx="27">
                  <c:v>47.9</c:v>
                </c:pt>
                <c:pt idx="28">
                  <c:v>49.2</c:v>
                </c:pt>
                <c:pt idx="29">
                  <c:v>49.5</c:v>
                </c:pt>
                <c:pt idx="30">
                  <c:v>47.2</c:v>
                </c:pt>
                <c:pt idx="31">
                  <c:v>47.4</c:v>
                </c:pt>
                <c:pt idx="32">
                  <c:v>46.7</c:v>
                </c:pt>
                <c:pt idx="33">
                  <c:v>43.6</c:v>
                </c:pt>
                <c:pt idx="34">
                  <c:v>45.1</c:v>
                </c:pt>
                <c:pt idx="35">
                  <c:v>46.5</c:v>
                </c:pt>
                <c:pt idx="36">
                  <c:v>45.3</c:v>
                </c:pt>
                <c:pt idx="37">
                  <c:v>50.1</c:v>
                </c:pt>
                <c:pt idx="38">
                  <c:v>46.3</c:v>
                </c:pt>
                <c:pt idx="39">
                  <c:v>46.9</c:v>
                </c:pt>
                <c:pt idx="40">
                  <c:v>45.7</c:v>
                </c:pt>
                <c:pt idx="41">
                  <c:v>44.4</c:v>
                </c:pt>
                <c:pt idx="42">
                  <c:v>46.6</c:v>
                </c:pt>
                <c:pt idx="43">
                  <c:v>46.7</c:v>
                </c:pt>
                <c:pt idx="44">
                  <c:v>49.2</c:v>
                </c:pt>
                <c:pt idx="45">
                  <c:v>47</c:v>
                </c:pt>
                <c:pt idx="46">
                  <c:v>47.7</c:v>
                </c:pt>
                <c:pt idx="47">
                  <c:v>47.2</c:v>
                </c:pt>
                <c:pt idx="48">
                  <c:v>46.9</c:v>
                </c:pt>
                <c:pt idx="49">
                  <c:v>49.3</c:v>
                </c:pt>
                <c:pt idx="50">
                  <c:v>50.4</c:v>
                </c:pt>
                <c:pt idx="51">
                  <c:v>48.4</c:v>
                </c:pt>
                <c:pt idx="52">
                  <c:v>48.7</c:v>
                </c:pt>
                <c:pt idx="53">
                  <c:v>45.9</c:v>
                </c:pt>
                <c:pt idx="54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7-4019-9770-7A21883292E0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(Day)'!$B$203:$B$299</c:f>
              <c:numCache>
                <c:formatCode>h:mm</c:formatCode>
                <c:ptCount val="55"/>
                <c:pt idx="0">
                  <c:v>2.25</c:v>
                </c:pt>
                <c:pt idx="1">
                  <c:v>2.2604166666666701</c:v>
                </c:pt>
                <c:pt idx="2">
                  <c:v>2.2708333333333299</c:v>
                </c:pt>
                <c:pt idx="3">
                  <c:v>2.28125</c:v>
                </c:pt>
                <c:pt idx="4">
                  <c:v>2.2916666666666701</c:v>
                </c:pt>
                <c:pt idx="5">
                  <c:v>2.3020833333333299</c:v>
                </c:pt>
                <c:pt idx="6">
                  <c:v>2.3125</c:v>
                </c:pt>
                <c:pt idx="7">
                  <c:v>2.3229166666666701</c:v>
                </c:pt>
                <c:pt idx="8">
                  <c:v>2.3333333333333299</c:v>
                </c:pt>
                <c:pt idx="9">
                  <c:v>2.34375</c:v>
                </c:pt>
                <c:pt idx="10">
                  <c:v>2.3541666666666701</c:v>
                </c:pt>
                <c:pt idx="11">
                  <c:v>2.3645833333333299</c:v>
                </c:pt>
                <c:pt idx="12">
                  <c:v>2.375</c:v>
                </c:pt>
                <c:pt idx="13">
                  <c:v>2.3854166666666701</c:v>
                </c:pt>
                <c:pt idx="14">
                  <c:v>2.3958333333333299</c:v>
                </c:pt>
                <c:pt idx="15">
                  <c:v>2.40625</c:v>
                </c:pt>
                <c:pt idx="16">
                  <c:v>2.4166666666666701</c:v>
                </c:pt>
                <c:pt idx="17">
                  <c:v>2.4270833333333299</c:v>
                </c:pt>
                <c:pt idx="18">
                  <c:v>2.4375</c:v>
                </c:pt>
                <c:pt idx="19">
                  <c:v>2.4479166666666701</c:v>
                </c:pt>
                <c:pt idx="20">
                  <c:v>2.4583333333333299</c:v>
                </c:pt>
                <c:pt idx="21">
                  <c:v>2.46875</c:v>
                </c:pt>
                <c:pt idx="22">
                  <c:v>2.4791666666666701</c:v>
                </c:pt>
                <c:pt idx="23">
                  <c:v>2.4895833333333299</c:v>
                </c:pt>
                <c:pt idx="24">
                  <c:v>2.5</c:v>
                </c:pt>
                <c:pt idx="25">
                  <c:v>2.5104166666666701</c:v>
                </c:pt>
                <c:pt idx="26">
                  <c:v>2.5208333333333299</c:v>
                </c:pt>
                <c:pt idx="27">
                  <c:v>2.53125</c:v>
                </c:pt>
                <c:pt idx="28">
                  <c:v>2.5416666666666701</c:v>
                </c:pt>
                <c:pt idx="29">
                  <c:v>2.5520833333333299</c:v>
                </c:pt>
                <c:pt idx="30">
                  <c:v>2.5625</c:v>
                </c:pt>
                <c:pt idx="31">
                  <c:v>2.5729166666666701</c:v>
                </c:pt>
                <c:pt idx="32">
                  <c:v>2.5833333333333299</c:v>
                </c:pt>
                <c:pt idx="33">
                  <c:v>2.59375</c:v>
                </c:pt>
                <c:pt idx="34">
                  <c:v>2.6041666666666701</c:v>
                </c:pt>
                <c:pt idx="35">
                  <c:v>2.6145833333333299</c:v>
                </c:pt>
                <c:pt idx="36">
                  <c:v>2.625</c:v>
                </c:pt>
                <c:pt idx="37">
                  <c:v>2.6354166666666701</c:v>
                </c:pt>
                <c:pt idx="38">
                  <c:v>2.6458333333333299</c:v>
                </c:pt>
                <c:pt idx="39">
                  <c:v>2.65625</c:v>
                </c:pt>
                <c:pt idx="40">
                  <c:v>2.6666666666666701</c:v>
                </c:pt>
                <c:pt idx="41">
                  <c:v>2.6770833333333299</c:v>
                </c:pt>
                <c:pt idx="42">
                  <c:v>2.6875</c:v>
                </c:pt>
                <c:pt idx="43">
                  <c:v>2.6979166666666701</c:v>
                </c:pt>
                <c:pt idx="44">
                  <c:v>2.7083333333333299</c:v>
                </c:pt>
                <c:pt idx="45">
                  <c:v>2.71875</c:v>
                </c:pt>
                <c:pt idx="46">
                  <c:v>2.7291666666666701</c:v>
                </c:pt>
                <c:pt idx="47">
                  <c:v>2.7395833333333299</c:v>
                </c:pt>
                <c:pt idx="48">
                  <c:v>2.75</c:v>
                </c:pt>
                <c:pt idx="49">
                  <c:v>2.7604166666666701</c:v>
                </c:pt>
                <c:pt idx="50">
                  <c:v>2.7708333333333299</c:v>
                </c:pt>
                <c:pt idx="51">
                  <c:v>2.78125</c:v>
                </c:pt>
                <c:pt idx="52">
                  <c:v>2.7916666666666701</c:v>
                </c:pt>
                <c:pt idx="53">
                  <c:v>2.8020833333333299</c:v>
                </c:pt>
                <c:pt idx="54">
                  <c:v>2.8125</c:v>
                </c:pt>
              </c:numCache>
            </c:numRef>
          </c:cat>
          <c:val>
            <c:numRef>
              <c:f>'15 min (Day)'!$D$203:$D$299</c:f>
              <c:numCache>
                <c:formatCode>0.0</c:formatCode>
                <c:ptCount val="55"/>
                <c:pt idx="0">
                  <c:v>66</c:v>
                </c:pt>
                <c:pt idx="1">
                  <c:v>65</c:v>
                </c:pt>
                <c:pt idx="2">
                  <c:v>64.8</c:v>
                </c:pt>
                <c:pt idx="3">
                  <c:v>66.3</c:v>
                </c:pt>
                <c:pt idx="4">
                  <c:v>66</c:v>
                </c:pt>
                <c:pt idx="5">
                  <c:v>68.3</c:v>
                </c:pt>
                <c:pt idx="6">
                  <c:v>69.099999999999994</c:v>
                </c:pt>
                <c:pt idx="7">
                  <c:v>56.9</c:v>
                </c:pt>
                <c:pt idx="8">
                  <c:v>56.2</c:v>
                </c:pt>
                <c:pt idx="9">
                  <c:v>63.5</c:v>
                </c:pt>
                <c:pt idx="10">
                  <c:v>64.099999999999994</c:v>
                </c:pt>
                <c:pt idx="11">
                  <c:v>61.8</c:v>
                </c:pt>
                <c:pt idx="12">
                  <c:v>58</c:v>
                </c:pt>
                <c:pt idx="13">
                  <c:v>59.1</c:v>
                </c:pt>
                <c:pt idx="14">
                  <c:v>62.4</c:v>
                </c:pt>
                <c:pt idx="15">
                  <c:v>58.8</c:v>
                </c:pt>
                <c:pt idx="16">
                  <c:v>70.900000000000006</c:v>
                </c:pt>
                <c:pt idx="17">
                  <c:v>65.3</c:v>
                </c:pt>
                <c:pt idx="18">
                  <c:v>69.2</c:v>
                </c:pt>
                <c:pt idx="19">
                  <c:v>62.4</c:v>
                </c:pt>
                <c:pt idx="20">
                  <c:v>67.3</c:v>
                </c:pt>
                <c:pt idx="21">
                  <c:v>66.5</c:v>
                </c:pt>
                <c:pt idx="22">
                  <c:v>68.5</c:v>
                </c:pt>
                <c:pt idx="23">
                  <c:v>65.8</c:v>
                </c:pt>
                <c:pt idx="24">
                  <c:v>65.099999999999994</c:v>
                </c:pt>
                <c:pt idx="25">
                  <c:v>71.8</c:v>
                </c:pt>
                <c:pt idx="26">
                  <c:v>62.9</c:v>
                </c:pt>
                <c:pt idx="27">
                  <c:v>63.7</c:v>
                </c:pt>
                <c:pt idx="28">
                  <c:v>61.8</c:v>
                </c:pt>
                <c:pt idx="29">
                  <c:v>68</c:v>
                </c:pt>
                <c:pt idx="30">
                  <c:v>64.8</c:v>
                </c:pt>
                <c:pt idx="31">
                  <c:v>66</c:v>
                </c:pt>
                <c:pt idx="32">
                  <c:v>63.9</c:v>
                </c:pt>
                <c:pt idx="33">
                  <c:v>53.9</c:v>
                </c:pt>
                <c:pt idx="34">
                  <c:v>59.8</c:v>
                </c:pt>
                <c:pt idx="35">
                  <c:v>59.7</c:v>
                </c:pt>
                <c:pt idx="36">
                  <c:v>61.6</c:v>
                </c:pt>
                <c:pt idx="37">
                  <c:v>69.8</c:v>
                </c:pt>
                <c:pt idx="38">
                  <c:v>60.7</c:v>
                </c:pt>
                <c:pt idx="39">
                  <c:v>57.3</c:v>
                </c:pt>
                <c:pt idx="40">
                  <c:v>57.6</c:v>
                </c:pt>
                <c:pt idx="41">
                  <c:v>55.5</c:v>
                </c:pt>
                <c:pt idx="42">
                  <c:v>60.9</c:v>
                </c:pt>
                <c:pt idx="43">
                  <c:v>57.4</c:v>
                </c:pt>
                <c:pt idx="44">
                  <c:v>68.8</c:v>
                </c:pt>
                <c:pt idx="45">
                  <c:v>65.2</c:v>
                </c:pt>
                <c:pt idx="46">
                  <c:v>63.6</c:v>
                </c:pt>
                <c:pt idx="47">
                  <c:v>64.599999999999994</c:v>
                </c:pt>
                <c:pt idx="48">
                  <c:v>61.3</c:v>
                </c:pt>
                <c:pt idx="49">
                  <c:v>65.900000000000006</c:v>
                </c:pt>
                <c:pt idx="50">
                  <c:v>64.8</c:v>
                </c:pt>
                <c:pt idx="51">
                  <c:v>65.3</c:v>
                </c:pt>
                <c:pt idx="52">
                  <c:v>70.7</c:v>
                </c:pt>
                <c:pt idx="53">
                  <c:v>62.7</c:v>
                </c:pt>
                <c:pt idx="54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7-4019-9770-7A21883292E0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(Day)'!$B$203:$B$299</c:f>
              <c:numCache>
                <c:formatCode>h:mm</c:formatCode>
                <c:ptCount val="55"/>
                <c:pt idx="0">
                  <c:v>2.25</c:v>
                </c:pt>
                <c:pt idx="1">
                  <c:v>2.2604166666666701</c:v>
                </c:pt>
                <c:pt idx="2">
                  <c:v>2.2708333333333299</c:v>
                </c:pt>
                <c:pt idx="3">
                  <c:v>2.28125</c:v>
                </c:pt>
                <c:pt idx="4">
                  <c:v>2.2916666666666701</c:v>
                </c:pt>
                <c:pt idx="5">
                  <c:v>2.3020833333333299</c:v>
                </c:pt>
                <c:pt idx="6">
                  <c:v>2.3125</c:v>
                </c:pt>
                <c:pt idx="7">
                  <c:v>2.3229166666666701</c:v>
                </c:pt>
                <c:pt idx="8">
                  <c:v>2.3333333333333299</c:v>
                </c:pt>
                <c:pt idx="9">
                  <c:v>2.34375</c:v>
                </c:pt>
                <c:pt idx="10">
                  <c:v>2.3541666666666701</c:v>
                </c:pt>
                <c:pt idx="11">
                  <c:v>2.3645833333333299</c:v>
                </c:pt>
                <c:pt idx="12">
                  <c:v>2.375</c:v>
                </c:pt>
                <c:pt idx="13">
                  <c:v>2.3854166666666701</c:v>
                </c:pt>
                <c:pt idx="14">
                  <c:v>2.3958333333333299</c:v>
                </c:pt>
                <c:pt idx="15">
                  <c:v>2.40625</c:v>
                </c:pt>
                <c:pt idx="16">
                  <c:v>2.4166666666666701</c:v>
                </c:pt>
                <c:pt idx="17">
                  <c:v>2.4270833333333299</c:v>
                </c:pt>
                <c:pt idx="18">
                  <c:v>2.4375</c:v>
                </c:pt>
                <c:pt idx="19">
                  <c:v>2.4479166666666701</c:v>
                </c:pt>
                <c:pt idx="20">
                  <c:v>2.4583333333333299</c:v>
                </c:pt>
                <c:pt idx="21">
                  <c:v>2.46875</c:v>
                </c:pt>
                <c:pt idx="22">
                  <c:v>2.4791666666666701</c:v>
                </c:pt>
                <c:pt idx="23">
                  <c:v>2.4895833333333299</c:v>
                </c:pt>
                <c:pt idx="24">
                  <c:v>2.5</c:v>
                </c:pt>
                <c:pt idx="25">
                  <c:v>2.5104166666666701</c:v>
                </c:pt>
                <c:pt idx="26">
                  <c:v>2.5208333333333299</c:v>
                </c:pt>
                <c:pt idx="27">
                  <c:v>2.53125</c:v>
                </c:pt>
                <c:pt idx="28">
                  <c:v>2.5416666666666701</c:v>
                </c:pt>
                <c:pt idx="29">
                  <c:v>2.5520833333333299</c:v>
                </c:pt>
                <c:pt idx="30">
                  <c:v>2.5625</c:v>
                </c:pt>
                <c:pt idx="31">
                  <c:v>2.5729166666666701</c:v>
                </c:pt>
                <c:pt idx="32">
                  <c:v>2.5833333333333299</c:v>
                </c:pt>
                <c:pt idx="33">
                  <c:v>2.59375</c:v>
                </c:pt>
                <c:pt idx="34">
                  <c:v>2.6041666666666701</c:v>
                </c:pt>
                <c:pt idx="35">
                  <c:v>2.6145833333333299</c:v>
                </c:pt>
                <c:pt idx="36">
                  <c:v>2.625</c:v>
                </c:pt>
                <c:pt idx="37">
                  <c:v>2.6354166666666701</c:v>
                </c:pt>
                <c:pt idx="38">
                  <c:v>2.6458333333333299</c:v>
                </c:pt>
                <c:pt idx="39">
                  <c:v>2.65625</c:v>
                </c:pt>
                <c:pt idx="40">
                  <c:v>2.6666666666666701</c:v>
                </c:pt>
                <c:pt idx="41">
                  <c:v>2.6770833333333299</c:v>
                </c:pt>
                <c:pt idx="42">
                  <c:v>2.6875</c:v>
                </c:pt>
                <c:pt idx="43">
                  <c:v>2.6979166666666701</c:v>
                </c:pt>
                <c:pt idx="44">
                  <c:v>2.7083333333333299</c:v>
                </c:pt>
                <c:pt idx="45">
                  <c:v>2.71875</c:v>
                </c:pt>
                <c:pt idx="46">
                  <c:v>2.7291666666666701</c:v>
                </c:pt>
                <c:pt idx="47">
                  <c:v>2.7395833333333299</c:v>
                </c:pt>
                <c:pt idx="48">
                  <c:v>2.75</c:v>
                </c:pt>
                <c:pt idx="49">
                  <c:v>2.7604166666666701</c:v>
                </c:pt>
                <c:pt idx="50">
                  <c:v>2.7708333333333299</c:v>
                </c:pt>
                <c:pt idx="51">
                  <c:v>2.78125</c:v>
                </c:pt>
                <c:pt idx="52">
                  <c:v>2.7916666666666701</c:v>
                </c:pt>
                <c:pt idx="53">
                  <c:v>2.8020833333333299</c:v>
                </c:pt>
                <c:pt idx="54">
                  <c:v>2.8125</c:v>
                </c:pt>
              </c:numCache>
            </c:numRef>
          </c:cat>
          <c:val>
            <c:numRef>
              <c:f>'15 min (Day)'!$F$203:$F$299</c:f>
              <c:numCache>
                <c:formatCode>0.0</c:formatCode>
                <c:ptCount val="55"/>
                <c:pt idx="0">
                  <c:v>37.5</c:v>
                </c:pt>
                <c:pt idx="1">
                  <c:v>40.1</c:v>
                </c:pt>
                <c:pt idx="2">
                  <c:v>39.1</c:v>
                </c:pt>
                <c:pt idx="3">
                  <c:v>38.1</c:v>
                </c:pt>
                <c:pt idx="4">
                  <c:v>38.6</c:v>
                </c:pt>
                <c:pt idx="5">
                  <c:v>38.4</c:v>
                </c:pt>
                <c:pt idx="6">
                  <c:v>37.700000000000003</c:v>
                </c:pt>
                <c:pt idx="7">
                  <c:v>36.5</c:v>
                </c:pt>
                <c:pt idx="8">
                  <c:v>36.299999999999997</c:v>
                </c:pt>
                <c:pt idx="9">
                  <c:v>35.1</c:v>
                </c:pt>
                <c:pt idx="10">
                  <c:v>36.9</c:v>
                </c:pt>
                <c:pt idx="11">
                  <c:v>35.6</c:v>
                </c:pt>
                <c:pt idx="12">
                  <c:v>35.200000000000003</c:v>
                </c:pt>
                <c:pt idx="13">
                  <c:v>34.4</c:v>
                </c:pt>
                <c:pt idx="14">
                  <c:v>36.299999999999997</c:v>
                </c:pt>
                <c:pt idx="15">
                  <c:v>35.299999999999997</c:v>
                </c:pt>
                <c:pt idx="16">
                  <c:v>36.200000000000003</c:v>
                </c:pt>
                <c:pt idx="17">
                  <c:v>37.4</c:v>
                </c:pt>
                <c:pt idx="18">
                  <c:v>37.9</c:v>
                </c:pt>
                <c:pt idx="19">
                  <c:v>37.299999999999997</c:v>
                </c:pt>
                <c:pt idx="20">
                  <c:v>36.4</c:v>
                </c:pt>
                <c:pt idx="21">
                  <c:v>36.6</c:v>
                </c:pt>
                <c:pt idx="22">
                  <c:v>35.200000000000003</c:v>
                </c:pt>
                <c:pt idx="23">
                  <c:v>37.5</c:v>
                </c:pt>
                <c:pt idx="24">
                  <c:v>36.1</c:v>
                </c:pt>
                <c:pt idx="25">
                  <c:v>34.799999999999997</c:v>
                </c:pt>
                <c:pt idx="26">
                  <c:v>35.4</c:v>
                </c:pt>
                <c:pt idx="27">
                  <c:v>36.4</c:v>
                </c:pt>
                <c:pt idx="28">
                  <c:v>37.9</c:v>
                </c:pt>
                <c:pt idx="29">
                  <c:v>36.4</c:v>
                </c:pt>
                <c:pt idx="30">
                  <c:v>35.9</c:v>
                </c:pt>
                <c:pt idx="31">
                  <c:v>36.6</c:v>
                </c:pt>
                <c:pt idx="32">
                  <c:v>36.4</c:v>
                </c:pt>
                <c:pt idx="33">
                  <c:v>35.1</c:v>
                </c:pt>
                <c:pt idx="34">
                  <c:v>35.299999999999997</c:v>
                </c:pt>
                <c:pt idx="35">
                  <c:v>35.200000000000003</c:v>
                </c:pt>
                <c:pt idx="36">
                  <c:v>35.6</c:v>
                </c:pt>
                <c:pt idx="37">
                  <c:v>36.200000000000003</c:v>
                </c:pt>
                <c:pt idx="38">
                  <c:v>36.1</c:v>
                </c:pt>
                <c:pt idx="39">
                  <c:v>38.1</c:v>
                </c:pt>
                <c:pt idx="40">
                  <c:v>37</c:v>
                </c:pt>
                <c:pt idx="41">
                  <c:v>37.1</c:v>
                </c:pt>
                <c:pt idx="42">
                  <c:v>39.700000000000003</c:v>
                </c:pt>
                <c:pt idx="43">
                  <c:v>39.200000000000003</c:v>
                </c:pt>
                <c:pt idx="44">
                  <c:v>40.200000000000003</c:v>
                </c:pt>
                <c:pt idx="45">
                  <c:v>41.1</c:v>
                </c:pt>
                <c:pt idx="46">
                  <c:v>41.1</c:v>
                </c:pt>
                <c:pt idx="47">
                  <c:v>39.4</c:v>
                </c:pt>
                <c:pt idx="48">
                  <c:v>40.6</c:v>
                </c:pt>
                <c:pt idx="49">
                  <c:v>41</c:v>
                </c:pt>
                <c:pt idx="50">
                  <c:v>40</c:v>
                </c:pt>
                <c:pt idx="51">
                  <c:v>39.6</c:v>
                </c:pt>
                <c:pt idx="52">
                  <c:v>38.700000000000003</c:v>
                </c:pt>
                <c:pt idx="53">
                  <c:v>37.299999999999997</c:v>
                </c:pt>
                <c:pt idx="5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7-4019-9770-7A218832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77872"/>
        <c:axId val="126278416"/>
      </c:lineChart>
      <c:catAx>
        <c:axId val="12627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15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78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6278416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7787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27"/>
          <c:w val="0.10548086866597706"/>
          <c:h val="0.14406779661016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Monday 3/6/24</a:t>
            </a:r>
          </a:p>
        </c:rich>
      </c:tx>
      <c:layout>
        <c:manualLayout>
          <c:xMode val="edge"/>
          <c:yMode val="edge"/>
          <c:x val="0.4047654629378224"/>
          <c:y val="4.751131221719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(Day)'!$B$299:$B$395</c:f>
              <c:numCache>
                <c:formatCode>h:mm</c:formatCode>
                <c:ptCount val="55"/>
                <c:pt idx="0">
                  <c:v>3.2500000000000799</c:v>
                </c:pt>
                <c:pt idx="1">
                  <c:v>3.26041666666675</c:v>
                </c:pt>
                <c:pt idx="2">
                  <c:v>3.2708333333334201</c:v>
                </c:pt>
                <c:pt idx="3">
                  <c:v>3.2812500000000902</c:v>
                </c:pt>
                <c:pt idx="4">
                  <c:v>3.2916666666667602</c:v>
                </c:pt>
                <c:pt idx="5">
                  <c:v>3.3020833333334298</c:v>
                </c:pt>
                <c:pt idx="6">
                  <c:v>3.3125000000000999</c:v>
                </c:pt>
                <c:pt idx="7">
                  <c:v>3.32291666666677</c:v>
                </c:pt>
                <c:pt idx="8">
                  <c:v>3.3333333333334401</c:v>
                </c:pt>
                <c:pt idx="9">
                  <c:v>3.3437500000001101</c:v>
                </c:pt>
                <c:pt idx="10">
                  <c:v>3.3541666666667802</c:v>
                </c:pt>
                <c:pt idx="11">
                  <c:v>3.3645833333334498</c:v>
                </c:pt>
                <c:pt idx="12">
                  <c:v>3.3750000000001199</c:v>
                </c:pt>
                <c:pt idx="13">
                  <c:v>3.38541666666679</c:v>
                </c:pt>
                <c:pt idx="14">
                  <c:v>3.39583333333346</c:v>
                </c:pt>
                <c:pt idx="15">
                  <c:v>3.4062500000001301</c:v>
                </c:pt>
                <c:pt idx="16">
                  <c:v>3.4166666666668002</c:v>
                </c:pt>
                <c:pt idx="17">
                  <c:v>3.4270833333334698</c:v>
                </c:pt>
                <c:pt idx="18">
                  <c:v>3.4375000000001399</c:v>
                </c:pt>
                <c:pt idx="19">
                  <c:v>3.44791666666681</c:v>
                </c:pt>
                <c:pt idx="20">
                  <c:v>3.45833333333348</c:v>
                </c:pt>
                <c:pt idx="21">
                  <c:v>3.4687500000001501</c:v>
                </c:pt>
                <c:pt idx="22">
                  <c:v>3.4791666666668202</c:v>
                </c:pt>
                <c:pt idx="23">
                  <c:v>3.4895833333334898</c:v>
                </c:pt>
                <c:pt idx="24">
                  <c:v>3.5000000000001599</c:v>
                </c:pt>
                <c:pt idx="25">
                  <c:v>3.5104166666668299</c:v>
                </c:pt>
                <c:pt idx="26">
                  <c:v>3.5208333333335</c:v>
                </c:pt>
                <c:pt idx="27">
                  <c:v>3.5312500000001701</c:v>
                </c:pt>
                <c:pt idx="28">
                  <c:v>3.5416666666668402</c:v>
                </c:pt>
                <c:pt idx="29">
                  <c:v>3.5520833333335098</c:v>
                </c:pt>
                <c:pt idx="30">
                  <c:v>3.5625000000001799</c:v>
                </c:pt>
                <c:pt idx="31">
                  <c:v>3.5729166666668499</c:v>
                </c:pt>
                <c:pt idx="32">
                  <c:v>3.58333333333352</c:v>
                </c:pt>
                <c:pt idx="33">
                  <c:v>3.5937500000001901</c:v>
                </c:pt>
                <c:pt idx="34">
                  <c:v>3.6041666666668601</c:v>
                </c:pt>
                <c:pt idx="35">
                  <c:v>3.6145833333335302</c:v>
                </c:pt>
                <c:pt idx="36">
                  <c:v>3.6250000000001998</c:v>
                </c:pt>
                <c:pt idx="37">
                  <c:v>3.6354166666668699</c:v>
                </c:pt>
                <c:pt idx="38">
                  <c:v>3.64583333333354</c:v>
                </c:pt>
                <c:pt idx="39">
                  <c:v>3.6562500000002101</c:v>
                </c:pt>
                <c:pt idx="40">
                  <c:v>3.6666666666668899</c:v>
                </c:pt>
                <c:pt idx="41">
                  <c:v>3.67708333333356</c:v>
                </c:pt>
                <c:pt idx="42">
                  <c:v>3.6875000000002198</c:v>
                </c:pt>
                <c:pt idx="43">
                  <c:v>3.6979166666668899</c:v>
                </c:pt>
                <c:pt idx="44">
                  <c:v>3.70833333333356</c:v>
                </c:pt>
                <c:pt idx="45">
                  <c:v>3.71875000000023</c:v>
                </c:pt>
                <c:pt idx="46">
                  <c:v>3.7291666666669001</c:v>
                </c:pt>
                <c:pt idx="47">
                  <c:v>3.73958333333358</c:v>
                </c:pt>
                <c:pt idx="48">
                  <c:v>3.75000000000025</c:v>
                </c:pt>
                <c:pt idx="49">
                  <c:v>3.7604166666669099</c:v>
                </c:pt>
                <c:pt idx="50">
                  <c:v>3.77083333333358</c:v>
                </c:pt>
                <c:pt idx="51">
                  <c:v>3.78125000000025</c:v>
                </c:pt>
                <c:pt idx="52">
                  <c:v>3.7916666666669201</c:v>
                </c:pt>
                <c:pt idx="53">
                  <c:v>3.8020833333335999</c:v>
                </c:pt>
                <c:pt idx="54">
                  <c:v>3.81250000000027</c:v>
                </c:pt>
              </c:numCache>
            </c:numRef>
          </c:cat>
          <c:val>
            <c:numRef>
              <c:f>'15 min (Day)'!$C$299:$C$395</c:f>
              <c:numCache>
                <c:formatCode>0.0</c:formatCode>
                <c:ptCount val="55"/>
                <c:pt idx="0">
                  <c:v>51.4</c:v>
                </c:pt>
                <c:pt idx="1">
                  <c:v>50.2</c:v>
                </c:pt>
                <c:pt idx="2">
                  <c:v>48.6</c:v>
                </c:pt>
                <c:pt idx="3">
                  <c:v>52</c:v>
                </c:pt>
                <c:pt idx="4">
                  <c:v>54.6</c:v>
                </c:pt>
                <c:pt idx="5">
                  <c:v>56.4</c:v>
                </c:pt>
                <c:pt idx="6">
                  <c:v>56.7</c:v>
                </c:pt>
                <c:pt idx="7">
                  <c:v>57.7</c:v>
                </c:pt>
                <c:pt idx="8">
                  <c:v>49.4</c:v>
                </c:pt>
                <c:pt idx="9">
                  <c:v>51.6</c:v>
                </c:pt>
                <c:pt idx="10">
                  <c:v>50.4</c:v>
                </c:pt>
                <c:pt idx="11">
                  <c:v>48.9</c:v>
                </c:pt>
                <c:pt idx="12">
                  <c:v>48.4</c:v>
                </c:pt>
                <c:pt idx="13">
                  <c:v>52.3</c:v>
                </c:pt>
                <c:pt idx="14">
                  <c:v>54.6</c:v>
                </c:pt>
                <c:pt idx="15">
                  <c:v>47.6</c:v>
                </c:pt>
                <c:pt idx="16">
                  <c:v>46.3</c:v>
                </c:pt>
                <c:pt idx="17">
                  <c:v>49</c:v>
                </c:pt>
                <c:pt idx="18">
                  <c:v>52.1</c:v>
                </c:pt>
                <c:pt idx="19">
                  <c:v>50</c:v>
                </c:pt>
                <c:pt idx="20">
                  <c:v>50.6</c:v>
                </c:pt>
                <c:pt idx="21">
                  <c:v>48.9</c:v>
                </c:pt>
                <c:pt idx="22">
                  <c:v>52.2</c:v>
                </c:pt>
                <c:pt idx="23">
                  <c:v>47.8</c:v>
                </c:pt>
                <c:pt idx="24">
                  <c:v>47.8</c:v>
                </c:pt>
                <c:pt idx="25">
                  <c:v>46.8</c:v>
                </c:pt>
                <c:pt idx="26">
                  <c:v>44.3</c:v>
                </c:pt>
                <c:pt idx="27">
                  <c:v>52.6</c:v>
                </c:pt>
                <c:pt idx="28">
                  <c:v>49</c:v>
                </c:pt>
                <c:pt idx="29">
                  <c:v>46.2</c:v>
                </c:pt>
                <c:pt idx="30">
                  <c:v>47.1</c:v>
                </c:pt>
                <c:pt idx="31">
                  <c:v>47.7</c:v>
                </c:pt>
                <c:pt idx="32">
                  <c:v>47.7</c:v>
                </c:pt>
                <c:pt idx="33">
                  <c:v>46.8</c:v>
                </c:pt>
                <c:pt idx="34">
                  <c:v>47</c:v>
                </c:pt>
                <c:pt idx="35">
                  <c:v>48.2</c:v>
                </c:pt>
                <c:pt idx="36">
                  <c:v>46.9</c:v>
                </c:pt>
                <c:pt idx="37">
                  <c:v>48</c:v>
                </c:pt>
                <c:pt idx="38">
                  <c:v>46.8</c:v>
                </c:pt>
                <c:pt idx="39">
                  <c:v>47.3</c:v>
                </c:pt>
                <c:pt idx="40">
                  <c:v>48.8</c:v>
                </c:pt>
                <c:pt idx="41">
                  <c:v>50.6</c:v>
                </c:pt>
                <c:pt idx="42">
                  <c:v>51.3</c:v>
                </c:pt>
                <c:pt idx="43">
                  <c:v>48.5</c:v>
                </c:pt>
                <c:pt idx="44">
                  <c:v>47.5</c:v>
                </c:pt>
                <c:pt idx="45">
                  <c:v>47.2</c:v>
                </c:pt>
                <c:pt idx="46">
                  <c:v>47.4</c:v>
                </c:pt>
                <c:pt idx="47">
                  <c:v>52.6</c:v>
                </c:pt>
                <c:pt idx="48">
                  <c:v>52.4</c:v>
                </c:pt>
                <c:pt idx="49">
                  <c:v>52.5</c:v>
                </c:pt>
                <c:pt idx="50">
                  <c:v>51.9</c:v>
                </c:pt>
                <c:pt idx="51">
                  <c:v>48.9</c:v>
                </c:pt>
                <c:pt idx="52">
                  <c:v>49.5</c:v>
                </c:pt>
                <c:pt idx="53">
                  <c:v>50.4</c:v>
                </c:pt>
                <c:pt idx="54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606-85F1-B1A204E53B11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(Day)'!$B$299:$B$395</c:f>
              <c:numCache>
                <c:formatCode>h:mm</c:formatCode>
                <c:ptCount val="55"/>
                <c:pt idx="0">
                  <c:v>3.2500000000000799</c:v>
                </c:pt>
                <c:pt idx="1">
                  <c:v>3.26041666666675</c:v>
                </c:pt>
                <c:pt idx="2">
                  <c:v>3.2708333333334201</c:v>
                </c:pt>
                <c:pt idx="3">
                  <c:v>3.2812500000000902</c:v>
                </c:pt>
                <c:pt idx="4">
                  <c:v>3.2916666666667602</c:v>
                </c:pt>
                <c:pt idx="5">
                  <c:v>3.3020833333334298</c:v>
                </c:pt>
                <c:pt idx="6">
                  <c:v>3.3125000000000999</c:v>
                </c:pt>
                <c:pt idx="7">
                  <c:v>3.32291666666677</c:v>
                </c:pt>
                <c:pt idx="8">
                  <c:v>3.3333333333334401</c:v>
                </c:pt>
                <c:pt idx="9">
                  <c:v>3.3437500000001101</c:v>
                </c:pt>
                <c:pt idx="10">
                  <c:v>3.3541666666667802</c:v>
                </c:pt>
                <c:pt idx="11">
                  <c:v>3.3645833333334498</c:v>
                </c:pt>
                <c:pt idx="12">
                  <c:v>3.3750000000001199</c:v>
                </c:pt>
                <c:pt idx="13">
                  <c:v>3.38541666666679</c:v>
                </c:pt>
                <c:pt idx="14">
                  <c:v>3.39583333333346</c:v>
                </c:pt>
                <c:pt idx="15">
                  <c:v>3.4062500000001301</c:v>
                </c:pt>
                <c:pt idx="16">
                  <c:v>3.4166666666668002</c:v>
                </c:pt>
                <c:pt idx="17">
                  <c:v>3.4270833333334698</c:v>
                </c:pt>
                <c:pt idx="18">
                  <c:v>3.4375000000001399</c:v>
                </c:pt>
                <c:pt idx="19">
                  <c:v>3.44791666666681</c:v>
                </c:pt>
                <c:pt idx="20">
                  <c:v>3.45833333333348</c:v>
                </c:pt>
                <c:pt idx="21">
                  <c:v>3.4687500000001501</c:v>
                </c:pt>
                <c:pt idx="22">
                  <c:v>3.4791666666668202</c:v>
                </c:pt>
                <c:pt idx="23">
                  <c:v>3.4895833333334898</c:v>
                </c:pt>
                <c:pt idx="24">
                  <c:v>3.5000000000001599</c:v>
                </c:pt>
                <c:pt idx="25">
                  <c:v>3.5104166666668299</c:v>
                </c:pt>
                <c:pt idx="26">
                  <c:v>3.5208333333335</c:v>
                </c:pt>
                <c:pt idx="27">
                  <c:v>3.5312500000001701</c:v>
                </c:pt>
                <c:pt idx="28">
                  <c:v>3.5416666666668402</c:v>
                </c:pt>
                <c:pt idx="29">
                  <c:v>3.5520833333335098</c:v>
                </c:pt>
                <c:pt idx="30">
                  <c:v>3.5625000000001799</c:v>
                </c:pt>
                <c:pt idx="31">
                  <c:v>3.5729166666668499</c:v>
                </c:pt>
                <c:pt idx="32">
                  <c:v>3.58333333333352</c:v>
                </c:pt>
                <c:pt idx="33">
                  <c:v>3.5937500000001901</c:v>
                </c:pt>
                <c:pt idx="34">
                  <c:v>3.6041666666668601</c:v>
                </c:pt>
                <c:pt idx="35">
                  <c:v>3.6145833333335302</c:v>
                </c:pt>
                <c:pt idx="36">
                  <c:v>3.6250000000001998</c:v>
                </c:pt>
                <c:pt idx="37">
                  <c:v>3.6354166666668699</c:v>
                </c:pt>
                <c:pt idx="38">
                  <c:v>3.64583333333354</c:v>
                </c:pt>
                <c:pt idx="39">
                  <c:v>3.6562500000002101</c:v>
                </c:pt>
                <c:pt idx="40">
                  <c:v>3.6666666666668899</c:v>
                </c:pt>
                <c:pt idx="41">
                  <c:v>3.67708333333356</c:v>
                </c:pt>
                <c:pt idx="42">
                  <c:v>3.6875000000002198</c:v>
                </c:pt>
                <c:pt idx="43">
                  <c:v>3.6979166666668899</c:v>
                </c:pt>
                <c:pt idx="44">
                  <c:v>3.70833333333356</c:v>
                </c:pt>
                <c:pt idx="45">
                  <c:v>3.71875000000023</c:v>
                </c:pt>
                <c:pt idx="46">
                  <c:v>3.7291666666669001</c:v>
                </c:pt>
                <c:pt idx="47">
                  <c:v>3.73958333333358</c:v>
                </c:pt>
                <c:pt idx="48">
                  <c:v>3.75000000000025</c:v>
                </c:pt>
                <c:pt idx="49">
                  <c:v>3.7604166666669099</c:v>
                </c:pt>
                <c:pt idx="50">
                  <c:v>3.77083333333358</c:v>
                </c:pt>
                <c:pt idx="51">
                  <c:v>3.78125000000025</c:v>
                </c:pt>
                <c:pt idx="52">
                  <c:v>3.7916666666669201</c:v>
                </c:pt>
                <c:pt idx="53">
                  <c:v>3.8020833333335999</c:v>
                </c:pt>
                <c:pt idx="54">
                  <c:v>3.81250000000027</c:v>
                </c:pt>
              </c:numCache>
            </c:numRef>
          </c:cat>
          <c:val>
            <c:numRef>
              <c:f>'15 min (Day)'!$D$299:$D$395</c:f>
              <c:numCache>
                <c:formatCode>0.0</c:formatCode>
                <c:ptCount val="55"/>
                <c:pt idx="0">
                  <c:v>63</c:v>
                </c:pt>
                <c:pt idx="1">
                  <c:v>68.3</c:v>
                </c:pt>
                <c:pt idx="2">
                  <c:v>68.2</c:v>
                </c:pt>
                <c:pt idx="3">
                  <c:v>66.5</c:v>
                </c:pt>
                <c:pt idx="4">
                  <c:v>68.400000000000006</c:v>
                </c:pt>
                <c:pt idx="5">
                  <c:v>69.2</c:v>
                </c:pt>
                <c:pt idx="6">
                  <c:v>70.7</c:v>
                </c:pt>
                <c:pt idx="7">
                  <c:v>72.2</c:v>
                </c:pt>
                <c:pt idx="8">
                  <c:v>60.3</c:v>
                </c:pt>
                <c:pt idx="9">
                  <c:v>63.6</c:v>
                </c:pt>
                <c:pt idx="10">
                  <c:v>61.9</c:v>
                </c:pt>
                <c:pt idx="11">
                  <c:v>59.9</c:v>
                </c:pt>
                <c:pt idx="12">
                  <c:v>61.3</c:v>
                </c:pt>
                <c:pt idx="13">
                  <c:v>67.099999999999994</c:v>
                </c:pt>
                <c:pt idx="14">
                  <c:v>70</c:v>
                </c:pt>
                <c:pt idx="15">
                  <c:v>60.7</c:v>
                </c:pt>
                <c:pt idx="16">
                  <c:v>61.2</c:v>
                </c:pt>
                <c:pt idx="17">
                  <c:v>65.7</c:v>
                </c:pt>
                <c:pt idx="18">
                  <c:v>67.2</c:v>
                </c:pt>
                <c:pt idx="19">
                  <c:v>64.099999999999994</c:v>
                </c:pt>
                <c:pt idx="20">
                  <c:v>62.9</c:v>
                </c:pt>
                <c:pt idx="21">
                  <c:v>63.7</c:v>
                </c:pt>
                <c:pt idx="22">
                  <c:v>66.900000000000006</c:v>
                </c:pt>
                <c:pt idx="23">
                  <c:v>71.099999999999994</c:v>
                </c:pt>
                <c:pt idx="24">
                  <c:v>62.2</c:v>
                </c:pt>
                <c:pt idx="25">
                  <c:v>60</c:v>
                </c:pt>
                <c:pt idx="26">
                  <c:v>57</c:v>
                </c:pt>
                <c:pt idx="27">
                  <c:v>73.7</c:v>
                </c:pt>
                <c:pt idx="28">
                  <c:v>61.1</c:v>
                </c:pt>
                <c:pt idx="29">
                  <c:v>59.4</c:v>
                </c:pt>
                <c:pt idx="30">
                  <c:v>61.5</c:v>
                </c:pt>
                <c:pt idx="31">
                  <c:v>61.2</c:v>
                </c:pt>
                <c:pt idx="32">
                  <c:v>60.3</c:v>
                </c:pt>
                <c:pt idx="33">
                  <c:v>56.1</c:v>
                </c:pt>
                <c:pt idx="34">
                  <c:v>58.6</c:v>
                </c:pt>
                <c:pt idx="35">
                  <c:v>61</c:v>
                </c:pt>
                <c:pt idx="36">
                  <c:v>61.1</c:v>
                </c:pt>
                <c:pt idx="37">
                  <c:v>60.8</c:v>
                </c:pt>
                <c:pt idx="38">
                  <c:v>60.4</c:v>
                </c:pt>
                <c:pt idx="39">
                  <c:v>61.6</c:v>
                </c:pt>
                <c:pt idx="40">
                  <c:v>67.900000000000006</c:v>
                </c:pt>
                <c:pt idx="41">
                  <c:v>62.1</c:v>
                </c:pt>
                <c:pt idx="42">
                  <c:v>69.8</c:v>
                </c:pt>
                <c:pt idx="43">
                  <c:v>57.8</c:v>
                </c:pt>
                <c:pt idx="44">
                  <c:v>59.5</c:v>
                </c:pt>
                <c:pt idx="45">
                  <c:v>57.3</c:v>
                </c:pt>
                <c:pt idx="46">
                  <c:v>57.1</c:v>
                </c:pt>
                <c:pt idx="47">
                  <c:v>64.8</c:v>
                </c:pt>
                <c:pt idx="48">
                  <c:v>66</c:v>
                </c:pt>
                <c:pt idx="49">
                  <c:v>65.099999999999994</c:v>
                </c:pt>
                <c:pt idx="50">
                  <c:v>67.2</c:v>
                </c:pt>
                <c:pt idx="51">
                  <c:v>61.7</c:v>
                </c:pt>
                <c:pt idx="52">
                  <c:v>63.5</c:v>
                </c:pt>
                <c:pt idx="53">
                  <c:v>64.599999999999994</c:v>
                </c:pt>
                <c:pt idx="5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606-85F1-B1A204E53B11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(Day)'!$B$299:$B$395</c:f>
              <c:numCache>
                <c:formatCode>h:mm</c:formatCode>
                <c:ptCount val="55"/>
                <c:pt idx="0">
                  <c:v>3.2500000000000799</c:v>
                </c:pt>
                <c:pt idx="1">
                  <c:v>3.26041666666675</c:v>
                </c:pt>
                <c:pt idx="2">
                  <c:v>3.2708333333334201</c:v>
                </c:pt>
                <c:pt idx="3">
                  <c:v>3.2812500000000902</c:v>
                </c:pt>
                <c:pt idx="4">
                  <c:v>3.2916666666667602</c:v>
                </c:pt>
                <c:pt idx="5">
                  <c:v>3.3020833333334298</c:v>
                </c:pt>
                <c:pt idx="6">
                  <c:v>3.3125000000000999</c:v>
                </c:pt>
                <c:pt idx="7">
                  <c:v>3.32291666666677</c:v>
                </c:pt>
                <c:pt idx="8">
                  <c:v>3.3333333333334401</c:v>
                </c:pt>
                <c:pt idx="9">
                  <c:v>3.3437500000001101</c:v>
                </c:pt>
                <c:pt idx="10">
                  <c:v>3.3541666666667802</c:v>
                </c:pt>
                <c:pt idx="11">
                  <c:v>3.3645833333334498</c:v>
                </c:pt>
                <c:pt idx="12">
                  <c:v>3.3750000000001199</c:v>
                </c:pt>
                <c:pt idx="13">
                  <c:v>3.38541666666679</c:v>
                </c:pt>
                <c:pt idx="14">
                  <c:v>3.39583333333346</c:v>
                </c:pt>
                <c:pt idx="15">
                  <c:v>3.4062500000001301</c:v>
                </c:pt>
                <c:pt idx="16">
                  <c:v>3.4166666666668002</c:v>
                </c:pt>
                <c:pt idx="17">
                  <c:v>3.4270833333334698</c:v>
                </c:pt>
                <c:pt idx="18">
                  <c:v>3.4375000000001399</c:v>
                </c:pt>
                <c:pt idx="19">
                  <c:v>3.44791666666681</c:v>
                </c:pt>
                <c:pt idx="20">
                  <c:v>3.45833333333348</c:v>
                </c:pt>
                <c:pt idx="21">
                  <c:v>3.4687500000001501</c:v>
                </c:pt>
                <c:pt idx="22">
                  <c:v>3.4791666666668202</c:v>
                </c:pt>
                <c:pt idx="23">
                  <c:v>3.4895833333334898</c:v>
                </c:pt>
                <c:pt idx="24">
                  <c:v>3.5000000000001599</c:v>
                </c:pt>
                <c:pt idx="25">
                  <c:v>3.5104166666668299</c:v>
                </c:pt>
                <c:pt idx="26">
                  <c:v>3.5208333333335</c:v>
                </c:pt>
                <c:pt idx="27">
                  <c:v>3.5312500000001701</c:v>
                </c:pt>
                <c:pt idx="28">
                  <c:v>3.5416666666668402</c:v>
                </c:pt>
                <c:pt idx="29">
                  <c:v>3.5520833333335098</c:v>
                </c:pt>
                <c:pt idx="30">
                  <c:v>3.5625000000001799</c:v>
                </c:pt>
                <c:pt idx="31">
                  <c:v>3.5729166666668499</c:v>
                </c:pt>
                <c:pt idx="32">
                  <c:v>3.58333333333352</c:v>
                </c:pt>
                <c:pt idx="33">
                  <c:v>3.5937500000001901</c:v>
                </c:pt>
                <c:pt idx="34">
                  <c:v>3.6041666666668601</c:v>
                </c:pt>
                <c:pt idx="35">
                  <c:v>3.6145833333335302</c:v>
                </c:pt>
                <c:pt idx="36">
                  <c:v>3.6250000000001998</c:v>
                </c:pt>
                <c:pt idx="37">
                  <c:v>3.6354166666668699</c:v>
                </c:pt>
                <c:pt idx="38">
                  <c:v>3.64583333333354</c:v>
                </c:pt>
                <c:pt idx="39">
                  <c:v>3.6562500000002101</c:v>
                </c:pt>
                <c:pt idx="40">
                  <c:v>3.6666666666668899</c:v>
                </c:pt>
                <c:pt idx="41">
                  <c:v>3.67708333333356</c:v>
                </c:pt>
                <c:pt idx="42">
                  <c:v>3.6875000000002198</c:v>
                </c:pt>
                <c:pt idx="43">
                  <c:v>3.6979166666668899</c:v>
                </c:pt>
                <c:pt idx="44">
                  <c:v>3.70833333333356</c:v>
                </c:pt>
                <c:pt idx="45">
                  <c:v>3.71875000000023</c:v>
                </c:pt>
                <c:pt idx="46">
                  <c:v>3.7291666666669001</c:v>
                </c:pt>
                <c:pt idx="47">
                  <c:v>3.73958333333358</c:v>
                </c:pt>
                <c:pt idx="48">
                  <c:v>3.75000000000025</c:v>
                </c:pt>
                <c:pt idx="49">
                  <c:v>3.7604166666669099</c:v>
                </c:pt>
                <c:pt idx="50">
                  <c:v>3.77083333333358</c:v>
                </c:pt>
                <c:pt idx="51">
                  <c:v>3.78125000000025</c:v>
                </c:pt>
                <c:pt idx="52">
                  <c:v>3.7916666666669201</c:v>
                </c:pt>
                <c:pt idx="53">
                  <c:v>3.8020833333335999</c:v>
                </c:pt>
                <c:pt idx="54">
                  <c:v>3.81250000000027</c:v>
                </c:pt>
              </c:numCache>
            </c:numRef>
          </c:cat>
          <c:val>
            <c:numRef>
              <c:f>'15 min (Day)'!$F$299:$F$395</c:f>
              <c:numCache>
                <c:formatCode>0.0</c:formatCode>
                <c:ptCount val="55"/>
                <c:pt idx="0">
                  <c:v>34.6</c:v>
                </c:pt>
                <c:pt idx="1">
                  <c:v>36.5</c:v>
                </c:pt>
                <c:pt idx="2">
                  <c:v>37.799999999999997</c:v>
                </c:pt>
                <c:pt idx="3">
                  <c:v>40.799999999999997</c:v>
                </c:pt>
                <c:pt idx="4">
                  <c:v>42.4</c:v>
                </c:pt>
                <c:pt idx="5">
                  <c:v>41.2</c:v>
                </c:pt>
                <c:pt idx="6">
                  <c:v>41.9</c:v>
                </c:pt>
                <c:pt idx="7">
                  <c:v>41.7</c:v>
                </c:pt>
                <c:pt idx="8">
                  <c:v>41.7</c:v>
                </c:pt>
                <c:pt idx="9">
                  <c:v>41.3</c:v>
                </c:pt>
                <c:pt idx="10">
                  <c:v>39.5</c:v>
                </c:pt>
                <c:pt idx="11">
                  <c:v>39.299999999999997</c:v>
                </c:pt>
                <c:pt idx="12">
                  <c:v>38.5</c:v>
                </c:pt>
                <c:pt idx="13">
                  <c:v>40.1</c:v>
                </c:pt>
                <c:pt idx="14">
                  <c:v>38.6</c:v>
                </c:pt>
                <c:pt idx="15">
                  <c:v>38</c:v>
                </c:pt>
                <c:pt idx="16">
                  <c:v>37.4</c:v>
                </c:pt>
                <c:pt idx="17">
                  <c:v>38.200000000000003</c:v>
                </c:pt>
                <c:pt idx="18">
                  <c:v>39.200000000000003</c:v>
                </c:pt>
                <c:pt idx="19">
                  <c:v>37.6</c:v>
                </c:pt>
                <c:pt idx="20">
                  <c:v>42.9</c:v>
                </c:pt>
                <c:pt idx="21">
                  <c:v>44.3</c:v>
                </c:pt>
                <c:pt idx="22">
                  <c:v>44</c:v>
                </c:pt>
                <c:pt idx="23">
                  <c:v>42.4</c:v>
                </c:pt>
                <c:pt idx="24">
                  <c:v>39.700000000000003</c:v>
                </c:pt>
                <c:pt idx="25">
                  <c:v>39.4</c:v>
                </c:pt>
                <c:pt idx="26">
                  <c:v>39.1</c:v>
                </c:pt>
                <c:pt idx="27">
                  <c:v>41.3</c:v>
                </c:pt>
                <c:pt idx="28">
                  <c:v>41.4</c:v>
                </c:pt>
                <c:pt idx="29">
                  <c:v>40.200000000000003</c:v>
                </c:pt>
                <c:pt idx="30">
                  <c:v>40.1</c:v>
                </c:pt>
                <c:pt idx="31">
                  <c:v>40.200000000000003</c:v>
                </c:pt>
                <c:pt idx="32">
                  <c:v>40.799999999999997</c:v>
                </c:pt>
                <c:pt idx="33">
                  <c:v>40.6</c:v>
                </c:pt>
                <c:pt idx="34">
                  <c:v>41.2</c:v>
                </c:pt>
                <c:pt idx="35">
                  <c:v>40.4</c:v>
                </c:pt>
                <c:pt idx="36">
                  <c:v>39.700000000000003</c:v>
                </c:pt>
                <c:pt idx="37">
                  <c:v>42</c:v>
                </c:pt>
                <c:pt idx="38">
                  <c:v>40.299999999999997</c:v>
                </c:pt>
                <c:pt idx="39">
                  <c:v>40.6</c:v>
                </c:pt>
                <c:pt idx="40">
                  <c:v>40.9</c:v>
                </c:pt>
                <c:pt idx="41">
                  <c:v>45</c:v>
                </c:pt>
                <c:pt idx="42">
                  <c:v>40.200000000000003</c:v>
                </c:pt>
                <c:pt idx="43">
                  <c:v>37.4</c:v>
                </c:pt>
                <c:pt idx="44">
                  <c:v>36.9</c:v>
                </c:pt>
                <c:pt idx="45">
                  <c:v>37.4</c:v>
                </c:pt>
                <c:pt idx="46">
                  <c:v>37.5</c:v>
                </c:pt>
                <c:pt idx="47">
                  <c:v>41.6</c:v>
                </c:pt>
                <c:pt idx="48">
                  <c:v>39.4</c:v>
                </c:pt>
                <c:pt idx="49">
                  <c:v>38.5</c:v>
                </c:pt>
                <c:pt idx="50">
                  <c:v>36.9</c:v>
                </c:pt>
                <c:pt idx="51">
                  <c:v>36.9</c:v>
                </c:pt>
                <c:pt idx="52">
                  <c:v>35.9</c:v>
                </c:pt>
                <c:pt idx="53">
                  <c:v>35.4</c:v>
                </c:pt>
                <c:pt idx="5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606-85F1-B1A204E5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80048"/>
        <c:axId val="2015087680"/>
      </c:lineChart>
      <c:catAx>
        <c:axId val="12628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26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087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15087680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80048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33"/>
          <c:w val="0.10548086866597704"/>
          <c:h val="0.14406779661016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Tuesday 4/6/24</a:t>
            </a:r>
          </a:p>
        </c:rich>
      </c:tx>
      <c:layout>
        <c:manualLayout>
          <c:xMode val="edge"/>
          <c:yMode val="edge"/>
          <c:x val="0.40691034482758615"/>
          <c:y val="4.0723981900452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(Day)'!$B$395:$B$491</c:f>
              <c:numCache>
                <c:formatCode>h:mm</c:formatCode>
                <c:ptCount val="55"/>
                <c:pt idx="0">
                  <c:v>4.2500000000004103</c:v>
                </c:pt>
                <c:pt idx="1">
                  <c:v>4.26041666666708</c:v>
                </c:pt>
                <c:pt idx="2">
                  <c:v>4.2708333333337496</c:v>
                </c:pt>
                <c:pt idx="3">
                  <c:v>4.2812500000004201</c:v>
                </c:pt>
                <c:pt idx="4">
                  <c:v>4.2916666666670897</c:v>
                </c:pt>
                <c:pt idx="5">
                  <c:v>4.3020833333337603</c:v>
                </c:pt>
                <c:pt idx="6">
                  <c:v>4.3125000000004299</c:v>
                </c:pt>
                <c:pt idx="7">
                  <c:v>4.3229166666671004</c:v>
                </c:pt>
                <c:pt idx="8">
                  <c:v>4.33333333333377</c:v>
                </c:pt>
                <c:pt idx="9">
                  <c:v>4.3437500000004396</c:v>
                </c:pt>
                <c:pt idx="10">
                  <c:v>4.3541666666671102</c:v>
                </c:pt>
                <c:pt idx="11">
                  <c:v>4.3645833333337798</c:v>
                </c:pt>
                <c:pt idx="12">
                  <c:v>4.3750000000004503</c:v>
                </c:pt>
                <c:pt idx="13">
                  <c:v>4.3854166666671199</c:v>
                </c:pt>
                <c:pt idx="14">
                  <c:v>4.3958333333337896</c:v>
                </c:pt>
                <c:pt idx="15">
                  <c:v>4.4062500000004601</c:v>
                </c:pt>
                <c:pt idx="16">
                  <c:v>4.4166666666671297</c:v>
                </c:pt>
                <c:pt idx="17">
                  <c:v>4.4270833333338002</c:v>
                </c:pt>
                <c:pt idx="18">
                  <c:v>4.4375000000004698</c:v>
                </c:pt>
                <c:pt idx="19">
                  <c:v>4.4479166666671404</c:v>
                </c:pt>
                <c:pt idx="20">
                  <c:v>4.45833333333381</c:v>
                </c:pt>
                <c:pt idx="21">
                  <c:v>4.4687500000004796</c:v>
                </c:pt>
                <c:pt idx="22">
                  <c:v>4.4791666666671501</c:v>
                </c:pt>
                <c:pt idx="23">
                  <c:v>4.4895833333338198</c:v>
                </c:pt>
                <c:pt idx="24">
                  <c:v>4.5000000000004903</c:v>
                </c:pt>
                <c:pt idx="25">
                  <c:v>4.5104166666671599</c:v>
                </c:pt>
                <c:pt idx="26">
                  <c:v>4.5208333333338304</c:v>
                </c:pt>
                <c:pt idx="27">
                  <c:v>4.5312500000005</c:v>
                </c:pt>
                <c:pt idx="28">
                  <c:v>4.5416666666671697</c:v>
                </c:pt>
                <c:pt idx="29">
                  <c:v>4.5520833333338402</c:v>
                </c:pt>
                <c:pt idx="30">
                  <c:v>4.5625000000005098</c:v>
                </c:pt>
                <c:pt idx="31">
                  <c:v>4.5729166666671803</c:v>
                </c:pt>
                <c:pt idx="32">
                  <c:v>4.58333333333385</c:v>
                </c:pt>
                <c:pt idx="33">
                  <c:v>4.5937500000005196</c:v>
                </c:pt>
                <c:pt idx="34">
                  <c:v>4.6041666666671901</c:v>
                </c:pt>
                <c:pt idx="35">
                  <c:v>4.6145833333338597</c:v>
                </c:pt>
                <c:pt idx="36">
                  <c:v>4.6250000000005302</c:v>
                </c:pt>
                <c:pt idx="37">
                  <c:v>4.6354166666671999</c:v>
                </c:pt>
                <c:pt idx="38">
                  <c:v>4.6458333333338704</c:v>
                </c:pt>
                <c:pt idx="39">
                  <c:v>4.65625000000054</c:v>
                </c:pt>
                <c:pt idx="40">
                  <c:v>4.6666666666672096</c:v>
                </c:pt>
                <c:pt idx="41">
                  <c:v>4.6770833333338802</c:v>
                </c:pt>
                <c:pt idx="42">
                  <c:v>4.6875000000005498</c:v>
                </c:pt>
                <c:pt idx="43">
                  <c:v>4.6979166666672203</c:v>
                </c:pt>
                <c:pt idx="44">
                  <c:v>4.7083333333338899</c:v>
                </c:pt>
                <c:pt idx="45">
                  <c:v>4.7187500000005604</c:v>
                </c:pt>
                <c:pt idx="46">
                  <c:v>4.7291666666672301</c:v>
                </c:pt>
                <c:pt idx="47">
                  <c:v>4.7395833333338997</c:v>
                </c:pt>
                <c:pt idx="48">
                  <c:v>4.7500000000005702</c:v>
                </c:pt>
                <c:pt idx="49">
                  <c:v>4.7604166666672398</c:v>
                </c:pt>
                <c:pt idx="50">
                  <c:v>4.7708333333339104</c:v>
                </c:pt>
                <c:pt idx="51">
                  <c:v>4.78125000000058</c:v>
                </c:pt>
                <c:pt idx="52">
                  <c:v>4.7916666666672496</c:v>
                </c:pt>
                <c:pt idx="53">
                  <c:v>4.8020833333339201</c:v>
                </c:pt>
                <c:pt idx="54">
                  <c:v>4.8125000000005898</c:v>
                </c:pt>
              </c:numCache>
            </c:numRef>
          </c:cat>
          <c:val>
            <c:numRef>
              <c:f>'15 min (Day)'!$C$395:$C$491</c:f>
              <c:numCache>
                <c:formatCode>0.0</c:formatCode>
                <c:ptCount val="55"/>
                <c:pt idx="0">
                  <c:v>56.7</c:v>
                </c:pt>
                <c:pt idx="1">
                  <c:v>54.9</c:v>
                </c:pt>
                <c:pt idx="2">
                  <c:v>50.4</c:v>
                </c:pt>
                <c:pt idx="3">
                  <c:v>50.1</c:v>
                </c:pt>
                <c:pt idx="4">
                  <c:v>52.7</c:v>
                </c:pt>
                <c:pt idx="5">
                  <c:v>50.5</c:v>
                </c:pt>
                <c:pt idx="6">
                  <c:v>52.3</c:v>
                </c:pt>
                <c:pt idx="7">
                  <c:v>52.6</c:v>
                </c:pt>
                <c:pt idx="8">
                  <c:v>53.8</c:v>
                </c:pt>
                <c:pt idx="9">
                  <c:v>56.4</c:v>
                </c:pt>
                <c:pt idx="10">
                  <c:v>51.8</c:v>
                </c:pt>
                <c:pt idx="11">
                  <c:v>48.4</c:v>
                </c:pt>
                <c:pt idx="12">
                  <c:v>52.9</c:v>
                </c:pt>
                <c:pt idx="13">
                  <c:v>52.8</c:v>
                </c:pt>
                <c:pt idx="14">
                  <c:v>51.2</c:v>
                </c:pt>
                <c:pt idx="15">
                  <c:v>47.9</c:v>
                </c:pt>
                <c:pt idx="16">
                  <c:v>47.3</c:v>
                </c:pt>
                <c:pt idx="17">
                  <c:v>48</c:v>
                </c:pt>
                <c:pt idx="18">
                  <c:v>47.8</c:v>
                </c:pt>
                <c:pt idx="19">
                  <c:v>48.8</c:v>
                </c:pt>
                <c:pt idx="20">
                  <c:v>49.2</c:v>
                </c:pt>
                <c:pt idx="21">
                  <c:v>50</c:v>
                </c:pt>
                <c:pt idx="22">
                  <c:v>58.6</c:v>
                </c:pt>
                <c:pt idx="23">
                  <c:v>49.8</c:v>
                </c:pt>
                <c:pt idx="24">
                  <c:v>49.1</c:v>
                </c:pt>
                <c:pt idx="25">
                  <c:v>50.2</c:v>
                </c:pt>
                <c:pt idx="26">
                  <c:v>49.6</c:v>
                </c:pt>
                <c:pt idx="27">
                  <c:v>51.3</c:v>
                </c:pt>
                <c:pt idx="28">
                  <c:v>48</c:v>
                </c:pt>
                <c:pt idx="29">
                  <c:v>48.6</c:v>
                </c:pt>
                <c:pt idx="30">
                  <c:v>47.6</c:v>
                </c:pt>
                <c:pt idx="31">
                  <c:v>48.6</c:v>
                </c:pt>
                <c:pt idx="32">
                  <c:v>48</c:v>
                </c:pt>
                <c:pt idx="33">
                  <c:v>47.2</c:v>
                </c:pt>
                <c:pt idx="34">
                  <c:v>48.5</c:v>
                </c:pt>
                <c:pt idx="35">
                  <c:v>48.5</c:v>
                </c:pt>
                <c:pt idx="36">
                  <c:v>49.5</c:v>
                </c:pt>
                <c:pt idx="37">
                  <c:v>49.2</c:v>
                </c:pt>
                <c:pt idx="38">
                  <c:v>50.2</c:v>
                </c:pt>
                <c:pt idx="39">
                  <c:v>51.1</c:v>
                </c:pt>
                <c:pt idx="40">
                  <c:v>49.9</c:v>
                </c:pt>
                <c:pt idx="41">
                  <c:v>49.8</c:v>
                </c:pt>
                <c:pt idx="42">
                  <c:v>50.2</c:v>
                </c:pt>
                <c:pt idx="43">
                  <c:v>51.2</c:v>
                </c:pt>
                <c:pt idx="44">
                  <c:v>49.6</c:v>
                </c:pt>
                <c:pt idx="45">
                  <c:v>53.5</c:v>
                </c:pt>
                <c:pt idx="46">
                  <c:v>51.1</c:v>
                </c:pt>
                <c:pt idx="47">
                  <c:v>50.3</c:v>
                </c:pt>
                <c:pt idx="48">
                  <c:v>50</c:v>
                </c:pt>
                <c:pt idx="49">
                  <c:v>49.2</c:v>
                </c:pt>
                <c:pt idx="50">
                  <c:v>47.8</c:v>
                </c:pt>
                <c:pt idx="51">
                  <c:v>50.4</c:v>
                </c:pt>
                <c:pt idx="52">
                  <c:v>51</c:v>
                </c:pt>
                <c:pt idx="53">
                  <c:v>51.9</c:v>
                </c:pt>
                <c:pt idx="5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F-45C0-AA01-4F3F856C7E26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(Day)'!$B$395:$B$491</c:f>
              <c:numCache>
                <c:formatCode>h:mm</c:formatCode>
                <c:ptCount val="55"/>
                <c:pt idx="0">
                  <c:v>4.2500000000004103</c:v>
                </c:pt>
                <c:pt idx="1">
                  <c:v>4.26041666666708</c:v>
                </c:pt>
                <c:pt idx="2">
                  <c:v>4.2708333333337496</c:v>
                </c:pt>
                <c:pt idx="3">
                  <c:v>4.2812500000004201</c:v>
                </c:pt>
                <c:pt idx="4">
                  <c:v>4.2916666666670897</c:v>
                </c:pt>
                <c:pt idx="5">
                  <c:v>4.3020833333337603</c:v>
                </c:pt>
                <c:pt idx="6">
                  <c:v>4.3125000000004299</c:v>
                </c:pt>
                <c:pt idx="7">
                  <c:v>4.3229166666671004</c:v>
                </c:pt>
                <c:pt idx="8">
                  <c:v>4.33333333333377</c:v>
                </c:pt>
                <c:pt idx="9">
                  <c:v>4.3437500000004396</c:v>
                </c:pt>
                <c:pt idx="10">
                  <c:v>4.3541666666671102</c:v>
                </c:pt>
                <c:pt idx="11">
                  <c:v>4.3645833333337798</c:v>
                </c:pt>
                <c:pt idx="12">
                  <c:v>4.3750000000004503</c:v>
                </c:pt>
                <c:pt idx="13">
                  <c:v>4.3854166666671199</c:v>
                </c:pt>
                <c:pt idx="14">
                  <c:v>4.3958333333337896</c:v>
                </c:pt>
                <c:pt idx="15">
                  <c:v>4.4062500000004601</c:v>
                </c:pt>
                <c:pt idx="16">
                  <c:v>4.4166666666671297</c:v>
                </c:pt>
                <c:pt idx="17">
                  <c:v>4.4270833333338002</c:v>
                </c:pt>
                <c:pt idx="18">
                  <c:v>4.4375000000004698</c:v>
                </c:pt>
                <c:pt idx="19">
                  <c:v>4.4479166666671404</c:v>
                </c:pt>
                <c:pt idx="20">
                  <c:v>4.45833333333381</c:v>
                </c:pt>
                <c:pt idx="21">
                  <c:v>4.4687500000004796</c:v>
                </c:pt>
                <c:pt idx="22">
                  <c:v>4.4791666666671501</c:v>
                </c:pt>
                <c:pt idx="23">
                  <c:v>4.4895833333338198</c:v>
                </c:pt>
                <c:pt idx="24">
                  <c:v>4.5000000000004903</c:v>
                </c:pt>
                <c:pt idx="25">
                  <c:v>4.5104166666671599</c:v>
                </c:pt>
                <c:pt idx="26">
                  <c:v>4.5208333333338304</c:v>
                </c:pt>
                <c:pt idx="27">
                  <c:v>4.5312500000005</c:v>
                </c:pt>
                <c:pt idx="28">
                  <c:v>4.5416666666671697</c:v>
                </c:pt>
                <c:pt idx="29">
                  <c:v>4.5520833333338402</c:v>
                </c:pt>
                <c:pt idx="30">
                  <c:v>4.5625000000005098</c:v>
                </c:pt>
                <c:pt idx="31">
                  <c:v>4.5729166666671803</c:v>
                </c:pt>
                <c:pt idx="32">
                  <c:v>4.58333333333385</c:v>
                </c:pt>
                <c:pt idx="33">
                  <c:v>4.5937500000005196</c:v>
                </c:pt>
                <c:pt idx="34">
                  <c:v>4.6041666666671901</c:v>
                </c:pt>
                <c:pt idx="35">
                  <c:v>4.6145833333338597</c:v>
                </c:pt>
                <c:pt idx="36">
                  <c:v>4.6250000000005302</c:v>
                </c:pt>
                <c:pt idx="37">
                  <c:v>4.6354166666671999</c:v>
                </c:pt>
                <c:pt idx="38">
                  <c:v>4.6458333333338704</c:v>
                </c:pt>
                <c:pt idx="39">
                  <c:v>4.65625000000054</c:v>
                </c:pt>
                <c:pt idx="40">
                  <c:v>4.6666666666672096</c:v>
                </c:pt>
                <c:pt idx="41">
                  <c:v>4.6770833333338802</c:v>
                </c:pt>
                <c:pt idx="42">
                  <c:v>4.6875000000005498</c:v>
                </c:pt>
                <c:pt idx="43">
                  <c:v>4.6979166666672203</c:v>
                </c:pt>
                <c:pt idx="44">
                  <c:v>4.7083333333338899</c:v>
                </c:pt>
                <c:pt idx="45">
                  <c:v>4.7187500000005604</c:v>
                </c:pt>
                <c:pt idx="46">
                  <c:v>4.7291666666672301</c:v>
                </c:pt>
                <c:pt idx="47">
                  <c:v>4.7395833333338997</c:v>
                </c:pt>
                <c:pt idx="48">
                  <c:v>4.7500000000005702</c:v>
                </c:pt>
                <c:pt idx="49">
                  <c:v>4.7604166666672398</c:v>
                </c:pt>
                <c:pt idx="50">
                  <c:v>4.7708333333339104</c:v>
                </c:pt>
                <c:pt idx="51">
                  <c:v>4.78125000000058</c:v>
                </c:pt>
                <c:pt idx="52">
                  <c:v>4.7916666666672496</c:v>
                </c:pt>
                <c:pt idx="53">
                  <c:v>4.8020833333339201</c:v>
                </c:pt>
                <c:pt idx="54">
                  <c:v>4.8125000000005898</c:v>
                </c:pt>
              </c:numCache>
            </c:numRef>
          </c:cat>
          <c:val>
            <c:numRef>
              <c:f>'15 min (Day)'!$D$395:$D$491</c:f>
              <c:numCache>
                <c:formatCode>0.0</c:formatCode>
                <c:ptCount val="55"/>
                <c:pt idx="0">
                  <c:v>69.8</c:v>
                </c:pt>
                <c:pt idx="1">
                  <c:v>67.8</c:v>
                </c:pt>
                <c:pt idx="2">
                  <c:v>65.5</c:v>
                </c:pt>
                <c:pt idx="3">
                  <c:v>66.599999999999994</c:v>
                </c:pt>
                <c:pt idx="4">
                  <c:v>66.599999999999994</c:v>
                </c:pt>
                <c:pt idx="5">
                  <c:v>62.7</c:v>
                </c:pt>
                <c:pt idx="6">
                  <c:v>75.599999999999994</c:v>
                </c:pt>
                <c:pt idx="7">
                  <c:v>66</c:v>
                </c:pt>
                <c:pt idx="8">
                  <c:v>67.2</c:v>
                </c:pt>
                <c:pt idx="9">
                  <c:v>68.7</c:v>
                </c:pt>
                <c:pt idx="10">
                  <c:v>63.9</c:v>
                </c:pt>
                <c:pt idx="11">
                  <c:v>57.8</c:v>
                </c:pt>
                <c:pt idx="12">
                  <c:v>67.3</c:v>
                </c:pt>
                <c:pt idx="13">
                  <c:v>66</c:v>
                </c:pt>
                <c:pt idx="14">
                  <c:v>66.8</c:v>
                </c:pt>
                <c:pt idx="15">
                  <c:v>64.599999999999994</c:v>
                </c:pt>
                <c:pt idx="16">
                  <c:v>56.9</c:v>
                </c:pt>
                <c:pt idx="17">
                  <c:v>62.3</c:v>
                </c:pt>
                <c:pt idx="18">
                  <c:v>59.8</c:v>
                </c:pt>
                <c:pt idx="19">
                  <c:v>65</c:v>
                </c:pt>
                <c:pt idx="20">
                  <c:v>65.3</c:v>
                </c:pt>
                <c:pt idx="21">
                  <c:v>60.2</c:v>
                </c:pt>
                <c:pt idx="22">
                  <c:v>80.400000000000006</c:v>
                </c:pt>
                <c:pt idx="23">
                  <c:v>68.400000000000006</c:v>
                </c:pt>
                <c:pt idx="24">
                  <c:v>65.7</c:v>
                </c:pt>
                <c:pt idx="25">
                  <c:v>67.7</c:v>
                </c:pt>
                <c:pt idx="26">
                  <c:v>62.8</c:v>
                </c:pt>
                <c:pt idx="27">
                  <c:v>61.5</c:v>
                </c:pt>
                <c:pt idx="28">
                  <c:v>62.5</c:v>
                </c:pt>
                <c:pt idx="29">
                  <c:v>57.3</c:v>
                </c:pt>
                <c:pt idx="30">
                  <c:v>57.5</c:v>
                </c:pt>
                <c:pt idx="31">
                  <c:v>59.1</c:v>
                </c:pt>
                <c:pt idx="32">
                  <c:v>67.2</c:v>
                </c:pt>
                <c:pt idx="33">
                  <c:v>57.3</c:v>
                </c:pt>
                <c:pt idx="34">
                  <c:v>63.2</c:v>
                </c:pt>
                <c:pt idx="35">
                  <c:v>58.4</c:v>
                </c:pt>
                <c:pt idx="36">
                  <c:v>60.4</c:v>
                </c:pt>
                <c:pt idx="37">
                  <c:v>60.3</c:v>
                </c:pt>
                <c:pt idx="38">
                  <c:v>61.8</c:v>
                </c:pt>
                <c:pt idx="39">
                  <c:v>61.4</c:v>
                </c:pt>
                <c:pt idx="40">
                  <c:v>57.6</c:v>
                </c:pt>
                <c:pt idx="41">
                  <c:v>66.3</c:v>
                </c:pt>
                <c:pt idx="42">
                  <c:v>59</c:v>
                </c:pt>
                <c:pt idx="43">
                  <c:v>59</c:v>
                </c:pt>
                <c:pt idx="44">
                  <c:v>60.6</c:v>
                </c:pt>
                <c:pt idx="45">
                  <c:v>62.7</c:v>
                </c:pt>
                <c:pt idx="46">
                  <c:v>62.9</c:v>
                </c:pt>
                <c:pt idx="47">
                  <c:v>59.2</c:v>
                </c:pt>
                <c:pt idx="48">
                  <c:v>59.3</c:v>
                </c:pt>
                <c:pt idx="49">
                  <c:v>58.9</c:v>
                </c:pt>
                <c:pt idx="50">
                  <c:v>61.2</c:v>
                </c:pt>
                <c:pt idx="51">
                  <c:v>61.9</c:v>
                </c:pt>
                <c:pt idx="52">
                  <c:v>64.900000000000006</c:v>
                </c:pt>
                <c:pt idx="53">
                  <c:v>63.4</c:v>
                </c:pt>
                <c:pt idx="5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F-45C0-AA01-4F3F856C7E26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(Day)'!$B$395:$B$491</c:f>
              <c:numCache>
                <c:formatCode>h:mm</c:formatCode>
                <c:ptCount val="55"/>
                <c:pt idx="0">
                  <c:v>4.2500000000004103</c:v>
                </c:pt>
                <c:pt idx="1">
                  <c:v>4.26041666666708</c:v>
                </c:pt>
                <c:pt idx="2">
                  <c:v>4.2708333333337496</c:v>
                </c:pt>
                <c:pt idx="3">
                  <c:v>4.2812500000004201</c:v>
                </c:pt>
                <c:pt idx="4">
                  <c:v>4.2916666666670897</c:v>
                </c:pt>
                <c:pt idx="5">
                  <c:v>4.3020833333337603</c:v>
                </c:pt>
                <c:pt idx="6">
                  <c:v>4.3125000000004299</c:v>
                </c:pt>
                <c:pt idx="7">
                  <c:v>4.3229166666671004</c:v>
                </c:pt>
                <c:pt idx="8">
                  <c:v>4.33333333333377</c:v>
                </c:pt>
                <c:pt idx="9">
                  <c:v>4.3437500000004396</c:v>
                </c:pt>
                <c:pt idx="10">
                  <c:v>4.3541666666671102</c:v>
                </c:pt>
                <c:pt idx="11">
                  <c:v>4.3645833333337798</c:v>
                </c:pt>
                <c:pt idx="12">
                  <c:v>4.3750000000004503</c:v>
                </c:pt>
                <c:pt idx="13">
                  <c:v>4.3854166666671199</c:v>
                </c:pt>
                <c:pt idx="14">
                  <c:v>4.3958333333337896</c:v>
                </c:pt>
                <c:pt idx="15">
                  <c:v>4.4062500000004601</c:v>
                </c:pt>
                <c:pt idx="16">
                  <c:v>4.4166666666671297</c:v>
                </c:pt>
                <c:pt idx="17">
                  <c:v>4.4270833333338002</c:v>
                </c:pt>
                <c:pt idx="18">
                  <c:v>4.4375000000004698</c:v>
                </c:pt>
                <c:pt idx="19">
                  <c:v>4.4479166666671404</c:v>
                </c:pt>
                <c:pt idx="20">
                  <c:v>4.45833333333381</c:v>
                </c:pt>
                <c:pt idx="21">
                  <c:v>4.4687500000004796</c:v>
                </c:pt>
                <c:pt idx="22">
                  <c:v>4.4791666666671501</c:v>
                </c:pt>
                <c:pt idx="23">
                  <c:v>4.4895833333338198</c:v>
                </c:pt>
                <c:pt idx="24">
                  <c:v>4.5000000000004903</c:v>
                </c:pt>
                <c:pt idx="25">
                  <c:v>4.5104166666671599</c:v>
                </c:pt>
                <c:pt idx="26">
                  <c:v>4.5208333333338304</c:v>
                </c:pt>
                <c:pt idx="27">
                  <c:v>4.5312500000005</c:v>
                </c:pt>
                <c:pt idx="28">
                  <c:v>4.5416666666671697</c:v>
                </c:pt>
                <c:pt idx="29">
                  <c:v>4.5520833333338402</c:v>
                </c:pt>
                <c:pt idx="30">
                  <c:v>4.5625000000005098</c:v>
                </c:pt>
                <c:pt idx="31">
                  <c:v>4.5729166666671803</c:v>
                </c:pt>
                <c:pt idx="32">
                  <c:v>4.58333333333385</c:v>
                </c:pt>
                <c:pt idx="33">
                  <c:v>4.5937500000005196</c:v>
                </c:pt>
                <c:pt idx="34">
                  <c:v>4.6041666666671901</c:v>
                </c:pt>
                <c:pt idx="35">
                  <c:v>4.6145833333338597</c:v>
                </c:pt>
                <c:pt idx="36">
                  <c:v>4.6250000000005302</c:v>
                </c:pt>
                <c:pt idx="37">
                  <c:v>4.6354166666671999</c:v>
                </c:pt>
                <c:pt idx="38">
                  <c:v>4.6458333333338704</c:v>
                </c:pt>
                <c:pt idx="39">
                  <c:v>4.65625000000054</c:v>
                </c:pt>
                <c:pt idx="40">
                  <c:v>4.6666666666672096</c:v>
                </c:pt>
                <c:pt idx="41">
                  <c:v>4.6770833333338802</c:v>
                </c:pt>
                <c:pt idx="42">
                  <c:v>4.6875000000005498</c:v>
                </c:pt>
                <c:pt idx="43">
                  <c:v>4.6979166666672203</c:v>
                </c:pt>
                <c:pt idx="44">
                  <c:v>4.7083333333338899</c:v>
                </c:pt>
                <c:pt idx="45">
                  <c:v>4.7187500000005604</c:v>
                </c:pt>
                <c:pt idx="46">
                  <c:v>4.7291666666672301</c:v>
                </c:pt>
                <c:pt idx="47">
                  <c:v>4.7395833333338997</c:v>
                </c:pt>
                <c:pt idx="48">
                  <c:v>4.7500000000005702</c:v>
                </c:pt>
                <c:pt idx="49">
                  <c:v>4.7604166666672398</c:v>
                </c:pt>
                <c:pt idx="50">
                  <c:v>4.7708333333339104</c:v>
                </c:pt>
                <c:pt idx="51">
                  <c:v>4.78125000000058</c:v>
                </c:pt>
                <c:pt idx="52">
                  <c:v>4.7916666666672496</c:v>
                </c:pt>
                <c:pt idx="53">
                  <c:v>4.8020833333339201</c:v>
                </c:pt>
                <c:pt idx="54">
                  <c:v>4.8125000000005898</c:v>
                </c:pt>
              </c:numCache>
            </c:numRef>
          </c:cat>
          <c:val>
            <c:numRef>
              <c:f>'15 min (Day)'!$F$395:$F$491</c:f>
              <c:numCache>
                <c:formatCode>0.0</c:formatCode>
                <c:ptCount val="55"/>
                <c:pt idx="0">
                  <c:v>36.700000000000003</c:v>
                </c:pt>
                <c:pt idx="1">
                  <c:v>37.9</c:v>
                </c:pt>
                <c:pt idx="2">
                  <c:v>40.700000000000003</c:v>
                </c:pt>
                <c:pt idx="3">
                  <c:v>41.4</c:v>
                </c:pt>
                <c:pt idx="4">
                  <c:v>40.700000000000003</c:v>
                </c:pt>
                <c:pt idx="5">
                  <c:v>40.5</c:v>
                </c:pt>
                <c:pt idx="6">
                  <c:v>41.3</c:v>
                </c:pt>
                <c:pt idx="7">
                  <c:v>42.2</c:v>
                </c:pt>
                <c:pt idx="8">
                  <c:v>42.7</c:v>
                </c:pt>
                <c:pt idx="9">
                  <c:v>44.3</c:v>
                </c:pt>
                <c:pt idx="10">
                  <c:v>42.5</c:v>
                </c:pt>
                <c:pt idx="11">
                  <c:v>40.299999999999997</c:v>
                </c:pt>
                <c:pt idx="12">
                  <c:v>43.5</c:v>
                </c:pt>
                <c:pt idx="13">
                  <c:v>42.2</c:v>
                </c:pt>
                <c:pt idx="14">
                  <c:v>40.799999999999997</c:v>
                </c:pt>
                <c:pt idx="15">
                  <c:v>40.1</c:v>
                </c:pt>
                <c:pt idx="16">
                  <c:v>40.9</c:v>
                </c:pt>
                <c:pt idx="17">
                  <c:v>41.5</c:v>
                </c:pt>
                <c:pt idx="18">
                  <c:v>43</c:v>
                </c:pt>
                <c:pt idx="19">
                  <c:v>44</c:v>
                </c:pt>
                <c:pt idx="20">
                  <c:v>44.7</c:v>
                </c:pt>
                <c:pt idx="21">
                  <c:v>43.2</c:v>
                </c:pt>
                <c:pt idx="22">
                  <c:v>43</c:v>
                </c:pt>
                <c:pt idx="23">
                  <c:v>44.3</c:v>
                </c:pt>
                <c:pt idx="24">
                  <c:v>43.1</c:v>
                </c:pt>
                <c:pt idx="25">
                  <c:v>42.7</c:v>
                </c:pt>
                <c:pt idx="26">
                  <c:v>43</c:v>
                </c:pt>
                <c:pt idx="27">
                  <c:v>46.9</c:v>
                </c:pt>
                <c:pt idx="28">
                  <c:v>43.6</c:v>
                </c:pt>
                <c:pt idx="29">
                  <c:v>42.9</c:v>
                </c:pt>
                <c:pt idx="30">
                  <c:v>41</c:v>
                </c:pt>
                <c:pt idx="31">
                  <c:v>41.6</c:v>
                </c:pt>
                <c:pt idx="32">
                  <c:v>39.9</c:v>
                </c:pt>
                <c:pt idx="33">
                  <c:v>41</c:v>
                </c:pt>
                <c:pt idx="34">
                  <c:v>41.8</c:v>
                </c:pt>
                <c:pt idx="35">
                  <c:v>43.5</c:v>
                </c:pt>
                <c:pt idx="36">
                  <c:v>41.9</c:v>
                </c:pt>
                <c:pt idx="37">
                  <c:v>42.2</c:v>
                </c:pt>
                <c:pt idx="38">
                  <c:v>44.4</c:v>
                </c:pt>
                <c:pt idx="39">
                  <c:v>45.2</c:v>
                </c:pt>
                <c:pt idx="40">
                  <c:v>45.7</c:v>
                </c:pt>
                <c:pt idx="41">
                  <c:v>44.5</c:v>
                </c:pt>
                <c:pt idx="42">
                  <c:v>45.5</c:v>
                </c:pt>
                <c:pt idx="43">
                  <c:v>46.6</c:v>
                </c:pt>
                <c:pt idx="44">
                  <c:v>42.1</c:v>
                </c:pt>
                <c:pt idx="45">
                  <c:v>47.9</c:v>
                </c:pt>
                <c:pt idx="46">
                  <c:v>45.9</c:v>
                </c:pt>
                <c:pt idx="47">
                  <c:v>45.9</c:v>
                </c:pt>
                <c:pt idx="48">
                  <c:v>46.4</c:v>
                </c:pt>
                <c:pt idx="49">
                  <c:v>43.9</c:v>
                </c:pt>
                <c:pt idx="50">
                  <c:v>41.3</c:v>
                </c:pt>
                <c:pt idx="51">
                  <c:v>39.799999999999997</c:v>
                </c:pt>
                <c:pt idx="52">
                  <c:v>38.200000000000003</c:v>
                </c:pt>
                <c:pt idx="53">
                  <c:v>39.299999999999997</c:v>
                </c:pt>
                <c:pt idx="54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F-45C0-AA01-4F3F856C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82192"/>
        <c:axId val="127384368"/>
      </c:lineChart>
      <c:catAx>
        <c:axId val="12738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37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8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738436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8219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38"/>
          <c:w val="0.10548086866597703"/>
          <c:h val="0.14406779661016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Wednesday 5/6/24</a:t>
            </a:r>
          </a:p>
        </c:rich>
      </c:tx>
      <c:layout>
        <c:manualLayout>
          <c:xMode val="edge"/>
          <c:yMode val="edge"/>
          <c:x val="0.39478957371707851"/>
          <c:y val="4.52488687782805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(Day)'!$B$491:$B$587</c:f>
              <c:numCache>
                <c:formatCode>h:mm</c:formatCode>
                <c:ptCount val="53"/>
                <c:pt idx="0">
                  <c:v>5.2500000000007399</c:v>
                </c:pt>
                <c:pt idx="1">
                  <c:v>5.2604166666674104</c:v>
                </c:pt>
                <c:pt idx="2">
                  <c:v>5.27083333333408</c:v>
                </c:pt>
                <c:pt idx="3">
                  <c:v>5.2812500000007496</c:v>
                </c:pt>
                <c:pt idx="4">
                  <c:v>5.2916666666674201</c:v>
                </c:pt>
                <c:pt idx="5">
                  <c:v>5.3020833333340898</c:v>
                </c:pt>
                <c:pt idx="6">
                  <c:v>5.3125000000007603</c:v>
                </c:pt>
                <c:pt idx="7">
                  <c:v>5.3229166666674299</c:v>
                </c:pt>
                <c:pt idx="8">
                  <c:v>5.3333333333341004</c:v>
                </c:pt>
                <c:pt idx="9">
                  <c:v>5.3437500000007701</c:v>
                </c:pt>
                <c:pt idx="10">
                  <c:v>5.3541666666674397</c:v>
                </c:pt>
                <c:pt idx="11">
                  <c:v>5.3645833333341102</c:v>
                </c:pt>
                <c:pt idx="12">
                  <c:v>5.3750000000007798</c:v>
                </c:pt>
                <c:pt idx="13">
                  <c:v>5.3854166666674503</c:v>
                </c:pt>
                <c:pt idx="14">
                  <c:v>5.39583333333412</c:v>
                </c:pt>
                <c:pt idx="15">
                  <c:v>5.4062500000007896</c:v>
                </c:pt>
                <c:pt idx="16">
                  <c:v>5.4166666666674601</c:v>
                </c:pt>
                <c:pt idx="17">
                  <c:v>5.4270833333341297</c:v>
                </c:pt>
                <c:pt idx="18">
                  <c:v>5.4375000000008002</c:v>
                </c:pt>
                <c:pt idx="19">
                  <c:v>5.4479166666674699</c:v>
                </c:pt>
                <c:pt idx="20">
                  <c:v>5.4583333333341404</c:v>
                </c:pt>
                <c:pt idx="21">
                  <c:v>5.46875000000081</c:v>
                </c:pt>
                <c:pt idx="22">
                  <c:v>5.4791666666674796</c:v>
                </c:pt>
                <c:pt idx="23">
                  <c:v>5.4895833333341502</c:v>
                </c:pt>
                <c:pt idx="24">
                  <c:v>5.5000000000008198</c:v>
                </c:pt>
                <c:pt idx="25">
                  <c:v>5.5104166666674903</c:v>
                </c:pt>
                <c:pt idx="26">
                  <c:v>5.5208333333341599</c:v>
                </c:pt>
                <c:pt idx="27">
                  <c:v>5.5312500000008296</c:v>
                </c:pt>
                <c:pt idx="28">
                  <c:v>5.5416666666675001</c:v>
                </c:pt>
                <c:pt idx="29">
                  <c:v>5.5520833333341697</c:v>
                </c:pt>
                <c:pt idx="30">
                  <c:v>5.5625000000008296</c:v>
                </c:pt>
                <c:pt idx="31">
                  <c:v>5.5729166666675001</c:v>
                </c:pt>
                <c:pt idx="32">
                  <c:v>5.5833333333341697</c:v>
                </c:pt>
                <c:pt idx="33">
                  <c:v>5.5937500000008402</c:v>
                </c:pt>
                <c:pt idx="34">
                  <c:v>5.6041666666675098</c:v>
                </c:pt>
                <c:pt idx="35">
                  <c:v>5.6145833333341804</c:v>
                </c:pt>
                <c:pt idx="36">
                  <c:v>5.62500000000085</c:v>
                </c:pt>
                <c:pt idx="37">
                  <c:v>5.6354166666675196</c:v>
                </c:pt>
                <c:pt idx="38">
                  <c:v>5.6458333333341901</c:v>
                </c:pt>
                <c:pt idx="39">
                  <c:v>5.6562500000008598</c:v>
                </c:pt>
                <c:pt idx="40">
                  <c:v>5.6666666666675303</c:v>
                </c:pt>
                <c:pt idx="41">
                  <c:v>5.6770833333341999</c:v>
                </c:pt>
                <c:pt idx="42">
                  <c:v>5.6875000000008704</c:v>
                </c:pt>
                <c:pt idx="43">
                  <c:v>5.69791666666754</c:v>
                </c:pt>
                <c:pt idx="44">
                  <c:v>5.7083333333342097</c:v>
                </c:pt>
                <c:pt idx="45">
                  <c:v>5.7187500000008802</c:v>
                </c:pt>
                <c:pt idx="46">
                  <c:v>5.7291666666675498</c:v>
                </c:pt>
                <c:pt idx="47">
                  <c:v>5.7395833333342203</c:v>
                </c:pt>
                <c:pt idx="48">
                  <c:v>5.75000000000089</c:v>
                </c:pt>
                <c:pt idx="49">
                  <c:v>5.7604166666675596</c:v>
                </c:pt>
                <c:pt idx="50">
                  <c:v>5.7708333333342301</c:v>
                </c:pt>
                <c:pt idx="51">
                  <c:v>5.7812500000008997</c:v>
                </c:pt>
                <c:pt idx="52">
                  <c:v>5.7916666666675702</c:v>
                </c:pt>
              </c:numCache>
            </c:numRef>
          </c:cat>
          <c:val>
            <c:numRef>
              <c:f>'15 min (Day)'!$C$491:$C$587</c:f>
              <c:numCache>
                <c:formatCode>0.0</c:formatCode>
                <c:ptCount val="53"/>
                <c:pt idx="0">
                  <c:v>50.8</c:v>
                </c:pt>
                <c:pt idx="1">
                  <c:v>51.5</c:v>
                </c:pt>
                <c:pt idx="2">
                  <c:v>48.7</c:v>
                </c:pt>
                <c:pt idx="3">
                  <c:v>47.1</c:v>
                </c:pt>
                <c:pt idx="4">
                  <c:v>48.1</c:v>
                </c:pt>
                <c:pt idx="5">
                  <c:v>50.3</c:v>
                </c:pt>
                <c:pt idx="6">
                  <c:v>50.9</c:v>
                </c:pt>
                <c:pt idx="7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B-4C18-865D-CE8B22898FFF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(Day)'!$B$491:$B$587</c:f>
              <c:numCache>
                <c:formatCode>h:mm</c:formatCode>
                <c:ptCount val="53"/>
                <c:pt idx="0">
                  <c:v>5.2500000000007399</c:v>
                </c:pt>
                <c:pt idx="1">
                  <c:v>5.2604166666674104</c:v>
                </c:pt>
                <c:pt idx="2">
                  <c:v>5.27083333333408</c:v>
                </c:pt>
                <c:pt idx="3">
                  <c:v>5.2812500000007496</c:v>
                </c:pt>
                <c:pt idx="4">
                  <c:v>5.2916666666674201</c:v>
                </c:pt>
                <c:pt idx="5">
                  <c:v>5.3020833333340898</c:v>
                </c:pt>
                <c:pt idx="6">
                  <c:v>5.3125000000007603</c:v>
                </c:pt>
                <c:pt idx="7">
                  <c:v>5.3229166666674299</c:v>
                </c:pt>
                <c:pt idx="8">
                  <c:v>5.3333333333341004</c:v>
                </c:pt>
                <c:pt idx="9">
                  <c:v>5.3437500000007701</c:v>
                </c:pt>
                <c:pt idx="10">
                  <c:v>5.3541666666674397</c:v>
                </c:pt>
                <c:pt idx="11">
                  <c:v>5.3645833333341102</c:v>
                </c:pt>
                <c:pt idx="12">
                  <c:v>5.3750000000007798</c:v>
                </c:pt>
                <c:pt idx="13">
                  <c:v>5.3854166666674503</c:v>
                </c:pt>
                <c:pt idx="14">
                  <c:v>5.39583333333412</c:v>
                </c:pt>
                <c:pt idx="15">
                  <c:v>5.4062500000007896</c:v>
                </c:pt>
                <c:pt idx="16">
                  <c:v>5.4166666666674601</c:v>
                </c:pt>
                <c:pt idx="17">
                  <c:v>5.4270833333341297</c:v>
                </c:pt>
                <c:pt idx="18">
                  <c:v>5.4375000000008002</c:v>
                </c:pt>
                <c:pt idx="19">
                  <c:v>5.4479166666674699</c:v>
                </c:pt>
                <c:pt idx="20">
                  <c:v>5.4583333333341404</c:v>
                </c:pt>
                <c:pt idx="21">
                  <c:v>5.46875000000081</c:v>
                </c:pt>
                <c:pt idx="22">
                  <c:v>5.4791666666674796</c:v>
                </c:pt>
                <c:pt idx="23">
                  <c:v>5.4895833333341502</c:v>
                </c:pt>
                <c:pt idx="24">
                  <c:v>5.5000000000008198</c:v>
                </c:pt>
                <c:pt idx="25">
                  <c:v>5.5104166666674903</c:v>
                </c:pt>
                <c:pt idx="26">
                  <c:v>5.5208333333341599</c:v>
                </c:pt>
                <c:pt idx="27">
                  <c:v>5.5312500000008296</c:v>
                </c:pt>
                <c:pt idx="28">
                  <c:v>5.5416666666675001</c:v>
                </c:pt>
                <c:pt idx="29">
                  <c:v>5.5520833333341697</c:v>
                </c:pt>
                <c:pt idx="30">
                  <c:v>5.5625000000008296</c:v>
                </c:pt>
                <c:pt idx="31">
                  <c:v>5.5729166666675001</c:v>
                </c:pt>
                <c:pt idx="32">
                  <c:v>5.5833333333341697</c:v>
                </c:pt>
                <c:pt idx="33">
                  <c:v>5.5937500000008402</c:v>
                </c:pt>
                <c:pt idx="34">
                  <c:v>5.6041666666675098</c:v>
                </c:pt>
                <c:pt idx="35">
                  <c:v>5.6145833333341804</c:v>
                </c:pt>
                <c:pt idx="36">
                  <c:v>5.62500000000085</c:v>
                </c:pt>
                <c:pt idx="37">
                  <c:v>5.6354166666675196</c:v>
                </c:pt>
                <c:pt idx="38">
                  <c:v>5.6458333333341901</c:v>
                </c:pt>
                <c:pt idx="39">
                  <c:v>5.6562500000008598</c:v>
                </c:pt>
                <c:pt idx="40">
                  <c:v>5.6666666666675303</c:v>
                </c:pt>
                <c:pt idx="41">
                  <c:v>5.6770833333341999</c:v>
                </c:pt>
                <c:pt idx="42">
                  <c:v>5.6875000000008704</c:v>
                </c:pt>
                <c:pt idx="43">
                  <c:v>5.69791666666754</c:v>
                </c:pt>
                <c:pt idx="44">
                  <c:v>5.7083333333342097</c:v>
                </c:pt>
                <c:pt idx="45">
                  <c:v>5.7187500000008802</c:v>
                </c:pt>
                <c:pt idx="46">
                  <c:v>5.7291666666675498</c:v>
                </c:pt>
                <c:pt idx="47">
                  <c:v>5.7395833333342203</c:v>
                </c:pt>
                <c:pt idx="48">
                  <c:v>5.75000000000089</c:v>
                </c:pt>
                <c:pt idx="49">
                  <c:v>5.7604166666675596</c:v>
                </c:pt>
                <c:pt idx="50">
                  <c:v>5.7708333333342301</c:v>
                </c:pt>
                <c:pt idx="51">
                  <c:v>5.7812500000008997</c:v>
                </c:pt>
                <c:pt idx="52">
                  <c:v>5.7916666666675702</c:v>
                </c:pt>
              </c:numCache>
            </c:numRef>
          </c:cat>
          <c:val>
            <c:numRef>
              <c:f>'15 min (Day)'!$D$491:$D$587</c:f>
              <c:numCache>
                <c:formatCode>0.0</c:formatCode>
                <c:ptCount val="53"/>
                <c:pt idx="0">
                  <c:v>62.8</c:v>
                </c:pt>
                <c:pt idx="1">
                  <c:v>62.3</c:v>
                </c:pt>
                <c:pt idx="2">
                  <c:v>62.1</c:v>
                </c:pt>
                <c:pt idx="3">
                  <c:v>57.1</c:v>
                </c:pt>
                <c:pt idx="4">
                  <c:v>62.3</c:v>
                </c:pt>
                <c:pt idx="5">
                  <c:v>62.4</c:v>
                </c:pt>
                <c:pt idx="6">
                  <c:v>61</c:v>
                </c:pt>
                <c:pt idx="7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B-4C18-865D-CE8B22898FFF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(Day)'!$B$491:$B$587</c:f>
              <c:numCache>
                <c:formatCode>h:mm</c:formatCode>
                <c:ptCount val="53"/>
                <c:pt idx="0">
                  <c:v>5.2500000000007399</c:v>
                </c:pt>
                <c:pt idx="1">
                  <c:v>5.2604166666674104</c:v>
                </c:pt>
                <c:pt idx="2">
                  <c:v>5.27083333333408</c:v>
                </c:pt>
                <c:pt idx="3">
                  <c:v>5.2812500000007496</c:v>
                </c:pt>
                <c:pt idx="4">
                  <c:v>5.2916666666674201</c:v>
                </c:pt>
                <c:pt idx="5">
                  <c:v>5.3020833333340898</c:v>
                </c:pt>
                <c:pt idx="6">
                  <c:v>5.3125000000007603</c:v>
                </c:pt>
                <c:pt idx="7">
                  <c:v>5.3229166666674299</c:v>
                </c:pt>
                <c:pt idx="8">
                  <c:v>5.3333333333341004</c:v>
                </c:pt>
                <c:pt idx="9">
                  <c:v>5.3437500000007701</c:v>
                </c:pt>
                <c:pt idx="10">
                  <c:v>5.3541666666674397</c:v>
                </c:pt>
                <c:pt idx="11">
                  <c:v>5.3645833333341102</c:v>
                </c:pt>
                <c:pt idx="12">
                  <c:v>5.3750000000007798</c:v>
                </c:pt>
                <c:pt idx="13">
                  <c:v>5.3854166666674503</c:v>
                </c:pt>
                <c:pt idx="14">
                  <c:v>5.39583333333412</c:v>
                </c:pt>
                <c:pt idx="15">
                  <c:v>5.4062500000007896</c:v>
                </c:pt>
                <c:pt idx="16">
                  <c:v>5.4166666666674601</c:v>
                </c:pt>
                <c:pt idx="17">
                  <c:v>5.4270833333341297</c:v>
                </c:pt>
                <c:pt idx="18">
                  <c:v>5.4375000000008002</c:v>
                </c:pt>
                <c:pt idx="19">
                  <c:v>5.4479166666674699</c:v>
                </c:pt>
                <c:pt idx="20">
                  <c:v>5.4583333333341404</c:v>
                </c:pt>
                <c:pt idx="21">
                  <c:v>5.46875000000081</c:v>
                </c:pt>
                <c:pt idx="22">
                  <c:v>5.4791666666674796</c:v>
                </c:pt>
                <c:pt idx="23">
                  <c:v>5.4895833333341502</c:v>
                </c:pt>
                <c:pt idx="24">
                  <c:v>5.5000000000008198</c:v>
                </c:pt>
                <c:pt idx="25">
                  <c:v>5.5104166666674903</c:v>
                </c:pt>
                <c:pt idx="26">
                  <c:v>5.5208333333341599</c:v>
                </c:pt>
                <c:pt idx="27">
                  <c:v>5.5312500000008296</c:v>
                </c:pt>
                <c:pt idx="28">
                  <c:v>5.5416666666675001</c:v>
                </c:pt>
                <c:pt idx="29">
                  <c:v>5.5520833333341697</c:v>
                </c:pt>
                <c:pt idx="30">
                  <c:v>5.5625000000008296</c:v>
                </c:pt>
                <c:pt idx="31">
                  <c:v>5.5729166666675001</c:v>
                </c:pt>
                <c:pt idx="32">
                  <c:v>5.5833333333341697</c:v>
                </c:pt>
                <c:pt idx="33">
                  <c:v>5.5937500000008402</c:v>
                </c:pt>
                <c:pt idx="34">
                  <c:v>5.6041666666675098</c:v>
                </c:pt>
                <c:pt idx="35">
                  <c:v>5.6145833333341804</c:v>
                </c:pt>
                <c:pt idx="36">
                  <c:v>5.62500000000085</c:v>
                </c:pt>
                <c:pt idx="37">
                  <c:v>5.6354166666675196</c:v>
                </c:pt>
                <c:pt idx="38">
                  <c:v>5.6458333333341901</c:v>
                </c:pt>
                <c:pt idx="39">
                  <c:v>5.6562500000008598</c:v>
                </c:pt>
                <c:pt idx="40">
                  <c:v>5.6666666666675303</c:v>
                </c:pt>
                <c:pt idx="41">
                  <c:v>5.6770833333341999</c:v>
                </c:pt>
                <c:pt idx="42">
                  <c:v>5.6875000000008704</c:v>
                </c:pt>
                <c:pt idx="43">
                  <c:v>5.69791666666754</c:v>
                </c:pt>
                <c:pt idx="44">
                  <c:v>5.7083333333342097</c:v>
                </c:pt>
                <c:pt idx="45">
                  <c:v>5.7187500000008802</c:v>
                </c:pt>
                <c:pt idx="46">
                  <c:v>5.7291666666675498</c:v>
                </c:pt>
                <c:pt idx="47">
                  <c:v>5.7395833333342203</c:v>
                </c:pt>
                <c:pt idx="48">
                  <c:v>5.75000000000089</c:v>
                </c:pt>
                <c:pt idx="49">
                  <c:v>5.7604166666675596</c:v>
                </c:pt>
                <c:pt idx="50">
                  <c:v>5.7708333333342301</c:v>
                </c:pt>
                <c:pt idx="51">
                  <c:v>5.7812500000008997</c:v>
                </c:pt>
                <c:pt idx="52">
                  <c:v>5.7916666666675702</c:v>
                </c:pt>
              </c:numCache>
            </c:numRef>
          </c:cat>
          <c:val>
            <c:numRef>
              <c:f>'15 min (Day)'!$F$491:$F$587</c:f>
              <c:numCache>
                <c:formatCode>0.0</c:formatCode>
                <c:ptCount val="53"/>
                <c:pt idx="0">
                  <c:v>34.799999999999997</c:v>
                </c:pt>
                <c:pt idx="1">
                  <c:v>36.5</c:v>
                </c:pt>
                <c:pt idx="2">
                  <c:v>39.299999999999997</c:v>
                </c:pt>
                <c:pt idx="3">
                  <c:v>36.6</c:v>
                </c:pt>
                <c:pt idx="4">
                  <c:v>39.700000000000003</c:v>
                </c:pt>
                <c:pt idx="5">
                  <c:v>41.2</c:v>
                </c:pt>
                <c:pt idx="6">
                  <c:v>42.6</c:v>
                </c:pt>
                <c:pt idx="7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B-4C18-865D-CE8B22898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958752"/>
        <c:axId val="133960928"/>
      </c:lineChart>
      <c:catAx>
        <c:axId val="13395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43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609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3396092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5875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38"/>
          <c:w val="0.10548086866597702"/>
          <c:h val="0.14406779661016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30F3-7CD4-4591-BC8C-480E0F5C9A40}">
  <dimension ref="A1:AK2631"/>
  <sheetViews>
    <sheetView tabSelected="1" view="pageBreakPreview" zoomScaleNormal="100" workbookViewId="0">
      <selection sqref="A1:A6"/>
    </sheetView>
  </sheetViews>
  <sheetFormatPr defaultColWidth="9.140625" defaultRowHeight="12" customHeight="1"/>
  <cols>
    <col min="1" max="1" width="11" style="2" customWidth="1"/>
    <col min="2" max="2" width="13.28515625" style="2" bestFit="1" customWidth="1"/>
    <col min="3" max="7" width="10.7109375" style="2" customWidth="1"/>
    <col min="8" max="8" width="9.140625" style="2"/>
    <col min="9" max="9" width="10.42578125" style="2" customWidth="1"/>
    <col min="10" max="21" width="9.140625" style="2"/>
    <col min="22" max="22" width="10.42578125" style="2" bestFit="1" customWidth="1"/>
    <col min="23" max="33" width="10.42578125" style="2" customWidth="1"/>
    <col min="34" max="16384" width="9.140625" style="2"/>
  </cols>
  <sheetData>
    <row r="1" spans="1:23" ht="12" customHeight="1">
      <c r="A1" s="1" t="s">
        <v>0</v>
      </c>
    </row>
    <row r="2" spans="1:23" ht="12" customHeight="1">
      <c r="A2" s="1" t="s">
        <v>1</v>
      </c>
    </row>
    <row r="4" spans="1:23" ht="12" customHeight="1">
      <c r="A4" s="17" t="s">
        <v>2</v>
      </c>
      <c r="B4" s="16"/>
      <c r="C4" s="16"/>
      <c r="D4" s="16"/>
      <c r="E4" s="16"/>
      <c r="F4" s="16"/>
    </row>
    <row r="5" spans="1:23" ht="12" customHeight="1">
      <c r="A5" s="2" t="s">
        <v>3</v>
      </c>
    </row>
    <row r="6" spans="1:23" ht="12" customHeight="1">
      <c r="A6" s="2" t="s">
        <v>4</v>
      </c>
    </row>
    <row r="8" spans="1:23" ht="12" customHeight="1">
      <c r="A8" s="3" t="s">
        <v>5</v>
      </c>
      <c r="B8" s="3" t="s">
        <v>6</v>
      </c>
      <c r="C8" s="18" t="s">
        <v>7</v>
      </c>
      <c r="D8" s="18"/>
      <c r="E8" s="18"/>
      <c r="F8" s="18"/>
      <c r="G8" s="3"/>
    </row>
    <row r="9" spans="1:23" ht="12" customHeight="1">
      <c r="A9" s="3"/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/>
      <c r="I9" s="3"/>
      <c r="J9" s="3"/>
      <c r="K9" s="3"/>
      <c r="L9" s="3"/>
    </row>
    <row r="10" spans="1:23" ht="12" customHeight="1">
      <c r="A10" s="4"/>
      <c r="B10" s="5"/>
      <c r="C10" s="4"/>
      <c r="D10" s="4"/>
      <c r="E10" s="4"/>
      <c r="F10" s="4"/>
      <c r="G10" s="4"/>
    </row>
    <row r="11" spans="1:23" ht="12" customHeight="1">
      <c r="A11" s="4"/>
      <c r="B11" s="6">
        <v>1</v>
      </c>
      <c r="C11" s="7"/>
      <c r="D11" s="7"/>
      <c r="E11" s="7"/>
      <c r="F11" s="7"/>
      <c r="G11" s="7"/>
      <c r="K11" s="7"/>
      <c r="L11" s="7"/>
      <c r="M11" s="7"/>
      <c r="N11" s="10"/>
      <c r="O11" s="7"/>
      <c r="U11" s="7"/>
      <c r="V11" s="10"/>
      <c r="W11" s="7"/>
    </row>
    <row r="12" spans="1:23" ht="12" customHeight="1">
      <c r="A12" s="8"/>
      <c r="B12" s="6">
        <v>1.0104166666666701</v>
      </c>
      <c r="C12" s="7"/>
      <c r="D12" s="7"/>
      <c r="E12" s="7"/>
      <c r="F12" s="7"/>
      <c r="G12" s="7"/>
      <c r="K12" s="7"/>
      <c r="L12" s="7"/>
      <c r="M12" s="7"/>
      <c r="N12" s="10"/>
      <c r="O12" s="7"/>
      <c r="U12" s="7"/>
      <c r="V12" s="10"/>
      <c r="W12" s="7"/>
    </row>
    <row r="13" spans="1:23" ht="12" customHeight="1">
      <c r="A13" s="4"/>
      <c r="B13" s="6">
        <v>1.0208333333333299</v>
      </c>
      <c r="C13" s="7"/>
      <c r="D13" s="7"/>
      <c r="E13" s="7"/>
      <c r="F13" s="7"/>
      <c r="G13" s="7"/>
      <c r="K13" s="7"/>
      <c r="L13" s="7"/>
      <c r="M13" s="7"/>
      <c r="N13" s="10"/>
      <c r="O13" s="7"/>
      <c r="U13" s="7"/>
      <c r="V13" s="10"/>
      <c r="W13" s="7"/>
    </row>
    <row r="14" spans="1:23" ht="12" customHeight="1">
      <c r="A14" s="4"/>
      <c r="B14" s="6">
        <v>1.03125</v>
      </c>
      <c r="C14" s="7"/>
      <c r="D14" s="7"/>
      <c r="E14" s="7"/>
      <c r="F14" s="7"/>
      <c r="G14" s="7"/>
      <c r="K14" s="7"/>
      <c r="L14" s="7"/>
      <c r="M14" s="7"/>
      <c r="N14" s="10"/>
      <c r="O14" s="7"/>
      <c r="U14" s="7"/>
      <c r="V14" s="10"/>
      <c r="W14" s="7"/>
    </row>
    <row r="15" spans="1:23" ht="12" customHeight="1">
      <c r="A15" s="4"/>
      <c r="B15" s="6">
        <v>1.0416666666666701</v>
      </c>
      <c r="C15" s="7"/>
      <c r="D15" s="7"/>
      <c r="E15" s="7"/>
      <c r="F15" s="7"/>
      <c r="G15" s="7"/>
      <c r="K15" s="7"/>
      <c r="L15" s="7"/>
      <c r="M15" s="7"/>
      <c r="N15" s="10"/>
      <c r="O15" s="7"/>
      <c r="U15" s="7"/>
      <c r="V15" s="10"/>
      <c r="W15" s="7"/>
    </row>
    <row r="16" spans="1:23" ht="12" customHeight="1">
      <c r="A16" s="4"/>
      <c r="B16" s="6">
        <v>1.0520833333333299</v>
      </c>
      <c r="C16" s="7"/>
      <c r="D16" s="7"/>
      <c r="E16" s="7"/>
      <c r="F16" s="7"/>
      <c r="G16" s="7"/>
      <c r="K16" s="7"/>
      <c r="L16" s="7"/>
      <c r="M16" s="7"/>
      <c r="N16" s="10"/>
      <c r="O16" s="7"/>
      <c r="U16" s="7"/>
      <c r="V16" s="10"/>
      <c r="W16" s="7"/>
    </row>
    <row r="17" spans="1:23" ht="12" customHeight="1">
      <c r="A17" s="4"/>
      <c r="B17" s="6">
        <v>1.0625</v>
      </c>
      <c r="C17" s="7"/>
      <c r="D17" s="7"/>
      <c r="E17" s="7"/>
      <c r="F17" s="7"/>
      <c r="G17" s="7"/>
      <c r="K17" s="7"/>
      <c r="L17" s="7"/>
      <c r="M17" s="7"/>
      <c r="N17" s="10"/>
      <c r="O17" s="7"/>
      <c r="U17" s="7"/>
      <c r="V17" s="10"/>
      <c r="W17" s="7"/>
    </row>
    <row r="18" spans="1:23" ht="12" customHeight="1">
      <c r="A18" s="4"/>
      <c r="B18" s="6">
        <v>1.0729166666666701</v>
      </c>
      <c r="C18" s="7"/>
      <c r="D18" s="7"/>
      <c r="E18" s="7"/>
      <c r="F18" s="7"/>
      <c r="G18" s="7"/>
      <c r="K18" s="7"/>
      <c r="L18" s="7"/>
      <c r="M18" s="7"/>
      <c r="N18" s="10"/>
      <c r="O18" s="7"/>
      <c r="U18" s="7"/>
      <c r="V18" s="10"/>
      <c r="W18" s="7"/>
    </row>
    <row r="19" spans="1:23" ht="12" customHeight="1">
      <c r="A19" s="4"/>
      <c r="B19" s="6">
        <v>1.0833333333333299</v>
      </c>
      <c r="C19" s="7"/>
      <c r="D19" s="7"/>
      <c r="E19" s="7"/>
      <c r="F19" s="7"/>
      <c r="G19" s="7"/>
      <c r="K19" s="7"/>
      <c r="L19" s="7"/>
      <c r="M19" s="7"/>
      <c r="N19" s="10"/>
      <c r="O19" s="7"/>
      <c r="U19" s="7"/>
      <c r="V19" s="10"/>
      <c r="W19" s="7"/>
    </row>
    <row r="20" spans="1:23" ht="12" customHeight="1">
      <c r="A20" s="4"/>
      <c r="B20" s="6">
        <v>1.09375</v>
      </c>
      <c r="C20" s="7"/>
      <c r="D20" s="7"/>
      <c r="E20" s="7"/>
      <c r="F20" s="7"/>
      <c r="G20" s="7"/>
      <c r="K20" s="7"/>
      <c r="L20" s="7"/>
      <c r="M20" s="7"/>
      <c r="N20" s="10"/>
      <c r="O20" s="7"/>
    </row>
    <row r="21" spans="1:23" ht="12" customHeight="1">
      <c r="A21" s="4"/>
      <c r="B21" s="6">
        <v>1.1041666666666701</v>
      </c>
      <c r="C21" s="7"/>
      <c r="D21" s="7"/>
      <c r="E21" s="7"/>
      <c r="F21" s="7"/>
      <c r="G21" s="7"/>
      <c r="K21" s="7"/>
      <c r="L21" s="7"/>
      <c r="M21" s="7"/>
      <c r="N21" s="10"/>
      <c r="O21" s="7"/>
    </row>
    <row r="22" spans="1:23" ht="12" customHeight="1">
      <c r="A22" s="4"/>
      <c r="B22" s="6">
        <v>1.1145833333333299</v>
      </c>
      <c r="C22" s="7"/>
      <c r="D22" s="7"/>
      <c r="E22" s="7"/>
      <c r="F22" s="7"/>
      <c r="G22" s="7"/>
      <c r="K22" s="7"/>
      <c r="L22" s="7"/>
      <c r="M22" s="7"/>
      <c r="N22" s="10"/>
      <c r="O22" s="7"/>
    </row>
    <row r="23" spans="1:23" ht="12" customHeight="1">
      <c r="A23" s="4"/>
      <c r="B23" s="6">
        <v>1.125</v>
      </c>
      <c r="C23" s="7"/>
      <c r="D23" s="7"/>
      <c r="E23" s="7"/>
      <c r="F23" s="7"/>
      <c r="G23" s="7"/>
      <c r="K23" s="7"/>
      <c r="L23" s="7"/>
      <c r="M23" s="7"/>
      <c r="N23" s="10"/>
      <c r="O23" s="7"/>
    </row>
    <row r="24" spans="1:23" ht="12" customHeight="1">
      <c r="A24" s="4"/>
      <c r="B24" s="6">
        <v>1.1354166666666701</v>
      </c>
      <c r="C24" s="7"/>
      <c r="D24" s="7"/>
      <c r="E24" s="7"/>
      <c r="F24" s="7"/>
      <c r="G24" s="7"/>
      <c r="K24" s="7"/>
      <c r="L24" s="7"/>
      <c r="M24" s="7"/>
      <c r="N24" s="10"/>
      <c r="O24" s="7"/>
    </row>
    <row r="25" spans="1:23" ht="12" customHeight="1">
      <c r="A25" s="4"/>
      <c r="B25" s="6">
        <v>1.1458333333333299</v>
      </c>
      <c r="C25" s="7"/>
      <c r="D25" s="7"/>
      <c r="E25" s="7"/>
      <c r="F25" s="7"/>
      <c r="G25" s="7"/>
      <c r="K25" s="7"/>
      <c r="L25" s="7"/>
      <c r="M25" s="7"/>
      <c r="N25" s="10"/>
      <c r="O25" s="7"/>
    </row>
    <row r="26" spans="1:23" ht="12" customHeight="1">
      <c r="A26" s="4"/>
      <c r="B26" s="6">
        <v>1.15625</v>
      </c>
      <c r="C26" s="7"/>
      <c r="D26" s="7"/>
      <c r="E26" s="7"/>
      <c r="F26" s="7"/>
      <c r="G26" s="7"/>
      <c r="K26" s="7"/>
      <c r="L26" s="7"/>
      <c r="M26" s="7"/>
      <c r="N26" s="10"/>
      <c r="O26" s="7"/>
    </row>
    <row r="27" spans="1:23" ht="12" customHeight="1">
      <c r="A27" s="4"/>
      <c r="B27" s="6">
        <v>1.1666666666666701</v>
      </c>
      <c r="C27" s="7"/>
      <c r="D27" s="7"/>
      <c r="E27" s="7"/>
      <c r="F27" s="7"/>
      <c r="G27" s="7"/>
      <c r="K27" s="7"/>
      <c r="L27" s="7"/>
      <c r="M27" s="7"/>
      <c r="N27" s="10"/>
      <c r="O27" s="7"/>
    </row>
    <row r="28" spans="1:23" ht="12" customHeight="1">
      <c r="A28" s="4"/>
      <c r="B28" s="6">
        <v>1.1770833333333299</v>
      </c>
      <c r="C28" s="7"/>
      <c r="D28" s="7"/>
      <c r="E28" s="7"/>
      <c r="F28" s="7"/>
      <c r="G28" s="7"/>
      <c r="K28" s="7"/>
      <c r="L28" s="7"/>
      <c r="M28" s="7"/>
      <c r="N28" s="10"/>
      <c r="O28" s="7"/>
    </row>
    <row r="29" spans="1:23" ht="12" customHeight="1">
      <c r="A29" s="4"/>
      <c r="B29" s="6">
        <v>1.1875</v>
      </c>
      <c r="C29" s="7"/>
      <c r="D29" s="7"/>
      <c r="E29" s="7"/>
      <c r="F29" s="7"/>
      <c r="G29" s="7"/>
      <c r="K29" s="7"/>
      <c r="L29" s="7"/>
      <c r="M29" s="7"/>
      <c r="N29" s="10"/>
      <c r="O29" s="7"/>
    </row>
    <row r="30" spans="1:23" ht="12" customHeight="1">
      <c r="A30" s="4"/>
      <c r="B30" s="6">
        <v>1.1979166666666701</v>
      </c>
      <c r="C30" s="7"/>
      <c r="D30" s="7"/>
      <c r="E30" s="7"/>
      <c r="F30" s="7"/>
      <c r="G30" s="7"/>
      <c r="K30" s="7"/>
      <c r="L30" s="7"/>
      <c r="M30" s="7"/>
      <c r="N30" s="10"/>
      <c r="O30" s="7"/>
    </row>
    <row r="31" spans="1:23" ht="12" customHeight="1">
      <c r="A31" s="4"/>
      <c r="B31" s="6">
        <v>1.2083333333333299</v>
      </c>
      <c r="C31" s="7"/>
      <c r="D31" s="7"/>
      <c r="E31" s="7"/>
      <c r="F31" s="7"/>
      <c r="G31" s="7"/>
      <c r="K31" s="7"/>
      <c r="L31" s="7"/>
      <c r="M31" s="7"/>
      <c r="N31" s="10"/>
      <c r="O31" s="7"/>
    </row>
    <row r="32" spans="1:23" ht="12" customHeight="1">
      <c r="A32" s="4"/>
      <c r="B32" s="6">
        <v>1.21875</v>
      </c>
      <c r="C32" s="7"/>
      <c r="D32" s="7"/>
      <c r="E32" s="7"/>
      <c r="F32" s="7"/>
      <c r="G32" s="7"/>
      <c r="K32" s="7"/>
      <c r="L32" s="7"/>
      <c r="M32" s="7"/>
      <c r="N32" s="10"/>
      <c r="O32" s="7"/>
    </row>
    <row r="33" spans="1:37" ht="12" customHeight="1">
      <c r="A33" s="4"/>
      <c r="B33" s="6">
        <v>1.2291666666666701</v>
      </c>
      <c r="C33" s="7"/>
      <c r="D33" s="7"/>
      <c r="E33" s="7"/>
      <c r="F33" s="7"/>
      <c r="G33" s="7"/>
      <c r="K33" s="7"/>
      <c r="L33" s="7"/>
      <c r="M33" s="7"/>
      <c r="N33" s="10"/>
      <c r="O33" s="7"/>
    </row>
    <row r="34" spans="1:37" ht="12" customHeight="1">
      <c r="A34" s="4"/>
      <c r="B34" s="6">
        <v>1.2395833333333299</v>
      </c>
      <c r="C34" s="7"/>
      <c r="D34" s="7"/>
      <c r="E34" s="7"/>
      <c r="F34" s="7"/>
      <c r="G34" s="7"/>
      <c r="K34" s="7"/>
      <c r="L34" s="7"/>
      <c r="M34" s="7"/>
      <c r="N34" s="7"/>
    </row>
    <row r="35" spans="1:37" ht="12" customHeight="1">
      <c r="A35" s="4"/>
      <c r="B35" s="6">
        <v>1.25</v>
      </c>
      <c r="C35" s="7"/>
      <c r="D35" s="7"/>
      <c r="E35" s="7"/>
      <c r="F35" s="7"/>
      <c r="G35" s="7"/>
      <c r="K35" s="7"/>
      <c r="L35" s="7"/>
      <c r="M35" s="7"/>
      <c r="N35" s="7"/>
    </row>
    <row r="36" spans="1:37" ht="12" customHeight="1">
      <c r="A36" s="4"/>
      <c r="B36" s="6">
        <v>1.2604166666666701</v>
      </c>
      <c r="C36" s="7"/>
      <c r="D36" s="7"/>
      <c r="E36" s="7"/>
      <c r="F36" s="7"/>
      <c r="G36" s="7"/>
      <c r="K36" s="7"/>
      <c r="L36" s="7"/>
      <c r="M36" s="7"/>
      <c r="N36" s="7"/>
      <c r="AG36" s="2" t="s">
        <v>13</v>
      </c>
    </row>
    <row r="37" spans="1:37" ht="12" customHeight="1">
      <c r="A37" s="4"/>
      <c r="B37" s="6">
        <v>1.2708333333333299</v>
      </c>
      <c r="C37" s="7"/>
      <c r="D37" s="7"/>
      <c r="E37" s="7"/>
      <c r="F37" s="7"/>
      <c r="G37" s="7"/>
      <c r="K37" s="7"/>
      <c r="L37" s="7"/>
      <c r="M37" s="7"/>
      <c r="N37" s="7"/>
      <c r="AE37" s="4" t="s">
        <v>14</v>
      </c>
      <c r="AF37" s="4"/>
      <c r="AG37" s="4" t="s">
        <v>8</v>
      </c>
      <c r="AH37" s="4" t="s">
        <v>15</v>
      </c>
      <c r="AI37" s="4" t="s">
        <v>16</v>
      </c>
      <c r="AJ37" s="4" t="s">
        <v>14</v>
      </c>
    </row>
    <row r="38" spans="1:37" ht="12" customHeight="1">
      <c r="A38" s="4"/>
      <c r="B38" s="6">
        <v>1.28125</v>
      </c>
      <c r="C38" s="7"/>
      <c r="D38" s="7"/>
      <c r="E38" s="7"/>
      <c r="F38" s="7"/>
      <c r="G38" s="7"/>
      <c r="K38" s="7"/>
      <c r="L38" s="7"/>
      <c r="M38" s="7"/>
      <c r="N38" s="7"/>
      <c r="AE38" s="4" t="s">
        <v>17</v>
      </c>
      <c r="AF38" s="4"/>
      <c r="AG38" s="4" t="s">
        <v>18</v>
      </c>
      <c r="AH38" s="4" t="s">
        <v>17</v>
      </c>
      <c r="AI38" s="4" t="s">
        <v>17</v>
      </c>
      <c r="AJ38" s="4" t="s">
        <v>17</v>
      </c>
    </row>
    <row r="39" spans="1:37" ht="12" customHeight="1">
      <c r="A39" s="4"/>
      <c r="B39" s="6">
        <v>0.29166666666666669</v>
      </c>
      <c r="C39" s="7"/>
      <c r="D39" s="7"/>
      <c r="E39" s="7"/>
      <c r="F39" s="7"/>
      <c r="G39" s="7"/>
      <c r="K39" s="7"/>
      <c r="L39" s="7"/>
      <c r="M39" s="7"/>
      <c r="N39" s="7"/>
      <c r="AE39" s="4"/>
      <c r="AF39" s="4"/>
      <c r="AG39" s="4"/>
      <c r="AH39" s="4"/>
      <c r="AI39" s="4"/>
      <c r="AJ39" s="4"/>
    </row>
    <row r="40" spans="1:37" ht="12" customHeight="1">
      <c r="A40" s="4"/>
      <c r="B40" s="6">
        <v>0.30208333333333331</v>
      </c>
      <c r="C40" s="7"/>
      <c r="D40" s="7"/>
      <c r="E40" s="7"/>
      <c r="F40" s="7"/>
      <c r="G40" s="7"/>
      <c r="K40" s="7"/>
      <c r="L40" s="7"/>
      <c r="M40" s="7"/>
      <c r="N40" s="7"/>
      <c r="AE40" s="10">
        <f t="shared" ref="AE40" si="0">S41</f>
        <v>0</v>
      </c>
      <c r="AF40" s="8"/>
      <c r="AG40" s="10">
        <f>X63</f>
        <v>0</v>
      </c>
      <c r="AH40" s="10">
        <f t="shared" ref="AH40:AJ40" si="1">Y63</f>
        <v>0</v>
      </c>
      <c r="AI40" s="10">
        <f t="shared" si="1"/>
        <v>0</v>
      </c>
      <c r="AJ40" s="10">
        <f t="shared" si="1"/>
        <v>0</v>
      </c>
    </row>
    <row r="41" spans="1:37" ht="12" customHeight="1">
      <c r="A41" s="4"/>
      <c r="B41" s="6">
        <v>0.3125</v>
      </c>
      <c r="C41" s="7"/>
      <c r="D41" s="7"/>
      <c r="E41" s="7"/>
      <c r="F41" s="7"/>
      <c r="G41" s="7"/>
      <c r="K41" s="7"/>
      <c r="L41" s="7"/>
      <c r="M41" s="14"/>
      <c r="N41" s="7"/>
      <c r="AE41" s="10">
        <f t="shared" ref="AE41" si="2">S109</f>
        <v>0</v>
      </c>
      <c r="AF41" s="8"/>
      <c r="AG41" s="10">
        <f>X109</f>
        <v>0</v>
      </c>
      <c r="AH41" s="10">
        <f t="shared" ref="AH41:AJ41" si="3">Y109</f>
        <v>0</v>
      </c>
      <c r="AI41" s="10">
        <f t="shared" si="3"/>
        <v>0</v>
      </c>
      <c r="AJ41" s="10">
        <f t="shared" si="3"/>
        <v>0</v>
      </c>
    </row>
    <row r="42" spans="1:37" ht="12" customHeight="1">
      <c r="A42" s="4"/>
      <c r="B42" s="6">
        <v>0.32291666666666702</v>
      </c>
      <c r="C42" s="7"/>
      <c r="D42" s="7"/>
      <c r="E42" s="7"/>
      <c r="F42" s="7"/>
      <c r="G42" s="7"/>
      <c r="K42" s="7"/>
      <c r="L42" s="7"/>
      <c r="M42" s="7"/>
      <c r="N42" s="7"/>
      <c r="AE42" s="10">
        <f t="shared" ref="AE42" si="4">S205</f>
        <v>0</v>
      </c>
      <c r="AF42" s="8"/>
      <c r="AG42" s="10">
        <f>X205</f>
        <v>0</v>
      </c>
      <c r="AH42" s="10">
        <f t="shared" ref="AH42:AJ42" si="5">Y205</f>
        <v>0</v>
      </c>
      <c r="AI42" s="10">
        <f t="shared" si="5"/>
        <v>0</v>
      </c>
      <c r="AJ42" s="10">
        <f t="shared" si="5"/>
        <v>0</v>
      </c>
    </row>
    <row r="43" spans="1:37" ht="12" customHeight="1">
      <c r="B43" s="6">
        <v>0.33333333333333298</v>
      </c>
      <c r="C43" s="7"/>
      <c r="D43" s="7"/>
      <c r="E43" s="7"/>
      <c r="F43" s="7"/>
      <c r="G43" s="7"/>
      <c r="I43" s="2" t="str">
        <f t="shared" ref="I43:I56" si="6">IF(C43="","",10^(C43/10))</f>
        <v/>
      </c>
      <c r="K43" s="7"/>
      <c r="L43" s="7"/>
      <c r="M43" s="7"/>
      <c r="N43" s="7"/>
      <c r="AE43" s="10">
        <f t="shared" ref="AE43" si="7">S301</f>
        <v>0</v>
      </c>
      <c r="AF43" s="8"/>
      <c r="AG43" s="10">
        <f>X301</f>
        <v>0</v>
      </c>
      <c r="AH43" s="10">
        <f t="shared" ref="AH43:AJ43" si="8">Y301</f>
        <v>0</v>
      </c>
      <c r="AI43" s="10">
        <f t="shared" si="8"/>
        <v>0</v>
      </c>
      <c r="AJ43" s="10">
        <f t="shared" si="8"/>
        <v>0</v>
      </c>
    </row>
    <row r="44" spans="1:37" ht="12" customHeight="1">
      <c r="B44" s="6">
        <v>0.34375</v>
      </c>
      <c r="C44" s="7"/>
      <c r="D44" s="7"/>
      <c r="E44" s="7"/>
      <c r="F44" s="7"/>
      <c r="G44" s="7"/>
      <c r="I44" s="2" t="str">
        <f t="shared" si="6"/>
        <v/>
      </c>
      <c r="K44" s="7"/>
      <c r="L44" s="7"/>
      <c r="M44" s="7"/>
      <c r="N44" s="7"/>
      <c r="AE44" s="10">
        <f t="shared" ref="AE44" si="9">S397</f>
        <v>0</v>
      </c>
      <c r="AF44" s="8"/>
      <c r="AG44" s="10">
        <f>X397</f>
        <v>0</v>
      </c>
      <c r="AH44" s="10">
        <f t="shared" ref="AH44:AJ44" si="10">Y397</f>
        <v>0</v>
      </c>
      <c r="AI44" s="10">
        <f t="shared" si="10"/>
        <v>0</v>
      </c>
      <c r="AJ44" s="10">
        <f t="shared" si="10"/>
        <v>0</v>
      </c>
    </row>
    <row r="45" spans="1:37" ht="12" customHeight="1">
      <c r="A45" s="4"/>
      <c r="B45" s="6">
        <v>0.35416666666666602</v>
      </c>
      <c r="C45" s="7"/>
      <c r="D45" s="7"/>
      <c r="E45" s="7"/>
      <c r="F45" s="7"/>
      <c r="G45" s="7"/>
      <c r="I45" s="2" t="str">
        <f t="shared" si="6"/>
        <v/>
      </c>
      <c r="K45" s="7"/>
      <c r="L45" s="7"/>
      <c r="M45" s="7"/>
      <c r="N45" s="7"/>
      <c r="AE45" s="10">
        <f t="shared" ref="AE45" si="11">S493</f>
        <v>0</v>
      </c>
      <c r="AF45" s="8"/>
      <c r="AG45" s="10"/>
      <c r="AH45" s="10"/>
      <c r="AI45" s="10"/>
      <c r="AJ45" s="10"/>
    </row>
    <row r="46" spans="1:37" ht="12" customHeight="1">
      <c r="A46" s="4"/>
      <c r="B46" s="6">
        <v>0.36458333333333298</v>
      </c>
      <c r="C46" s="7"/>
      <c r="D46" s="7"/>
      <c r="E46" s="7"/>
      <c r="F46" s="7"/>
      <c r="G46" s="7"/>
      <c r="I46" s="2" t="str">
        <f t="shared" si="6"/>
        <v/>
      </c>
      <c r="K46" s="7"/>
      <c r="L46" s="7"/>
      <c r="M46" s="7"/>
      <c r="N46" s="7"/>
      <c r="AE46" s="10"/>
      <c r="AF46" s="8"/>
      <c r="AG46" s="10"/>
      <c r="AH46" s="4"/>
      <c r="AI46" s="4"/>
      <c r="AJ46" s="10"/>
      <c r="AK46" s="10"/>
    </row>
    <row r="47" spans="1:37" ht="12" customHeight="1">
      <c r="A47" s="4"/>
      <c r="B47" s="6">
        <v>0.375</v>
      </c>
      <c r="C47" s="7"/>
      <c r="D47" s="7"/>
      <c r="E47" s="7"/>
      <c r="F47" s="7"/>
      <c r="G47" s="7"/>
      <c r="I47" s="2" t="str">
        <f t="shared" si="6"/>
        <v/>
      </c>
      <c r="K47" s="7"/>
      <c r="L47" s="7"/>
      <c r="M47" s="7"/>
      <c r="N47" s="7"/>
      <c r="AE47" s="10"/>
      <c r="AF47" s="11"/>
      <c r="AG47" s="11"/>
      <c r="AH47" s="7"/>
      <c r="AI47" s="10"/>
      <c r="AJ47" s="7"/>
      <c r="AK47" s="10"/>
    </row>
    <row r="48" spans="1:37" ht="12" customHeight="1">
      <c r="A48" s="4"/>
      <c r="B48" s="6">
        <v>0.38541666666666602</v>
      </c>
      <c r="C48" s="7"/>
      <c r="D48" s="7"/>
      <c r="E48" s="7"/>
      <c r="F48" s="7"/>
      <c r="G48" s="7"/>
      <c r="I48" s="2" t="str">
        <f t="shared" si="6"/>
        <v/>
      </c>
      <c r="K48" s="7"/>
      <c r="L48" s="7"/>
      <c r="M48" s="7"/>
      <c r="N48" s="7"/>
      <c r="AE48" s="11"/>
      <c r="AF48" s="11"/>
      <c r="AG48" s="11"/>
      <c r="AH48" s="7"/>
      <c r="AI48" s="10"/>
      <c r="AJ48" s="7"/>
      <c r="AK48" s="10"/>
    </row>
    <row r="49" spans="1:37" ht="12" customHeight="1">
      <c r="A49" s="8"/>
      <c r="B49" s="6">
        <v>0.39583333333333298</v>
      </c>
      <c r="C49" s="7"/>
      <c r="D49" s="7"/>
      <c r="E49" s="7"/>
      <c r="F49" s="7"/>
      <c r="G49" s="7"/>
      <c r="I49" s="2" t="str">
        <f t="shared" si="6"/>
        <v/>
      </c>
      <c r="K49" s="7"/>
      <c r="L49" s="7"/>
      <c r="M49" s="7"/>
      <c r="N49" s="7"/>
      <c r="AE49" s="11"/>
      <c r="AF49" s="11"/>
      <c r="AG49" s="11"/>
      <c r="AH49" s="7"/>
      <c r="AI49" s="10"/>
      <c r="AJ49" s="7"/>
      <c r="AK49" s="10"/>
    </row>
    <row r="50" spans="1:37" ht="12" customHeight="1">
      <c r="A50" s="8"/>
      <c r="B50" s="6">
        <v>0.40625</v>
      </c>
      <c r="C50" s="7"/>
      <c r="D50" s="7"/>
      <c r="E50" s="7"/>
      <c r="F50" s="7"/>
      <c r="G50" s="7"/>
      <c r="I50" s="2" t="str">
        <f t="shared" si="6"/>
        <v/>
      </c>
      <c r="K50" s="7"/>
      <c r="L50" s="7"/>
      <c r="M50" s="7"/>
      <c r="N50" s="7"/>
      <c r="AE50" s="11"/>
      <c r="AF50" s="11"/>
      <c r="AG50" s="11"/>
      <c r="AH50" s="7"/>
      <c r="AI50" s="10"/>
      <c r="AJ50" s="7"/>
      <c r="AK50" s="10"/>
    </row>
    <row r="51" spans="1:37" ht="12" customHeight="1">
      <c r="A51" s="8"/>
      <c r="B51" s="6">
        <v>0.41666666666666702</v>
      </c>
      <c r="C51" s="7"/>
      <c r="D51" s="7"/>
      <c r="E51" s="7"/>
      <c r="F51" s="7"/>
      <c r="G51" s="7"/>
      <c r="I51" s="2" t="str">
        <f t="shared" si="6"/>
        <v/>
      </c>
      <c r="K51" s="7"/>
      <c r="L51" s="7"/>
      <c r="M51" s="7"/>
      <c r="N51" s="7"/>
      <c r="AE51" s="11"/>
      <c r="AF51" s="11"/>
      <c r="AG51" s="11"/>
      <c r="AH51" s="7"/>
      <c r="AI51" s="7"/>
      <c r="AJ51" s="7"/>
      <c r="AK51" s="7"/>
    </row>
    <row r="52" spans="1:37" ht="12" customHeight="1">
      <c r="A52" s="4"/>
      <c r="B52" s="6">
        <v>0.42708333333333298</v>
      </c>
      <c r="C52" s="7"/>
      <c r="D52" s="7"/>
      <c r="E52" s="7"/>
      <c r="F52" s="7"/>
      <c r="G52" s="7"/>
      <c r="I52" s="2" t="str">
        <f t="shared" si="6"/>
        <v/>
      </c>
      <c r="K52" s="7"/>
      <c r="L52" s="7"/>
      <c r="M52" s="7"/>
      <c r="N52" s="7"/>
      <c r="AE52" s="11"/>
      <c r="AF52" s="11"/>
      <c r="AG52" s="11"/>
      <c r="AH52" s="7"/>
      <c r="AI52" s="10"/>
      <c r="AJ52" s="4"/>
      <c r="AK52" s="4"/>
    </row>
    <row r="53" spans="1:37" ht="12" customHeight="1">
      <c r="A53" s="8"/>
      <c r="B53" s="6">
        <v>0.4375</v>
      </c>
      <c r="C53" s="7"/>
      <c r="D53" s="7"/>
      <c r="E53" s="7"/>
      <c r="F53" s="7"/>
      <c r="G53" s="7"/>
      <c r="I53" s="2" t="str">
        <f t="shared" si="6"/>
        <v/>
      </c>
      <c r="K53" s="7"/>
      <c r="L53" s="7"/>
      <c r="M53" s="7"/>
      <c r="N53" s="7"/>
    </row>
    <row r="54" spans="1:37" ht="12" customHeight="1">
      <c r="A54" s="8"/>
      <c r="B54" s="6">
        <v>0.44791666666666702</v>
      </c>
      <c r="C54" s="7"/>
      <c r="D54" s="7"/>
      <c r="E54" s="7"/>
      <c r="F54" s="7"/>
      <c r="G54" s="7"/>
      <c r="I54" s="2" t="str">
        <f t="shared" si="6"/>
        <v/>
      </c>
      <c r="K54" s="7"/>
      <c r="L54" s="7"/>
      <c r="M54" s="7"/>
      <c r="N54" s="10"/>
      <c r="O54" s="7"/>
    </row>
    <row r="55" spans="1:37" ht="12" customHeight="1">
      <c r="A55" s="8"/>
      <c r="B55" s="6">
        <v>0.45833333333333298</v>
      </c>
      <c r="C55" s="7"/>
      <c r="D55" s="7"/>
      <c r="E55" s="7"/>
      <c r="F55" s="7"/>
      <c r="G55" s="7"/>
      <c r="I55" s="2" t="str">
        <f t="shared" si="6"/>
        <v/>
      </c>
      <c r="K55" s="7"/>
      <c r="L55" s="7"/>
      <c r="M55" s="7"/>
      <c r="N55" s="10"/>
      <c r="O55" s="7"/>
      <c r="P55" s="10"/>
      <c r="Q55" s="10"/>
    </row>
    <row r="56" spans="1:37" ht="12" customHeight="1">
      <c r="A56" s="8"/>
      <c r="B56" s="6">
        <v>0.46875</v>
      </c>
      <c r="C56" s="7"/>
      <c r="D56" s="7"/>
      <c r="E56" s="7"/>
      <c r="F56" s="7"/>
      <c r="G56" s="7"/>
      <c r="I56" s="2" t="str">
        <f t="shared" si="6"/>
        <v/>
      </c>
      <c r="K56" s="7"/>
      <c r="L56" s="7"/>
      <c r="M56" s="7"/>
      <c r="N56" s="10"/>
      <c r="O56" s="7"/>
    </row>
    <row r="57" spans="1:37" ht="12" customHeight="1">
      <c r="A57" s="8"/>
      <c r="B57" s="6">
        <v>0.47916666666666702</v>
      </c>
      <c r="C57" s="7"/>
      <c r="D57" s="7"/>
      <c r="E57" s="7"/>
      <c r="F57" s="7"/>
      <c r="G57" s="7"/>
      <c r="I57" s="2" t="str">
        <f>IF(C57="","",10^(C57/10))</f>
        <v/>
      </c>
      <c r="K57" s="7"/>
      <c r="L57" s="7"/>
      <c r="M57" s="7"/>
      <c r="N57" s="10"/>
      <c r="O57" s="7"/>
    </row>
    <row r="58" spans="1:37" ht="12" customHeight="1">
      <c r="A58" s="8"/>
      <c r="B58" s="6">
        <v>0.48958333333333298</v>
      </c>
      <c r="C58" s="7"/>
      <c r="D58" s="7"/>
      <c r="E58" s="7"/>
      <c r="F58" s="7"/>
      <c r="G58" s="7"/>
      <c r="I58" s="2" t="str">
        <f t="shared" ref="I58:I121" si="12">IF(C58="","",10^(C58/10))</f>
        <v/>
      </c>
      <c r="K58" s="7"/>
      <c r="L58" s="7"/>
      <c r="M58" s="7"/>
      <c r="N58" s="10"/>
      <c r="O58" s="7"/>
    </row>
    <row r="59" spans="1:37" ht="12" customHeight="1">
      <c r="A59" s="8"/>
      <c r="B59" s="6">
        <v>0.5</v>
      </c>
      <c r="C59" s="7"/>
      <c r="D59" s="7"/>
      <c r="E59" s="7"/>
      <c r="F59" s="7"/>
      <c r="G59" s="7"/>
      <c r="I59" s="2" t="str">
        <f t="shared" si="12"/>
        <v/>
      </c>
      <c r="K59" s="7"/>
      <c r="L59" s="7"/>
      <c r="M59" s="7"/>
      <c r="N59" s="10"/>
      <c r="O59" s="7"/>
    </row>
    <row r="60" spans="1:37" ht="12" customHeight="1">
      <c r="A60" s="8"/>
      <c r="B60" s="6">
        <v>0.51041666666666696</v>
      </c>
      <c r="C60" s="7"/>
      <c r="D60" s="7"/>
      <c r="E60" s="7"/>
      <c r="F60" s="7"/>
      <c r="G60" s="7"/>
      <c r="I60" s="2" t="str">
        <f t="shared" si="12"/>
        <v/>
      </c>
      <c r="K60" s="7"/>
      <c r="L60" s="7"/>
      <c r="M60" s="7"/>
      <c r="N60" s="10"/>
      <c r="O60" s="7"/>
    </row>
    <row r="61" spans="1:37" ht="12" customHeight="1">
      <c r="A61" s="8"/>
      <c r="B61" s="6">
        <v>0.52083333333333304</v>
      </c>
      <c r="C61" s="7"/>
      <c r="D61" s="7"/>
      <c r="E61" s="7"/>
      <c r="F61" s="7"/>
      <c r="G61" s="7"/>
      <c r="I61" s="2" t="str">
        <f t="shared" si="12"/>
        <v/>
      </c>
      <c r="J61" s="9"/>
      <c r="K61" s="7"/>
      <c r="L61" s="7"/>
      <c r="M61" s="7"/>
      <c r="N61" s="10"/>
      <c r="O61" s="7"/>
    </row>
    <row r="62" spans="1:37" ht="12" customHeight="1">
      <c r="A62" s="8"/>
      <c r="B62" s="6">
        <v>0.53125</v>
      </c>
      <c r="C62" s="7"/>
      <c r="D62" s="7"/>
      <c r="E62" s="7"/>
      <c r="F62" s="7"/>
      <c r="G62" s="7"/>
      <c r="I62" s="2" t="str">
        <f t="shared" si="12"/>
        <v/>
      </c>
      <c r="K62" s="7"/>
      <c r="L62" s="7"/>
      <c r="M62" s="7"/>
      <c r="N62" s="10"/>
      <c r="O62" s="7"/>
    </row>
    <row r="63" spans="1:37" ht="12" customHeight="1">
      <c r="A63" s="8"/>
      <c r="B63" s="6">
        <v>0.54166666666666696</v>
      </c>
      <c r="C63" s="7"/>
      <c r="D63" s="7"/>
      <c r="E63" s="7"/>
      <c r="F63" s="7"/>
      <c r="G63" s="7"/>
      <c r="I63" s="2" t="str">
        <f t="shared" si="12"/>
        <v/>
      </c>
      <c r="K63" s="7"/>
      <c r="L63" s="7"/>
      <c r="M63" s="7"/>
      <c r="N63" s="10"/>
      <c r="O63" s="7"/>
    </row>
    <row r="64" spans="1:37" ht="12" customHeight="1">
      <c r="A64" s="4"/>
      <c r="B64" s="6">
        <v>0.55208333333333304</v>
      </c>
      <c r="C64" s="7"/>
      <c r="D64" s="7"/>
      <c r="E64" s="7"/>
      <c r="F64" s="7"/>
      <c r="G64" s="7"/>
      <c r="I64" s="2" t="str">
        <f t="shared" si="12"/>
        <v/>
      </c>
      <c r="K64" s="7"/>
      <c r="L64" s="7"/>
      <c r="M64" s="7"/>
      <c r="N64" s="10"/>
      <c r="O64" s="7"/>
      <c r="W64" s="2" t="s">
        <v>19</v>
      </c>
    </row>
    <row r="65" spans="1:30" ht="12" customHeight="1">
      <c r="A65" s="4"/>
      <c r="B65" s="6">
        <v>0.5625</v>
      </c>
      <c r="C65" s="7"/>
      <c r="D65" s="7"/>
      <c r="E65" s="7"/>
      <c r="F65" s="7"/>
      <c r="G65" s="7"/>
      <c r="I65" s="2" t="str">
        <f t="shared" si="12"/>
        <v/>
      </c>
      <c r="K65" s="7"/>
      <c r="L65" s="7"/>
      <c r="M65" s="7"/>
      <c r="N65" s="10"/>
      <c r="O65" s="7"/>
      <c r="W65" s="4" t="s">
        <v>8</v>
      </c>
      <c r="X65" s="4" t="s">
        <v>15</v>
      </c>
      <c r="Y65" s="4" t="s">
        <v>16</v>
      </c>
      <c r="Z65" s="4" t="s">
        <v>14</v>
      </c>
      <c r="AA65" s="4"/>
    </row>
    <row r="66" spans="1:30" ht="12" customHeight="1">
      <c r="A66" s="4"/>
      <c r="B66" s="6">
        <v>0.57291666666666696</v>
      </c>
      <c r="C66" s="7"/>
      <c r="D66" s="7"/>
      <c r="E66" s="7"/>
      <c r="F66" s="7"/>
      <c r="G66" s="7"/>
      <c r="I66" s="2" t="str">
        <f t="shared" si="12"/>
        <v/>
      </c>
      <c r="K66" s="7"/>
      <c r="L66" s="7"/>
      <c r="M66" s="7"/>
      <c r="N66" s="10"/>
      <c r="O66" s="7"/>
      <c r="W66" s="4" t="s">
        <v>18</v>
      </c>
      <c r="X66" s="4" t="s">
        <v>17</v>
      </c>
      <c r="Y66" s="4" t="s">
        <v>17</v>
      </c>
      <c r="Z66" s="4" t="s">
        <v>17</v>
      </c>
      <c r="AA66" s="4"/>
    </row>
    <row r="67" spans="1:30" ht="12" customHeight="1">
      <c r="A67" s="4"/>
      <c r="B67" s="6">
        <v>0.58333333333333304</v>
      </c>
      <c r="C67" s="7"/>
      <c r="D67" s="7"/>
      <c r="E67" s="7"/>
      <c r="F67" s="7"/>
      <c r="G67" s="7"/>
      <c r="I67" s="2" t="str">
        <f t="shared" si="12"/>
        <v/>
      </c>
      <c r="K67" s="7"/>
      <c r="L67" s="7"/>
      <c r="M67" s="7" t="s">
        <v>19</v>
      </c>
      <c r="N67" s="7"/>
      <c r="W67" s="4"/>
      <c r="X67" s="4"/>
      <c r="Y67" s="4"/>
      <c r="Z67" s="4"/>
      <c r="AA67" s="4"/>
    </row>
    <row r="68" spans="1:30" ht="12" customHeight="1">
      <c r="A68" s="8"/>
      <c r="B68" s="6">
        <v>0.59375</v>
      </c>
      <c r="C68" s="7"/>
      <c r="D68" s="7"/>
      <c r="E68" s="7"/>
      <c r="F68" s="7"/>
      <c r="G68" s="7"/>
      <c r="I68" s="2" t="str">
        <f t="shared" si="12"/>
        <v/>
      </c>
      <c r="K68" s="7"/>
      <c r="L68" s="7"/>
      <c r="M68" s="10">
        <v>40</v>
      </c>
      <c r="N68" s="10">
        <f t="array" ref="N68:N93">FREQUENCY(F39:F86,M68:M93)</f>
        <v>4</v>
      </c>
      <c r="O68" s="10">
        <f>M68</f>
        <v>40</v>
      </c>
      <c r="P68" s="2" t="s">
        <v>20</v>
      </c>
      <c r="Q68" s="2" t="s">
        <v>21</v>
      </c>
      <c r="R68" s="2" t="s">
        <v>22</v>
      </c>
      <c r="S68" s="2" t="s">
        <v>14</v>
      </c>
      <c r="U68" s="2" t="s">
        <v>23</v>
      </c>
      <c r="V68" s="11">
        <v>45372</v>
      </c>
      <c r="W68" s="10">
        <f>P69</f>
        <v>50.951024364157817</v>
      </c>
      <c r="X68" s="10">
        <f t="shared" ref="X68:Z68" si="13">Q69</f>
        <v>40</v>
      </c>
      <c r="Y68" s="10">
        <f t="shared" si="13"/>
        <v>42.850000000000009</v>
      </c>
      <c r="Z68" s="10">
        <f t="shared" si="13"/>
        <v>43.75</v>
      </c>
      <c r="AA68" s="8"/>
    </row>
    <row r="69" spans="1:30" ht="12" customHeight="1">
      <c r="A69" s="8"/>
      <c r="B69" s="6">
        <v>0.60416666666666696</v>
      </c>
      <c r="C69" s="7"/>
      <c r="D69" s="7"/>
      <c r="E69" s="7"/>
      <c r="F69" s="7"/>
      <c r="G69" s="7"/>
      <c r="I69" s="2" t="str">
        <f t="shared" si="12"/>
        <v/>
      </c>
      <c r="K69" s="7"/>
      <c r="L69" s="7"/>
      <c r="M69" s="10">
        <v>41</v>
      </c>
      <c r="N69" s="10">
        <v>3</v>
      </c>
      <c r="O69" s="10">
        <f t="shared" ref="O69:O93" si="14">M69</f>
        <v>41</v>
      </c>
      <c r="P69" s="7">
        <f>10*LOG(AVERAGE(I39:I86))</f>
        <v>50.951024364157817</v>
      </c>
      <c r="Q69" s="12">
        <f>VLOOKUP(MAX(N68:N93),N68:O93,2,FALSE)</f>
        <v>40</v>
      </c>
      <c r="R69" s="13">
        <f>AVERAGE(F39:F86)</f>
        <v>42.850000000000009</v>
      </c>
      <c r="S69" s="13">
        <f>MEDIAN(F39:F86)</f>
        <v>43.75</v>
      </c>
      <c r="U69" s="2" t="s">
        <v>24</v>
      </c>
      <c r="V69" s="11">
        <v>45373</v>
      </c>
      <c r="W69" s="10">
        <f>P137</f>
        <v>48.267539308453571</v>
      </c>
      <c r="X69" s="10">
        <f t="shared" ref="X69:Z69" si="15">Q137</f>
        <v>40</v>
      </c>
      <c r="Y69" s="10">
        <f t="shared" si="15"/>
        <v>39.78749999999998</v>
      </c>
      <c r="Z69" s="10">
        <f t="shared" si="15"/>
        <v>39.650000000000006</v>
      </c>
      <c r="AA69" s="8"/>
    </row>
    <row r="70" spans="1:30" ht="12" customHeight="1">
      <c r="A70" s="8"/>
      <c r="B70" s="6">
        <v>0.61458333333333304</v>
      </c>
      <c r="C70" s="7"/>
      <c r="D70" s="7"/>
      <c r="E70" s="7"/>
      <c r="F70" s="7"/>
      <c r="G70" s="7"/>
      <c r="I70" s="2" t="str">
        <f t="shared" si="12"/>
        <v/>
      </c>
      <c r="K70" s="7"/>
      <c r="L70" s="7"/>
      <c r="M70" s="10">
        <v>42</v>
      </c>
      <c r="N70" s="10">
        <v>0</v>
      </c>
      <c r="O70" s="10">
        <f t="shared" si="14"/>
        <v>42</v>
      </c>
      <c r="U70" s="2" t="s">
        <v>25</v>
      </c>
      <c r="V70" s="11">
        <v>45374</v>
      </c>
      <c r="W70" s="10">
        <f>P233</f>
        <v>49.555194107124692</v>
      </c>
      <c r="X70" s="10">
        <f t="shared" ref="X70:Z70" si="16">Q233</f>
        <v>40</v>
      </c>
      <c r="Y70" s="10">
        <f t="shared" si="16"/>
        <v>36.395833333333329</v>
      </c>
      <c r="Z70" s="10">
        <f t="shared" si="16"/>
        <v>36.349999999999994</v>
      </c>
      <c r="AA70" s="8"/>
    </row>
    <row r="71" spans="1:30" ht="12" customHeight="1">
      <c r="A71" s="4" t="s">
        <v>24</v>
      </c>
      <c r="B71" s="6">
        <v>0.625</v>
      </c>
      <c r="C71" s="7">
        <v>51.3</v>
      </c>
      <c r="D71" s="7">
        <v>59.8</v>
      </c>
      <c r="E71" s="7">
        <v>53.6</v>
      </c>
      <c r="F71" s="7">
        <v>47.2</v>
      </c>
      <c r="G71" s="7"/>
      <c r="I71" s="2">
        <f t="shared" si="12"/>
        <v>134896.28825916545</v>
      </c>
      <c r="K71" s="7"/>
      <c r="L71" s="7"/>
      <c r="M71" s="10">
        <v>43</v>
      </c>
      <c r="N71" s="10">
        <v>0</v>
      </c>
      <c r="O71" s="10">
        <f t="shared" si="14"/>
        <v>43</v>
      </c>
      <c r="U71" s="2" t="s">
        <v>26</v>
      </c>
      <c r="V71" s="11">
        <v>45376</v>
      </c>
      <c r="W71" s="10">
        <f>P425</f>
        <v>51.00994836372881</v>
      </c>
      <c r="X71" s="10">
        <f>Q425</f>
        <v>43</v>
      </c>
      <c r="Y71" s="10">
        <f>R425</f>
        <v>43.039583333333347</v>
      </c>
      <c r="Z71" s="10">
        <f>S425</f>
        <v>42.95</v>
      </c>
      <c r="AA71" s="8"/>
    </row>
    <row r="72" spans="1:30" ht="12" customHeight="1">
      <c r="A72" s="8">
        <v>45443</v>
      </c>
      <c r="B72" s="6">
        <v>0.63541666666666696</v>
      </c>
      <c r="C72" s="7">
        <v>50.5</v>
      </c>
      <c r="D72" s="7">
        <v>63.1</v>
      </c>
      <c r="E72" s="7">
        <v>53.3</v>
      </c>
      <c r="F72" s="7">
        <v>45.6</v>
      </c>
      <c r="G72" s="7"/>
      <c r="I72" s="2">
        <f t="shared" si="12"/>
        <v>112201.84543019651</v>
      </c>
      <c r="K72" s="7"/>
      <c r="L72" s="7"/>
      <c r="M72" s="10">
        <v>44</v>
      </c>
      <c r="N72" s="10">
        <v>2</v>
      </c>
      <c r="O72" s="10">
        <f t="shared" si="14"/>
        <v>44</v>
      </c>
      <c r="U72" s="2" t="s">
        <v>27</v>
      </c>
      <c r="V72" s="11">
        <v>45377</v>
      </c>
      <c r="W72" s="10">
        <f>P521</f>
        <v>49.994101374719278</v>
      </c>
      <c r="X72" s="10">
        <f>Q521</f>
        <v>40</v>
      </c>
      <c r="Y72" s="10">
        <f>R521</f>
        <v>41.975000000000001</v>
      </c>
      <c r="Z72" s="10">
        <f>S521</f>
        <v>41.900000000000006</v>
      </c>
      <c r="AA72" s="8"/>
    </row>
    <row r="73" spans="1:30" ht="12" customHeight="1">
      <c r="A73" s="4"/>
      <c r="B73" s="6">
        <v>0.64583333333333304</v>
      </c>
      <c r="C73" s="7">
        <v>49.4</v>
      </c>
      <c r="D73" s="7">
        <v>59.1</v>
      </c>
      <c r="E73" s="7">
        <v>52.1</v>
      </c>
      <c r="F73" s="7">
        <v>45.3</v>
      </c>
      <c r="G73" s="7"/>
      <c r="I73" s="2">
        <f t="shared" si="12"/>
        <v>87096.358995608127</v>
      </c>
      <c r="K73" s="7"/>
      <c r="L73" s="7"/>
      <c r="M73" s="10">
        <v>45</v>
      </c>
      <c r="N73" s="10">
        <v>1</v>
      </c>
      <c r="O73" s="10">
        <f t="shared" si="14"/>
        <v>45</v>
      </c>
      <c r="U73" s="2" t="s">
        <v>28</v>
      </c>
      <c r="V73" s="11">
        <v>45378</v>
      </c>
      <c r="W73" s="10">
        <f>P617</f>
        <v>0</v>
      </c>
      <c r="X73" s="10">
        <f>Q617</f>
        <v>0</v>
      </c>
      <c r="Y73" s="10">
        <f>R617</f>
        <v>0</v>
      </c>
      <c r="Z73" s="10">
        <f>S617</f>
        <v>0</v>
      </c>
      <c r="AA73" s="8"/>
    </row>
    <row r="74" spans="1:30" ht="12" customHeight="1">
      <c r="A74" s="4"/>
      <c r="B74" s="6">
        <v>0.65625</v>
      </c>
      <c r="C74" s="7">
        <v>49.3</v>
      </c>
      <c r="D74" s="7">
        <v>57.1</v>
      </c>
      <c r="E74" s="7">
        <v>51.8</v>
      </c>
      <c r="F74" s="7">
        <v>45.7</v>
      </c>
      <c r="G74" s="7"/>
      <c r="I74" s="2">
        <f t="shared" si="12"/>
        <v>85113.803820237721</v>
      </c>
      <c r="K74" s="7"/>
      <c r="L74" s="7"/>
      <c r="M74" s="10">
        <v>46</v>
      </c>
      <c r="N74" s="10">
        <v>3</v>
      </c>
      <c r="O74" s="10">
        <f t="shared" si="14"/>
        <v>46</v>
      </c>
      <c r="V74" s="11"/>
      <c r="W74" s="10"/>
      <c r="X74" s="10"/>
      <c r="Y74" s="10"/>
      <c r="Z74" s="10"/>
      <c r="AA74" s="8"/>
      <c r="AB74" s="10"/>
      <c r="AC74" s="10"/>
      <c r="AD74" s="10"/>
    </row>
    <row r="75" spans="1:30" ht="12" customHeight="1">
      <c r="A75" s="4"/>
      <c r="B75" s="6">
        <v>0.66666666666666696</v>
      </c>
      <c r="C75" s="7">
        <v>50.3</v>
      </c>
      <c r="D75" s="7">
        <v>59.5</v>
      </c>
      <c r="E75" s="7">
        <v>52.7</v>
      </c>
      <c r="F75" s="7">
        <v>46.5</v>
      </c>
      <c r="G75" s="7"/>
      <c r="I75" s="2">
        <f t="shared" si="12"/>
        <v>107151.93052376063</v>
      </c>
      <c r="K75" s="7"/>
      <c r="L75" s="7"/>
      <c r="M75" s="10">
        <v>47</v>
      </c>
      <c r="N75" s="10">
        <v>1</v>
      </c>
      <c r="O75" s="10">
        <f t="shared" si="14"/>
        <v>47</v>
      </c>
      <c r="V75" s="11"/>
      <c r="W75" s="10"/>
      <c r="X75" s="10"/>
      <c r="Y75" s="10"/>
      <c r="Z75" s="10"/>
      <c r="AA75" s="8"/>
      <c r="AB75" s="10"/>
      <c r="AC75" s="10"/>
      <c r="AD75" s="10"/>
    </row>
    <row r="76" spans="1:30" ht="12" customHeight="1">
      <c r="A76" s="8"/>
      <c r="B76" s="6">
        <v>0.67708333333333304</v>
      </c>
      <c r="C76" s="7">
        <v>50.6</v>
      </c>
      <c r="D76" s="7">
        <v>68.2</v>
      </c>
      <c r="E76" s="7">
        <v>52.6</v>
      </c>
      <c r="F76" s="7">
        <v>43.6</v>
      </c>
      <c r="G76" s="7"/>
      <c r="I76" s="2">
        <f t="shared" si="12"/>
        <v>114815.36214968843</v>
      </c>
      <c r="K76" s="7"/>
      <c r="L76" s="7"/>
      <c r="M76" s="10">
        <v>48</v>
      </c>
      <c r="N76" s="10">
        <v>2</v>
      </c>
      <c r="O76" s="10">
        <f t="shared" si="14"/>
        <v>48</v>
      </c>
      <c r="V76" s="11"/>
      <c r="W76" s="10"/>
      <c r="X76" s="10"/>
      <c r="Y76" s="10"/>
      <c r="Z76" s="10"/>
      <c r="AA76" s="11"/>
      <c r="AB76" s="11"/>
      <c r="AC76" s="11"/>
      <c r="AD76" s="11"/>
    </row>
    <row r="77" spans="1:30" ht="12" customHeight="1">
      <c r="A77" s="8"/>
      <c r="B77" s="6">
        <v>0.6875</v>
      </c>
      <c r="C77" s="7">
        <v>52.1</v>
      </c>
      <c r="D77" s="7">
        <v>68.099999999999994</v>
      </c>
      <c r="E77" s="7">
        <v>54.9</v>
      </c>
      <c r="F77" s="7">
        <v>44.1</v>
      </c>
      <c r="G77" s="7"/>
      <c r="I77" s="2">
        <f t="shared" si="12"/>
        <v>162181.00973589328</v>
      </c>
      <c r="K77" s="7"/>
      <c r="L77" s="7"/>
      <c r="M77" s="10">
        <v>49</v>
      </c>
      <c r="N77" s="10">
        <v>0</v>
      </c>
      <c r="O77" s="10">
        <f t="shared" si="14"/>
        <v>49</v>
      </c>
      <c r="V77" s="11"/>
      <c r="W77" s="10"/>
      <c r="X77" s="10"/>
      <c r="Y77" s="10"/>
      <c r="Z77" s="10"/>
      <c r="AA77" s="11"/>
      <c r="AB77" s="11"/>
      <c r="AC77" s="11"/>
      <c r="AD77" s="11"/>
    </row>
    <row r="78" spans="1:30" ht="12" customHeight="1">
      <c r="A78" s="4"/>
      <c r="B78" s="6">
        <v>0.69791666666666696</v>
      </c>
      <c r="C78" s="7">
        <v>56.7</v>
      </c>
      <c r="D78" s="7">
        <v>70.2</v>
      </c>
      <c r="E78" s="7">
        <v>61</v>
      </c>
      <c r="F78" s="7">
        <v>47.2</v>
      </c>
      <c r="G78" s="7"/>
      <c r="I78" s="2">
        <f t="shared" si="12"/>
        <v>467735.14128719864</v>
      </c>
      <c r="K78" s="7"/>
      <c r="L78" s="7"/>
      <c r="M78" s="10">
        <v>50</v>
      </c>
      <c r="N78" s="10">
        <v>0</v>
      </c>
      <c r="O78" s="10">
        <f t="shared" si="14"/>
        <v>50</v>
      </c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2" customHeight="1">
      <c r="A79" s="4"/>
      <c r="B79" s="6">
        <v>0.70833333333333304</v>
      </c>
      <c r="C79" s="7">
        <v>54.7</v>
      </c>
      <c r="D79" s="7">
        <v>68.400000000000006</v>
      </c>
      <c r="E79" s="7">
        <v>57.6</v>
      </c>
      <c r="F79" s="7">
        <v>43.9</v>
      </c>
      <c r="G79" s="7"/>
      <c r="I79" s="2">
        <f t="shared" si="12"/>
        <v>295120.92266663938</v>
      </c>
      <c r="K79" s="7"/>
      <c r="L79" s="7"/>
      <c r="M79" s="10">
        <v>51</v>
      </c>
      <c r="N79" s="10">
        <v>0</v>
      </c>
      <c r="O79" s="10">
        <f t="shared" si="14"/>
        <v>51</v>
      </c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2" customHeight="1">
      <c r="A80" s="8"/>
      <c r="B80" s="6">
        <v>0.71875</v>
      </c>
      <c r="C80" s="7">
        <v>49.1</v>
      </c>
      <c r="D80" s="7">
        <v>68.599999999999994</v>
      </c>
      <c r="E80" s="7">
        <v>52.5</v>
      </c>
      <c r="F80" s="7">
        <v>40.6</v>
      </c>
      <c r="G80" s="7"/>
      <c r="I80" s="2">
        <f t="shared" si="12"/>
        <v>81283.051616410012</v>
      </c>
      <c r="K80" s="7"/>
      <c r="L80" s="7"/>
      <c r="M80" s="10">
        <v>52</v>
      </c>
      <c r="N80" s="10">
        <v>0</v>
      </c>
      <c r="O80" s="10">
        <f t="shared" si="14"/>
        <v>52</v>
      </c>
      <c r="V80" s="11"/>
      <c r="W80" s="11"/>
      <c r="X80" s="11"/>
      <c r="Y80" s="11"/>
      <c r="Z80" s="11"/>
      <c r="AA80" s="11"/>
      <c r="AB80" s="11"/>
      <c r="AC80" s="11"/>
      <c r="AD80" s="11"/>
    </row>
    <row r="81" spans="1:27" ht="12" customHeight="1">
      <c r="A81" s="4"/>
      <c r="B81" s="6">
        <v>0.72916666666666696</v>
      </c>
      <c r="C81" s="7">
        <v>49</v>
      </c>
      <c r="D81" s="7">
        <v>60.9</v>
      </c>
      <c r="E81" s="7">
        <v>52.6</v>
      </c>
      <c r="F81" s="7">
        <v>40.4</v>
      </c>
      <c r="G81" s="7"/>
      <c r="I81" s="2">
        <f t="shared" si="12"/>
        <v>79432.823472428237</v>
      </c>
      <c r="K81" s="7"/>
      <c r="L81" s="7"/>
      <c r="M81" s="10">
        <v>53</v>
      </c>
      <c r="N81" s="10">
        <v>0</v>
      </c>
      <c r="O81" s="10">
        <f t="shared" si="14"/>
        <v>53</v>
      </c>
    </row>
    <row r="82" spans="1:27" ht="12" customHeight="1">
      <c r="A82" s="4"/>
      <c r="B82" s="6">
        <v>0.73958333333333304</v>
      </c>
      <c r="C82" s="7">
        <v>47.3</v>
      </c>
      <c r="D82" s="7">
        <v>58.7</v>
      </c>
      <c r="E82" s="7">
        <v>51.5</v>
      </c>
      <c r="F82" s="7">
        <v>39.5</v>
      </c>
      <c r="G82" s="7"/>
      <c r="I82" s="2">
        <f t="shared" si="12"/>
        <v>53703.179637025234</v>
      </c>
      <c r="K82" s="7"/>
      <c r="L82" s="7"/>
      <c r="M82" s="10">
        <v>54</v>
      </c>
      <c r="N82" s="10">
        <v>0</v>
      </c>
      <c r="O82" s="10">
        <f t="shared" si="14"/>
        <v>54</v>
      </c>
    </row>
    <row r="83" spans="1:27" ht="12" customHeight="1">
      <c r="A83" s="4"/>
      <c r="B83" s="6">
        <v>0.75</v>
      </c>
      <c r="C83" s="7">
        <v>48.1</v>
      </c>
      <c r="D83" s="7">
        <v>62.4</v>
      </c>
      <c r="E83" s="7">
        <v>51.1</v>
      </c>
      <c r="F83" s="7">
        <v>40.6</v>
      </c>
      <c r="G83" s="7"/>
      <c r="I83" s="2">
        <f t="shared" si="12"/>
        <v>64565.422903465682</v>
      </c>
      <c r="K83" s="7"/>
      <c r="L83" s="7"/>
      <c r="M83" s="10">
        <v>55</v>
      </c>
      <c r="N83" s="10">
        <v>0</v>
      </c>
      <c r="O83" s="10">
        <f t="shared" si="14"/>
        <v>55</v>
      </c>
    </row>
    <row r="84" spans="1:27" ht="12" customHeight="1">
      <c r="A84" s="4"/>
      <c r="B84" s="6">
        <v>0.76041666666666696</v>
      </c>
      <c r="C84" s="7">
        <v>47.4</v>
      </c>
      <c r="D84" s="7">
        <v>63</v>
      </c>
      <c r="E84" s="7">
        <v>51.1</v>
      </c>
      <c r="F84" s="7">
        <v>38.700000000000003</v>
      </c>
      <c r="G84" s="7"/>
      <c r="I84" s="2">
        <f t="shared" si="12"/>
        <v>54954.087385762505</v>
      </c>
      <c r="K84" s="7"/>
      <c r="L84" s="7"/>
      <c r="M84" s="10">
        <v>56</v>
      </c>
      <c r="N84" s="10">
        <v>0</v>
      </c>
      <c r="O84" s="10">
        <f t="shared" si="14"/>
        <v>56</v>
      </c>
    </row>
    <row r="85" spans="1:27" ht="12" customHeight="1">
      <c r="A85" s="4"/>
      <c r="B85" s="6">
        <v>0.77083333333333304</v>
      </c>
      <c r="C85" s="7">
        <v>46.7</v>
      </c>
      <c r="D85" s="7">
        <v>60.4</v>
      </c>
      <c r="E85" s="7">
        <v>50.6</v>
      </c>
      <c r="F85" s="7">
        <v>39</v>
      </c>
      <c r="G85" s="7"/>
      <c r="I85" s="2">
        <f t="shared" si="12"/>
        <v>46773.514128719893</v>
      </c>
      <c r="K85" s="7"/>
      <c r="L85" s="7"/>
      <c r="M85" s="10">
        <v>57</v>
      </c>
      <c r="N85" s="10">
        <v>0</v>
      </c>
      <c r="O85" s="10">
        <f t="shared" si="14"/>
        <v>57</v>
      </c>
    </row>
    <row r="86" spans="1:27" ht="12" customHeight="1">
      <c r="A86" s="4"/>
      <c r="B86" s="6">
        <v>0.78125</v>
      </c>
      <c r="C86" s="7">
        <v>46.5</v>
      </c>
      <c r="D86" s="7">
        <v>59.1</v>
      </c>
      <c r="E86" s="7">
        <v>50.8</v>
      </c>
      <c r="F86" s="7">
        <v>37.700000000000003</v>
      </c>
      <c r="G86" s="7"/>
      <c r="I86" s="2">
        <f t="shared" si="12"/>
        <v>44668.359215096389</v>
      </c>
      <c r="K86" s="2" t="s">
        <v>19</v>
      </c>
      <c r="L86" s="7"/>
      <c r="M86" s="10">
        <v>58</v>
      </c>
      <c r="N86" s="10">
        <v>0</v>
      </c>
      <c r="O86" s="10">
        <f t="shared" si="14"/>
        <v>58</v>
      </c>
    </row>
    <row r="87" spans="1:27" ht="12" customHeight="1">
      <c r="A87" s="4"/>
      <c r="B87" s="6">
        <v>0.79166666666666696</v>
      </c>
      <c r="C87" s="7">
        <v>50</v>
      </c>
      <c r="D87" s="7">
        <v>72.900000000000006</v>
      </c>
      <c r="E87" s="7">
        <v>51.5</v>
      </c>
      <c r="F87" s="7">
        <v>38.200000000000003</v>
      </c>
      <c r="G87" s="7"/>
      <c r="I87" s="2">
        <f t="shared" si="12"/>
        <v>100000</v>
      </c>
      <c r="K87" s="7"/>
      <c r="L87" s="7"/>
      <c r="M87" s="10">
        <v>59</v>
      </c>
      <c r="N87" s="10">
        <v>0</v>
      </c>
      <c r="O87" s="10">
        <f t="shared" si="14"/>
        <v>59</v>
      </c>
    </row>
    <row r="88" spans="1:27" ht="12" customHeight="1">
      <c r="A88" s="4"/>
      <c r="B88" s="6">
        <v>0.80208333333333304</v>
      </c>
      <c r="C88" s="7">
        <v>49</v>
      </c>
      <c r="D88" s="7">
        <v>62.6</v>
      </c>
      <c r="E88" s="7">
        <v>53.3</v>
      </c>
      <c r="F88" s="7">
        <v>37.799999999999997</v>
      </c>
      <c r="G88" s="7"/>
      <c r="I88" s="2">
        <f t="shared" si="12"/>
        <v>79432.823472428237</v>
      </c>
      <c r="K88" s="7"/>
      <c r="L88" s="7"/>
      <c r="M88" s="10">
        <v>60</v>
      </c>
      <c r="N88" s="10">
        <v>0</v>
      </c>
      <c r="O88" s="10">
        <f t="shared" si="14"/>
        <v>60</v>
      </c>
    </row>
    <row r="89" spans="1:27" ht="12" customHeight="1">
      <c r="A89" s="4"/>
      <c r="B89" s="6">
        <v>0.8125</v>
      </c>
      <c r="C89" s="7">
        <v>50</v>
      </c>
      <c r="D89" s="7">
        <v>69.400000000000006</v>
      </c>
      <c r="E89" s="7">
        <v>54.3</v>
      </c>
      <c r="F89" s="7">
        <v>36.200000000000003</v>
      </c>
      <c r="G89" s="7"/>
      <c r="I89" s="2">
        <f t="shared" si="12"/>
        <v>100000</v>
      </c>
      <c r="K89" s="7"/>
      <c r="L89" s="7"/>
      <c r="M89" s="10">
        <v>61</v>
      </c>
      <c r="N89" s="10">
        <v>0</v>
      </c>
      <c r="O89" s="10">
        <f t="shared" si="14"/>
        <v>61</v>
      </c>
    </row>
    <row r="90" spans="1:27" ht="12" customHeight="1">
      <c r="A90" s="4"/>
      <c r="B90" s="6">
        <v>0.82291666666666696</v>
      </c>
      <c r="C90" s="7">
        <v>47</v>
      </c>
      <c r="D90" s="7">
        <v>62.7</v>
      </c>
      <c r="E90" s="7">
        <v>50.9</v>
      </c>
      <c r="F90" s="7">
        <v>38</v>
      </c>
      <c r="G90" s="7"/>
      <c r="I90" s="2">
        <f t="shared" si="12"/>
        <v>50118.723362727294</v>
      </c>
      <c r="K90" s="7"/>
      <c r="L90" s="7"/>
      <c r="M90" s="10">
        <v>62</v>
      </c>
      <c r="N90" s="10">
        <v>0</v>
      </c>
      <c r="O90" s="10">
        <f t="shared" si="14"/>
        <v>62</v>
      </c>
      <c r="U90" s="7"/>
      <c r="V90" s="10"/>
      <c r="W90" s="7"/>
    </row>
    <row r="91" spans="1:27" ht="12" customHeight="1">
      <c r="A91" s="4"/>
      <c r="B91" s="6">
        <v>0.83333333333333304</v>
      </c>
      <c r="C91" s="7">
        <v>46.5</v>
      </c>
      <c r="D91" s="7">
        <v>62</v>
      </c>
      <c r="E91" s="7">
        <v>50.1</v>
      </c>
      <c r="F91" s="7">
        <v>36.5</v>
      </c>
      <c r="G91" s="7"/>
      <c r="I91" s="2">
        <f t="shared" si="12"/>
        <v>44668.359215096389</v>
      </c>
      <c r="K91" s="7"/>
      <c r="L91" s="7"/>
      <c r="M91" s="10">
        <v>63</v>
      </c>
      <c r="N91" s="10">
        <v>0</v>
      </c>
      <c r="O91" s="10">
        <f t="shared" si="14"/>
        <v>63</v>
      </c>
      <c r="U91" s="7"/>
      <c r="V91" s="10"/>
      <c r="W91" s="7"/>
      <c r="X91" s="7"/>
      <c r="Y91" s="10"/>
      <c r="Z91" s="13"/>
      <c r="AA91" s="13"/>
    </row>
    <row r="92" spans="1:27" ht="12" customHeight="1">
      <c r="A92" s="8"/>
      <c r="B92" s="6">
        <v>0.84375</v>
      </c>
      <c r="C92" s="7">
        <v>46.3</v>
      </c>
      <c r="D92" s="7">
        <v>58.9</v>
      </c>
      <c r="E92" s="7">
        <v>50.6</v>
      </c>
      <c r="F92" s="7">
        <v>37.5</v>
      </c>
      <c r="G92" s="7"/>
      <c r="I92" s="2">
        <f t="shared" si="12"/>
        <v>42657.951880159271</v>
      </c>
      <c r="K92" s="7"/>
      <c r="L92" s="7"/>
      <c r="M92" s="10">
        <v>64</v>
      </c>
      <c r="N92" s="10">
        <v>0</v>
      </c>
      <c r="O92" s="10">
        <f t="shared" si="14"/>
        <v>64</v>
      </c>
      <c r="U92" s="7"/>
      <c r="V92" s="10"/>
      <c r="W92" s="7"/>
    </row>
    <row r="93" spans="1:27" ht="12" customHeight="1">
      <c r="A93" s="4"/>
      <c r="B93" s="6">
        <v>0.85416666666666696</v>
      </c>
      <c r="C93" s="7">
        <v>48.7</v>
      </c>
      <c r="D93" s="7">
        <v>59.9</v>
      </c>
      <c r="E93" s="7">
        <v>53.1</v>
      </c>
      <c r="F93" s="7">
        <v>38.4</v>
      </c>
      <c r="G93" s="7"/>
      <c r="I93" s="2">
        <f t="shared" si="12"/>
        <v>74131.024130091857</v>
      </c>
      <c r="K93" s="7"/>
      <c r="L93" s="7"/>
      <c r="M93" s="10">
        <v>65</v>
      </c>
      <c r="N93" s="10">
        <v>0</v>
      </c>
      <c r="O93" s="10">
        <f t="shared" si="14"/>
        <v>65</v>
      </c>
      <c r="U93" s="7"/>
      <c r="V93" s="10"/>
      <c r="W93" s="7"/>
    </row>
    <row r="94" spans="1:27" ht="12" customHeight="1">
      <c r="A94" s="4"/>
      <c r="B94" s="6">
        <v>0.86458333333333304</v>
      </c>
      <c r="C94" s="7">
        <v>47.4</v>
      </c>
      <c r="D94" s="7">
        <v>60.5</v>
      </c>
      <c r="E94" s="7">
        <v>51.8</v>
      </c>
      <c r="F94" s="7">
        <v>36.200000000000003</v>
      </c>
      <c r="G94" s="7"/>
      <c r="I94" s="2">
        <f t="shared" si="12"/>
        <v>54954.087385762505</v>
      </c>
      <c r="K94" s="7"/>
      <c r="L94" s="7"/>
      <c r="M94" s="7"/>
      <c r="N94" s="7"/>
      <c r="U94" s="7"/>
      <c r="V94" s="10"/>
      <c r="W94" s="7"/>
    </row>
    <row r="95" spans="1:27" ht="12" customHeight="1">
      <c r="A95" s="4"/>
      <c r="B95" s="6">
        <v>0.875</v>
      </c>
      <c r="C95" s="7">
        <v>48.5</v>
      </c>
      <c r="D95" s="7">
        <v>62.4</v>
      </c>
      <c r="E95" s="7">
        <v>53</v>
      </c>
      <c r="F95" s="7">
        <v>35.700000000000003</v>
      </c>
      <c r="G95" s="7"/>
      <c r="I95" s="2">
        <f t="shared" si="12"/>
        <v>70794.578438413781</v>
      </c>
      <c r="K95" s="7"/>
      <c r="L95" s="7"/>
      <c r="M95" s="7"/>
      <c r="N95" s="7"/>
      <c r="U95" s="7"/>
      <c r="V95" s="10"/>
      <c r="W95" s="7"/>
    </row>
    <row r="96" spans="1:27" ht="12" customHeight="1">
      <c r="A96" s="4"/>
      <c r="B96" s="6">
        <v>0.88541666666666696</v>
      </c>
      <c r="C96" s="7">
        <v>45</v>
      </c>
      <c r="D96" s="7">
        <v>63.4</v>
      </c>
      <c r="E96" s="7">
        <v>48.1</v>
      </c>
      <c r="F96" s="7">
        <v>35.1</v>
      </c>
      <c r="G96" s="7"/>
      <c r="I96" s="2">
        <f t="shared" si="12"/>
        <v>31622.77660168384</v>
      </c>
      <c r="K96" s="7"/>
      <c r="L96" s="7"/>
      <c r="M96" s="7"/>
      <c r="N96" s="7"/>
      <c r="U96" s="7"/>
      <c r="V96" s="10"/>
      <c r="W96" s="7"/>
    </row>
    <row r="97" spans="1:23" ht="12" customHeight="1">
      <c r="A97" s="4"/>
      <c r="B97" s="6">
        <v>0.89583333333333304</v>
      </c>
      <c r="C97" s="7">
        <v>46.5</v>
      </c>
      <c r="D97" s="7">
        <v>60.4</v>
      </c>
      <c r="E97" s="7">
        <v>50.5</v>
      </c>
      <c r="F97" s="7">
        <v>35.6</v>
      </c>
      <c r="G97" s="7"/>
      <c r="I97" s="2">
        <f t="shared" si="12"/>
        <v>44668.359215096389</v>
      </c>
      <c r="K97" s="7"/>
      <c r="L97" s="7"/>
      <c r="M97" s="7"/>
      <c r="N97" s="7"/>
      <c r="U97" s="7"/>
      <c r="V97" s="10"/>
      <c r="W97" s="7"/>
    </row>
    <row r="98" spans="1:23" ht="12" customHeight="1">
      <c r="A98" s="4"/>
      <c r="B98" s="6">
        <v>0.90625</v>
      </c>
      <c r="C98" s="7">
        <v>43.2</v>
      </c>
      <c r="D98" s="7">
        <v>57.7</v>
      </c>
      <c r="E98" s="7">
        <v>46.9</v>
      </c>
      <c r="F98" s="7">
        <v>35</v>
      </c>
      <c r="G98" s="7"/>
      <c r="I98" s="2">
        <f t="shared" si="12"/>
        <v>20892.961308540423</v>
      </c>
      <c r="K98" s="7"/>
      <c r="L98" s="7"/>
      <c r="M98" s="7"/>
      <c r="N98" s="7"/>
      <c r="U98" s="7"/>
      <c r="V98" s="10"/>
      <c r="W98" s="7"/>
    </row>
    <row r="99" spans="1:23" ht="12" customHeight="1">
      <c r="A99" s="8"/>
      <c r="B99" s="6">
        <v>0.91666666666666696</v>
      </c>
      <c r="C99" s="7">
        <v>41.7</v>
      </c>
      <c r="D99" s="7">
        <v>57.6</v>
      </c>
      <c r="E99" s="7">
        <v>44.9</v>
      </c>
      <c r="F99" s="7">
        <v>33.200000000000003</v>
      </c>
      <c r="G99" s="7"/>
      <c r="I99" s="2">
        <f t="shared" si="12"/>
        <v>14791.083881682089</v>
      </c>
      <c r="K99" s="7"/>
      <c r="L99" s="7"/>
      <c r="M99" s="7"/>
      <c r="N99" s="7"/>
      <c r="U99" s="7"/>
      <c r="V99" s="10"/>
      <c r="W99" s="7"/>
    </row>
    <row r="100" spans="1:23" ht="12" customHeight="1">
      <c r="A100" s="4"/>
      <c r="B100" s="6">
        <v>0.92708333333333304</v>
      </c>
      <c r="C100" s="7">
        <v>40</v>
      </c>
      <c r="D100" s="7">
        <v>56.8</v>
      </c>
      <c r="E100" s="7">
        <v>41.4</v>
      </c>
      <c r="F100" s="7">
        <v>30.4</v>
      </c>
      <c r="G100" s="7"/>
      <c r="I100" s="2">
        <f t="shared" si="12"/>
        <v>10000</v>
      </c>
      <c r="K100" s="7"/>
      <c r="L100" s="7"/>
      <c r="M100" s="7"/>
      <c r="N100" s="7"/>
      <c r="U100" s="7"/>
      <c r="V100" s="10"/>
      <c r="W100" s="7"/>
    </row>
    <row r="101" spans="1:23" ht="12" customHeight="1">
      <c r="A101" s="4"/>
      <c r="B101" s="6">
        <v>0.9375</v>
      </c>
      <c r="C101" s="7">
        <v>39.299999999999997</v>
      </c>
      <c r="D101" s="7">
        <v>55.3</v>
      </c>
      <c r="E101" s="7">
        <v>39.700000000000003</v>
      </c>
      <c r="F101" s="7">
        <v>31.2</v>
      </c>
      <c r="G101" s="7"/>
      <c r="I101" s="2">
        <f t="shared" si="12"/>
        <v>8511.3803820237626</v>
      </c>
      <c r="K101" s="7"/>
      <c r="L101" s="7"/>
      <c r="M101" s="7"/>
      <c r="N101" s="7"/>
      <c r="O101" s="7"/>
      <c r="U101" s="7"/>
      <c r="V101" s="10"/>
      <c r="W101" s="7"/>
    </row>
    <row r="102" spans="1:23" ht="12" customHeight="1">
      <c r="A102" s="4"/>
      <c r="B102" s="6">
        <v>0.94791666666666696</v>
      </c>
      <c r="C102" s="7">
        <v>41.8</v>
      </c>
      <c r="D102" s="7">
        <v>56.3</v>
      </c>
      <c r="E102" s="7">
        <v>44.9</v>
      </c>
      <c r="F102" s="7">
        <v>33.1</v>
      </c>
      <c r="G102" s="7"/>
      <c r="I102" s="2">
        <f t="shared" si="12"/>
        <v>15135.612484362096</v>
      </c>
      <c r="K102" s="7"/>
      <c r="L102" s="7"/>
      <c r="U102" s="7"/>
      <c r="V102" s="10"/>
      <c r="W102" s="7"/>
    </row>
    <row r="103" spans="1:23" ht="12" customHeight="1">
      <c r="A103" s="4"/>
      <c r="B103" s="6">
        <v>0.95833333333333304</v>
      </c>
      <c r="C103" s="7">
        <v>40</v>
      </c>
      <c r="D103" s="7">
        <v>59.3</v>
      </c>
      <c r="E103" s="7">
        <v>40.5</v>
      </c>
      <c r="F103" s="7">
        <v>30.8</v>
      </c>
      <c r="G103" s="7"/>
      <c r="I103" s="2">
        <f t="shared" si="12"/>
        <v>10000</v>
      </c>
      <c r="K103" s="7"/>
      <c r="L103" s="7"/>
      <c r="M103" s="7"/>
      <c r="N103" s="7"/>
      <c r="U103" s="7"/>
      <c r="V103" s="10"/>
      <c r="W103" s="7"/>
    </row>
    <row r="104" spans="1:23" ht="12" customHeight="1">
      <c r="A104" s="4"/>
      <c r="B104" s="6">
        <v>0.96875</v>
      </c>
      <c r="C104" s="7">
        <v>37.1</v>
      </c>
      <c r="D104" s="7">
        <v>53.6</v>
      </c>
      <c r="E104" s="7">
        <v>39.4</v>
      </c>
      <c r="F104" s="7">
        <v>26.8</v>
      </c>
      <c r="G104" s="7"/>
      <c r="I104" s="2">
        <f t="shared" si="12"/>
        <v>5128.6138399136489</v>
      </c>
      <c r="K104" s="7"/>
      <c r="L104" s="7"/>
      <c r="M104" s="7"/>
      <c r="N104" s="10"/>
      <c r="O104" s="7"/>
      <c r="U104" s="7"/>
      <c r="V104" s="10"/>
      <c r="W104" s="7"/>
    </row>
    <row r="105" spans="1:23" ht="12" customHeight="1">
      <c r="A105" s="8"/>
      <c r="B105" s="6">
        <v>0.97916666666666696</v>
      </c>
      <c r="C105" s="7">
        <v>40.1</v>
      </c>
      <c r="D105" s="7">
        <v>58.5</v>
      </c>
      <c r="E105" s="7">
        <v>41.7</v>
      </c>
      <c r="F105" s="7">
        <v>25.9</v>
      </c>
      <c r="G105" s="7"/>
      <c r="I105" s="2">
        <f t="shared" si="12"/>
        <v>10232.929922807549</v>
      </c>
      <c r="K105" s="7"/>
      <c r="L105" s="7"/>
      <c r="M105" s="7"/>
      <c r="N105" s="10"/>
      <c r="O105" s="7"/>
      <c r="P105" s="7"/>
      <c r="Q105" s="10"/>
      <c r="R105" s="13"/>
      <c r="S105" s="13"/>
      <c r="U105" s="7"/>
      <c r="V105" s="10"/>
      <c r="W105" s="7"/>
    </row>
    <row r="106" spans="1:23" ht="12" customHeight="1">
      <c r="A106" s="8"/>
      <c r="B106" s="6">
        <v>0.98958333333333304</v>
      </c>
      <c r="C106" s="7">
        <v>38.5</v>
      </c>
      <c r="D106" s="7">
        <v>53.6</v>
      </c>
      <c r="E106" s="7">
        <v>40.200000000000003</v>
      </c>
      <c r="F106" s="7">
        <v>29.8</v>
      </c>
      <c r="G106" s="7"/>
      <c r="I106" s="2">
        <f t="shared" si="12"/>
        <v>7079.4578438413828</v>
      </c>
      <c r="K106" s="7"/>
      <c r="L106" s="7"/>
      <c r="M106" s="7"/>
      <c r="N106" s="10"/>
      <c r="O106" s="7"/>
      <c r="U106" s="7"/>
      <c r="V106" s="10"/>
      <c r="W106" s="7"/>
    </row>
    <row r="107" spans="1:23" ht="12" customHeight="1">
      <c r="A107" s="4" t="s">
        <v>29</v>
      </c>
      <c r="B107" s="6">
        <v>1</v>
      </c>
      <c r="C107" s="7">
        <v>35.700000000000003</v>
      </c>
      <c r="D107" s="7">
        <v>49.9</v>
      </c>
      <c r="E107" s="7">
        <v>38.5</v>
      </c>
      <c r="F107" s="7">
        <v>29</v>
      </c>
      <c r="G107" s="7"/>
      <c r="I107" s="2">
        <f t="shared" si="12"/>
        <v>3715.3522909717308</v>
      </c>
      <c r="K107" s="7"/>
      <c r="L107" s="7"/>
      <c r="M107" s="7"/>
      <c r="N107" s="10"/>
      <c r="O107" s="7"/>
      <c r="U107" s="7"/>
      <c r="V107" s="10"/>
      <c r="W107" s="7"/>
    </row>
    <row r="108" spans="1:23" ht="12" customHeight="1">
      <c r="A108" s="8">
        <v>45444</v>
      </c>
      <c r="B108" s="6">
        <v>1.0104166666666701</v>
      </c>
      <c r="C108" s="7">
        <v>36.200000000000003</v>
      </c>
      <c r="D108" s="7">
        <v>53.3</v>
      </c>
      <c r="E108" s="7">
        <v>38</v>
      </c>
      <c r="F108" s="7">
        <v>27.8</v>
      </c>
      <c r="G108" s="7"/>
      <c r="I108" s="2">
        <f t="shared" si="12"/>
        <v>4168.6938347033583</v>
      </c>
      <c r="K108" s="7"/>
      <c r="L108" s="7"/>
      <c r="M108" s="7"/>
      <c r="N108" s="10"/>
      <c r="O108" s="7"/>
      <c r="U108" s="7"/>
      <c r="V108" s="10"/>
      <c r="W108" s="7"/>
    </row>
    <row r="109" spans="1:23" ht="12" customHeight="1">
      <c r="A109" s="4"/>
      <c r="B109" s="6">
        <v>1.0208333333333299</v>
      </c>
      <c r="C109" s="7">
        <v>39.200000000000003</v>
      </c>
      <c r="D109" s="7">
        <v>55.6</v>
      </c>
      <c r="E109" s="7">
        <v>41.7</v>
      </c>
      <c r="F109" s="7">
        <v>22.8</v>
      </c>
      <c r="G109" s="7"/>
      <c r="I109" s="2">
        <f t="shared" si="12"/>
        <v>8317.637711026724</v>
      </c>
      <c r="K109" s="7"/>
      <c r="L109" s="7"/>
      <c r="M109" s="7"/>
      <c r="N109" s="10"/>
      <c r="O109" s="7"/>
      <c r="U109" s="7"/>
      <c r="V109" s="10"/>
      <c r="W109" s="7"/>
    </row>
    <row r="110" spans="1:23" ht="12" customHeight="1">
      <c r="A110" s="4"/>
      <c r="B110" s="6">
        <v>1.03125</v>
      </c>
      <c r="C110" s="7">
        <v>35.6</v>
      </c>
      <c r="D110" s="7">
        <v>52.8</v>
      </c>
      <c r="E110" s="7">
        <v>36.1</v>
      </c>
      <c r="F110" s="7">
        <v>25.6</v>
      </c>
      <c r="G110" s="7"/>
      <c r="I110" s="2">
        <f t="shared" si="12"/>
        <v>3630.7805477010188</v>
      </c>
      <c r="K110" s="7"/>
      <c r="L110" s="7"/>
      <c r="M110" s="7"/>
      <c r="N110" s="10"/>
      <c r="O110" s="7"/>
      <c r="U110" s="7"/>
      <c r="V110" s="10"/>
      <c r="W110" s="7"/>
    </row>
    <row r="111" spans="1:23" ht="12" customHeight="1">
      <c r="A111" s="4"/>
      <c r="B111" s="6">
        <v>1.0416666666666701</v>
      </c>
      <c r="C111" s="7">
        <v>36.6</v>
      </c>
      <c r="D111" s="7">
        <v>56.8</v>
      </c>
      <c r="E111" s="7">
        <v>38.200000000000003</v>
      </c>
      <c r="F111" s="7">
        <v>25.6</v>
      </c>
      <c r="G111" s="7"/>
      <c r="I111" s="2">
        <f t="shared" si="12"/>
        <v>4570.8818961487532</v>
      </c>
      <c r="K111" s="7"/>
      <c r="L111" s="7"/>
      <c r="M111" s="7"/>
      <c r="N111" s="10"/>
      <c r="O111" s="7"/>
      <c r="U111" s="7"/>
      <c r="V111" s="10"/>
      <c r="W111" s="7"/>
    </row>
    <row r="112" spans="1:23" ht="12" customHeight="1">
      <c r="A112" s="4"/>
      <c r="B112" s="6">
        <v>1.0520833333333299</v>
      </c>
      <c r="C112" s="7">
        <v>37.5</v>
      </c>
      <c r="D112" s="7">
        <v>53.1</v>
      </c>
      <c r="E112" s="7">
        <v>39.9</v>
      </c>
      <c r="F112" s="7">
        <v>28</v>
      </c>
      <c r="G112" s="7"/>
      <c r="I112" s="2">
        <f t="shared" si="12"/>
        <v>5623.4132519034993</v>
      </c>
      <c r="K112" s="7"/>
      <c r="L112" s="7"/>
      <c r="M112" s="7"/>
      <c r="N112" s="10"/>
      <c r="O112" s="7"/>
      <c r="U112" s="7"/>
      <c r="V112" s="10"/>
      <c r="W112" s="7"/>
    </row>
    <row r="113" spans="1:23" ht="12" customHeight="1">
      <c r="A113" s="4"/>
      <c r="B113" s="6">
        <v>1.0625</v>
      </c>
      <c r="C113" s="7">
        <v>35.799999999999997</v>
      </c>
      <c r="D113" s="7">
        <v>52.2</v>
      </c>
      <c r="E113" s="7">
        <v>38.4</v>
      </c>
      <c r="F113" s="7">
        <v>22.2</v>
      </c>
      <c r="G113" s="7"/>
      <c r="I113" s="2">
        <f t="shared" si="12"/>
        <v>3801.8939632056104</v>
      </c>
      <c r="K113" s="7"/>
      <c r="L113" s="7"/>
      <c r="M113" s="7"/>
      <c r="N113" s="10"/>
      <c r="O113" s="7"/>
      <c r="U113" s="7"/>
      <c r="V113" s="10"/>
      <c r="W113" s="7"/>
    </row>
    <row r="114" spans="1:23" ht="12" customHeight="1">
      <c r="A114" s="4"/>
      <c r="B114" s="6">
        <v>1.0729166666666701</v>
      </c>
      <c r="C114" s="7">
        <v>35.4</v>
      </c>
      <c r="D114" s="7">
        <v>51.2</v>
      </c>
      <c r="E114" s="7">
        <v>38.6</v>
      </c>
      <c r="F114" s="7">
        <v>26</v>
      </c>
      <c r="G114" s="7"/>
      <c r="I114" s="2">
        <f t="shared" si="12"/>
        <v>3467.3685045253224</v>
      </c>
      <c r="K114" s="7"/>
      <c r="L114" s="7"/>
      <c r="M114" s="7"/>
      <c r="N114" s="10"/>
      <c r="O114" s="7"/>
      <c r="U114" s="7"/>
      <c r="V114" s="10"/>
      <c r="W114" s="7"/>
    </row>
    <row r="115" spans="1:23" ht="12" customHeight="1">
      <c r="A115" s="4"/>
      <c r="B115" s="6">
        <v>1.0833333333333299</v>
      </c>
      <c r="C115" s="7">
        <v>38.299999999999997</v>
      </c>
      <c r="D115" s="7">
        <v>52.3</v>
      </c>
      <c r="E115" s="7">
        <v>41.8</v>
      </c>
      <c r="F115" s="7">
        <v>28</v>
      </c>
      <c r="G115" s="7"/>
      <c r="I115" s="2">
        <f t="shared" si="12"/>
        <v>6760.8297539198229</v>
      </c>
      <c r="K115" s="7"/>
      <c r="L115" s="7"/>
      <c r="M115" s="7"/>
      <c r="N115" s="10"/>
      <c r="O115" s="7"/>
      <c r="U115" s="7"/>
      <c r="V115" s="10"/>
      <c r="W115" s="7"/>
    </row>
    <row r="116" spans="1:23" ht="12" customHeight="1">
      <c r="A116" s="4"/>
      <c r="B116" s="6">
        <v>1.09375</v>
      </c>
      <c r="C116" s="7">
        <v>32.9</v>
      </c>
      <c r="D116" s="7">
        <v>44.9</v>
      </c>
      <c r="E116" s="7">
        <v>36.299999999999997</v>
      </c>
      <c r="F116" s="7">
        <v>25.4</v>
      </c>
      <c r="G116" s="7"/>
      <c r="I116" s="2">
        <f t="shared" si="12"/>
        <v>1949.8445997580463</v>
      </c>
      <c r="K116" s="7"/>
      <c r="L116" s="7"/>
      <c r="M116" s="7"/>
      <c r="N116" s="10"/>
      <c r="O116" s="7"/>
    </row>
    <row r="117" spans="1:23" ht="12" customHeight="1">
      <c r="A117" s="4"/>
      <c r="B117" s="6">
        <v>1.1041666666666701</v>
      </c>
      <c r="C117" s="7">
        <v>36.299999999999997</v>
      </c>
      <c r="D117" s="7">
        <v>49.6</v>
      </c>
      <c r="E117" s="7">
        <v>39.6</v>
      </c>
      <c r="F117" s="7">
        <v>29.1</v>
      </c>
      <c r="G117" s="7"/>
      <c r="I117" s="2">
        <f t="shared" si="12"/>
        <v>4265.7951880159299</v>
      </c>
      <c r="K117" s="7"/>
      <c r="L117" s="7"/>
      <c r="M117" s="7"/>
      <c r="N117" s="10"/>
      <c r="O117" s="7"/>
    </row>
    <row r="118" spans="1:23" ht="12" customHeight="1">
      <c r="A118" s="4"/>
      <c r="B118" s="6">
        <v>1.1145833333333299</v>
      </c>
      <c r="C118" s="7">
        <v>39.799999999999997</v>
      </c>
      <c r="D118" s="7">
        <v>51.8</v>
      </c>
      <c r="E118" s="7">
        <v>43</v>
      </c>
      <c r="F118" s="7">
        <v>31.4</v>
      </c>
      <c r="G118" s="7"/>
      <c r="I118" s="2">
        <f t="shared" si="12"/>
        <v>9549.9258602143527</v>
      </c>
      <c r="K118" s="7"/>
      <c r="L118" s="7"/>
      <c r="M118" s="7"/>
      <c r="N118" s="10"/>
      <c r="O118" s="7"/>
    </row>
    <row r="119" spans="1:23" ht="12" customHeight="1">
      <c r="A119" s="4"/>
      <c r="B119" s="6">
        <v>1.125</v>
      </c>
      <c r="C119" s="7">
        <v>39</v>
      </c>
      <c r="D119" s="7">
        <v>50.3</v>
      </c>
      <c r="E119" s="7">
        <v>42.9</v>
      </c>
      <c r="F119" s="7">
        <v>29</v>
      </c>
      <c r="G119" s="7"/>
      <c r="I119" s="2">
        <f t="shared" si="12"/>
        <v>7943.2823472428154</v>
      </c>
      <c r="K119" s="7"/>
      <c r="L119" s="7"/>
      <c r="M119" s="7"/>
      <c r="N119" s="10"/>
      <c r="O119" s="7"/>
    </row>
    <row r="120" spans="1:23" ht="12" customHeight="1">
      <c r="A120" s="4"/>
      <c r="B120" s="6">
        <v>1.1354166666666701</v>
      </c>
      <c r="C120" s="7">
        <v>35.799999999999997</v>
      </c>
      <c r="D120" s="7">
        <v>47.3</v>
      </c>
      <c r="E120" s="7">
        <v>40.1</v>
      </c>
      <c r="F120" s="7">
        <v>26.7</v>
      </c>
      <c r="G120" s="7"/>
      <c r="I120" s="2">
        <f t="shared" si="12"/>
        <v>3801.8939632056104</v>
      </c>
      <c r="K120" s="7"/>
      <c r="L120" s="7"/>
      <c r="M120" s="7"/>
      <c r="N120" s="10"/>
      <c r="O120" s="7"/>
    </row>
    <row r="121" spans="1:23" ht="12" customHeight="1">
      <c r="A121" s="4"/>
      <c r="B121" s="6">
        <v>1.1458333333333299</v>
      </c>
      <c r="C121" s="7">
        <v>34.799999999999997</v>
      </c>
      <c r="D121" s="7">
        <v>46.6</v>
      </c>
      <c r="E121" s="7">
        <v>39.5</v>
      </c>
      <c r="F121" s="7">
        <v>25.3</v>
      </c>
      <c r="G121" s="7"/>
      <c r="I121" s="2">
        <f t="shared" si="12"/>
        <v>3019.9517204020176</v>
      </c>
      <c r="K121" s="7"/>
      <c r="L121" s="7"/>
      <c r="M121" s="7"/>
      <c r="N121" s="10"/>
      <c r="O121" s="7"/>
    </row>
    <row r="122" spans="1:23" ht="12" customHeight="1">
      <c r="A122" s="4"/>
      <c r="B122" s="6">
        <v>1.15625</v>
      </c>
      <c r="C122" s="7">
        <v>47</v>
      </c>
      <c r="D122" s="7">
        <v>61.1</v>
      </c>
      <c r="E122" s="7">
        <v>51.7</v>
      </c>
      <c r="F122" s="7">
        <v>30.7</v>
      </c>
      <c r="G122" s="7"/>
      <c r="I122" s="2">
        <f t="shared" ref="I122:I185" si="17">IF(C122="","",10^(C122/10))</f>
        <v>50118.723362727294</v>
      </c>
      <c r="K122" s="7"/>
      <c r="L122" s="7"/>
      <c r="M122" s="7"/>
      <c r="N122" s="10"/>
      <c r="O122" s="7"/>
    </row>
    <row r="123" spans="1:23" ht="12" customHeight="1">
      <c r="A123" s="4"/>
      <c r="B123" s="6">
        <v>1.1666666666666701</v>
      </c>
      <c r="C123" s="7">
        <v>51.8</v>
      </c>
      <c r="D123" s="7">
        <v>61.7</v>
      </c>
      <c r="E123" s="7">
        <v>56.1</v>
      </c>
      <c r="F123" s="7">
        <v>40.9</v>
      </c>
      <c r="G123" s="7"/>
      <c r="I123" s="2">
        <f t="shared" si="17"/>
        <v>151356.12484362084</v>
      </c>
      <c r="K123" s="7"/>
      <c r="L123" s="7"/>
      <c r="M123" s="7"/>
      <c r="N123" s="10"/>
      <c r="O123" s="7"/>
    </row>
    <row r="124" spans="1:23" ht="12" customHeight="1">
      <c r="A124" s="4"/>
      <c r="B124" s="6">
        <v>1.1770833333333299</v>
      </c>
      <c r="C124" s="7">
        <v>53.6</v>
      </c>
      <c r="D124" s="7">
        <v>63.4</v>
      </c>
      <c r="E124" s="7">
        <v>57.4</v>
      </c>
      <c r="F124" s="7">
        <v>45</v>
      </c>
      <c r="G124" s="7"/>
      <c r="I124" s="2">
        <f t="shared" si="17"/>
        <v>229086.76527677779</v>
      </c>
      <c r="K124" s="7"/>
      <c r="L124" s="7"/>
      <c r="M124" s="7"/>
      <c r="N124" s="10"/>
      <c r="O124" s="7"/>
    </row>
    <row r="125" spans="1:23" ht="12" customHeight="1">
      <c r="A125" s="4"/>
      <c r="B125" s="6">
        <v>1.1875</v>
      </c>
      <c r="C125" s="7">
        <v>51.4</v>
      </c>
      <c r="D125" s="7">
        <v>62.7</v>
      </c>
      <c r="E125" s="7">
        <v>55.3</v>
      </c>
      <c r="F125" s="7">
        <v>42</v>
      </c>
      <c r="G125" s="7"/>
      <c r="I125" s="2">
        <f t="shared" si="17"/>
        <v>138038.42646028858</v>
      </c>
      <c r="K125" s="7"/>
      <c r="L125" s="7"/>
      <c r="M125" s="7"/>
      <c r="N125" s="10"/>
      <c r="O125" s="7"/>
    </row>
    <row r="126" spans="1:23" ht="12" customHeight="1">
      <c r="A126" s="4"/>
      <c r="B126" s="6">
        <v>1.1979166666666701</v>
      </c>
      <c r="C126" s="7">
        <v>51.7</v>
      </c>
      <c r="D126" s="7">
        <v>62.1</v>
      </c>
      <c r="E126" s="7">
        <v>55.6</v>
      </c>
      <c r="F126" s="7">
        <v>42.6</v>
      </c>
      <c r="G126" s="7"/>
      <c r="I126" s="2">
        <f t="shared" si="17"/>
        <v>147910.83881682079</v>
      </c>
      <c r="K126" s="7"/>
      <c r="L126" s="7"/>
      <c r="M126" s="7"/>
      <c r="N126" s="10"/>
      <c r="O126" s="7"/>
    </row>
    <row r="127" spans="1:23" ht="12" customHeight="1">
      <c r="A127" s="4"/>
      <c r="B127" s="6">
        <v>1.2083333333333299</v>
      </c>
      <c r="C127" s="7">
        <v>51.8</v>
      </c>
      <c r="D127" s="7">
        <v>63.8</v>
      </c>
      <c r="E127" s="7">
        <v>56.2</v>
      </c>
      <c r="F127" s="7">
        <v>41.5</v>
      </c>
      <c r="G127" s="7"/>
      <c r="I127" s="2">
        <f t="shared" si="17"/>
        <v>151356.12484362084</v>
      </c>
      <c r="K127" s="7"/>
      <c r="L127" s="7"/>
      <c r="M127" s="7"/>
      <c r="N127" s="10"/>
      <c r="O127" s="7"/>
    </row>
    <row r="128" spans="1:23" ht="12" customHeight="1">
      <c r="A128" s="4"/>
      <c r="B128" s="6">
        <v>1.21875</v>
      </c>
      <c r="C128" s="7">
        <v>51.3</v>
      </c>
      <c r="D128" s="7">
        <v>62.6</v>
      </c>
      <c r="E128" s="7">
        <v>55.6</v>
      </c>
      <c r="F128" s="7">
        <v>41.3</v>
      </c>
      <c r="G128" s="7"/>
      <c r="I128" s="2">
        <f t="shared" si="17"/>
        <v>134896.28825916545</v>
      </c>
      <c r="K128" s="7"/>
      <c r="L128" s="7"/>
      <c r="M128" s="7"/>
      <c r="N128" s="10"/>
      <c r="O128" s="7"/>
    </row>
    <row r="129" spans="1:27" ht="12" customHeight="1">
      <c r="A129" s="4"/>
      <c r="B129" s="6">
        <v>1.2291666666666701</v>
      </c>
      <c r="C129" s="7">
        <v>51.4</v>
      </c>
      <c r="D129" s="7">
        <v>64.8</v>
      </c>
      <c r="E129" s="7">
        <v>55.8</v>
      </c>
      <c r="F129" s="7">
        <v>39.799999999999997</v>
      </c>
      <c r="G129" s="7"/>
      <c r="I129" s="2">
        <f t="shared" si="17"/>
        <v>138038.42646028858</v>
      </c>
      <c r="K129" s="7"/>
      <c r="L129" s="7"/>
      <c r="M129" s="7"/>
      <c r="N129" s="10"/>
      <c r="O129" s="7"/>
    </row>
    <row r="130" spans="1:27" ht="12" customHeight="1">
      <c r="A130" s="4"/>
      <c r="B130" s="6">
        <v>1.2395833333333299</v>
      </c>
      <c r="C130" s="7">
        <v>51.5</v>
      </c>
      <c r="D130" s="7">
        <v>62.2</v>
      </c>
      <c r="E130" s="7">
        <v>56</v>
      </c>
      <c r="F130" s="7">
        <v>38.700000000000003</v>
      </c>
      <c r="G130" s="7"/>
      <c r="I130" s="2">
        <f t="shared" si="17"/>
        <v>141253.75446227577</v>
      </c>
      <c r="K130" s="7"/>
      <c r="L130" s="7"/>
      <c r="M130" s="7"/>
      <c r="N130" s="7"/>
    </row>
    <row r="131" spans="1:27" ht="12" customHeight="1">
      <c r="A131" s="4"/>
      <c r="B131" s="6">
        <v>1.25</v>
      </c>
      <c r="C131" s="7">
        <v>48.8</v>
      </c>
      <c r="D131" s="7">
        <v>60.3</v>
      </c>
      <c r="E131" s="7">
        <v>53.4</v>
      </c>
      <c r="F131" s="7">
        <v>37.200000000000003</v>
      </c>
      <c r="G131" s="7"/>
      <c r="I131" s="2">
        <f t="shared" si="17"/>
        <v>75857.757502918481</v>
      </c>
      <c r="K131" s="7"/>
      <c r="L131" s="7"/>
      <c r="M131" s="7"/>
      <c r="N131" s="7"/>
    </row>
    <row r="132" spans="1:27" ht="12" customHeight="1">
      <c r="A132" s="4"/>
      <c r="B132" s="6">
        <v>1.2604166666666701</v>
      </c>
      <c r="C132" s="7">
        <v>54.4</v>
      </c>
      <c r="D132" s="7">
        <v>68.2</v>
      </c>
      <c r="E132" s="7">
        <v>58.3</v>
      </c>
      <c r="F132" s="7">
        <v>42.1</v>
      </c>
      <c r="G132" s="7"/>
      <c r="I132" s="2">
        <f t="shared" si="17"/>
        <v>275422.87033381651</v>
      </c>
      <c r="K132" s="7"/>
      <c r="L132" s="7"/>
      <c r="M132" s="7"/>
      <c r="N132" s="7"/>
    </row>
    <row r="133" spans="1:27" ht="12" customHeight="1">
      <c r="A133" s="4"/>
      <c r="B133" s="6">
        <v>1.2708333333333299</v>
      </c>
      <c r="C133" s="7">
        <v>53.6</v>
      </c>
      <c r="D133" s="7">
        <v>69.900000000000006</v>
      </c>
      <c r="E133" s="7">
        <v>57.9</v>
      </c>
      <c r="F133" s="7">
        <v>40.299999999999997</v>
      </c>
      <c r="G133" s="7"/>
      <c r="I133" s="2">
        <f t="shared" si="17"/>
        <v>229086.76527677779</v>
      </c>
      <c r="K133" s="7"/>
      <c r="L133" s="7"/>
      <c r="M133" s="7"/>
      <c r="N133" s="7"/>
    </row>
    <row r="134" spans="1:27" ht="12" customHeight="1">
      <c r="A134" s="4"/>
      <c r="B134" s="6">
        <v>1.28125</v>
      </c>
      <c r="C134" s="7">
        <v>50.3</v>
      </c>
      <c r="D134" s="7">
        <v>60.5</v>
      </c>
      <c r="E134" s="7">
        <v>54.6</v>
      </c>
      <c r="F134" s="7">
        <v>39.6</v>
      </c>
      <c r="G134" s="7"/>
      <c r="I134" s="2">
        <f t="shared" si="17"/>
        <v>107151.93052376063</v>
      </c>
      <c r="K134" s="7"/>
      <c r="L134" s="7"/>
      <c r="M134" s="7"/>
      <c r="N134" s="7"/>
    </row>
    <row r="135" spans="1:27" ht="12" customHeight="1">
      <c r="A135" s="4"/>
      <c r="B135" s="6">
        <v>1.2916666666666701</v>
      </c>
      <c r="C135" s="7">
        <v>49.8</v>
      </c>
      <c r="D135" s="7">
        <v>64.3</v>
      </c>
      <c r="E135" s="7">
        <v>54.4</v>
      </c>
      <c r="F135" s="7">
        <v>38.5</v>
      </c>
      <c r="G135" s="7"/>
      <c r="I135" s="2">
        <f t="shared" si="17"/>
        <v>95499.258602143629</v>
      </c>
      <c r="K135" s="7"/>
      <c r="L135" s="7"/>
      <c r="M135" s="7" t="s">
        <v>19</v>
      </c>
      <c r="N135" s="7"/>
    </row>
    <row r="136" spans="1:27" ht="12" customHeight="1">
      <c r="A136" s="4"/>
      <c r="B136" s="6">
        <v>1.3020833333333299</v>
      </c>
      <c r="C136" s="7">
        <v>49.9</v>
      </c>
      <c r="D136" s="7">
        <v>63</v>
      </c>
      <c r="E136" s="7">
        <v>54.2</v>
      </c>
      <c r="F136" s="7">
        <v>39.299999999999997</v>
      </c>
      <c r="G136" s="7"/>
      <c r="I136" s="2">
        <f t="shared" si="17"/>
        <v>97723.722095581266</v>
      </c>
      <c r="K136" s="7"/>
      <c r="L136" s="7"/>
      <c r="M136" s="10">
        <v>40</v>
      </c>
      <c r="N136" s="10">
        <f t="array" ref="N136:N161">FREQUENCY(F135:F182,M136:M161)</f>
        <v>26</v>
      </c>
      <c r="O136" s="10">
        <f>M136</f>
        <v>40</v>
      </c>
      <c r="P136" s="2" t="s">
        <v>20</v>
      </c>
      <c r="Q136" s="2" t="s">
        <v>21</v>
      </c>
      <c r="R136" s="2" t="s">
        <v>22</v>
      </c>
      <c r="S136" s="2" t="s">
        <v>14</v>
      </c>
      <c r="U136" s="7"/>
      <c r="V136" s="10"/>
      <c r="W136" s="7"/>
    </row>
    <row r="137" spans="1:27" ht="12" customHeight="1">
      <c r="A137" s="4"/>
      <c r="B137" s="6">
        <v>1.3125</v>
      </c>
      <c r="C137" s="7">
        <v>48.3</v>
      </c>
      <c r="D137" s="7">
        <v>70</v>
      </c>
      <c r="E137" s="7">
        <v>52</v>
      </c>
      <c r="F137" s="7">
        <v>39.1</v>
      </c>
      <c r="G137" s="7"/>
      <c r="I137" s="2">
        <f t="shared" si="17"/>
        <v>67608.297539198305</v>
      </c>
      <c r="K137" s="7"/>
      <c r="L137" s="7"/>
      <c r="M137" s="10">
        <v>41</v>
      </c>
      <c r="N137" s="10">
        <v>5</v>
      </c>
      <c r="O137" s="10">
        <f t="shared" ref="O137:O161" si="18">M137</f>
        <v>41</v>
      </c>
      <c r="P137" s="9">
        <f>10*LOG(AVERAGE(I135:I182))</f>
        <v>48.267539308453571</v>
      </c>
      <c r="Q137" s="15">
        <f>VLOOKUP(MAX(N136:N161),N136:O161,2,FALSE)</f>
        <v>40</v>
      </c>
      <c r="R137" s="15">
        <f>AVERAGE(F135:F182)</f>
        <v>39.78749999999998</v>
      </c>
      <c r="S137" s="15">
        <f>MEDIAN(F135:F182)</f>
        <v>39.650000000000006</v>
      </c>
      <c r="U137" s="7"/>
      <c r="V137" s="10"/>
      <c r="W137" s="7"/>
      <c r="X137" s="7"/>
      <c r="Y137" s="10"/>
      <c r="Z137" s="13"/>
      <c r="AA137" s="13"/>
    </row>
    <row r="138" spans="1:27" ht="12" customHeight="1">
      <c r="A138" s="4"/>
      <c r="B138" s="6">
        <v>1.3229166666666701</v>
      </c>
      <c r="C138" s="7">
        <v>51.9</v>
      </c>
      <c r="D138" s="7">
        <v>66.2</v>
      </c>
      <c r="E138" s="7">
        <v>55.9</v>
      </c>
      <c r="F138" s="7">
        <v>41.2</v>
      </c>
      <c r="G138" s="7"/>
      <c r="I138" s="2">
        <f t="shared" si="17"/>
        <v>154881.66189124816</v>
      </c>
      <c r="K138" s="7"/>
      <c r="L138" s="7"/>
      <c r="M138" s="10">
        <v>42</v>
      </c>
      <c r="N138" s="10">
        <v>10</v>
      </c>
      <c r="O138" s="10">
        <f t="shared" si="18"/>
        <v>42</v>
      </c>
      <c r="U138" s="7"/>
      <c r="V138" s="10"/>
      <c r="W138" s="7"/>
    </row>
    <row r="139" spans="1:27" ht="12" customHeight="1">
      <c r="A139" s="4"/>
      <c r="B139" s="6">
        <v>1.3333333333333299</v>
      </c>
      <c r="C139" s="7">
        <v>50.4</v>
      </c>
      <c r="D139" s="7">
        <v>67.900000000000006</v>
      </c>
      <c r="E139" s="7">
        <v>54.4</v>
      </c>
      <c r="F139" s="7">
        <v>39.700000000000003</v>
      </c>
      <c r="G139" s="7"/>
      <c r="I139" s="2">
        <f t="shared" si="17"/>
        <v>109647.81961431868</v>
      </c>
      <c r="K139" s="7"/>
      <c r="L139" s="7"/>
      <c r="M139" s="10">
        <v>43</v>
      </c>
      <c r="N139" s="10">
        <v>6</v>
      </c>
      <c r="O139" s="10">
        <f t="shared" si="18"/>
        <v>43</v>
      </c>
      <c r="U139" s="7"/>
      <c r="V139" s="10"/>
      <c r="W139" s="7"/>
    </row>
    <row r="140" spans="1:27" ht="12" customHeight="1">
      <c r="A140" s="4"/>
      <c r="B140" s="6">
        <v>1.34375</v>
      </c>
      <c r="C140" s="7">
        <v>50.4</v>
      </c>
      <c r="D140" s="7">
        <v>64</v>
      </c>
      <c r="E140" s="7">
        <v>54.6</v>
      </c>
      <c r="F140" s="7">
        <v>41.2</v>
      </c>
      <c r="G140" s="7"/>
      <c r="I140" s="2">
        <f t="shared" si="17"/>
        <v>109647.81961431868</v>
      </c>
      <c r="K140" s="7"/>
      <c r="L140" s="7"/>
      <c r="M140" s="10">
        <v>44</v>
      </c>
      <c r="N140" s="10">
        <v>1</v>
      </c>
      <c r="O140" s="10">
        <f t="shared" si="18"/>
        <v>44</v>
      </c>
      <c r="U140" s="7"/>
      <c r="V140" s="10"/>
      <c r="W140" s="7"/>
    </row>
    <row r="141" spans="1:27" ht="12" customHeight="1">
      <c r="A141" s="4"/>
      <c r="B141" s="6">
        <v>1.3541666666666701</v>
      </c>
      <c r="C141" s="7">
        <v>48.9</v>
      </c>
      <c r="D141" s="7">
        <v>63</v>
      </c>
      <c r="E141" s="7">
        <v>52.5</v>
      </c>
      <c r="F141" s="7">
        <v>40.1</v>
      </c>
      <c r="G141" s="7"/>
      <c r="I141" s="2">
        <f t="shared" si="17"/>
        <v>77624.711662869129</v>
      </c>
      <c r="K141" s="7"/>
      <c r="L141" s="7"/>
      <c r="M141" s="10">
        <v>45</v>
      </c>
      <c r="N141" s="10">
        <v>0</v>
      </c>
      <c r="O141" s="10">
        <f t="shared" si="18"/>
        <v>45</v>
      </c>
      <c r="U141" s="7"/>
      <c r="V141" s="10"/>
      <c r="W141" s="7"/>
    </row>
    <row r="142" spans="1:27" ht="12" customHeight="1">
      <c r="A142" s="4"/>
      <c r="B142" s="6">
        <v>1.3645833333333299</v>
      </c>
      <c r="C142" s="7">
        <v>47.5</v>
      </c>
      <c r="D142" s="7">
        <v>62.5</v>
      </c>
      <c r="E142" s="7">
        <v>51.1</v>
      </c>
      <c r="F142" s="7">
        <v>41.6</v>
      </c>
      <c r="G142" s="7"/>
      <c r="I142" s="2">
        <f t="shared" si="17"/>
        <v>56234.132519034953</v>
      </c>
      <c r="K142" s="7"/>
      <c r="L142" s="7"/>
      <c r="M142" s="10">
        <v>46</v>
      </c>
      <c r="N142" s="10">
        <v>0</v>
      </c>
      <c r="O142" s="10">
        <f t="shared" si="18"/>
        <v>46</v>
      </c>
      <c r="U142" s="7"/>
      <c r="V142" s="10"/>
      <c r="W142" s="7"/>
    </row>
    <row r="143" spans="1:27" ht="12" customHeight="1">
      <c r="A143" s="4"/>
      <c r="B143" s="6">
        <v>1.375</v>
      </c>
      <c r="C143" s="7">
        <v>49</v>
      </c>
      <c r="D143" s="7">
        <v>62.3</v>
      </c>
      <c r="E143" s="7">
        <v>52.3</v>
      </c>
      <c r="F143" s="7">
        <v>42.4</v>
      </c>
      <c r="G143" s="7"/>
      <c r="I143" s="2">
        <f t="shared" si="17"/>
        <v>79432.823472428237</v>
      </c>
      <c r="K143" s="7"/>
      <c r="L143" s="7"/>
      <c r="M143" s="10">
        <v>47</v>
      </c>
      <c r="N143" s="10">
        <v>0</v>
      </c>
      <c r="O143" s="10">
        <f t="shared" si="18"/>
        <v>47</v>
      </c>
      <c r="U143" s="7"/>
      <c r="V143" s="10"/>
      <c r="W143" s="7"/>
    </row>
    <row r="144" spans="1:27" ht="12" customHeight="1">
      <c r="A144" s="4"/>
      <c r="B144" s="6">
        <v>1.3854166666666701</v>
      </c>
      <c r="C144" s="7">
        <v>48.1</v>
      </c>
      <c r="D144" s="7">
        <v>59.1</v>
      </c>
      <c r="E144" s="7">
        <v>51.1</v>
      </c>
      <c r="F144" s="7">
        <v>42.4</v>
      </c>
      <c r="G144" s="7"/>
      <c r="I144" s="2">
        <f t="shared" si="17"/>
        <v>64565.422903465682</v>
      </c>
      <c r="K144" s="7"/>
      <c r="L144" s="7"/>
      <c r="M144" s="10">
        <v>48</v>
      </c>
      <c r="N144" s="10">
        <v>0</v>
      </c>
      <c r="O144" s="10">
        <f t="shared" si="18"/>
        <v>48</v>
      </c>
      <c r="U144" s="7"/>
      <c r="V144" s="10"/>
      <c r="W144" s="7"/>
    </row>
    <row r="145" spans="1:23" ht="12" customHeight="1">
      <c r="A145" s="4"/>
      <c r="B145" s="6">
        <v>1.3958333333333299</v>
      </c>
      <c r="C145" s="7">
        <v>48.6</v>
      </c>
      <c r="D145" s="7">
        <v>60.1</v>
      </c>
      <c r="E145" s="7">
        <v>51.9</v>
      </c>
      <c r="F145" s="7">
        <v>41.7</v>
      </c>
      <c r="G145" s="7"/>
      <c r="I145" s="2">
        <f t="shared" si="17"/>
        <v>72443.596007499116</v>
      </c>
      <c r="K145" s="7"/>
      <c r="L145" s="7"/>
      <c r="M145" s="10">
        <v>49</v>
      </c>
      <c r="N145" s="10">
        <v>0</v>
      </c>
      <c r="O145" s="10">
        <f t="shared" si="18"/>
        <v>49</v>
      </c>
      <c r="U145" s="7"/>
      <c r="V145" s="10"/>
      <c r="W145" s="7"/>
    </row>
    <row r="146" spans="1:23" ht="12" customHeight="1">
      <c r="A146" s="4"/>
      <c r="B146" s="6">
        <v>1.40625</v>
      </c>
      <c r="C146" s="7">
        <v>48.5</v>
      </c>
      <c r="D146" s="7">
        <v>66.2</v>
      </c>
      <c r="E146" s="7">
        <v>51.9</v>
      </c>
      <c r="F146" s="7">
        <v>41.3</v>
      </c>
      <c r="G146" s="7"/>
      <c r="I146" s="2">
        <f t="shared" si="17"/>
        <v>70794.578438413781</v>
      </c>
      <c r="K146" s="7"/>
      <c r="L146" s="7"/>
      <c r="M146" s="10">
        <v>50</v>
      </c>
      <c r="N146" s="10">
        <v>0</v>
      </c>
      <c r="O146" s="10">
        <f t="shared" si="18"/>
        <v>50</v>
      </c>
      <c r="U146" s="7"/>
      <c r="V146" s="10"/>
      <c r="W146" s="7"/>
    </row>
    <row r="147" spans="1:23" ht="12" customHeight="1">
      <c r="A147" s="4"/>
      <c r="B147" s="6">
        <v>1.4166666666666701</v>
      </c>
      <c r="C147" s="7">
        <v>49.2</v>
      </c>
      <c r="D147" s="7">
        <v>61.9</v>
      </c>
      <c r="E147" s="7">
        <v>52.6</v>
      </c>
      <c r="F147" s="7">
        <v>41.8</v>
      </c>
      <c r="G147" s="7"/>
      <c r="I147" s="2">
        <f t="shared" si="17"/>
        <v>83176.377110267174</v>
      </c>
      <c r="K147" s="7"/>
      <c r="L147" s="7"/>
      <c r="M147" s="10">
        <v>51</v>
      </c>
      <c r="N147" s="10">
        <v>0</v>
      </c>
      <c r="O147" s="10">
        <f t="shared" si="18"/>
        <v>51</v>
      </c>
      <c r="U147" s="7"/>
      <c r="V147" s="10"/>
      <c r="W147" s="7"/>
    </row>
    <row r="148" spans="1:23" ht="12" customHeight="1">
      <c r="A148" s="4"/>
      <c r="B148" s="6">
        <v>1.4270833333333299</v>
      </c>
      <c r="C148" s="7">
        <v>46.8</v>
      </c>
      <c r="D148" s="7">
        <v>60.4</v>
      </c>
      <c r="E148" s="7">
        <v>50.6</v>
      </c>
      <c r="F148" s="7">
        <v>40.299999999999997</v>
      </c>
      <c r="G148" s="7"/>
      <c r="I148" s="2">
        <f t="shared" si="17"/>
        <v>47863.009232263823</v>
      </c>
      <c r="K148" s="7"/>
      <c r="L148" s="7"/>
      <c r="M148" s="10">
        <v>52</v>
      </c>
      <c r="N148" s="10">
        <v>0</v>
      </c>
      <c r="O148" s="10">
        <f t="shared" si="18"/>
        <v>52</v>
      </c>
      <c r="U148" s="7"/>
      <c r="V148" s="10"/>
      <c r="W148" s="7"/>
    </row>
    <row r="149" spans="1:23" ht="12" customHeight="1">
      <c r="A149" s="4"/>
      <c r="B149" s="6">
        <v>1.4375</v>
      </c>
      <c r="C149" s="7">
        <v>47.4</v>
      </c>
      <c r="D149" s="7">
        <v>56.9</v>
      </c>
      <c r="E149" s="7">
        <v>50.8</v>
      </c>
      <c r="F149" s="7">
        <v>39.9</v>
      </c>
      <c r="G149" s="7"/>
      <c r="I149" s="2">
        <f t="shared" si="17"/>
        <v>54954.087385762505</v>
      </c>
      <c r="K149" s="7"/>
      <c r="L149" s="7"/>
      <c r="M149" s="10">
        <v>53</v>
      </c>
      <c r="N149" s="10">
        <v>0</v>
      </c>
      <c r="O149" s="10">
        <f t="shared" si="18"/>
        <v>53</v>
      </c>
      <c r="U149" s="7"/>
      <c r="V149" s="10"/>
      <c r="W149" s="7"/>
    </row>
    <row r="150" spans="1:23" ht="12" customHeight="1">
      <c r="A150" s="4"/>
      <c r="B150" s="6">
        <v>1.4479166666666701</v>
      </c>
      <c r="C150" s="7">
        <v>49.9</v>
      </c>
      <c r="D150" s="7">
        <v>67.400000000000006</v>
      </c>
      <c r="E150" s="7">
        <v>52.2</v>
      </c>
      <c r="F150" s="7">
        <v>41.4</v>
      </c>
      <c r="G150" s="7"/>
      <c r="I150" s="2">
        <f t="shared" si="17"/>
        <v>97723.722095581266</v>
      </c>
      <c r="K150" s="7"/>
      <c r="L150" s="7"/>
      <c r="M150" s="10">
        <v>54</v>
      </c>
      <c r="N150" s="10">
        <v>0</v>
      </c>
      <c r="O150" s="10">
        <f t="shared" si="18"/>
        <v>54</v>
      </c>
      <c r="U150" s="7"/>
      <c r="V150" s="10"/>
      <c r="W150" s="7"/>
    </row>
    <row r="151" spans="1:23" ht="12" customHeight="1">
      <c r="A151" s="4"/>
      <c r="B151" s="6">
        <v>1.4583333333333299</v>
      </c>
      <c r="C151" s="7">
        <v>47.6</v>
      </c>
      <c r="D151" s="7">
        <v>57</v>
      </c>
      <c r="E151" s="7">
        <v>50.8</v>
      </c>
      <c r="F151" s="7">
        <v>42.3</v>
      </c>
      <c r="G151" s="7"/>
      <c r="I151" s="2">
        <f t="shared" si="17"/>
        <v>57543.993733715732</v>
      </c>
      <c r="K151" s="7"/>
      <c r="L151" s="7"/>
      <c r="M151" s="10">
        <v>55</v>
      </c>
      <c r="N151" s="10">
        <v>0</v>
      </c>
      <c r="O151" s="10">
        <f t="shared" si="18"/>
        <v>55</v>
      </c>
      <c r="U151" s="7"/>
      <c r="V151" s="10"/>
      <c r="W151" s="7"/>
    </row>
    <row r="152" spans="1:23" ht="12" customHeight="1">
      <c r="A152" s="4"/>
      <c r="B152" s="6">
        <v>1.46875</v>
      </c>
      <c r="C152" s="7">
        <v>48.2</v>
      </c>
      <c r="D152" s="7">
        <v>60</v>
      </c>
      <c r="E152" s="7">
        <v>51.7</v>
      </c>
      <c r="F152" s="7">
        <v>41.1</v>
      </c>
      <c r="G152" s="7"/>
      <c r="I152" s="2">
        <f t="shared" si="17"/>
        <v>66069.344800759733</v>
      </c>
      <c r="K152" s="7"/>
      <c r="L152" s="7"/>
      <c r="M152" s="10">
        <v>56</v>
      </c>
      <c r="N152" s="10">
        <v>0</v>
      </c>
      <c r="O152" s="10">
        <f t="shared" si="18"/>
        <v>56</v>
      </c>
      <c r="U152" s="7"/>
      <c r="V152" s="10"/>
      <c r="W152" s="7"/>
    </row>
    <row r="153" spans="1:23" ht="12" customHeight="1">
      <c r="A153" s="4"/>
      <c r="B153" s="6">
        <v>1.4791666666666701</v>
      </c>
      <c r="C153" s="7">
        <v>47.8</v>
      </c>
      <c r="D153" s="7">
        <v>62.7</v>
      </c>
      <c r="E153" s="7">
        <v>51.3</v>
      </c>
      <c r="F153" s="7">
        <v>41.3</v>
      </c>
      <c r="G153" s="7"/>
      <c r="I153" s="2">
        <f t="shared" si="17"/>
        <v>60255.958607435699</v>
      </c>
      <c r="K153" s="7"/>
      <c r="L153" s="7"/>
      <c r="M153" s="10">
        <v>57</v>
      </c>
      <c r="N153" s="10">
        <v>0</v>
      </c>
      <c r="O153" s="10">
        <f t="shared" si="18"/>
        <v>57</v>
      </c>
      <c r="U153" s="7"/>
      <c r="V153" s="10"/>
      <c r="W153" s="7"/>
    </row>
    <row r="154" spans="1:23" ht="12" customHeight="1">
      <c r="A154" s="4"/>
      <c r="B154" s="6">
        <v>1.4895833333333299</v>
      </c>
      <c r="C154" s="7">
        <v>49</v>
      </c>
      <c r="D154" s="7">
        <v>63.1</v>
      </c>
      <c r="E154" s="7">
        <v>52</v>
      </c>
      <c r="F154" s="7">
        <v>42.3</v>
      </c>
      <c r="G154" s="7"/>
      <c r="I154" s="2">
        <f t="shared" si="17"/>
        <v>79432.823472428237</v>
      </c>
      <c r="K154" s="7"/>
      <c r="L154" s="7"/>
      <c r="M154" s="10">
        <v>58</v>
      </c>
      <c r="N154" s="10">
        <v>0</v>
      </c>
      <c r="O154" s="10">
        <f t="shared" si="18"/>
        <v>58</v>
      </c>
      <c r="U154" s="7"/>
      <c r="V154" s="10"/>
      <c r="W154" s="7"/>
    </row>
    <row r="155" spans="1:23" ht="12" customHeight="1">
      <c r="A155" s="4"/>
      <c r="B155" s="6">
        <v>1.5</v>
      </c>
      <c r="C155" s="7">
        <v>47.8</v>
      </c>
      <c r="D155" s="7">
        <v>58.3</v>
      </c>
      <c r="E155" s="7">
        <v>51.3</v>
      </c>
      <c r="F155" s="7">
        <v>42.1</v>
      </c>
      <c r="G155" s="7"/>
      <c r="I155" s="2">
        <f t="shared" si="17"/>
        <v>60255.958607435699</v>
      </c>
      <c r="K155" s="7"/>
      <c r="L155" s="7"/>
      <c r="M155" s="10">
        <v>59</v>
      </c>
      <c r="N155" s="10">
        <v>0</v>
      </c>
      <c r="O155" s="10">
        <f t="shared" si="18"/>
        <v>59</v>
      </c>
      <c r="U155" s="7"/>
      <c r="V155" s="10"/>
      <c r="W155" s="7"/>
    </row>
    <row r="156" spans="1:23" ht="12" customHeight="1">
      <c r="A156" s="4"/>
      <c r="B156" s="6">
        <v>1.5104166666666701</v>
      </c>
      <c r="C156" s="7">
        <v>48.2</v>
      </c>
      <c r="D156" s="7">
        <v>61.2</v>
      </c>
      <c r="E156" s="7">
        <v>51.2</v>
      </c>
      <c r="F156" s="7">
        <v>43.2</v>
      </c>
      <c r="G156" s="7"/>
      <c r="I156" s="2">
        <f t="shared" si="17"/>
        <v>66069.344800759733</v>
      </c>
      <c r="J156" s="9"/>
      <c r="K156" s="7"/>
      <c r="L156" s="7"/>
      <c r="M156" s="10">
        <v>60</v>
      </c>
      <c r="N156" s="10">
        <v>0</v>
      </c>
      <c r="O156" s="10">
        <f t="shared" si="18"/>
        <v>60</v>
      </c>
      <c r="U156" s="7"/>
      <c r="V156" s="10"/>
      <c r="W156" s="7"/>
    </row>
    <row r="157" spans="1:23" ht="12" customHeight="1">
      <c r="A157" s="4"/>
      <c r="B157" s="6">
        <v>1.5208333333333299</v>
      </c>
      <c r="C157" s="7">
        <v>47.6</v>
      </c>
      <c r="D157" s="7">
        <v>60.7</v>
      </c>
      <c r="E157" s="7">
        <v>51.8</v>
      </c>
      <c r="F157" s="7">
        <v>39.5</v>
      </c>
      <c r="G157" s="7"/>
      <c r="I157" s="2">
        <f t="shared" si="17"/>
        <v>57543.993733715732</v>
      </c>
      <c r="K157" s="7"/>
      <c r="L157" s="7"/>
      <c r="M157" s="10">
        <v>61</v>
      </c>
      <c r="N157" s="10">
        <v>0</v>
      </c>
      <c r="O157" s="10">
        <f t="shared" si="18"/>
        <v>61</v>
      </c>
      <c r="U157" s="7"/>
      <c r="V157" s="10"/>
      <c r="W157" s="7"/>
    </row>
    <row r="158" spans="1:23" ht="12" customHeight="1">
      <c r="A158" s="4"/>
      <c r="B158" s="6">
        <v>1.53125</v>
      </c>
      <c r="C158" s="7">
        <v>48.6</v>
      </c>
      <c r="D158" s="7">
        <v>59.8</v>
      </c>
      <c r="E158" s="7">
        <v>52</v>
      </c>
      <c r="F158" s="7">
        <v>41.5</v>
      </c>
      <c r="G158" s="7"/>
      <c r="I158" s="2">
        <f t="shared" si="17"/>
        <v>72443.596007499116</v>
      </c>
      <c r="K158" s="7"/>
      <c r="L158" s="7"/>
      <c r="M158" s="10">
        <v>62</v>
      </c>
      <c r="N158" s="10">
        <v>0</v>
      </c>
      <c r="O158" s="10">
        <f t="shared" si="18"/>
        <v>62</v>
      </c>
      <c r="U158" s="7"/>
      <c r="V158" s="10"/>
      <c r="W158" s="7"/>
    </row>
    <row r="159" spans="1:23" ht="12" customHeight="1">
      <c r="A159" s="4"/>
      <c r="B159" s="6">
        <v>1.5416666666666701</v>
      </c>
      <c r="C159" s="7">
        <v>48.1</v>
      </c>
      <c r="D159" s="7">
        <v>61.2</v>
      </c>
      <c r="E159" s="7">
        <v>51</v>
      </c>
      <c r="F159" s="7">
        <v>42.8</v>
      </c>
      <c r="G159" s="7"/>
      <c r="I159" s="2">
        <f t="shared" si="17"/>
        <v>64565.422903465682</v>
      </c>
      <c r="J159" s="9"/>
      <c r="K159" s="7"/>
      <c r="L159" s="7"/>
      <c r="M159" s="10">
        <v>63</v>
      </c>
      <c r="N159" s="10">
        <v>0</v>
      </c>
      <c r="O159" s="10">
        <f t="shared" si="18"/>
        <v>63</v>
      </c>
      <c r="U159" s="7"/>
      <c r="V159" s="10"/>
      <c r="W159" s="7"/>
    </row>
    <row r="160" spans="1:23" ht="12" customHeight="1">
      <c r="A160" s="4"/>
      <c r="B160" s="6">
        <v>1.5520833333333299</v>
      </c>
      <c r="C160" s="7">
        <v>47</v>
      </c>
      <c r="D160" s="7">
        <v>63.2</v>
      </c>
      <c r="E160" s="7">
        <v>50.3</v>
      </c>
      <c r="F160" s="7">
        <v>38.799999999999997</v>
      </c>
      <c r="G160" s="7"/>
      <c r="I160" s="2">
        <f t="shared" si="17"/>
        <v>50118.723362727294</v>
      </c>
      <c r="J160" s="9"/>
      <c r="K160" s="7"/>
      <c r="L160" s="7"/>
      <c r="M160" s="10">
        <v>64</v>
      </c>
      <c r="N160" s="10">
        <v>0</v>
      </c>
      <c r="O160" s="10">
        <f t="shared" si="18"/>
        <v>64</v>
      </c>
      <c r="U160" s="7"/>
      <c r="V160" s="10"/>
      <c r="W160" s="7"/>
    </row>
    <row r="161" spans="1:23" ht="12" customHeight="1">
      <c r="A161" s="4"/>
      <c r="B161" s="6">
        <v>1.5625</v>
      </c>
      <c r="C161" s="7">
        <v>47.6</v>
      </c>
      <c r="D161" s="7">
        <v>63.2</v>
      </c>
      <c r="E161" s="7">
        <v>50.9</v>
      </c>
      <c r="F161" s="7">
        <v>38.299999999999997</v>
      </c>
      <c r="G161" s="7"/>
      <c r="I161" s="2">
        <f t="shared" si="17"/>
        <v>57543.993733715732</v>
      </c>
      <c r="K161" s="7"/>
      <c r="L161" s="7"/>
      <c r="M161" s="10">
        <v>65</v>
      </c>
      <c r="N161" s="10">
        <v>0</v>
      </c>
      <c r="O161" s="10">
        <f t="shared" si="18"/>
        <v>65</v>
      </c>
      <c r="U161" s="7"/>
      <c r="V161" s="10"/>
      <c r="W161" s="7"/>
    </row>
    <row r="162" spans="1:23" ht="12" customHeight="1">
      <c r="A162" s="4"/>
      <c r="B162" s="6">
        <v>1.5729166666666701</v>
      </c>
      <c r="C162" s="7">
        <v>46.5</v>
      </c>
      <c r="D162" s="7">
        <v>63.1</v>
      </c>
      <c r="E162" s="7">
        <v>50.2</v>
      </c>
      <c r="F162" s="7">
        <v>38</v>
      </c>
      <c r="G162" s="7"/>
      <c r="I162" s="2">
        <f t="shared" si="17"/>
        <v>44668.359215096389</v>
      </c>
      <c r="K162" s="7"/>
      <c r="L162" s="7"/>
      <c r="M162" s="7"/>
      <c r="N162" s="7"/>
    </row>
    <row r="163" spans="1:23" ht="12" customHeight="1">
      <c r="A163" s="4"/>
      <c r="B163" s="6">
        <v>1.5833333333333299</v>
      </c>
      <c r="C163" s="7">
        <v>45.3</v>
      </c>
      <c r="D163" s="7">
        <v>58.1</v>
      </c>
      <c r="E163" s="7">
        <v>49.1</v>
      </c>
      <c r="F163" s="7">
        <v>37.799999999999997</v>
      </c>
      <c r="G163" s="7"/>
      <c r="I163" s="2">
        <f t="shared" si="17"/>
        <v>33884.415613920231</v>
      </c>
      <c r="K163" s="7"/>
      <c r="L163" s="7"/>
      <c r="M163" s="7"/>
      <c r="N163" s="7"/>
    </row>
    <row r="164" spans="1:23" ht="12" customHeight="1">
      <c r="A164" s="4"/>
      <c r="B164" s="6">
        <v>1.59375</v>
      </c>
      <c r="C164" s="7">
        <v>49</v>
      </c>
      <c r="D164" s="7">
        <v>65.900000000000006</v>
      </c>
      <c r="E164" s="7">
        <v>51.3</v>
      </c>
      <c r="F164" s="7">
        <v>40.6</v>
      </c>
      <c r="G164" s="7"/>
      <c r="I164" s="2">
        <f t="shared" si="17"/>
        <v>79432.823472428237</v>
      </c>
      <c r="J164" s="9"/>
      <c r="K164" s="7"/>
      <c r="L164" s="7"/>
      <c r="M164" s="7"/>
      <c r="N164" s="7"/>
    </row>
    <row r="165" spans="1:23" ht="12" customHeight="1">
      <c r="A165" s="4"/>
      <c r="B165" s="6">
        <v>1.6041666666666701</v>
      </c>
      <c r="C165" s="7">
        <v>45.9</v>
      </c>
      <c r="D165" s="7">
        <v>57.9</v>
      </c>
      <c r="E165" s="7">
        <v>49.9</v>
      </c>
      <c r="F165" s="7">
        <v>37.799999999999997</v>
      </c>
      <c r="G165" s="7"/>
      <c r="I165" s="2">
        <f t="shared" si="17"/>
        <v>38904.514499428085</v>
      </c>
      <c r="K165" s="7"/>
      <c r="L165" s="7"/>
      <c r="M165" s="7"/>
      <c r="N165" s="10"/>
      <c r="O165" s="7"/>
    </row>
    <row r="166" spans="1:23" ht="12" customHeight="1">
      <c r="A166" s="4"/>
      <c r="B166" s="6">
        <v>1.6145833333333299</v>
      </c>
      <c r="C166" s="7">
        <v>47.8</v>
      </c>
      <c r="D166" s="7">
        <v>63.5</v>
      </c>
      <c r="E166" s="7">
        <v>50.8</v>
      </c>
      <c r="F166" s="7">
        <v>38.700000000000003</v>
      </c>
      <c r="G166" s="7"/>
      <c r="I166" s="2">
        <f t="shared" si="17"/>
        <v>60255.958607435699</v>
      </c>
      <c r="K166" s="7"/>
      <c r="L166" s="7"/>
      <c r="M166" s="7"/>
      <c r="N166" s="10"/>
      <c r="O166" s="7"/>
      <c r="P166" s="7"/>
      <c r="Q166" s="12"/>
      <c r="R166" s="13"/>
      <c r="S166" s="13"/>
    </row>
    <row r="167" spans="1:23" ht="12" customHeight="1">
      <c r="A167" s="4"/>
      <c r="B167" s="6">
        <v>1.625</v>
      </c>
      <c r="C167" s="7">
        <v>45.9</v>
      </c>
      <c r="D167" s="7">
        <v>62.3</v>
      </c>
      <c r="E167" s="7">
        <v>50.2</v>
      </c>
      <c r="F167" s="7">
        <v>37</v>
      </c>
      <c r="G167" s="7"/>
      <c r="I167" s="2">
        <f t="shared" si="17"/>
        <v>38904.514499428085</v>
      </c>
      <c r="K167" s="7"/>
      <c r="L167" s="7"/>
      <c r="M167" s="7"/>
      <c r="N167" s="10"/>
      <c r="O167" s="7"/>
    </row>
    <row r="168" spans="1:23" ht="12" customHeight="1">
      <c r="A168" s="4"/>
      <c r="B168" s="6">
        <v>1.6354166666666701</v>
      </c>
      <c r="C168" s="7">
        <v>47.1</v>
      </c>
      <c r="D168" s="7">
        <v>57.8</v>
      </c>
      <c r="E168" s="7">
        <v>50.9</v>
      </c>
      <c r="F168" s="7">
        <v>38.5</v>
      </c>
      <c r="G168" s="7"/>
      <c r="I168" s="2">
        <f t="shared" si="17"/>
        <v>51286.138399136544</v>
      </c>
      <c r="K168" s="7"/>
      <c r="L168" s="7"/>
      <c r="M168" s="7"/>
      <c r="N168" s="10"/>
      <c r="O168" s="7"/>
    </row>
    <row r="169" spans="1:23" ht="12" customHeight="1">
      <c r="A169" s="4"/>
      <c r="B169" s="6">
        <v>1.6458333333333299</v>
      </c>
      <c r="C169" s="7">
        <v>46</v>
      </c>
      <c r="D169" s="7">
        <v>58.6</v>
      </c>
      <c r="E169" s="7">
        <v>50.2</v>
      </c>
      <c r="F169" s="7">
        <v>37.9</v>
      </c>
      <c r="G169" s="7"/>
      <c r="I169" s="2">
        <f t="shared" si="17"/>
        <v>39810.717055349742</v>
      </c>
      <c r="K169" s="7"/>
      <c r="L169" s="7"/>
      <c r="M169" s="7"/>
      <c r="N169" s="10"/>
      <c r="O169" s="7"/>
    </row>
    <row r="170" spans="1:23" ht="12" customHeight="1">
      <c r="A170" s="4"/>
      <c r="B170" s="6">
        <v>1.65625</v>
      </c>
      <c r="C170" s="7">
        <v>48.2</v>
      </c>
      <c r="D170" s="7">
        <v>64</v>
      </c>
      <c r="E170" s="7">
        <v>51.6</v>
      </c>
      <c r="F170" s="7">
        <v>40.1</v>
      </c>
      <c r="G170" s="7"/>
      <c r="I170" s="2">
        <f t="shared" si="17"/>
        <v>66069.344800759733</v>
      </c>
      <c r="K170" s="7"/>
      <c r="L170" s="7"/>
      <c r="M170" s="7"/>
      <c r="N170" s="10"/>
      <c r="O170" s="7"/>
    </row>
    <row r="171" spans="1:23" ht="12" customHeight="1">
      <c r="A171" s="4"/>
      <c r="B171" s="6">
        <v>1.6666666666666701</v>
      </c>
      <c r="C171" s="7">
        <v>48.5</v>
      </c>
      <c r="D171" s="7">
        <v>63.9</v>
      </c>
      <c r="E171" s="7">
        <v>51.4</v>
      </c>
      <c r="F171" s="7">
        <v>40.6</v>
      </c>
      <c r="G171" s="7"/>
      <c r="I171" s="2">
        <f t="shared" si="17"/>
        <v>70794.578438413781</v>
      </c>
      <c r="K171" s="7"/>
      <c r="L171" s="7"/>
      <c r="M171" s="7"/>
      <c r="N171" s="10"/>
      <c r="O171" s="7"/>
    </row>
    <row r="172" spans="1:23" ht="12" customHeight="1">
      <c r="A172" s="4"/>
      <c r="B172" s="6">
        <v>1.6770833333333299</v>
      </c>
      <c r="C172" s="7">
        <v>46.5</v>
      </c>
      <c r="D172" s="7">
        <v>61.5</v>
      </c>
      <c r="E172" s="7">
        <v>50.4</v>
      </c>
      <c r="F172" s="7">
        <v>39.6</v>
      </c>
      <c r="G172" s="7"/>
      <c r="I172" s="2">
        <f t="shared" si="17"/>
        <v>44668.359215096389</v>
      </c>
      <c r="K172" s="7"/>
      <c r="L172" s="7"/>
      <c r="M172" s="7"/>
      <c r="N172" s="10"/>
      <c r="O172" s="7"/>
    </row>
    <row r="173" spans="1:23" ht="12" customHeight="1">
      <c r="A173" s="4"/>
      <c r="B173" s="6">
        <v>1.6875</v>
      </c>
      <c r="C173" s="7">
        <v>45.7</v>
      </c>
      <c r="D173" s="7">
        <v>59.8</v>
      </c>
      <c r="E173" s="7">
        <v>49.4</v>
      </c>
      <c r="F173" s="7">
        <v>37.6</v>
      </c>
      <c r="G173" s="7"/>
      <c r="I173" s="2">
        <f t="shared" si="17"/>
        <v>37153.522909717351</v>
      </c>
      <c r="K173" s="7"/>
      <c r="L173" s="7"/>
      <c r="M173" s="7"/>
      <c r="N173" s="10"/>
      <c r="O173" s="7"/>
    </row>
    <row r="174" spans="1:23" ht="12" customHeight="1">
      <c r="A174" s="4"/>
      <c r="B174" s="6">
        <v>1.6979166666666701</v>
      </c>
      <c r="C174" s="7">
        <v>46</v>
      </c>
      <c r="D174" s="7">
        <v>61.2</v>
      </c>
      <c r="E174" s="7">
        <v>49.7</v>
      </c>
      <c r="F174" s="7">
        <v>36.700000000000003</v>
      </c>
      <c r="G174" s="7"/>
      <c r="I174" s="2">
        <f t="shared" si="17"/>
        <v>39810.717055349742</v>
      </c>
      <c r="K174" s="7"/>
      <c r="L174" s="7"/>
      <c r="M174" s="7"/>
      <c r="N174" s="10"/>
      <c r="O174" s="7"/>
    </row>
    <row r="175" spans="1:23" ht="12" customHeight="1">
      <c r="A175" s="4"/>
      <c r="B175" s="6">
        <v>1.7083333333333299</v>
      </c>
      <c r="C175" s="7">
        <v>46.5</v>
      </c>
      <c r="D175" s="7">
        <v>59.8</v>
      </c>
      <c r="E175" s="7">
        <v>50.4</v>
      </c>
      <c r="F175" s="7">
        <v>38</v>
      </c>
      <c r="G175" s="7"/>
      <c r="I175" s="2">
        <f t="shared" si="17"/>
        <v>44668.359215096389</v>
      </c>
      <c r="K175" s="7"/>
      <c r="L175" s="7"/>
      <c r="M175" s="7"/>
      <c r="N175" s="10"/>
      <c r="O175" s="7"/>
    </row>
    <row r="176" spans="1:23" ht="12" customHeight="1">
      <c r="A176" s="4"/>
      <c r="B176" s="6">
        <v>1.71875</v>
      </c>
      <c r="C176" s="7">
        <v>48.2</v>
      </c>
      <c r="D176" s="7">
        <v>60.7</v>
      </c>
      <c r="E176" s="7">
        <v>52.3</v>
      </c>
      <c r="F176" s="7">
        <v>38.5</v>
      </c>
      <c r="G176" s="7"/>
      <c r="I176" s="2">
        <f t="shared" si="17"/>
        <v>66069.344800759733</v>
      </c>
      <c r="K176" s="7"/>
      <c r="L176" s="7"/>
      <c r="M176" s="7"/>
      <c r="N176" s="10"/>
      <c r="O176" s="7"/>
    </row>
    <row r="177" spans="1:15" ht="12" customHeight="1">
      <c r="A177" s="4"/>
      <c r="B177" s="6">
        <v>1.7291666666666701</v>
      </c>
      <c r="C177" s="7">
        <v>51.2</v>
      </c>
      <c r="D177" s="7">
        <v>63.2</v>
      </c>
      <c r="E177" s="7">
        <v>55.4</v>
      </c>
      <c r="F177" s="7">
        <v>39.1</v>
      </c>
      <c r="G177" s="7"/>
      <c r="I177" s="2">
        <f t="shared" si="17"/>
        <v>131825.67385564081</v>
      </c>
      <c r="K177" s="7"/>
      <c r="L177" s="7"/>
      <c r="M177" s="7"/>
      <c r="N177" s="10"/>
      <c r="O177" s="7"/>
    </row>
    <row r="178" spans="1:15" ht="12" customHeight="1">
      <c r="A178" s="4"/>
      <c r="B178" s="6">
        <v>1.7395833333333299</v>
      </c>
      <c r="C178" s="7">
        <v>50.1</v>
      </c>
      <c r="D178" s="7">
        <v>67.3</v>
      </c>
      <c r="E178" s="7">
        <v>53.5</v>
      </c>
      <c r="F178" s="7">
        <v>39.1</v>
      </c>
      <c r="G178" s="7"/>
      <c r="I178" s="2">
        <f t="shared" si="17"/>
        <v>102329.29922807543</v>
      </c>
      <c r="K178" s="7"/>
      <c r="L178" s="7"/>
      <c r="M178" s="7"/>
      <c r="N178" s="10"/>
      <c r="O178" s="7"/>
    </row>
    <row r="179" spans="1:15" ht="12" customHeight="1">
      <c r="A179" s="4"/>
      <c r="B179" s="6">
        <v>1.75</v>
      </c>
      <c r="C179" s="7">
        <v>48.4</v>
      </c>
      <c r="D179" s="7">
        <v>60.7</v>
      </c>
      <c r="E179" s="7">
        <v>52.3</v>
      </c>
      <c r="F179" s="7">
        <v>38.6</v>
      </c>
      <c r="G179" s="7"/>
      <c r="I179" s="2">
        <f t="shared" si="17"/>
        <v>69183.097091893651</v>
      </c>
      <c r="M179" s="7"/>
      <c r="N179" s="10"/>
      <c r="O179" s="7"/>
    </row>
    <row r="180" spans="1:15" ht="12" customHeight="1">
      <c r="A180" s="4"/>
      <c r="B180" s="6">
        <v>1.7604166666666701</v>
      </c>
      <c r="C180" s="7">
        <v>46.2</v>
      </c>
      <c r="D180" s="7">
        <v>64.599999999999994</v>
      </c>
      <c r="E180" s="7">
        <v>50.2</v>
      </c>
      <c r="F180" s="7">
        <v>37.1</v>
      </c>
      <c r="G180" s="7"/>
      <c r="I180" s="2">
        <f t="shared" si="17"/>
        <v>41686.938347033625</v>
      </c>
      <c r="J180" s="9"/>
      <c r="K180" s="7"/>
      <c r="L180" s="7"/>
      <c r="M180" s="7"/>
      <c r="N180" s="10"/>
      <c r="O180" s="7"/>
    </row>
    <row r="181" spans="1:15" ht="12" customHeight="1">
      <c r="A181" s="4"/>
      <c r="B181" s="6">
        <v>1.7708333333333299</v>
      </c>
      <c r="C181" s="7">
        <v>45.5</v>
      </c>
      <c r="D181" s="7">
        <v>57</v>
      </c>
      <c r="E181" s="7">
        <v>49.6</v>
      </c>
      <c r="F181" s="7">
        <v>36.9</v>
      </c>
      <c r="G181" s="7"/>
      <c r="I181" s="2">
        <f t="shared" si="17"/>
        <v>35481.33892335758</v>
      </c>
      <c r="J181" s="4"/>
      <c r="K181" s="4"/>
      <c r="M181" s="7"/>
      <c r="N181" s="10"/>
      <c r="O181" s="7"/>
    </row>
    <row r="182" spans="1:15" ht="12" customHeight="1">
      <c r="A182" s="4"/>
      <c r="B182" s="6">
        <v>1.78125</v>
      </c>
      <c r="C182" s="7">
        <v>47.2</v>
      </c>
      <c r="D182" s="7">
        <v>60.2</v>
      </c>
      <c r="E182" s="7">
        <v>51</v>
      </c>
      <c r="F182" s="7">
        <v>36.5</v>
      </c>
      <c r="G182" s="7"/>
      <c r="I182" s="2">
        <f t="shared" si="17"/>
        <v>52480.746024977409</v>
      </c>
      <c r="J182" s="4"/>
      <c r="K182" s="4"/>
      <c r="M182" s="7"/>
      <c r="N182" s="10"/>
      <c r="O182" s="7"/>
    </row>
    <row r="183" spans="1:15" ht="12" customHeight="1">
      <c r="A183" s="4"/>
      <c r="B183" s="6">
        <v>1.7916666666666701</v>
      </c>
      <c r="C183" s="7">
        <v>44.5</v>
      </c>
      <c r="D183" s="7">
        <v>56.8</v>
      </c>
      <c r="E183" s="7">
        <v>49.2</v>
      </c>
      <c r="F183" s="7">
        <v>34.9</v>
      </c>
      <c r="G183" s="7"/>
      <c r="I183" s="2">
        <f t="shared" si="17"/>
        <v>28183.829312644593</v>
      </c>
      <c r="J183" s="7"/>
      <c r="K183" s="7"/>
      <c r="M183" s="7"/>
      <c r="N183" s="10"/>
      <c r="O183" s="7"/>
    </row>
    <row r="184" spans="1:15" ht="12" customHeight="1">
      <c r="A184" s="4"/>
      <c r="B184" s="6">
        <v>1.8020833333333299</v>
      </c>
      <c r="C184" s="7">
        <v>48.8</v>
      </c>
      <c r="D184" s="7">
        <v>62.8</v>
      </c>
      <c r="E184" s="7">
        <v>52.5</v>
      </c>
      <c r="F184" s="7">
        <v>39.700000000000003</v>
      </c>
      <c r="G184" s="7"/>
      <c r="I184" s="2">
        <f t="shared" si="17"/>
        <v>75857.757502918481</v>
      </c>
      <c r="J184" s="9"/>
      <c r="K184" s="7"/>
      <c r="L184" s="7"/>
      <c r="M184" s="7"/>
      <c r="N184" s="10"/>
      <c r="O184" s="7"/>
    </row>
    <row r="185" spans="1:15" ht="12" customHeight="1">
      <c r="A185" s="4"/>
      <c r="B185" s="6">
        <v>1.8125</v>
      </c>
      <c r="C185" s="7">
        <v>48.4</v>
      </c>
      <c r="D185" s="7">
        <v>61.3</v>
      </c>
      <c r="E185" s="7">
        <v>52.6</v>
      </c>
      <c r="F185" s="7">
        <v>37.799999999999997</v>
      </c>
      <c r="G185" s="7"/>
      <c r="I185" s="2">
        <f t="shared" si="17"/>
        <v>69183.097091893651</v>
      </c>
      <c r="J185" s="4"/>
      <c r="K185" s="4"/>
      <c r="M185" s="7"/>
      <c r="N185" s="10"/>
      <c r="O185" s="7"/>
    </row>
    <row r="186" spans="1:15" ht="12" customHeight="1">
      <c r="A186" s="4"/>
      <c r="B186" s="6">
        <v>1.8229166666666701</v>
      </c>
      <c r="C186" s="7">
        <v>47</v>
      </c>
      <c r="D186" s="7">
        <v>66.599999999999994</v>
      </c>
      <c r="E186" s="7">
        <v>50</v>
      </c>
      <c r="F186" s="7">
        <v>37.9</v>
      </c>
      <c r="G186" s="7"/>
      <c r="I186" s="2">
        <f t="shared" ref="I186:I249" si="19">IF(C186="","",10^(C186/10))</f>
        <v>50118.723362727294</v>
      </c>
      <c r="J186" s="7"/>
      <c r="K186" s="7"/>
      <c r="M186" s="7"/>
      <c r="N186" s="10"/>
      <c r="O186" s="7"/>
    </row>
    <row r="187" spans="1:15" ht="12" customHeight="1">
      <c r="A187" s="4"/>
      <c r="B187" s="6">
        <v>1.8333333333333299</v>
      </c>
      <c r="C187" s="7">
        <v>43.9</v>
      </c>
      <c r="D187" s="7">
        <v>56.4</v>
      </c>
      <c r="E187" s="7">
        <v>48.3</v>
      </c>
      <c r="F187" s="7">
        <v>35.6</v>
      </c>
      <c r="G187" s="7"/>
      <c r="I187" s="2">
        <f t="shared" si="19"/>
        <v>24547.089156850321</v>
      </c>
      <c r="J187" s="4"/>
      <c r="K187" s="4"/>
      <c r="M187" s="7"/>
      <c r="N187" s="10"/>
      <c r="O187" s="7"/>
    </row>
    <row r="188" spans="1:15" ht="12" customHeight="1">
      <c r="A188" s="4"/>
      <c r="B188" s="6">
        <v>1.84375</v>
      </c>
      <c r="C188" s="7">
        <v>46.9</v>
      </c>
      <c r="D188" s="7">
        <v>65.3</v>
      </c>
      <c r="E188" s="7">
        <v>49</v>
      </c>
      <c r="F188" s="7">
        <v>37.6</v>
      </c>
      <c r="G188" s="7"/>
      <c r="I188" s="2">
        <f t="shared" si="19"/>
        <v>48977.881936844598</v>
      </c>
      <c r="J188" s="9"/>
      <c r="K188" s="7"/>
      <c r="L188" s="7"/>
      <c r="M188" s="7"/>
      <c r="N188" s="10"/>
      <c r="O188" s="7"/>
    </row>
    <row r="189" spans="1:15" ht="12" customHeight="1">
      <c r="A189" s="4"/>
      <c r="B189" s="6">
        <v>1.8541666666666701</v>
      </c>
      <c r="C189" s="7">
        <v>41.6</v>
      </c>
      <c r="D189" s="7">
        <v>57.3</v>
      </c>
      <c r="E189" s="7">
        <v>45.4</v>
      </c>
      <c r="F189" s="7">
        <v>33.4</v>
      </c>
      <c r="G189" s="7"/>
      <c r="I189" s="2">
        <f t="shared" si="19"/>
        <v>14454.397707459291</v>
      </c>
      <c r="J189" s="4"/>
      <c r="K189" s="4"/>
      <c r="M189" s="7"/>
      <c r="N189" s="10"/>
      <c r="O189" s="7"/>
    </row>
    <row r="190" spans="1:15" ht="12" customHeight="1">
      <c r="A190" s="4"/>
      <c r="B190" s="6">
        <v>1.8645833333333299</v>
      </c>
      <c r="C190" s="7">
        <v>45.8</v>
      </c>
      <c r="D190" s="7">
        <v>60.9</v>
      </c>
      <c r="E190" s="7">
        <v>50</v>
      </c>
      <c r="F190" s="7">
        <v>36.299999999999997</v>
      </c>
      <c r="G190" s="7"/>
      <c r="I190" s="2">
        <f t="shared" si="19"/>
        <v>38018.939632056143</v>
      </c>
      <c r="J190" s="4"/>
      <c r="K190" s="4"/>
      <c r="M190" s="7"/>
      <c r="N190" s="10"/>
      <c r="O190" s="7"/>
    </row>
    <row r="191" spans="1:15" ht="12" customHeight="1">
      <c r="A191" s="4"/>
      <c r="B191" s="6">
        <v>1.875</v>
      </c>
      <c r="C191" s="7">
        <v>49.7</v>
      </c>
      <c r="D191" s="7">
        <v>60.9</v>
      </c>
      <c r="E191" s="7">
        <v>53.9</v>
      </c>
      <c r="F191" s="7">
        <v>37.9</v>
      </c>
      <c r="G191" s="7"/>
      <c r="I191" s="2">
        <f t="shared" si="19"/>
        <v>93325.430079699319</v>
      </c>
      <c r="N191" s="4"/>
    </row>
    <row r="192" spans="1:15" ht="12" customHeight="1">
      <c r="A192" s="4"/>
      <c r="B192" s="6">
        <v>1.8854166666666701</v>
      </c>
      <c r="C192" s="7">
        <v>49</v>
      </c>
      <c r="D192" s="7">
        <v>63</v>
      </c>
      <c r="E192" s="7">
        <v>53.5</v>
      </c>
      <c r="F192" s="7">
        <v>36.9</v>
      </c>
      <c r="G192" s="7"/>
      <c r="I192" s="2">
        <f t="shared" si="19"/>
        <v>79432.823472428237</v>
      </c>
      <c r="J192" s="9"/>
      <c r="K192" s="7"/>
      <c r="L192" s="7"/>
      <c r="N192" s="4"/>
    </row>
    <row r="193" spans="1:19" ht="12" customHeight="1">
      <c r="A193" s="4"/>
      <c r="B193" s="6">
        <v>1.8958333333333299</v>
      </c>
      <c r="C193" s="7">
        <v>48.6</v>
      </c>
      <c r="D193" s="7">
        <v>62.6</v>
      </c>
      <c r="E193" s="7">
        <v>52.7</v>
      </c>
      <c r="F193" s="7">
        <v>36.9</v>
      </c>
      <c r="G193" s="7"/>
      <c r="I193" s="2">
        <f t="shared" si="19"/>
        <v>72443.596007499116</v>
      </c>
      <c r="J193" s="4"/>
      <c r="K193" s="4"/>
      <c r="N193" s="4"/>
    </row>
    <row r="194" spans="1:19" ht="12" customHeight="1">
      <c r="A194" s="4"/>
      <c r="B194" s="6">
        <v>1.90625</v>
      </c>
      <c r="C194" s="7">
        <v>42.5</v>
      </c>
      <c r="D194" s="7">
        <v>56.7</v>
      </c>
      <c r="E194" s="7">
        <v>46.3</v>
      </c>
      <c r="F194" s="7">
        <v>34.700000000000003</v>
      </c>
      <c r="G194" s="7"/>
      <c r="I194" s="2">
        <f t="shared" si="19"/>
        <v>17782.794100389234</v>
      </c>
      <c r="J194" s="7"/>
      <c r="K194" s="7"/>
      <c r="N194" s="4"/>
    </row>
    <row r="195" spans="1:19" ht="12" customHeight="1">
      <c r="A195" s="4"/>
      <c r="B195" s="6">
        <v>1.9166666666666701</v>
      </c>
      <c r="C195" s="7">
        <v>48.5</v>
      </c>
      <c r="D195" s="7">
        <v>70.099999999999994</v>
      </c>
      <c r="E195" s="7">
        <v>46.4</v>
      </c>
      <c r="F195" s="7">
        <v>35.1</v>
      </c>
      <c r="G195" s="7"/>
      <c r="I195" s="2">
        <f t="shared" si="19"/>
        <v>70794.578438413781</v>
      </c>
      <c r="J195" s="4"/>
      <c r="K195" s="4"/>
      <c r="N195" s="4"/>
    </row>
    <row r="196" spans="1:19" ht="12" customHeight="1">
      <c r="A196" s="4"/>
      <c r="B196" s="6">
        <v>1.9270833333333299</v>
      </c>
      <c r="C196" s="7">
        <v>38.9</v>
      </c>
      <c r="D196" s="7">
        <v>52.7</v>
      </c>
      <c r="E196" s="7">
        <v>40.4</v>
      </c>
      <c r="F196" s="7">
        <v>33.4</v>
      </c>
      <c r="G196" s="7"/>
      <c r="I196" s="2">
        <f t="shared" si="19"/>
        <v>7762.4711662869186</v>
      </c>
      <c r="J196" s="4"/>
      <c r="K196" s="4"/>
      <c r="N196" s="4"/>
    </row>
    <row r="197" spans="1:19" ht="12" customHeight="1">
      <c r="A197" s="4"/>
      <c r="B197" s="6">
        <v>1.9375</v>
      </c>
      <c r="C197" s="7">
        <v>41.8</v>
      </c>
      <c r="D197" s="7">
        <v>57.6</v>
      </c>
      <c r="E197" s="7">
        <v>44.6</v>
      </c>
      <c r="F197" s="7">
        <v>33.700000000000003</v>
      </c>
      <c r="G197" s="7"/>
      <c r="I197" s="2">
        <f t="shared" si="19"/>
        <v>15135.612484362096</v>
      </c>
      <c r="J197" s="4"/>
      <c r="K197" s="4"/>
      <c r="L197" s="7"/>
      <c r="M197" s="7"/>
      <c r="N197" s="4"/>
    </row>
    <row r="198" spans="1:19" ht="12" customHeight="1">
      <c r="A198" s="4"/>
      <c r="B198" s="6">
        <v>1.9479166666666701</v>
      </c>
      <c r="C198" s="7">
        <v>39.700000000000003</v>
      </c>
      <c r="D198" s="7">
        <v>60</v>
      </c>
      <c r="E198" s="7">
        <v>40.299999999999997</v>
      </c>
      <c r="F198" s="7">
        <v>34.5</v>
      </c>
      <c r="G198" s="7"/>
      <c r="I198" s="2">
        <f t="shared" si="19"/>
        <v>9332.5430079699217</v>
      </c>
      <c r="M198" s="7"/>
      <c r="N198" s="4"/>
    </row>
    <row r="199" spans="1:19" ht="12" customHeight="1">
      <c r="A199" s="4"/>
      <c r="B199" s="6">
        <v>1.9583333333333299</v>
      </c>
      <c r="C199" s="7">
        <v>39.5</v>
      </c>
      <c r="D199" s="7">
        <v>52.7</v>
      </c>
      <c r="E199" s="7">
        <v>41.3</v>
      </c>
      <c r="F199" s="7">
        <v>32.799999999999997</v>
      </c>
      <c r="G199" s="7"/>
      <c r="I199" s="2">
        <f t="shared" si="19"/>
        <v>8912.5093813374679</v>
      </c>
      <c r="J199" s="7"/>
      <c r="K199" s="7"/>
      <c r="M199" s="7"/>
      <c r="N199" s="7"/>
    </row>
    <row r="200" spans="1:19" ht="12" customHeight="1">
      <c r="A200" s="4"/>
      <c r="B200" s="6">
        <v>1.96875</v>
      </c>
      <c r="C200" s="7">
        <v>40.799999999999997</v>
      </c>
      <c r="D200" s="7">
        <v>57.5</v>
      </c>
      <c r="E200" s="7">
        <v>42</v>
      </c>
      <c r="F200" s="7">
        <v>30.6</v>
      </c>
      <c r="G200" s="7"/>
      <c r="I200" s="2">
        <f t="shared" si="19"/>
        <v>12022.644346174151</v>
      </c>
      <c r="M200" s="7"/>
      <c r="N200" s="10"/>
      <c r="O200" s="7"/>
    </row>
    <row r="201" spans="1:19" ht="12" customHeight="1">
      <c r="A201" s="4"/>
      <c r="B201" s="6">
        <v>1.9791666666666701</v>
      </c>
      <c r="C201" s="7">
        <v>37.299999999999997</v>
      </c>
      <c r="D201" s="7">
        <v>50.3</v>
      </c>
      <c r="E201" s="7">
        <v>39</v>
      </c>
      <c r="F201" s="7">
        <v>30.9</v>
      </c>
      <c r="G201" s="7"/>
      <c r="I201" s="2">
        <f t="shared" si="19"/>
        <v>5370.3179637025269</v>
      </c>
      <c r="J201" s="4"/>
      <c r="K201" s="4"/>
      <c r="M201" s="7"/>
      <c r="N201" s="10"/>
      <c r="O201" s="7"/>
      <c r="P201" s="7"/>
      <c r="Q201" s="10"/>
      <c r="R201" s="13"/>
      <c r="S201" s="13"/>
    </row>
    <row r="202" spans="1:19" ht="12" customHeight="1">
      <c r="A202" s="4"/>
      <c r="B202" s="6">
        <v>1.9895833333333299</v>
      </c>
      <c r="C202" s="7">
        <v>38.6</v>
      </c>
      <c r="D202" s="7">
        <v>53.1</v>
      </c>
      <c r="E202" s="7">
        <v>40.5</v>
      </c>
      <c r="F202" s="7">
        <v>29.6</v>
      </c>
      <c r="G202" s="7"/>
      <c r="I202" s="2">
        <f t="shared" si="19"/>
        <v>7244.3596007499164</v>
      </c>
      <c r="J202" s="4"/>
      <c r="K202" s="4"/>
      <c r="M202" s="7"/>
      <c r="N202" s="10"/>
      <c r="O202" s="7"/>
    </row>
    <row r="203" spans="1:19" ht="12" customHeight="1">
      <c r="A203" s="4" t="s">
        <v>30</v>
      </c>
      <c r="B203" s="6">
        <v>2</v>
      </c>
      <c r="C203" s="7">
        <v>40.799999999999997</v>
      </c>
      <c r="D203" s="7">
        <v>57.7</v>
      </c>
      <c r="E203" s="7">
        <v>43.1</v>
      </c>
      <c r="F203" s="7">
        <v>26.7</v>
      </c>
      <c r="G203" s="7"/>
      <c r="I203" s="2">
        <f t="shared" si="19"/>
        <v>12022.644346174151</v>
      </c>
      <c r="J203" s="4"/>
      <c r="K203" s="4"/>
      <c r="M203" s="7"/>
      <c r="N203" s="10"/>
      <c r="O203" s="7"/>
    </row>
    <row r="204" spans="1:19" ht="12" customHeight="1">
      <c r="A204" s="8">
        <v>45445</v>
      </c>
      <c r="B204" s="6">
        <v>2.0104166666666701</v>
      </c>
      <c r="C204" s="7">
        <v>38.700000000000003</v>
      </c>
      <c r="D204" s="7">
        <v>53.7</v>
      </c>
      <c r="E204" s="7">
        <v>40.299999999999997</v>
      </c>
      <c r="F204" s="7">
        <v>28.5</v>
      </c>
      <c r="G204" s="7"/>
      <c r="I204" s="2">
        <f t="shared" si="19"/>
        <v>7413.1024130091773</v>
      </c>
      <c r="J204" s="4"/>
      <c r="K204" s="4"/>
      <c r="M204" s="7"/>
      <c r="N204" s="10"/>
      <c r="O204" s="7"/>
    </row>
    <row r="205" spans="1:19" ht="12" customHeight="1">
      <c r="A205" s="4"/>
      <c r="B205" s="6">
        <v>2.0208333333333299</v>
      </c>
      <c r="C205" s="7">
        <v>39.200000000000003</v>
      </c>
      <c r="D205" s="7">
        <v>56.7</v>
      </c>
      <c r="E205" s="7">
        <v>40.799999999999997</v>
      </c>
      <c r="F205" s="7">
        <v>25.5</v>
      </c>
      <c r="G205" s="7"/>
      <c r="I205" s="2">
        <f t="shared" si="19"/>
        <v>8317.637711026724</v>
      </c>
      <c r="J205" s="4"/>
      <c r="K205" s="4"/>
      <c r="M205" s="7"/>
      <c r="N205" s="10"/>
      <c r="O205" s="7"/>
    </row>
    <row r="206" spans="1:19" ht="12" customHeight="1">
      <c r="A206" s="4"/>
      <c r="B206" s="6">
        <v>2.03125</v>
      </c>
      <c r="C206" s="7">
        <v>35</v>
      </c>
      <c r="D206" s="7">
        <v>51</v>
      </c>
      <c r="E206" s="7">
        <v>36.700000000000003</v>
      </c>
      <c r="F206" s="7">
        <v>25.5</v>
      </c>
      <c r="G206" s="7"/>
      <c r="I206" s="2">
        <f t="shared" si="19"/>
        <v>3162.2776601683804</v>
      </c>
      <c r="J206" s="4"/>
      <c r="K206" s="4"/>
      <c r="M206" s="7"/>
      <c r="N206" s="10"/>
      <c r="O206" s="7"/>
    </row>
    <row r="207" spans="1:19" ht="12" customHeight="1">
      <c r="A207" s="4"/>
      <c r="B207" s="6">
        <v>2.0416666666666701</v>
      </c>
      <c r="C207" s="7">
        <v>34.5</v>
      </c>
      <c r="D207" s="7">
        <v>51.7</v>
      </c>
      <c r="E207" s="7">
        <v>36.1</v>
      </c>
      <c r="F207" s="7">
        <v>21.7</v>
      </c>
      <c r="G207" s="7"/>
      <c r="I207" s="2">
        <f t="shared" si="19"/>
        <v>2818.3829312644561</v>
      </c>
      <c r="J207" s="4"/>
      <c r="K207" s="4"/>
      <c r="M207" s="7"/>
      <c r="N207" s="10"/>
      <c r="O207" s="7"/>
    </row>
    <row r="208" spans="1:19" ht="12" customHeight="1">
      <c r="A208" s="4"/>
      <c r="B208" s="6">
        <v>2.0520833333333299</v>
      </c>
      <c r="C208" s="7">
        <v>33.299999999999997</v>
      </c>
      <c r="D208" s="7">
        <v>50.2</v>
      </c>
      <c r="E208" s="7">
        <v>35.9</v>
      </c>
      <c r="F208" s="7">
        <v>23</v>
      </c>
      <c r="G208" s="7"/>
      <c r="I208" s="2">
        <f t="shared" si="19"/>
        <v>2137.9620895022326</v>
      </c>
      <c r="J208" s="4"/>
      <c r="K208" s="4"/>
      <c r="M208" s="7"/>
      <c r="N208" s="10"/>
      <c r="O208" s="7"/>
    </row>
    <row r="209" spans="1:15" ht="12" customHeight="1">
      <c r="A209" s="4"/>
      <c r="B209" s="6">
        <v>2.0625</v>
      </c>
      <c r="C209" s="7">
        <v>34.4</v>
      </c>
      <c r="D209" s="7">
        <v>50.3</v>
      </c>
      <c r="E209" s="7">
        <v>36.799999999999997</v>
      </c>
      <c r="F209" s="7">
        <v>23.3</v>
      </c>
      <c r="G209" s="7"/>
      <c r="I209" s="2">
        <f t="shared" si="19"/>
        <v>2754.228703338169</v>
      </c>
      <c r="J209" s="4"/>
      <c r="K209" s="4"/>
      <c r="M209" s="7"/>
      <c r="N209" s="10"/>
      <c r="O209" s="7"/>
    </row>
    <row r="210" spans="1:15" ht="12" customHeight="1">
      <c r="A210" s="4"/>
      <c r="B210" s="6">
        <v>2.0729166666666701</v>
      </c>
      <c r="C210" s="7">
        <v>37.1</v>
      </c>
      <c r="D210" s="7">
        <v>50.9</v>
      </c>
      <c r="E210" s="7">
        <v>39.799999999999997</v>
      </c>
      <c r="F210" s="7">
        <v>22.7</v>
      </c>
      <c r="G210" s="7"/>
      <c r="I210" s="2">
        <f t="shared" si="19"/>
        <v>5128.6138399136489</v>
      </c>
      <c r="J210" s="7"/>
      <c r="K210" s="7"/>
      <c r="M210" s="7"/>
      <c r="N210" s="10"/>
      <c r="O210" s="7"/>
    </row>
    <row r="211" spans="1:15" ht="12" customHeight="1">
      <c r="A211" s="4"/>
      <c r="B211" s="6">
        <v>2.0833333333333299</v>
      </c>
      <c r="C211" s="7">
        <v>35.299999999999997</v>
      </c>
      <c r="D211" s="7">
        <v>53.5</v>
      </c>
      <c r="E211" s="7">
        <v>36.1</v>
      </c>
      <c r="F211" s="7">
        <v>22.3</v>
      </c>
      <c r="G211" s="7"/>
      <c r="I211" s="2">
        <f t="shared" si="19"/>
        <v>3388.4415613920255</v>
      </c>
      <c r="J211" s="4"/>
      <c r="K211" s="4"/>
      <c r="M211" s="7"/>
      <c r="N211" s="10"/>
      <c r="O211" s="7"/>
    </row>
    <row r="212" spans="1:15" ht="12" customHeight="1">
      <c r="A212" s="4"/>
      <c r="B212" s="6">
        <v>2.09375</v>
      </c>
      <c r="C212" s="7">
        <v>34.200000000000003</v>
      </c>
      <c r="D212" s="7">
        <v>52.7</v>
      </c>
      <c r="E212" s="7">
        <v>36.1</v>
      </c>
      <c r="F212" s="7">
        <v>23</v>
      </c>
      <c r="G212" s="7"/>
      <c r="I212" s="2">
        <f t="shared" si="19"/>
        <v>2630.2679918953872</v>
      </c>
      <c r="J212" s="4"/>
      <c r="K212" s="4"/>
      <c r="M212" s="7"/>
      <c r="N212" s="10"/>
      <c r="O212" s="7"/>
    </row>
    <row r="213" spans="1:15" ht="12" customHeight="1">
      <c r="A213" s="4"/>
      <c r="B213" s="6">
        <v>2.1041666666666701</v>
      </c>
      <c r="C213" s="7">
        <v>34</v>
      </c>
      <c r="D213" s="7">
        <v>52.9</v>
      </c>
      <c r="E213" s="7">
        <v>36.700000000000003</v>
      </c>
      <c r="F213" s="7">
        <v>22.9</v>
      </c>
      <c r="G213" s="7"/>
      <c r="I213" s="2">
        <f t="shared" si="19"/>
        <v>2511.8864315095811</v>
      </c>
      <c r="J213" s="4"/>
      <c r="K213" s="4"/>
      <c r="M213" s="7"/>
      <c r="N213" s="10"/>
      <c r="O213" s="7"/>
    </row>
    <row r="214" spans="1:15" ht="12" customHeight="1">
      <c r="A214" s="4"/>
      <c r="B214" s="6">
        <v>2.1145833333333299</v>
      </c>
      <c r="C214" s="7">
        <v>35.700000000000003</v>
      </c>
      <c r="D214" s="7">
        <v>50.3</v>
      </c>
      <c r="E214" s="7">
        <v>39.1</v>
      </c>
      <c r="F214" s="7">
        <v>21.8</v>
      </c>
      <c r="G214" s="7"/>
      <c r="I214" s="2">
        <f t="shared" si="19"/>
        <v>3715.3522909717308</v>
      </c>
      <c r="J214" s="4"/>
      <c r="K214" s="4"/>
      <c r="M214" s="7"/>
      <c r="N214" s="10"/>
      <c r="O214" s="7"/>
    </row>
    <row r="215" spans="1:15" ht="12" customHeight="1">
      <c r="A215" s="4"/>
      <c r="B215" s="6">
        <v>2.125</v>
      </c>
      <c r="C215" s="7">
        <v>35.6</v>
      </c>
      <c r="D215" s="7">
        <v>50.1</v>
      </c>
      <c r="E215" s="7">
        <v>39.299999999999997</v>
      </c>
      <c r="F215" s="7">
        <v>23</v>
      </c>
      <c r="G215" s="7"/>
      <c r="I215" s="2">
        <f t="shared" si="19"/>
        <v>3630.7805477010188</v>
      </c>
      <c r="M215" s="7"/>
      <c r="N215" s="10"/>
      <c r="O215" s="7"/>
    </row>
    <row r="216" spans="1:15" ht="12" customHeight="1">
      <c r="A216" s="4"/>
      <c r="B216" s="6">
        <v>2.1354166666666701</v>
      </c>
      <c r="C216" s="7">
        <v>33.299999999999997</v>
      </c>
      <c r="D216" s="7">
        <v>47.7</v>
      </c>
      <c r="E216" s="7">
        <v>36.700000000000003</v>
      </c>
      <c r="F216" s="7">
        <v>23.7</v>
      </c>
      <c r="G216" s="7"/>
      <c r="I216" s="2">
        <f t="shared" si="19"/>
        <v>2137.9620895022326</v>
      </c>
      <c r="J216" s="7"/>
      <c r="K216" s="7"/>
      <c r="M216" s="7"/>
      <c r="N216" s="10"/>
      <c r="O216" s="7"/>
    </row>
    <row r="217" spans="1:15" ht="12" customHeight="1">
      <c r="A217" s="4"/>
      <c r="B217" s="6">
        <v>2.1458333333333299</v>
      </c>
      <c r="C217" s="7">
        <v>34.799999999999997</v>
      </c>
      <c r="D217" s="7">
        <v>50.3</v>
      </c>
      <c r="E217" s="7">
        <v>36.9</v>
      </c>
      <c r="F217" s="7">
        <v>24.1</v>
      </c>
      <c r="G217" s="7"/>
      <c r="I217" s="2">
        <f t="shared" si="19"/>
        <v>3019.9517204020176</v>
      </c>
      <c r="J217" s="4"/>
      <c r="K217" s="4"/>
      <c r="M217" s="7"/>
      <c r="N217" s="10"/>
      <c r="O217" s="7"/>
    </row>
    <row r="218" spans="1:15" ht="12" customHeight="1">
      <c r="A218" s="4"/>
      <c r="B218" s="6">
        <v>2.15625</v>
      </c>
      <c r="C218" s="7">
        <v>47.6</v>
      </c>
      <c r="D218" s="7">
        <v>63</v>
      </c>
      <c r="E218" s="7">
        <v>52.3</v>
      </c>
      <c r="F218" s="7">
        <v>25.8</v>
      </c>
      <c r="G218" s="7"/>
      <c r="I218" s="2">
        <f t="shared" si="19"/>
        <v>57543.993733715732</v>
      </c>
      <c r="J218" s="7"/>
      <c r="K218" s="7"/>
      <c r="M218" s="7"/>
      <c r="N218" s="10"/>
      <c r="O218" s="7"/>
    </row>
    <row r="219" spans="1:15" ht="12" customHeight="1">
      <c r="A219" s="4"/>
      <c r="B219" s="6">
        <v>2.1666666666666701</v>
      </c>
      <c r="C219" s="7">
        <v>52.6</v>
      </c>
      <c r="D219" s="7">
        <v>63</v>
      </c>
      <c r="E219" s="7">
        <v>56.7</v>
      </c>
      <c r="F219" s="7">
        <v>42.2</v>
      </c>
      <c r="G219" s="7"/>
      <c r="I219" s="2">
        <f t="shared" si="19"/>
        <v>181970.08586099857</v>
      </c>
      <c r="J219" s="4"/>
      <c r="K219" s="4"/>
      <c r="M219" s="7"/>
      <c r="N219" s="10"/>
      <c r="O219" s="7"/>
    </row>
    <row r="220" spans="1:15" ht="12" customHeight="1">
      <c r="A220" s="4"/>
      <c r="B220" s="6">
        <v>2.1770833333333299</v>
      </c>
      <c r="C220" s="7">
        <v>54.7</v>
      </c>
      <c r="D220" s="7">
        <v>63.2</v>
      </c>
      <c r="E220" s="7">
        <v>58.1</v>
      </c>
      <c r="F220" s="7">
        <v>45</v>
      </c>
      <c r="G220" s="7"/>
      <c r="I220" s="2">
        <f t="shared" si="19"/>
        <v>295120.92266663938</v>
      </c>
      <c r="J220" s="4"/>
      <c r="K220" s="4"/>
      <c r="M220" s="7"/>
      <c r="N220" s="10"/>
      <c r="O220" s="7"/>
    </row>
    <row r="221" spans="1:15" ht="12" customHeight="1">
      <c r="A221" s="4"/>
      <c r="B221" s="6">
        <v>2.1875</v>
      </c>
      <c r="C221" s="7">
        <v>57.6</v>
      </c>
      <c r="D221" s="7">
        <v>68.7</v>
      </c>
      <c r="E221" s="7">
        <v>62.6</v>
      </c>
      <c r="F221" s="7">
        <v>42.4</v>
      </c>
      <c r="G221" s="7"/>
      <c r="I221" s="2">
        <f t="shared" si="19"/>
        <v>575439.93733715697</v>
      </c>
      <c r="J221" s="4"/>
      <c r="K221" s="4"/>
      <c r="M221" s="7"/>
      <c r="N221" s="10"/>
      <c r="O221" s="7"/>
    </row>
    <row r="222" spans="1:15" ht="12" customHeight="1">
      <c r="A222" s="4"/>
      <c r="B222" s="6">
        <v>2.1979166666666701</v>
      </c>
      <c r="C222" s="7">
        <v>55.5</v>
      </c>
      <c r="D222" s="7">
        <v>67.7</v>
      </c>
      <c r="E222" s="7">
        <v>61.2</v>
      </c>
      <c r="F222" s="7">
        <v>39</v>
      </c>
      <c r="G222" s="7"/>
      <c r="I222" s="2">
        <f t="shared" si="19"/>
        <v>354813.38923357555</v>
      </c>
      <c r="J222" s="4"/>
      <c r="K222" s="4"/>
      <c r="M222" s="7"/>
      <c r="N222" s="10"/>
      <c r="O222" s="7"/>
    </row>
    <row r="223" spans="1:15" ht="12" customHeight="1">
      <c r="A223" s="4"/>
      <c r="B223" s="6">
        <v>2.2083333333333299</v>
      </c>
      <c r="C223" s="7">
        <v>51</v>
      </c>
      <c r="D223" s="7">
        <v>63.9</v>
      </c>
      <c r="E223" s="7">
        <v>55.6</v>
      </c>
      <c r="F223" s="7">
        <v>39</v>
      </c>
      <c r="G223" s="7"/>
      <c r="I223" s="2">
        <f t="shared" si="19"/>
        <v>125892.54117941685</v>
      </c>
      <c r="J223" s="4"/>
      <c r="K223" s="4"/>
      <c r="M223" s="7"/>
      <c r="N223" s="10"/>
      <c r="O223" s="7"/>
    </row>
    <row r="224" spans="1:15" ht="12" customHeight="1">
      <c r="A224" s="4"/>
      <c r="B224" s="6">
        <v>2.21875</v>
      </c>
      <c r="C224" s="7">
        <v>55.1</v>
      </c>
      <c r="D224" s="7">
        <v>68</v>
      </c>
      <c r="E224" s="7">
        <v>59.1</v>
      </c>
      <c r="F224" s="7">
        <v>40.799999999999997</v>
      </c>
      <c r="G224" s="7"/>
      <c r="I224" s="2">
        <f t="shared" si="19"/>
        <v>323593.65692962846</v>
      </c>
      <c r="J224" s="4"/>
      <c r="K224" s="4"/>
      <c r="M224" s="7"/>
      <c r="N224" s="10"/>
      <c r="O224" s="7"/>
    </row>
    <row r="225" spans="1:27" ht="12" customHeight="1">
      <c r="A225" s="4"/>
      <c r="B225" s="6">
        <v>2.2291666666666701</v>
      </c>
      <c r="C225" s="7">
        <v>51</v>
      </c>
      <c r="D225" s="7">
        <v>67</v>
      </c>
      <c r="E225" s="7">
        <v>55</v>
      </c>
      <c r="F225" s="7">
        <v>37.200000000000003</v>
      </c>
      <c r="G225" s="7"/>
      <c r="I225" s="2">
        <f t="shared" si="19"/>
        <v>125892.54117941685</v>
      </c>
      <c r="J225" s="4"/>
      <c r="K225" s="4"/>
      <c r="M225" s="7"/>
      <c r="N225" s="10"/>
      <c r="O225" s="7"/>
    </row>
    <row r="226" spans="1:27" ht="12" customHeight="1">
      <c r="A226" s="4"/>
      <c r="B226" s="6">
        <v>2.2395833333333299</v>
      </c>
      <c r="C226" s="7">
        <v>47.9</v>
      </c>
      <c r="D226" s="7">
        <v>64.3</v>
      </c>
      <c r="E226" s="7">
        <v>52.4</v>
      </c>
      <c r="F226" s="7">
        <v>36.200000000000003</v>
      </c>
      <c r="G226" s="7"/>
      <c r="I226" s="2">
        <f t="shared" si="19"/>
        <v>61659.500186148245</v>
      </c>
      <c r="J226" s="4"/>
      <c r="K226" s="4"/>
      <c r="M226" s="7"/>
      <c r="N226" s="7"/>
    </row>
    <row r="227" spans="1:27" ht="12" customHeight="1">
      <c r="A227" s="4"/>
      <c r="B227" s="6">
        <v>2.25</v>
      </c>
      <c r="C227" s="7">
        <v>50.5</v>
      </c>
      <c r="D227" s="7">
        <v>66</v>
      </c>
      <c r="E227" s="7">
        <v>54.7</v>
      </c>
      <c r="F227" s="7">
        <v>37.5</v>
      </c>
      <c r="G227" s="7"/>
      <c r="I227" s="2">
        <f t="shared" si="19"/>
        <v>112201.84543019651</v>
      </c>
      <c r="J227" s="4"/>
      <c r="K227" s="4"/>
      <c r="M227" s="7"/>
      <c r="N227" s="7"/>
    </row>
    <row r="228" spans="1:27" ht="12" customHeight="1">
      <c r="A228" s="4"/>
      <c r="B228" s="6">
        <v>2.2604166666666701</v>
      </c>
      <c r="C228" s="7">
        <v>50.1</v>
      </c>
      <c r="D228" s="7">
        <v>65</v>
      </c>
      <c r="E228" s="7">
        <v>54.3</v>
      </c>
      <c r="F228" s="7">
        <v>40.1</v>
      </c>
      <c r="G228" s="7"/>
      <c r="I228" s="2">
        <f t="shared" si="19"/>
        <v>102329.29922807543</v>
      </c>
      <c r="J228" s="4"/>
      <c r="K228" s="4"/>
      <c r="M228" s="7"/>
      <c r="N228" s="7"/>
    </row>
    <row r="229" spans="1:27" ht="12" customHeight="1">
      <c r="A229" s="4"/>
      <c r="B229" s="6">
        <v>2.2708333333333299</v>
      </c>
      <c r="C229" s="7">
        <v>49</v>
      </c>
      <c r="D229" s="7">
        <v>64.8</v>
      </c>
      <c r="E229" s="7">
        <v>53.2</v>
      </c>
      <c r="F229" s="7">
        <v>39.1</v>
      </c>
      <c r="G229" s="7"/>
      <c r="I229" s="2">
        <f t="shared" si="19"/>
        <v>79432.823472428237</v>
      </c>
      <c r="J229" s="4"/>
      <c r="K229" s="4"/>
      <c r="M229" s="7"/>
      <c r="N229" s="7"/>
    </row>
    <row r="230" spans="1:27" ht="12" customHeight="1">
      <c r="A230" s="4"/>
      <c r="B230" s="6">
        <v>2.28125</v>
      </c>
      <c r="C230" s="7">
        <v>50.7</v>
      </c>
      <c r="D230" s="7">
        <v>66.3</v>
      </c>
      <c r="E230" s="7">
        <v>54.7</v>
      </c>
      <c r="F230" s="7">
        <v>38.1</v>
      </c>
      <c r="G230" s="7"/>
      <c r="I230" s="2">
        <f t="shared" si="19"/>
        <v>117489.75549395311</v>
      </c>
      <c r="J230" s="4"/>
      <c r="K230" s="4"/>
      <c r="M230" s="7"/>
      <c r="N230" s="7"/>
    </row>
    <row r="231" spans="1:27" ht="12" customHeight="1">
      <c r="A231" s="4"/>
      <c r="B231" s="6">
        <v>2.2916666666666701</v>
      </c>
      <c r="C231" s="7">
        <v>51.8</v>
      </c>
      <c r="D231" s="7">
        <v>66</v>
      </c>
      <c r="E231" s="7">
        <v>56.4</v>
      </c>
      <c r="F231" s="7">
        <v>38.6</v>
      </c>
      <c r="G231" s="7"/>
      <c r="I231" s="2">
        <f t="shared" si="19"/>
        <v>151356.12484362084</v>
      </c>
      <c r="J231" s="4"/>
      <c r="K231" s="4"/>
      <c r="M231" s="7" t="s">
        <v>19</v>
      </c>
      <c r="N231" s="7"/>
    </row>
    <row r="232" spans="1:27" ht="12" customHeight="1">
      <c r="A232" s="4"/>
      <c r="B232" s="6">
        <v>2.3020833333333299</v>
      </c>
      <c r="C232" s="7">
        <v>54.2</v>
      </c>
      <c r="D232" s="7">
        <v>68.3</v>
      </c>
      <c r="E232" s="7">
        <v>59.2</v>
      </c>
      <c r="F232" s="7">
        <v>38.4</v>
      </c>
      <c r="G232" s="7"/>
      <c r="I232" s="2">
        <f t="shared" si="19"/>
        <v>263026.79918953858</v>
      </c>
      <c r="J232" s="4"/>
      <c r="K232" s="4"/>
      <c r="M232" s="10">
        <v>40</v>
      </c>
      <c r="N232" s="10">
        <f t="array" ref="N232:N257">FREQUENCY(F231:F254,M232:M257)</f>
        <v>24</v>
      </c>
      <c r="O232" s="10">
        <f>M232</f>
        <v>40</v>
      </c>
      <c r="P232" s="2" t="s">
        <v>20</v>
      </c>
      <c r="Q232" s="2" t="s">
        <v>21</v>
      </c>
      <c r="R232" s="2" t="s">
        <v>22</v>
      </c>
      <c r="S232" s="2" t="s">
        <v>14</v>
      </c>
      <c r="U232" s="7"/>
      <c r="V232" s="10"/>
      <c r="W232" s="7"/>
    </row>
    <row r="233" spans="1:27" ht="12" customHeight="1">
      <c r="A233" s="4"/>
      <c r="B233" s="6">
        <v>2.3125</v>
      </c>
      <c r="C233" s="7">
        <v>53.7</v>
      </c>
      <c r="D233" s="7">
        <v>69.099999999999994</v>
      </c>
      <c r="E233" s="7">
        <v>58.6</v>
      </c>
      <c r="F233" s="7">
        <v>37.700000000000003</v>
      </c>
      <c r="G233" s="7"/>
      <c r="I233" s="2">
        <f t="shared" si="19"/>
        <v>234422.88153199267</v>
      </c>
      <c r="J233" s="4"/>
      <c r="K233" s="4"/>
      <c r="M233" s="10">
        <v>41</v>
      </c>
      <c r="N233" s="10">
        <v>0</v>
      </c>
      <c r="O233" s="10">
        <f t="shared" ref="O233:O257" si="20">M233</f>
        <v>41</v>
      </c>
      <c r="P233" s="9">
        <f>10*LOG(AVERAGE(I231:I254))</f>
        <v>49.555194107124692</v>
      </c>
      <c r="Q233" s="15">
        <f>VLOOKUP(MAX(N232:N257),N232:O257,2,FALSE)</f>
        <v>40</v>
      </c>
      <c r="R233" s="15">
        <f>AVERAGE(F231:F254)</f>
        <v>36.395833333333329</v>
      </c>
      <c r="S233" s="15">
        <f>MEDIAN(F231:F254)</f>
        <v>36.349999999999994</v>
      </c>
      <c r="U233" s="7"/>
      <c r="V233" s="10"/>
      <c r="W233" s="7"/>
      <c r="X233" s="7"/>
      <c r="Y233" s="10"/>
      <c r="Z233" s="13"/>
      <c r="AA233" s="13"/>
    </row>
    <row r="234" spans="1:27" ht="12" customHeight="1">
      <c r="A234" s="4"/>
      <c r="B234" s="6">
        <v>2.3229166666666701</v>
      </c>
      <c r="C234" s="7">
        <v>45.7</v>
      </c>
      <c r="D234" s="7">
        <v>56.9</v>
      </c>
      <c r="E234" s="7">
        <v>49.6</v>
      </c>
      <c r="F234" s="7">
        <v>36.5</v>
      </c>
      <c r="G234" s="7"/>
      <c r="I234" s="2">
        <f t="shared" si="19"/>
        <v>37153.522909717351</v>
      </c>
      <c r="J234" s="7"/>
      <c r="K234" s="7"/>
      <c r="M234" s="10">
        <v>42</v>
      </c>
      <c r="N234" s="10">
        <v>0</v>
      </c>
      <c r="O234" s="10">
        <f t="shared" si="20"/>
        <v>42</v>
      </c>
      <c r="U234" s="7"/>
      <c r="V234" s="10"/>
      <c r="W234" s="7"/>
    </row>
    <row r="235" spans="1:27" ht="12" customHeight="1">
      <c r="A235" s="4"/>
      <c r="B235" s="6">
        <v>2.3333333333333299</v>
      </c>
      <c r="C235" s="7">
        <v>44.9</v>
      </c>
      <c r="D235" s="7">
        <v>56.2</v>
      </c>
      <c r="E235" s="7">
        <v>48.7</v>
      </c>
      <c r="F235" s="7">
        <v>36.299999999999997</v>
      </c>
      <c r="G235" s="7"/>
      <c r="I235" s="2">
        <f t="shared" si="19"/>
        <v>30902.954325135954</v>
      </c>
      <c r="J235" s="4"/>
      <c r="K235" s="4"/>
      <c r="M235" s="10">
        <v>43</v>
      </c>
      <c r="N235" s="10">
        <v>0</v>
      </c>
      <c r="O235" s="10">
        <f t="shared" si="20"/>
        <v>43</v>
      </c>
      <c r="U235" s="7"/>
      <c r="V235" s="10"/>
      <c r="W235" s="7"/>
    </row>
    <row r="236" spans="1:27" ht="12" customHeight="1">
      <c r="A236" s="4"/>
      <c r="B236" s="6">
        <v>2.34375</v>
      </c>
      <c r="C236" s="7">
        <v>45.9</v>
      </c>
      <c r="D236" s="7">
        <v>63.5</v>
      </c>
      <c r="E236" s="7">
        <v>50</v>
      </c>
      <c r="F236" s="7">
        <v>35.1</v>
      </c>
      <c r="G236" s="7"/>
      <c r="I236" s="2">
        <f t="shared" si="19"/>
        <v>38904.514499428085</v>
      </c>
      <c r="J236" s="4"/>
      <c r="K236" s="4"/>
      <c r="M236" s="10">
        <v>44</v>
      </c>
      <c r="N236" s="10">
        <v>0</v>
      </c>
      <c r="O236" s="10">
        <f t="shared" si="20"/>
        <v>44</v>
      </c>
      <c r="U236" s="7"/>
      <c r="V236" s="10"/>
      <c r="W236" s="7"/>
    </row>
    <row r="237" spans="1:27" ht="12" customHeight="1">
      <c r="A237" s="4"/>
      <c r="B237" s="6">
        <v>2.3541666666666701</v>
      </c>
      <c r="C237" s="7">
        <v>51.6</v>
      </c>
      <c r="D237" s="7">
        <v>64.099999999999994</v>
      </c>
      <c r="E237" s="7">
        <v>56.1</v>
      </c>
      <c r="F237" s="7">
        <v>36.9</v>
      </c>
      <c r="G237" s="7"/>
      <c r="I237" s="2">
        <f t="shared" si="19"/>
        <v>144543.97707459307</v>
      </c>
      <c r="J237" s="4"/>
      <c r="K237" s="4"/>
      <c r="M237" s="10">
        <v>45</v>
      </c>
      <c r="N237" s="10">
        <v>0</v>
      </c>
      <c r="O237" s="10">
        <f t="shared" si="20"/>
        <v>45</v>
      </c>
      <c r="U237" s="7"/>
      <c r="V237" s="10"/>
      <c r="W237" s="7"/>
    </row>
    <row r="238" spans="1:27" ht="12" customHeight="1">
      <c r="A238" s="4"/>
      <c r="B238" s="6">
        <v>2.3645833333333299</v>
      </c>
      <c r="C238" s="7">
        <v>46.7</v>
      </c>
      <c r="D238" s="7">
        <v>61.8</v>
      </c>
      <c r="E238" s="7">
        <v>50.1</v>
      </c>
      <c r="F238" s="7">
        <v>35.6</v>
      </c>
      <c r="G238" s="7"/>
      <c r="I238" s="2">
        <f t="shared" si="19"/>
        <v>46773.514128719893</v>
      </c>
      <c r="J238" s="4"/>
      <c r="K238" s="4"/>
      <c r="M238" s="10">
        <v>46</v>
      </c>
      <c r="N238" s="10">
        <v>0</v>
      </c>
      <c r="O238" s="10">
        <f t="shared" si="20"/>
        <v>46</v>
      </c>
      <c r="U238" s="7"/>
      <c r="V238" s="10"/>
      <c r="W238" s="7"/>
    </row>
    <row r="239" spans="1:27" ht="12" customHeight="1">
      <c r="A239" s="4"/>
      <c r="B239" s="6">
        <v>2.375</v>
      </c>
      <c r="C239" s="7">
        <v>45.2</v>
      </c>
      <c r="D239" s="7">
        <v>58</v>
      </c>
      <c r="E239" s="7">
        <v>49.7</v>
      </c>
      <c r="F239" s="7">
        <v>35.200000000000003</v>
      </c>
      <c r="G239" s="7"/>
      <c r="I239" s="2">
        <f t="shared" si="19"/>
        <v>33113.112148259148</v>
      </c>
      <c r="M239" s="10">
        <v>47</v>
      </c>
      <c r="N239" s="10">
        <v>0</v>
      </c>
      <c r="O239" s="10">
        <f t="shared" si="20"/>
        <v>47</v>
      </c>
      <c r="U239" s="7"/>
      <c r="V239" s="10"/>
      <c r="W239" s="7"/>
    </row>
    <row r="240" spans="1:27" ht="12" customHeight="1">
      <c r="A240" s="4"/>
      <c r="B240" s="6">
        <v>2.3854166666666701</v>
      </c>
      <c r="C240" s="7">
        <v>45.9</v>
      </c>
      <c r="D240" s="7">
        <v>59.1</v>
      </c>
      <c r="E240" s="7">
        <v>50.5</v>
      </c>
      <c r="F240" s="7">
        <v>34.4</v>
      </c>
      <c r="G240" s="7"/>
      <c r="I240" s="2">
        <f t="shared" si="19"/>
        <v>38904.514499428085</v>
      </c>
      <c r="J240" s="7"/>
      <c r="K240" s="7"/>
      <c r="M240" s="10">
        <v>48</v>
      </c>
      <c r="N240" s="10">
        <v>0</v>
      </c>
      <c r="O240" s="10">
        <f t="shared" si="20"/>
        <v>48</v>
      </c>
      <c r="U240" s="7"/>
      <c r="V240" s="10"/>
      <c r="W240" s="7"/>
    </row>
    <row r="241" spans="1:23" ht="12" customHeight="1">
      <c r="A241" s="4"/>
      <c r="B241" s="6">
        <v>2.3958333333333299</v>
      </c>
      <c r="C241" s="7">
        <v>48</v>
      </c>
      <c r="D241" s="7">
        <v>62.4</v>
      </c>
      <c r="E241" s="7">
        <v>52.3</v>
      </c>
      <c r="F241" s="7">
        <v>36.299999999999997</v>
      </c>
      <c r="G241" s="7"/>
      <c r="I241" s="2">
        <f t="shared" si="19"/>
        <v>63095.734448019342</v>
      </c>
      <c r="J241" s="4"/>
      <c r="K241" s="4"/>
      <c r="M241" s="10">
        <v>49</v>
      </c>
      <c r="N241" s="10">
        <v>0</v>
      </c>
      <c r="O241" s="10">
        <f t="shared" si="20"/>
        <v>49</v>
      </c>
      <c r="U241" s="7"/>
      <c r="V241" s="10"/>
      <c r="W241" s="7"/>
    </row>
    <row r="242" spans="1:23" ht="12" customHeight="1">
      <c r="A242" s="4"/>
      <c r="B242" s="6">
        <v>2.40625</v>
      </c>
      <c r="C242" s="7">
        <v>46.7</v>
      </c>
      <c r="D242" s="7">
        <v>58.8</v>
      </c>
      <c r="E242" s="7">
        <v>50.9</v>
      </c>
      <c r="F242" s="7">
        <v>35.299999999999997</v>
      </c>
      <c r="G242" s="7"/>
      <c r="I242" s="2">
        <f t="shared" si="19"/>
        <v>46773.514128719893</v>
      </c>
      <c r="J242" s="7"/>
      <c r="K242" s="7"/>
      <c r="M242" s="10">
        <v>50</v>
      </c>
      <c r="N242" s="10">
        <v>0</v>
      </c>
      <c r="O242" s="10">
        <f t="shared" si="20"/>
        <v>50</v>
      </c>
      <c r="U242" s="7"/>
      <c r="V242" s="10"/>
      <c r="W242" s="7"/>
    </row>
    <row r="243" spans="1:23" ht="12" customHeight="1">
      <c r="A243" s="4"/>
      <c r="B243" s="6">
        <v>2.4166666666666701</v>
      </c>
      <c r="C243" s="7">
        <v>47.7</v>
      </c>
      <c r="D243" s="7">
        <v>70.900000000000006</v>
      </c>
      <c r="E243" s="7">
        <v>51.1</v>
      </c>
      <c r="F243" s="7">
        <v>36.200000000000003</v>
      </c>
      <c r="G243" s="7"/>
      <c r="I243" s="2">
        <f t="shared" si="19"/>
        <v>58884.365535559038</v>
      </c>
      <c r="J243" s="4"/>
      <c r="K243" s="4"/>
      <c r="M243" s="10">
        <v>51</v>
      </c>
      <c r="N243" s="10">
        <v>0</v>
      </c>
      <c r="O243" s="10">
        <f t="shared" si="20"/>
        <v>51</v>
      </c>
      <c r="U243" s="7"/>
      <c r="V243" s="10"/>
      <c r="W243" s="7"/>
    </row>
    <row r="244" spans="1:23" ht="12" customHeight="1">
      <c r="A244" s="4"/>
      <c r="B244" s="6">
        <v>2.4270833333333299</v>
      </c>
      <c r="C244" s="7">
        <v>48.6</v>
      </c>
      <c r="D244" s="7">
        <v>65.3</v>
      </c>
      <c r="E244" s="7">
        <v>51.4</v>
      </c>
      <c r="F244" s="7">
        <v>37.4</v>
      </c>
      <c r="G244" s="7"/>
      <c r="I244" s="2">
        <f t="shared" si="19"/>
        <v>72443.596007499116</v>
      </c>
      <c r="J244" s="4"/>
      <c r="K244" s="4"/>
      <c r="M244" s="10">
        <v>52</v>
      </c>
      <c r="N244" s="10">
        <v>0</v>
      </c>
      <c r="O244" s="10">
        <f t="shared" si="20"/>
        <v>52</v>
      </c>
      <c r="U244" s="7"/>
      <c r="V244" s="10"/>
      <c r="W244" s="7"/>
    </row>
    <row r="245" spans="1:23" ht="12" customHeight="1">
      <c r="A245" s="4"/>
      <c r="B245" s="6">
        <v>2.4375</v>
      </c>
      <c r="C245" s="7">
        <v>50.5</v>
      </c>
      <c r="D245" s="7">
        <v>69.2</v>
      </c>
      <c r="E245" s="7">
        <v>53.8</v>
      </c>
      <c r="F245" s="7">
        <v>37.9</v>
      </c>
      <c r="G245" s="7"/>
      <c r="I245" s="2">
        <f t="shared" si="19"/>
        <v>112201.84543019651</v>
      </c>
      <c r="J245" s="4"/>
      <c r="K245" s="4"/>
      <c r="M245" s="10">
        <v>53</v>
      </c>
      <c r="N245" s="10">
        <v>0</v>
      </c>
      <c r="O245" s="10">
        <f t="shared" si="20"/>
        <v>53</v>
      </c>
      <c r="U245" s="7"/>
      <c r="V245" s="10"/>
      <c r="W245" s="7"/>
    </row>
    <row r="246" spans="1:23" ht="12" customHeight="1">
      <c r="A246" s="4"/>
      <c r="B246" s="6">
        <v>2.4479166666666701</v>
      </c>
      <c r="C246" s="7">
        <v>48.1</v>
      </c>
      <c r="D246" s="7">
        <v>62.4</v>
      </c>
      <c r="E246" s="7">
        <v>51.9</v>
      </c>
      <c r="F246" s="7">
        <v>37.299999999999997</v>
      </c>
      <c r="G246" s="7"/>
      <c r="I246" s="2">
        <f t="shared" si="19"/>
        <v>64565.422903465682</v>
      </c>
      <c r="J246" s="4"/>
      <c r="K246" s="4"/>
      <c r="M246" s="10">
        <v>54</v>
      </c>
      <c r="N246" s="10">
        <v>0</v>
      </c>
      <c r="O246" s="10">
        <f t="shared" si="20"/>
        <v>54</v>
      </c>
      <c r="U246" s="7"/>
      <c r="V246" s="10"/>
      <c r="W246" s="7"/>
    </row>
    <row r="247" spans="1:23" ht="12" customHeight="1">
      <c r="A247" s="4"/>
      <c r="B247" s="6">
        <v>2.4583333333333299</v>
      </c>
      <c r="C247" s="7">
        <v>49.8</v>
      </c>
      <c r="D247" s="7">
        <v>67.3</v>
      </c>
      <c r="E247" s="7">
        <v>53.6</v>
      </c>
      <c r="F247" s="7">
        <v>36.4</v>
      </c>
      <c r="G247" s="7"/>
      <c r="I247" s="2">
        <f t="shared" si="19"/>
        <v>95499.258602143629</v>
      </c>
      <c r="J247" s="4"/>
      <c r="K247" s="4"/>
      <c r="M247" s="10">
        <v>55</v>
      </c>
      <c r="N247" s="10">
        <v>0</v>
      </c>
      <c r="O247" s="10">
        <f t="shared" si="20"/>
        <v>55</v>
      </c>
      <c r="U247" s="7"/>
      <c r="V247" s="10"/>
      <c r="W247" s="7"/>
    </row>
    <row r="248" spans="1:23" ht="12" customHeight="1">
      <c r="A248" s="4"/>
      <c r="B248" s="6">
        <v>2.46875</v>
      </c>
      <c r="C248" s="7">
        <v>51.5</v>
      </c>
      <c r="D248" s="7">
        <v>66.5</v>
      </c>
      <c r="E248" s="7">
        <v>55.4</v>
      </c>
      <c r="F248" s="7">
        <v>36.6</v>
      </c>
      <c r="G248" s="7"/>
      <c r="I248" s="2">
        <f t="shared" si="19"/>
        <v>141253.75446227577</v>
      </c>
      <c r="J248" s="4"/>
      <c r="K248" s="4"/>
      <c r="M248" s="10">
        <v>56</v>
      </c>
      <c r="N248" s="10">
        <v>0</v>
      </c>
      <c r="O248" s="10">
        <f t="shared" si="20"/>
        <v>56</v>
      </c>
      <c r="U248" s="7"/>
      <c r="V248" s="10"/>
      <c r="W248" s="7"/>
    </row>
    <row r="249" spans="1:23" ht="12" customHeight="1">
      <c r="A249" s="4"/>
      <c r="B249" s="6">
        <v>2.4791666666666701</v>
      </c>
      <c r="C249" s="7">
        <v>48.8</v>
      </c>
      <c r="D249" s="7">
        <v>68.5</v>
      </c>
      <c r="E249" s="7">
        <v>52</v>
      </c>
      <c r="F249" s="7">
        <v>35.200000000000003</v>
      </c>
      <c r="G249" s="7"/>
      <c r="I249" s="2">
        <f t="shared" si="19"/>
        <v>75857.757502918481</v>
      </c>
      <c r="J249" s="4"/>
      <c r="K249" s="4"/>
      <c r="M249" s="10">
        <v>57</v>
      </c>
      <c r="N249" s="10">
        <v>0</v>
      </c>
      <c r="O249" s="10">
        <f t="shared" si="20"/>
        <v>57</v>
      </c>
      <c r="U249" s="7"/>
      <c r="V249" s="10"/>
      <c r="W249" s="7"/>
    </row>
    <row r="250" spans="1:23" ht="12" customHeight="1">
      <c r="A250" s="4"/>
      <c r="B250" s="6">
        <v>2.4895833333333299</v>
      </c>
      <c r="C250" s="7">
        <v>51.2</v>
      </c>
      <c r="D250" s="7">
        <v>65.8</v>
      </c>
      <c r="E250" s="7">
        <v>55.2</v>
      </c>
      <c r="F250" s="7">
        <v>37.5</v>
      </c>
      <c r="G250" s="7"/>
      <c r="I250" s="2">
        <f t="shared" ref="I250:I313" si="21">IF(C250="","",10^(C250/10))</f>
        <v>131825.67385564081</v>
      </c>
      <c r="J250" s="4"/>
      <c r="K250" s="4"/>
      <c r="M250" s="10">
        <v>58</v>
      </c>
      <c r="N250" s="10">
        <v>0</v>
      </c>
      <c r="O250" s="10">
        <f t="shared" si="20"/>
        <v>58</v>
      </c>
      <c r="U250" s="7"/>
      <c r="V250" s="10"/>
      <c r="W250" s="7"/>
    </row>
    <row r="251" spans="1:23" ht="12" customHeight="1">
      <c r="A251" s="4"/>
      <c r="B251" s="6">
        <v>2.5</v>
      </c>
      <c r="C251" s="7">
        <v>50.8</v>
      </c>
      <c r="D251" s="7">
        <v>65.099999999999994</v>
      </c>
      <c r="E251" s="7">
        <v>54.7</v>
      </c>
      <c r="F251" s="7">
        <v>36.1</v>
      </c>
      <c r="G251" s="7"/>
      <c r="I251" s="2">
        <f t="shared" si="21"/>
        <v>120226.44346174144</v>
      </c>
      <c r="J251" s="4"/>
      <c r="K251" s="4"/>
      <c r="M251" s="10">
        <v>59</v>
      </c>
      <c r="N251" s="10">
        <v>0</v>
      </c>
      <c r="O251" s="10">
        <f t="shared" si="20"/>
        <v>59</v>
      </c>
      <c r="U251" s="7"/>
      <c r="V251" s="10"/>
      <c r="W251" s="7"/>
    </row>
    <row r="252" spans="1:23" ht="12" customHeight="1">
      <c r="A252" s="4"/>
      <c r="B252" s="6">
        <v>2.5104166666666701</v>
      </c>
      <c r="C252" s="7">
        <v>48.7</v>
      </c>
      <c r="D252" s="7">
        <v>71.8</v>
      </c>
      <c r="E252" s="7">
        <v>50.6</v>
      </c>
      <c r="F252" s="7">
        <v>34.799999999999997</v>
      </c>
      <c r="G252" s="7"/>
      <c r="I252" s="2">
        <f t="shared" si="21"/>
        <v>74131.024130091857</v>
      </c>
      <c r="J252" s="4"/>
      <c r="K252" s="4"/>
      <c r="M252" s="10">
        <v>60</v>
      </c>
      <c r="N252" s="10">
        <v>0</v>
      </c>
      <c r="O252" s="10">
        <f t="shared" si="20"/>
        <v>60</v>
      </c>
      <c r="U252" s="7"/>
      <c r="V252" s="10"/>
      <c r="W252" s="7"/>
    </row>
    <row r="253" spans="1:23" ht="12" customHeight="1">
      <c r="A253" s="4"/>
      <c r="B253" s="6">
        <v>2.5208333333333299</v>
      </c>
      <c r="C253" s="7">
        <v>44.6</v>
      </c>
      <c r="D253" s="7">
        <v>62.9</v>
      </c>
      <c r="E253" s="7">
        <v>48.7</v>
      </c>
      <c r="F253" s="7">
        <v>35.4</v>
      </c>
      <c r="G253" s="7"/>
      <c r="I253" s="2">
        <f t="shared" si="21"/>
        <v>28840.315031266062</v>
      </c>
      <c r="J253" s="4"/>
      <c r="K253" s="4"/>
      <c r="M253" s="10">
        <v>61</v>
      </c>
      <c r="N253" s="10">
        <v>0</v>
      </c>
      <c r="O253" s="10">
        <f t="shared" si="20"/>
        <v>61</v>
      </c>
      <c r="U253" s="7"/>
      <c r="V253" s="10"/>
      <c r="W253" s="7"/>
    </row>
    <row r="254" spans="1:23" ht="12" customHeight="1">
      <c r="A254" s="4"/>
      <c r="B254" s="6">
        <v>2.53125</v>
      </c>
      <c r="C254" s="7">
        <v>47.9</v>
      </c>
      <c r="D254" s="7">
        <v>63.7</v>
      </c>
      <c r="E254" s="7">
        <v>52</v>
      </c>
      <c r="F254" s="7">
        <v>36.4</v>
      </c>
      <c r="G254" s="7"/>
      <c r="I254" s="2">
        <f t="shared" si="21"/>
        <v>61659.500186148245</v>
      </c>
      <c r="J254" s="4"/>
      <c r="K254" s="4"/>
      <c r="M254" s="10">
        <v>62</v>
      </c>
      <c r="N254" s="10">
        <v>0</v>
      </c>
      <c r="O254" s="10">
        <f t="shared" si="20"/>
        <v>62</v>
      </c>
      <c r="U254" s="7"/>
      <c r="V254" s="10"/>
      <c r="W254" s="7"/>
    </row>
    <row r="255" spans="1:23" ht="12" customHeight="1">
      <c r="A255" s="4"/>
      <c r="B255" s="6">
        <v>2.5416666666666701</v>
      </c>
      <c r="C255" s="7">
        <v>49.2</v>
      </c>
      <c r="D255" s="7">
        <v>61.8</v>
      </c>
      <c r="E255" s="7">
        <v>53.1</v>
      </c>
      <c r="F255" s="7">
        <v>37.9</v>
      </c>
      <c r="G255" s="7"/>
      <c r="I255" s="2">
        <f t="shared" si="21"/>
        <v>83176.377110267174</v>
      </c>
      <c r="J255" s="4"/>
      <c r="K255" s="4"/>
      <c r="M255" s="10">
        <v>63</v>
      </c>
      <c r="N255" s="10">
        <v>0</v>
      </c>
      <c r="O255" s="10">
        <f t="shared" si="20"/>
        <v>63</v>
      </c>
      <c r="U255" s="7"/>
      <c r="V255" s="10"/>
      <c r="W255" s="7"/>
    </row>
    <row r="256" spans="1:23" ht="12" customHeight="1">
      <c r="A256" s="4"/>
      <c r="B256" s="6">
        <v>2.5520833333333299</v>
      </c>
      <c r="C256" s="7">
        <v>49.5</v>
      </c>
      <c r="D256" s="7">
        <v>68</v>
      </c>
      <c r="E256" s="7">
        <v>51.9</v>
      </c>
      <c r="F256" s="7">
        <v>36.4</v>
      </c>
      <c r="G256" s="7"/>
      <c r="I256" s="2">
        <f t="shared" si="21"/>
        <v>89125.093813374609</v>
      </c>
      <c r="J256" s="7"/>
      <c r="K256" s="7"/>
      <c r="M256" s="10">
        <v>64</v>
      </c>
      <c r="N256" s="10">
        <v>0</v>
      </c>
      <c r="O256" s="10">
        <f t="shared" si="20"/>
        <v>64</v>
      </c>
      <c r="U256" s="7"/>
      <c r="V256" s="10"/>
      <c r="W256" s="7"/>
    </row>
    <row r="257" spans="1:23" ht="12" customHeight="1">
      <c r="A257" s="4"/>
      <c r="B257" s="6">
        <v>2.5625</v>
      </c>
      <c r="C257" s="7">
        <v>47.2</v>
      </c>
      <c r="D257" s="7">
        <v>64.8</v>
      </c>
      <c r="E257" s="7">
        <v>51</v>
      </c>
      <c r="F257" s="7">
        <v>35.9</v>
      </c>
      <c r="G257" s="7"/>
      <c r="I257" s="2">
        <f t="shared" si="21"/>
        <v>52480.746024977409</v>
      </c>
      <c r="J257" s="4"/>
      <c r="K257" s="4"/>
      <c r="M257" s="10">
        <v>65</v>
      </c>
      <c r="N257" s="10">
        <v>0</v>
      </c>
      <c r="O257" s="10">
        <f t="shared" si="20"/>
        <v>65</v>
      </c>
      <c r="U257" s="7"/>
      <c r="V257" s="10"/>
      <c r="W257" s="7"/>
    </row>
    <row r="258" spans="1:23" ht="12" customHeight="1">
      <c r="A258" s="4"/>
      <c r="B258" s="6">
        <v>2.5729166666666701</v>
      </c>
      <c r="C258" s="7">
        <v>47.4</v>
      </c>
      <c r="D258" s="7">
        <v>66</v>
      </c>
      <c r="E258" s="7">
        <v>50.4</v>
      </c>
      <c r="F258" s="7">
        <v>36.6</v>
      </c>
      <c r="G258" s="7"/>
      <c r="I258" s="2">
        <f t="shared" si="21"/>
        <v>54954.087385762505</v>
      </c>
      <c r="J258" s="7"/>
      <c r="K258" s="7"/>
      <c r="M258" s="7"/>
      <c r="N258" s="7"/>
    </row>
    <row r="259" spans="1:23" ht="12" customHeight="1">
      <c r="A259" s="4"/>
      <c r="B259" s="6">
        <v>2.5833333333333299</v>
      </c>
      <c r="C259" s="7">
        <v>46.7</v>
      </c>
      <c r="D259" s="7">
        <v>63.9</v>
      </c>
      <c r="E259" s="7">
        <v>50.1</v>
      </c>
      <c r="F259" s="7">
        <v>36.4</v>
      </c>
      <c r="G259" s="7"/>
      <c r="I259" s="2">
        <f t="shared" si="21"/>
        <v>46773.514128719893</v>
      </c>
      <c r="J259" s="4"/>
      <c r="K259" s="4"/>
      <c r="M259" s="7"/>
      <c r="N259" s="7"/>
    </row>
    <row r="260" spans="1:23" ht="12" customHeight="1">
      <c r="A260" s="4"/>
      <c r="B260" s="6">
        <v>2.59375</v>
      </c>
      <c r="C260" s="7">
        <v>43.6</v>
      </c>
      <c r="D260" s="7">
        <v>53.9</v>
      </c>
      <c r="E260" s="7">
        <v>48</v>
      </c>
      <c r="F260" s="7">
        <v>35.1</v>
      </c>
      <c r="G260" s="7"/>
      <c r="I260" s="2">
        <f t="shared" si="21"/>
        <v>22908.676527677751</v>
      </c>
      <c r="J260" s="4"/>
      <c r="K260" s="4"/>
      <c r="M260" s="7"/>
      <c r="N260" s="7"/>
    </row>
    <row r="261" spans="1:23" ht="12" customHeight="1">
      <c r="A261" s="4"/>
      <c r="B261" s="6">
        <v>2.6041666666666701</v>
      </c>
      <c r="C261" s="7">
        <v>45.1</v>
      </c>
      <c r="D261" s="7">
        <v>59.8</v>
      </c>
      <c r="E261" s="7">
        <v>49.3</v>
      </c>
      <c r="F261" s="7">
        <v>35.299999999999997</v>
      </c>
      <c r="G261" s="7"/>
      <c r="I261" s="2">
        <f t="shared" si="21"/>
        <v>32359.365692962871</v>
      </c>
      <c r="J261" s="4"/>
      <c r="K261" s="4"/>
      <c r="N261" s="4"/>
    </row>
    <row r="262" spans="1:23" ht="12" customHeight="1">
      <c r="A262" s="4"/>
      <c r="B262" s="6">
        <v>2.6145833333333299</v>
      </c>
      <c r="C262" s="7">
        <v>46.5</v>
      </c>
      <c r="D262" s="7">
        <v>59.7</v>
      </c>
      <c r="E262" s="7">
        <v>50.8</v>
      </c>
      <c r="F262" s="7">
        <v>35.200000000000003</v>
      </c>
      <c r="G262" s="7"/>
      <c r="I262" s="2">
        <f t="shared" si="21"/>
        <v>44668.359215096389</v>
      </c>
      <c r="J262" s="4"/>
      <c r="K262" s="4"/>
      <c r="N262" s="7"/>
    </row>
    <row r="263" spans="1:23" ht="12" customHeight="1">
      <c r="A263" s="4"/>
      <c r="B263" s="6">
        <v>2.625</v>
      </c>
      <c r="C263" s="7">
        <v>45.3</v>
      </c>
      <c r="D263" s="7">
        <v>61.6</v>
      </c>
      <c r="E263" s="7">
        <v>49.3</v>
      </c>
      <c r="F263" s="7">
        <v>35.6</v>
      </c>
      <c r="G263" s="7"/>
      <c r="I263" s="2">
        <f t="shared" si="21"/>
        <v>33884.415613920231</v>
      </c>
      <c r="N263" s="4"/>
    </row>
    <row r="264" spans="1:23" ht="12" customHeight="1">
      <c r="A264" s="4"/>
      <c r="B264" s="6">
        <v>2.6354166666666701</v>
      </c>
      <c r="C264" s="7">
        <v>50.1</v>
      </c>
      <c r="D264" s="7">
        <v>69.8</v>
      </c>
      <c r="E264" s="7">
        <v>50</v>
      </c>
      <c r="F264" s="7">
        <v>36.200000000000003</v>
      </c>
      <c r="G264" s="7"/>
      <c r="I264" s="2">
        <f t="shared" si="21"/>
        <v>102329.29922807543</v>
      </c>
      <c r="J264" s="7"/>
      <c r="K264" s="7"/>
      <c r="M264" s="7"/>
      <c r="N264" s="7"/>
    </row>
    <row r="265" spans="1:23" ht="12" customHeight="1">
      <c r="A265" s="4"/>
      <c r="B265" s="6">
        <v>2.6458333333333299</v>
      </c>
      <c r="C265" s="7">
        <v>46.3</v>
      </c>
      <c r="D265" s="7">
        <v>60.7</v>
      </c>
      <c r="E265" s="7">
        <v>49.9</v>
      </c>
      <c r="F265" s="7">
        <v>36.1</v>
      </c>
      <c r="G265" s="7"/>
      <c r="I265" s="2">
        <f t="shared" si="21"/>
        <v>42657.951880159271</v>
      </c>
      <c r="J265" s="4"/>
      <c r="K265" s="4"/>
      <c r="M265" s="7"/>
      <c r="N265" s="4"/>
    </row>
    <row r="266" spans="1:23" ht="12" customHeight="1">
      <c r="A266" s="4"/>
      <c r="B266" s="6">
        <v>2.65625</v>
      </c>
      <c r="C266" s="7">
        <v>46.9</v>
      </c>
      <c r="D266" s="7">
        <v>57.3</v>
      </c>
      <c r="E266" s="7">
        <v>50.8</v>
      </c>
      <c r="F266" s="7">
        <v>38.1</v>
      </c>
      <c r="G266" s="7"/>
      <c r="I266" s="2">
        <f t="shared" si="21"/>
        <v>48977.881936844598</v>
      </c>
      <c r="J266" s="7"/>
      <c r="K266" s="7"/>
      <c r="M266" s="7"/>
      <c r="N266" s="4"/>
    </row>
    <row r="267" spans="1:23" ht="12" customHeight="1">
      <c r="A267" s="4"/>
      <c r="B267" s="6">
        <v>2.6666666666666701</v>
      </c>
      <c r="C267" s="7">
        <v>45.7</v>
      </c>
      <c r="D267" s="7">
        <v>57.6</v>
      </c>
      <c r="E267" s="7">
        <v>50.1</v>
      </c>
      <c r="F267" s="7">
        <v>37</v>
      </c>
      <c r="G267" s="7"/>
      <c r="I267" s="2">
        <f t="shared" si="21"/>
        <v>37153.522909717351</v>
      </c>
      <c r="J267" s="4"/>
      <c r="K267" s="4"/>
      <c r="N267" s="4"/>
    </row>
    <row r="268" spans="1:23" ht="12" customHeight="1">
      <c r="A268" s="4"/>
      <c r="B268" s="6">
        <v>2.6770833333333299</v>
      </c>
      <c r="C268" s="7">
        <v>44.4</v>
      </c>
      <c r="D268" s="7">
        <v>55.5</v>
      </c>
      <c r="E268" s="7">
        <v>49</v>
      </c>
      <c r="F268" s="7">
        <v>37.1</v>
      </c>
      <c r="G268" s="7"/>
      <c r="I268" s="2">
        <f t="shared" si="21"/>
        <v>27542.287033381672</v>
      </c>
      <c r="J268" s="4"/>
      <c r="K268" s="4"/>
      <c r="M268" s="7"/>
      <c r="N268" s="7"/>
    </row>
    <row r="269" spans="1:23" ht="12" customHeight="1">
      <c r="A269" s="4"/>
      <c r="B269" s="6">
        <v>2.6875</v>
      </c>
      <c r="C269" s="7">
        <v>46.6</v>
      </c>
      <c r="D269" s="7">
        <v>60.9</v>
      </c>
      <c r="E269" s="7">
        <v>49.4</v>
      </c>
      <c r="F269" s="7">
        <v>39.700000000000003</v>
      </c>
      <c r="G269" s="7"/>
      <c r="I269" s="2">
        <f t="shared" si="21"/>
        <v>45708.818961487581</v>
      </c>
      <c r="J269" s="4"/>
      <c r="K269" s="4"/>
      <c r="M269" s="7"/>
      <c r="N269" s="4"/>
    </row>
    <row r="270" spans="1:23" ht="12" customHeight="1">
      <c r="A270" s="4"/>
      <c r="B270" s="6">
        <v>2.6979166666666701</v>
      </c>
      <c r="C270" s="7">
        <v>46.7</v>
      </c>
      <c r="D270" s="7">
        <v>57.4</v>
      </c>
      <c r="E270" s="7">
        <v>50.4</v>
      </c>
      <c r="F270" s="7">
        <v>39.200000000000003</v>
      </c>
      <c r="G270" s="7"/>
      <c r="I270" s="2">
        <f t="shared" si="21"/>
        <v>46773.514128719893</v>
      </c>
      <c r="J270" s="4"/>
      <c r="K270" s="4"/>
      <c r="M270" s="7"/>
      <c r="N270" s="7"/>
    </row>
    <row r="271" spans="1:23" ht="12" customHeight="1">
      <c r="A271" s="4"/>
      <c r="B271" s="6">
        <v>2.7083333333333299</v>
      </c>
      <c r="C271" s="7">
        <v>49.2</v>
      </c>
      <c r="D271" s="7">
        <v>68.8</v>
      </c>
      <c r="E271" s="7">
        <v>50.7</v>
      </c>
      <c r="F271" s="7">
        <v>40.200000000000003</v>
      </c>
      <c r="G271" s="7"/>
      <c r="I271" s="2">
        <f t="shared" si="21"/>
        <v>83176.377110267174</v>
      </c>
      <c r="J271" s="4"/>
      <c r="K271" s="4"/>
      <c r="N271" s="4"/>
    </row>
    <row r="272" spans="1:23" ht="12" customHeight="1">
      <c r="A272" s="4"/>
      <c r="B272" s="6">
        <v>2.71875</v>
      </c>
      <c r="C272" s="7">
        <v>47</v>
      </c>
      <c r="D272" s="7">
        <v>65.2</v>
      </c>
      <c r="E272" s="7">
        <v>50.4</v>
      </c>
      <c r="F272" s="7">
        <v>41.1</v>
      </c>
      <c r="G272" s="7"/>
      <c r="I272" s="2">
        <f t="shared" si="21"/>
        <v>50118.723362727294</v>
      </c>
      <c r="J272" s="4"/>
      <c r="K272" s="4"/>
      <c r="M272" s="7"/>
      <c r="N272" s="7"/>
    </row>
    <row r="273" spans="1:14" ht="12" customHeight="1">
      <c r="A273" s="4"/>
      <c r="B273" s="6">
        <v>2.7291666666666701</v>
      </c>
      <c r="C273" s="7">
        <v>47.7</v>
      </c>
      <c r="D273" s="7">
        <v>63.6</v>
      </c>
      <c r="E273" s="7">
        <v>51</v>
      </c>
      <c r="F273" s="7">
        <v>41.1</v>
      </c>
      <c r="G273" s="7"/>
      <c r="I273" s="2">
        <f t="shared" si="21"/>
        <v>58884.365535559038</v>
      </c>
      <c r="J273" s="4"/>
      <c r="K273" s="4"/>
      <c r="M273" s="7"/>
      <c r="N273" s="4"/>
    </row>
    <row r="274" spans="1:14" ht="12" customHeight="1">
      <c r="A274" s="4"/>
      <c r="B274" s="6">
        <v>2.7395833333333299</v>
      </c>
      <c r="C274" s="7">
        <v>47.2</v>
      </c>
      <c r="D274" s="7">
        <v>64.599999999999994</v>
      </c>
      <c r="E274" s="7">
        <v>50.1</v>
      </c>
      <c r="F274" s="7">
        <v>39.4</v>
      </c>
      <c r="G274" s="7"/>
      <c r="I274" s="2">
        <f t="shared" si="21"/>
        <v>52480.746024977409</v>
      </c>
      <c r="J274" s="4"/>
      <c r="K274" s="4"/>
      <c r="M274" s="7"/>
      <c r="N274" s="4"/>
    </row>
    <row r="275" spans="1:14" ht="12" customHeight="1">
      <c r="A275" s="4"/>
      <c r="B275" s="6">
        <v>2.75</v>
      </c>
      <c r="C275" s="7">
        <v>46.9</v>
      </c>
      <c r="D275" s="7">
        <v>61.3</v>
      </c>
      <c r="E275" s="7">
        <v>50.5</v>
      </c>
      <c r="F275" s="7">
        <v>40.6</v>
      </c>
      <c r="G275" s="7"/>
      <c r="I275" s="2">
        <f t="shared" si="21"/>
        <v>48977.881936844598</v>
      </c>
      <c r="J275" s="4"/>
      <c r="K275" s="4"/>
      <c r="N275" s="4"/>
    </row>
    <row r="276" spans="1:14" ht="12" customHeight="1">
      <c r="A276" s="4"/>
      <c r="B276" s="6">
        <v>2.7604166666666701</v>
      </c>
      <c r="C276" s="7">
        <v>49.3</v>
      </c>
      <c r="D276" s="7">
        <v>65.900000000000006</v>
      </c>
      <c r="E276" s="7">
        <v>52.7</v>
      </c>
      <c r="F276" s="7">
        <v>41</v>
      </c>
      <c r="G276" s="7"/>
      <c r="I276" s="2">
        <f t="shared" si="21"/>
        <v>85113.803820237721</v>
      </c>
      <c r="J276" s="4"/>
      <c r="K276" s="4"/>
      <c r="N276" s="7"/>
    </row>
    <row r="277" spans="1:14" ht="12" customHeight="1">
      <c r="A277" s="4"/>
      <c r="B277" s="6">
        <v>2.7708333333333299</v>
      </c>
      <c r="C277" s="7">
        <v>50.4</v>
      </c>
      <c r="D277" s="7">
        <v>64.8</v>
      </c>
      <c r="E277" s="7">
        <v>54.4</v>
      </c>
      <c r="F277" s="7">
        <v>40</v>
      </c>
      <c r="G277" s="7"/>
      <c r="I277" s="2">
        <f t="shared" si="21"/>
        <v>109647.81961431868</v>
      </c>
      <c r="J277" s="4"/>
      <c r="K277" s="4"/>
      <c r="N277" s="4"/>
    </row>
    <row r="278" spans="1:14" ht="12" customHeight="1">
      <c r="A278" s="4"/>
      <c r="B278" s="6">
        <v>2.78125</v>
      </c>
      <c r="C278" s="7">
        <v>48.4</v>
      </c>
      <c r="D278" s="7">
        <v>65.3</v>
      </c>
      <c r="E278" s="7">
        <v>52.4</v>
      </c>
      <c r="F278" s="7">
        <v>39.6</v>
      </c>
      <c r="G278" s="7"/>
      <c r="I278" s="2">
        <f t="shared" si="21"/>
        <v>69183.097091893651</v>
      </c>
      <c r="J278" s="4"/>
      <c r="K278" s="4"/>
      <c r="N278" s="4"/>
    </row>
    <row r="279" spans="1:14" ht="12" customHeight="1">
      <c r="A279" s="4"/>
      <c r="B279" s="6">
        <v>2.7916666666666701</v>
      </c>
      <c r="C279" s="7">
        <v>48.7</v>
      </c>
      <c r="D279" s="7">
        <v>70.7</v>
      </c>
      <c r="E279" s="7">
        <v>51.8</v>
      </c>
      <c r="F279" s="7">
        <v>38.700000000000003</v>
      </c>
      <c r="G279" s="7"/>
      <c r="I279" s="2">
        <f t="shared" si="21"/>
        <v>74131.024130091857</v>
      </c>
      <c r="J279" s="4"/>
      <c r="K279" s="4"/>
      <c r="N279" s="4"/>
    </row>
    <row r="280" spans="1:14" ht="12" customHeight="1">
      <c r="A280" s="4"/>
      <c r="B280" s="6">
        <v>2.8020833333333299</v>
      </c>
      <c r="C280" s="7">
        <v>45.9</v>
      </c>
      <c r="D280" s="7">
        <v>62.7</v>
      </c>
      <c r="E280" s="7">
        <v>49.8</v>
      </c>
      <c r="F280" s="7">
        <v>37.299999999999997</v>
      </c>
      <c r="G280" s="7"/>
      <c r="I280" s="2">
        <f t="shared" si="21"/>
        <v>38904.514499428085</v>
      </c>
      <c r="J280" s="4"/>
      <c r="K280" s="4"/>
      <c r="N280" s="7"/>
    </row>
    <row r="281" spans="1:14" ht="12" customHeight="1">
      <c r="A281" s="4"/>
      <c r="B281" s="6">
        <v>2.8125</v>
      </c>
      <c r="C281" s="7">
        <v>44.4</v>
      </c>
      <c r="D281" s="7">
        <v>59.6</v>
      </c>
      <c r="E281" s="7">
        <v>47.7</v>
      </c>
      <c r="F281" s="7">
        <v>38.4</v>
      </c>
      <c r="G281" s="7"/>
      <c r="I281" s="2">
        <f t="shared" si="21"/>
        <v>27542.287033381672</v>
      </c>
      <c r="J281" s="4"/>
      <c r="K281" s="4"/>
      <c r="N281" s="4"/>
    </row>
    <row r="282" spans="1:14" ht="12" customHeight="1">
      <c r="A282" s="4"/>
      <c r="B282" s="6">
        <v>2.8229166666666701</v>
      </c>
      <c r="C282" s="7">
        <v>43.3</v>
      </c>
      <c r="D282" s="7">
        <v>59</v>
      </c>
      <c r="E282" s="7">
        <v>47.1</v>
      </c>
      <c r="F282" s="7">
        <v>36.4</v>
      </c>
      <c r="G282" s="7"/>
      <c r="I282" s="2">
        <f t="shared" si="21"/>
        <v>21379.620895022348</v>
      </c>
      <c r="J282" s="7"/>
      <c r="K282" s="7"/>
      <c r="N282" s="4"/>
    </row>
    <row r="283" spans="1:14" ht="12" customHeight="1">
      <c r="A283" s="4"/>
      <c r="B283" s="6">
        <v>2.8333333333333299</v>
      </c>
      <c r="C283" s="7">
        <v>42.7</v>
      </c>
      <c r="D283" s="7">
        <v>59</v>
      </c>
      <c r="E283" s="7">
        <v>46.8</v>
      </c>
      <c r="F283" s="7">
        <v>35.799999999999997</v>
      </c>
      <c r="G283" s="7"/>
      <c r="I283" s="2">
        <f t="shared" si="21"/>
        <v>18620.871366628708</v>
      </c>
      <c r="J283" s="4"/>
      <c r="K283" s="4"/>
      <c r="N283" s="4"/>
    </row>
    <row r="284" spans="1:14" ht="12" customHeight="1">
      <c r="A284" s="4"/>
      <c r="B284" s="6">
        <v>2.84375</v>
      </c>
      <c r="C284" s="7">
        <v>47.7</v>
      </c>
      <c r="D284" s="7">
        <v>61.1</v>
      </c>
      <c r="E284" s="7">
        <v>52.3</v>
      </c>
      <c r="F284" s="7">
        <v>36.1</v>
      </c>
      <c r="G284" s="7"/>
      <c r="I284" s="2">
        <f t="shared" si="21"/>
        <v>58884.365535559038</v>
      </c>
      <c r="J284" s="4"/>
      <c r="K284" s="4"/>
      <c r="N284" s="4"/>
    </row>
    <row r="285" spans="1:14" ht="12" customHeight="1">
      <c r="A285" s="4"/>
      <c r="B285" s="6">
        <v>2.8541666666666701</v>
      </c>
      <c r="C285" s="7">
        <v>49.5</v>
      </c>
      <c r="D285" s="7">
        <v>63.5</v>
      </c>
      <c r="E285" s="7">
        <v>53.6</v>
      </c>
      <c r="F285" s="7">
        <v>37.1</v>
      </c>
      <c r="G285" s="7"/>
      <c r="I285" s="2">
        <f t="shared" si="21"/>
        <v>89125.093813374609</v>
      </c>
      <c r="J285" s="4"/>
      <c r="K285" s="4"/>
      <c r="N285" s="4"/>
    </row>
    <row r="286" spans="1:14" ht="12" customHeight="1">
      <c r="A286" s="4"/>
      <c r="B286" s="6">
        <v>2.8645833333333299</v>
      </c>
      <c r="C286" s="7">
        <v>48.8</v>
      </c>
      <c r="D286" s="7">
        <v>64.599999999999994</v>
      </c>
      <c r="E286" s="7">
        <v>52.8</v>
      </c>
      <c r="F286" s="7">
        <v>36.5</v>
      </c>
      <c r="G286" s="7"/>
      <c r="I286" s="2">
        <f t="shared" si="21"/>
        <v>75857.757502918481</v>
      </c>
      <c r="J286" s="4"/>
      <c r="K286" s="4"/>
      <c r="N286" s="4"/>
    </row>
    <row r="287" spans="1:14" ht="12" customHeight="1">
      <c r="A287" s="4"/>
      <c r="B287" s="6">
        <v>2.875</v>
      </c>
      <c r="C287" s="7">
        <v>49.3</v>
      </c>
      <c r="D287" s="7">
        <v>61.7</v>
      </c>
      <c r="E287" s="7">
        <v>54.2</v>
      </c>
      <c r="F287" s="7">
        <v>35.299999999999997</v>
      </c>
      <c r="G287" s="7"/>
      <c r="I287" s="2">
        <f t="shared" si="21"/>
        <v>85113.803820237721</v>
      </c>
      <c r="N287" s="4"/>
    </row>
    <row r="288" spans="1:14" ht="12" customHeight="1">
      <c r="A288" s="4"/>
      <c r="B288" s="6">
        <v>2.8854166666666701</v>
      </c>
      <c r="C288" s="7">
        <v>48.5</v>
      </c>
      <c r="D288" s="7">
        <v>61</v>
      </c>
      <c r="E288" s="7">
        <v>53.1</v>
      </c>
      <c r="F288" s="7">
        <v>33.6</v>
      </c>
      <c r="G288" s="7"/>
      <c r="I288" s="2">
        <f t="shared" si="21"/>
        <v>70794.578438413781</v>
      </c>
      <c r="J288" s="7"/>
      <c r="K288" s="7"/>
      <c r="N288" s="4"/>
    </row>
    <row r="289" spans="1:19" ht="12" customHeight="1">
      <c r="A289" s="4"/>
      <c r="B289" s="6">
        <v>2.8958333333333299</v>
      </c>
      <c r="C289" s="7">
        <v>49.5</v>
      </c>
      <c r="D289" s="7">
        <v>66.2</v>
      </c>
      <c r="E289" s="7">
        <v>53.3</v>
      </c>
      <c r="F289" s="7">
        <v>33.6</v>
      </c>
      <c r="G289" s="7"/>
      <c r="I289" s="2">
        <f t="shared" si="21"/>
        <v>89125.093813374609</v>
      </c>
      <c r="J289" s="4"/>
      <c r="K289" s="4"/>
      <c r="N289" s="4"/>
    </row>
    <row r="290" spans="1:19" ht="12" customHeight="1">
      <c r="A290" s="4"/>
      <c r="B290" s="6">
        <v>2.90625</v>
      </c>
      <c r="C290" s="7">
        <v>40.799999999999997</v>
      </c>
      <c r="D290" s="7">
        <v>58.7</v>
      </c>
      <c r="E290" s="7">
        <v>44.3</v>
      </c>
      <c r="F290" s="7">
        <v>30.6</v>
      </c>
      <c r="G290" s="7"/>
      <c r="I290" s="2">
        <f t="shared" si="21"/>
        <v>12022.644346174151</v>
      </c>
      <c r="J290" s="7"/>
      <c r="K290" s="7"/>
      <c r="N290" s="4"/>
    </row>
    <row r="291" spans="1:19" ht="12" customHeight="1">
      <c r="A291" s="4"/>
      <c r="B291" s="6">
        <v>2.9166666666666701</v>
      </c>
      <c r="C291" s="7">
        <v>38</v>
      </c>
      <c r="D291" s="7">
        <v>55.4</v>
      </c>
      <c r="E291" s="7">
        <v>38.1</v>
      </c>
      <c r="F291" s="7">
        <v>29.9</v>
      </c>
      <c r="G291" s="7"/>
      <c r="I291" s="2">
        <f t="shared" si="21"/>
        <v>6309.5734448019384</v>
      </c>
      <c r="J291" s="4"/>
      <c r="K291" s="4"/>
      <c r="N291" s="4"/>
    </row>
    <row r="292" spans="1:19" ht="12" customHeight="1">
      <c r="A292" s="4"/>
      <c r="B292" s="6">
        <v>2.9270833333333299</v>
      </c>
      <c r="C292" s="7">
        <v>35.299999999999997</v>
      </c>
      <c r="D292" s="7">
        <v>51.9</v>
      </c>
      <c r="E292" s="7">
        <v>35.6</v>
      </c>
      <c r="F292" s="7">
        <v>26.5</v>
      </c>
      <c r="G292" s="7"/>
      <c r="I292" s="2">
        <f t="shared" si="21"/>
        <v>3388.4415613920255</v>
      </c>
      <c r="J292" s="4"/>
      <c r="K292" s="4"/>
      <c r="N292" s="4"/>
    </row>
    <row r="293" spans="1:19" ht="12" customHeight="1">
      <c r="A293" s="4"/>
      <c r="B293" s="6">
        <v>2.9375</v>
      </c>
      <c r="C293" s="7">
        <v>34.799999999999997</v>
      </c>
      <c r="D293" s="7">
        <v>50.8</v>
      </c>
      <c r="E293" s="7">
        <v>35.1</v>
      </c>
      <c r="F293" s="7">
        <v>25.8</v>
      </c>
      <c r="G293" s="7"/>
      <c r="I293" s="2">
        <f t="shared" si="21"/>
        <v>3019.9517204020176</v>
      </c>
      <c r="J293" s="4"/>
      <c r="K293" s="4"/>
      <c r="L293" s="7"/>
      <c r="M293" s="7"/>
      <c r="N293" s="4"/>
    </row>
    <row r="294" spans="1:19" ht="12" customHeight="1">
      <c r="A294" s="4"/>
      <c r="B294" s="6">
        <v>2.9479166666666701</v>
      </c>
      <c r="C294" s="7">
        <v>31.6</v>
      </c>
      <c r="D294" s="7">
        <v>50</v>
      </c>
      <c r="E294" s="7">
        <v>31.8</v>
      </c>
      <c r="F294" s="7">
        <v>26.4</v>
      </c>
      <c r="G294" s="7"/>
      <c r="I294" s="2">
        <f t="shared" si="21"/>
        <v>1445.4397707459289</v>
      </c>
      <c r="L294" s="7"/>
      <c r="M294" s="7"/>
      <c r="N294" s="4"/>
    </row>
    <row r="295" spans="1:19" ht="12" customHeight="1">
      <c r="A295" s="4"/>
      <c r="B295" s="6">
        <v>2.9583333333333299</v>
      </c>
      <c r="C295" s="7">
        <v>36.1</v>
      </c>
      <c r="D295" s="7">
        <v>52.8</v>
      </c>
      <c r="E295" s="7">
        <v>36.1</v>
      </c>
      <c r="F295" s="7">
        <v>24.9</v>
      </c>
      <c r="G295" s="7"/>
      <c r="I295" s="2">
        <f t="shared" si="21"/>
        <v>4073.8027780411317</v>
      </c>
      <c r="J295" s="7"/>
      <c r="K295" s="7"/>
      <c r="M295" s="7"/>
      <c r="N295" s="7"/>
    </row>
    <row r="296" spans="1:19" ht="12" customHeight="1">
      <c r="A296" s="4"/>
      <c r="B296" s="6">
        <v>2.96875</v>
      </c>
      <c r="C296" s="7">
        <v>34.700000000000003</v>
      </c>
      <c r="D296" s="7">
        <v>51.2</v>
      </c>
      <c r="E296" s="7">
        <v>34.9</v>
      </c>
      <c r="F296" s="7">
        <v>27.1</v>
      </c>
      <c r="G296" s="7"/>
      <c r="I296" s="2">
        <f t="shared" si="21"/>
        <v>2951.2092266663899</v>
      </c>
      <c r="M296" s="7"/>
      <c r="N296" s="10"/>
      <c r="O296" s="7"/>
    </row>
    <row r="297" spans="1:19" ht="12" customHeight="1">
      <c r="A297" s="4"/>
      <c r="B297" s="6">
        <v>2.9791666666666701</v>
      </c>
      <c r="C297" s="7">
        <v>31.5</v>
      </c>
      <c r="D297" s="7">
        <v>49.3</v>
      </c>
      <c r="E297" s="7">
        <v>32.5</v>
      </c>
      <c r="F297" s="7">
        <v>25.6</v>
      </c>
      <c r="G297" s="7"/>
      <c r="I297" s="2">
        <f t="shared" si="21"/>
        <v>1412.5375446227545</v>
      </c>
      <c r="J297" s="4"/>
      <c r="K297" s="4"/>
      <c r="M297" s="7"/>
      <c r="N297" s="10"/>
      <c r="O297" s="7"/>
      <c r="P297" s="7"/>
      <c r="Q297" s="10"/>
      <c r="R297" s="13"/>
      <c r="S297" s="13"/>
    </row>
    <row r="298" spans="1:19" ht="12" customHeight="1">
      <c r="A298" s="4"/>
      <c r="B298" s="6">
        <v>2.9895833333333299</v>
      </c>
      <c r="C298" s="7">
        <v>35.5</v>
      </c>
      <c r="D298" s="7">
        <v>54.2</v>
      </c>
      <c r="E298" s="7">
        <v>34.1</v>
      </c>
      <c r="F298" s="7">
        <v>25.9</v>
      </c>
      <c r="G298" s="7"/>
      <c r="I298" s="2">
        <f t="shared" si="21"/>
        <v>3548.1338923357539</v>
      </c>
      <c r="J298" s="4"/>
      <c r="K298" s="4"/>
      <c r="M298" s="7"/>
      <c r="N298" s="10"/>
      <c r="O298" s="7"/>
    </row>
    <row r="299" spans="1:19" ht="12" customHeight="1">
      <c r="A299" s="4" t="s">
        <v>26</v>
      </c>
      <c r="B299" s="6">
        <v>3</v>
      </c>
      <c r="C299" s="7">
        <v>31.4</v>
      </c>
      <c r="D299" s="7">
        <v>51.7</v>
      </c>
      <c r="E299" s="7">
        <v>30.7</v>
      </c>
      <c r="F299" s="7">
        <v>24.9</v>
      </c>
      <c r="G299" s="7"/>
      <c r="I299" s="2">
        <f t="shared" si="21"/>
        <v>1380.3842646028852</v>
      </c>
      <c r="J299" s="4"/>
      <c r="K299" s="4"/>
      <c r="M299" s="7"/>
      <c r="N299" s="10"/>
      <c r="O299" s="7"/>
    </row>
    <row r="300" spans="1:19" ht="12" customHeight="1">
      <c r="A300" s="8">
        <v>45446</v>
      </c>
      <c r="B300" s="6">
        <v>3.0104166666666701</v>
      </c>
      <c r="C300" s="7">
        <v>25.8</v>
      </c>
      <c r="D300" s="7">
        <v>35</v>
      </c>
      <c r="E300" s="7">
        <v>28</v>
      </c>
      <c r="F300" s="7">
        <v>22.3</v>
      </c>
      <c r="G300" s="7"/>
      <c r="I300" s="2">
        <f t="shared" si="21"/>
        <v>380.18939632056163</v>
      </c>
      <c r="M300" s="7"/>
      <c r="N300" s="10"/>
      <c r="O300" s="7"/>
    </row>
    <row r="301" spans="1:19" ht="12" customHeight="1">
      <c r="A301" s="4"/>
      <c r="B301" s="6">
        <v>3.0208333333333401</v>
      </c>
      <c r="C301" s="7">
        <v>31.5</v>
      </c>
      <c r="D301" s="7">
        <v>53</v>
      </c>
      <c r="E301" s="7">
        <v>29.4</v>
      </c>
      <c r="F301" s="7">
        <v>23.1</v>
      </c>
      <c r="G301" s="7"/>
      <c r="I301" s="2">
        <f t="shared" si="21"/>
        <v>1412.5375446227545</v>
      </c>
      <c r="M301" s="7"/>
      <c r="N301" s="10"/>
      <c r="O301" s="7"/>
    </row>
    <row r="302" spans="1:19" ht="12" customHeight="1">
      <c r="A302" s="4"/>
      <c r="B302" s="6">
        <v>3.0312500000000102</v>
      </c>
      <c r="C302" s="7">
        <v>30</v>
      </c>
      <c r="D302" s="7">
        <v>47.6</v>
      </c>
      <c r="E302" s="7">
        <v>31.8</v>
      </c>
      <c r="F302" s="7">
        <v>23.2</v>
      </c>
      <c r="G302" s="7"/>
      <c r="I302" s="2">
        <f t="shared" si="21"/>
        <v>1000</v>
      </c>
      <c r="M302" s="7"/>
      <c r="N302" s="10"/>
      <c r="O302" s="7"/>
    </row>
    <row r="303" spans="1:19" ht="12" customHeight="1">
      <c r="A303" s="4"/>
      <c r="B303" s="6">
        <v>3.0416666666666798</v>
      </c>
      <c r="C303" s="7">
        <v>25.5</v>
      </c>
      <c r="D303" s="7">
        <v>39.9</v>
      </c>
      <c r="E303" s="7">
        <v>28</v>
      </c>
      <c r="F303" s="7">
        <v>20.399999999999999</v>
      </c>
      <c r="G303" s="7"/>
      <c r="I303" s="2">
        <f t="shared" si="21"/>
        <v>354.81338923357566</v>
      </c>
      <c r="M303" s="7"/>
      <c r="N303" s="10"/>
      <c r="O303" s="7"/>
    </row>
    <row r="304" spans="1:19" ht="12" customHeight="1">
      <c r="A304" s="4"/>
      <c r="B304" s="6">
        <v>3.0520833333333499</v>
      </c>
      <c r="C304" s="7">
        <v>32</v>
      </c>
      <c r="D304" s="7">
        <v>47.6</v>
      </c>
      <c r="E304" s="7">
        <v>32.9</v>
      </c>
      <c r="F304" s="7">
        <v>21.5</v>
      </c>
      <c r="G304" s="7"/>
      <c r="I304" s="2">
        <f t="shared" si="21"/>
        <v>1584.8931924611156</v>
      </c>
      <c r="M304" s="7"/>
      <c r="N304" s="10"/>
      <c r="O304" s="7"/>
    </row>
    <row r="305" spans="1:15" ht="12" customHeight="1">
      <c r="A305" s="4"/>
      <c r="B305" s="6">
        <v>3.06250000000002</v>
      </c>
      <c r="C305" s="7">
        <v>30.9</v>
      </c>
      <c r="D305" s="7">
        <v>48.5</v>
      </c>
      <c r="E305" s="7">
        <v>32.4</v>
      </c>
      <c r="F305" s="7">
        <v>21.6</v>
      </c>
      <c r="G305" s="7"/>
      <c r="I305" s="2">
        <f t="shared" si="21"/>
        <v>1230.2687708123824</v>
      </c>
      <c r="M305" s="7"/>
      <c r="N305" s="10"/>
      <c r="O305" s="7"/>
    </row>
    <row r="306" spans="1:15" ht="12" customHeight="1">
      <c r="A306" s="4"/>
      <c r="B306" s="6">
        <v>3.0729166666666901</v>
      </c>
      <c r="C306" s="7">
        <v>24.7</v>
      </c>
      <c r="D306" s="7">
        <v>44.4</v>
      </c>
      <c r="E306" s="7">
        <v>27.6</v>
      </c>
      <c r="F306" s="7">
        <v>20</v>
      </c>
      <c r="G306" s="7"/>
      <c r="I306" s="2">
        <f t="shared" si="21"/>
        <v>295.12092266663871</v>
      </c>
      <c r="M306" s="7"/>
      <c r="N306" s="10"/>
      <c r="O306" s="7"/>
    </row>
    <row r="307" spans="1:15" ht="12" customHeight="1">
      <c r="A307" s="4"/>
      <c r="B307" s="6">
        <v>3.0833333333333601</v>
      </c>
      <c r="C307" s="7">
        <v>26.9</v>
      </c>
      <c r="D307" s="7">
        <v>41.1</v>
      </c>
      <c r="E307" s="7">
        <v>30</v>
      </c>
      <c r="F307" s="7">
        <v>20.2</v>
      </c>
      <c r="G307" s="7"/>
      <c r="I307" s="2">
        <f t="shared" si="21"/>
        <v>489.77881936844625</v>
      </c>
      <c r="M307" s="7"/>
      <c r="N307" s="10"/>
      <c r="O307" s="7"/>
    </row>
    <row r="308" spans="1:15" ht="12" customHeight="1">
      <c r="A308" s="4"/>
      <c r="B308" s="6">
        <v>3.0937500000000302</v>
      </c>
      <c r="C308" s="7">
        <v>26.3</v>
      </c>
      <c r="D308" s="7">
        <v>51.9</v>
      </c>
      <c r="E308" s="7">
        <v>28.8</v>
      </c>
      <c r="F308" s="7">
        <v>20.9</v>
      </c>
      <c r="G308" s="7"/>
      <c r="I308" s="2">
        <f t="shared" si="21"/>
        <v>426.57951880159294</v>
      </c>
      <c r="M308" s="7"/>
      <c r="N308" s="10"/>
      <c r="O308" s="7"/>
    </row>
    <row r="309" spans="1:15" ht="12" customHeight="1">
      <c r="A309" s="4"/>
      <c r="B309" s="6">
        <v>3.1041666666666998</v>
      </c>
      <c r="C309" s="7">
        <v>29.9</v>
      </c>
      <c r="D309" s="7">
        <v>50.3</v>
      </c>
      <c r="E309" s="7">
        <v>30.2</v>
      </c>
      <c r="F309" s="7">
        <v>21.8</v>
      </c>
      <c r="G309" s="7"/>
      <c r="I309" s="2">
        <f t="shared" si="21"/>
        <v>977.23722095581059</v>
      </c>
      <c r="M309" s="7"/>
      <c r="N309" s="10"/>
      <c r="O309" s="7"/>
    </row>
    <row r="310" spans="1:15" ht="12" customHeight="1">
      <c r="A310" s="4"/>
      <c r="B310" s="6">
        <v>3.1145833333333699</v>
      </c>
      <c r="C310" s="7">
        <v>29.5</v>
      </c>
      <c r="D310" s="7">
        <v>38.700000000000003</v>
      </c>
      <c r="E310" s="7">
        <v>32.200000000000003</v>
      </c>
      <c r="F310" s="7">
        <v>25.1</v>
      </c>
      <c r="G310" s="7"/>
      <c r="I310" s="2">
        <f t="shared" si="21"/>
        <v>891.25093813374656</v>
      </c>
      <c r="M310" s="7"/>
      <c r="N310" s="10"/>
      <c r="O310" s="7"/>
    </row>
    <row r="311" spans="1:15" ht="12" customHeight="1">
      <c r="A311" s="4"/>
      <c r="B311" s="6">
        <v>3.12500000000004</v>
      </c>
      <c r="C311" s="7">
        <v>32.1</v>
      </c>
      <c r="D311" s="7">
        <v>42.4</v>
      </c>
      <c r="E311" s="7">
        <v>34.799999999999997</v>
      </c>
      <c r="F311" s="7">
        <v>26.7</v>
      </c>
      <c r="G311" s="7"/>
      <c r="I311" s="2">
        <f t="shared" si="21"/>
        <v>1621.8100973589308</v>
      </c>
      <c r="M311" s="7"/>
      <c r="N311" s="10"/>
      <c r="O311" s="7"/>
    </row>
    <row r="312" spans="1:15" ht="12" customHeight="1">
      <c r="A312" s="4"/>
      <c r="B312" s="6">
        <v>3.13541666666671</v>
      </c>
      <c r="C312" s="7">
        <v>34</v>
      </c>
      <c r="D312" s="7">
        <v>52.4</v>
      </c>
      <c r="E312" s="7">
        <v>37.1</v>
      </c>
      <c r="F312" s="7">
        <v>25.5</v>
      </c>
      <c r="G312" s="7"/>
      <c r="I312" s="2">
        <f t="shared" si="21"/>
        <v>2511.8864315095811</v>
      </c>
      <c r="M312" s="7"/>
      <c r="N312" s="10"/>
      <c r="O312" s="7"/>
    </row>
    <row r="313" spans="1:15" ht="12" customHeight="1">
      <c r="A313" s="4"/>
      <c r="B313" s="6">
        <v>3.1458333333333801</v>
      </c>
      <c r="C313" s="7">
        <v>32.1</v>
      </c>
      <c r="D313" s="7">
        <v>49</v>
      </c>
      <c r="E313" s="7">
        <v>35.700000000000003</v>
      </c>
      <c r="F313" s="7">
        <v>23.9</v>
      </c>
      <c r="G313" s="7"/>
      <c r="I313" s="2">
        <f t="shared" si="21"/>
        <v>1621.8100973589308</v>
      </c>
      <c r="M313" s="7"/>
      <c r="N313" s="10"/>
      <c r="O313" s="7"/>
    </row>
    <row r="314" spans="1:15" ht="12" customHeight="1">
      <c r="A314" s="4"/>
      <c r="B314" s="6">
        <v>3.1562500000000502</v>
      </c>
      <c r="C314" s="7">
        <v>45.5</v>
      </c>
      <c r="D314" s="7">
        <v>60.4</v>
      </c>
      <c r="E314" s="7">
        <v>50.4</v>
      </c>
      <c r="F314" s="7">
        <v>27.3</v>
      </c>
      <c r="G314" s="7"/>
      <c r="I314" s="2">
        <f t="shared" ref="I314:I377" si="22">IF(C314="","",10^(C314/10))</f>
        <v>35481.33892335758</v>
      </c>
      <c r="M314" s="7"/>
      <c r="N314" s="10"/>
      <c r="O314" s="7"/>
    </row>
    <row r="315" spans="1:15" ht="12" customHeight="1">
      <c r="A315" s="4"/>
      <c r="B315" s="6">
        <v>3.1666666666667198</v>
      </c>
      <c r="C315" s="7">
        <v>52.4</v>
      </c>
      <c r="D315" s="7">
        <v>67.7</v>
      </c>
      <c r="E315" s="7">
        <v>56.4</v>
      </c>
      <c r="F315" s="7">
        <v>40.6</v>
      </c>
      <c r="G315" s="7"/>
      <c r="I315" s="2">
        <f t="shared" si="22"/>
        <v>173780.0828749378</v>
      </c>
      <c r="M315" s="7"/>
      <c r="N315" s="10"/>
      <c r="O315" s="7"/>
    </row>
    <row r="316" spans="1:15" ht="12" customHeight="1">
      <c r="A316" s="4"/>
      <c r="B316" s="6">
        <v>3.1770833333333899</v>
      </c>
      <c r="C316" s="7">
        <v>53.1</v>
      </c>
      <c r="D316" s="7">
        <v>66.8</v>
      </c>
      <c r="E316" s="7">
        <v>57</v>
      </c>
      <c r="F316" s="7">
        <v>43.3</v>
      </c>
      <c r="G316" s="7"/>
      <c r="I316" s="2">
        <f t="shared" si="22"/>
        <v>204173.79446695346</v>
      </c>
      <c r="M316" s="7"/>
      <c r="N316" s="10"/>
      <c r="O316" s="7"/>
    </row>
    <row r="317" spans="1:15" ht="12" customHeight="1">
      <c r="A317" s="4"/>
      <c r="B317" s="6">
        <v>3.18750000000006</v>
      </c>
      <c r="C317" s="7">
        <v>55.7</v>
      </c>
      <c r="D317" s="7">
        <v>67.400000000000006</v>
      </c>
      <c r="E317" s="7">
        <v>60.7</v>
      </c>
      <c r="F317" s="7">
        <v>42</v>
      </c>
      <c r="G317" s="7"/>
      <c r="I317" s="2">
        <f t="shared" si="22"/>
        <v>371535.2290971732</v>
      </c>
      <c r="M317" s="7"/>
      <c r="N317" s="10"/>
      <c r="O317" s="7"/>
    </row>
    <row r="318" spans="1:15" ht="12" customHeight="1">
      <c r="A318" s="4"/>
      <c r="B318" s="6">
        <v>3.19791666666673</v>
      </c>
      <c r="C318" s="7">
        <v>55.3</v>
      </c>
      <c r="D318" s="7">
        <v>67.2</v>
      </c>
      <c r="E318" s="7">
        <v>60.2</v>
      </c>
      <c r="F318" s="7">
        <v>42</v>
      </c>
      <c r="G318" s="7"/>
      <c r="I318" s="2">
        <f t="shared" si="22"/>
        <v>338844.15613920271</v>
      </c>
      <c r="M318" s="7"/>
      <c r="N318" s="10"/>
      <c r="O318" s="7"/>
    </row>
    <row r="319" spans="1:15" ht="12" customHeight="1">
      <c r="A319" s="4"/>
      <c r="B319" s="6">
        <v>3.2083333333334001</v>
      </c>
      <c r="C319" s="7">
        <v>50.3</v>
      </c>
      <c r="D319" s="7">
        <v>60.9</v>
      </c>
      <c r="E319" s="7">
        <v>55</v>
      </c>
      <c r="F319" s="7">
        <v>38.200000000000003</v>
      </c>
      <c r="G319" s="7"/>
      <c r="I319" s="2">
        <f t="shared" si="22"/>
        <v>107151.93052376063</v>
      </c>
      <c r="M319" s="7"/>
      <c r="N319" s="10"/>
      <c r="O319" s="7"/>
    </row>
    <row r="320" spans="1:15" ht="12" customHeight="1">
      <c r="A320" s="4"/>
      <c r="B320" s="6">
        <v>3.2187500000000702</v>
      </c>
      <c r="C320" s="7">
        <v>50.1</v>
      </c>
      <c r="D320" s="7">
        <v>60.8</v>
      </c>
      <c r="E320" s="7">
        <v>54.6</v>
      </c>
      <c r="F320" s="7">
        <v>37.4</v>
      </c>
      <c r="G320" s="7"/>
      <c r="I320" s="2">
        <f t="shared" si="22"/>
        <v>102329.29922807543</v>
      </c>
      <c r="M320" s="7"/>
      <c r="N320" s="10"/>
      <c r="O320" s="7"/>
    </row>
    <row r="321" spans="1:27" ht="12" customHeight="1">
      <c r="A321" s="4"/>
      <c r="B321" s="6">
        <v>3.2291666666667398</v>
      </c>
      <c r="C321" s="7">
        <v>51.2</v>
      </c>
      <c r="D321" s="7">
        <v>65.7</v>
      </c>
      <c r="E321" s="7">
        <v>55.7</v>
      </c>
      <c r="F321" s="7">
        <v>37.299999999999997</v>
      </c>
      <c r="G321" s="7"/>
      <c r="I321" s="2">
        <f t="shared" si="22"/>
        <v>131825.67385564081</v>
      </c>
      <c r="M321" s="7"/>
      <c r="N321" s="10"/>
      <c r="O321" s="7"/>
    </row>
    <row r="322" spans="1:27" ht="12" customHeight="1">
      <c r="A322" s="4"/>
      <c r="B322" s="6">
        <v>3.2395833333334099</v>
      </c>
      <c r="C322" s="7">
        <v>50.3</v>
      </c>
      <c r="D322" s="7">
        <v>69</v>
      </c>
      <c r="E322" s="7">
        <v>54.4</v>
      </c>
      <c r="F322" s="7">
        <v>37.5</v>
      </c>
      <c r="G322" s="7"/>
      <c r="I322" s="2">
        <f t="shared" si="22"/>
        <v>107151.93052376063</v>
      </c>
      <c r="M322" s="7"/>
      <c r="N322" s="7"/>
    </row>
    <row r="323" spans="1:27" ht="12" customHeight="1">
      <c r="A323" s="4"/>
      <c r="B323" s="6">
        <v>3.2500000000000799</v>
      </c>
      <c r="C323" s="7">
        <v>51.4</v>
      </c>
      <c r="D323" s="7">
        <v>63</v>
      </c>
      <c r="E323" s="7">
        <v>56.1</v>
      </c>
      <c r="F323" s="7">
        <v>34.6</v>
      </c>
      <c r="G323" s="7"/>
      <c r="I323" s="2">
        <f t="shared" si="22"/>
        <v>138038.42646028858</v>
      </c>
      <c r="M323" s="7"/>
      <c r="N323" s="7"/>
    </row>
    <row r="324" spans="1:27" ht="12" customHeight="1">
      <c r="A324" s="4"/>
      <c r="B324" s="6">
        <v>3.26041666666675</v>
      </c>
      <c r="C324" s="7">
        <v>50.2</v>
      </c>
      <c r="D324" s="7">
        <v>68.3</v>
      </c>
      <c r="E324" s="7">
        <v>54</v>
      </c>
      <c r="F324" s="7">
        <v>36.5</v>
      </c>
      <c r="G324" s="7"/>
      <c r="I324" s="2">
        <f t="shared" si="22"/>
        <v>104712.85480509014</v>
      </c>
      <c r="M324" s="7"/>
      <c r="N324" s="7"/>
    </row>
    <row r="325" spans="1:27" ht="12" customHeight="1">
      <c r="A325" s="4"/>
      <c r="B325" s="6">
        <v>3.2708333333334201</v>
      </c>
      <c r="C325" s="7">
        <v>48.6</v>
      </c>
      <c r="D325" s="7">
        <v>68.2</v>
      </c>
      <c r="E325" s="7">
        <v>52.4</v>
      </c>
      <c r="F325" s="7">
        <v>37.799999999999997</v>
      </c>
      <c r="G325" s="7"/>
      <c r="I325" s="2">
        <f t="shared" si="22"/>
        <v>72443.596007499116</v>
      </c>
      <c r="M325" s="7"/>
      <c r="N325" s="7"/>
    </row>
    <row r="326" spans="1:27" ht="12" customHeight="1">
      <c r="A326" s="4"/>
      <c r="B326" s="6">
        <v>3.2812500000000902</v>
      </c>
      <c r="C326" s="7">
        <v>52</v>
      </c>
      <c r="D326" s="7">
        <v>66.5</v>
      </c>
      <c r="E326" s="7">
        <v>55.3</v>
      </c>
      <c r="F326" s="7">
        <v>40.799999999999997</v>
      </c>
      <c r="G326" s="7"/>
      <c r="I326" s="2">
        <f t="shared" si="22"/>
        <v>158489.31924611164</v>
      </c>
      <c r="M326" s="7"/>
      <c r="N326" s="7"/>
    </row>
    <row r="327" spans="1:27" ht="12" customHeight="1">
      <c r="A327" s="4"/>
      <c r="B327" s="6">
        <v>3.2916666666667602</v>
      </c>
      <c r="C327" s="7">
        <v>54.6</v>
      </c>
      <c r="D327" s="7">
        <v>68.400000000000006</v>
      </c>
      <c r="E327" s="7">
        <v>59</v>
      </c>
      <c r="F327" s="7">
        <v>42.4</v>
      </c>
      <c r="G327" s="7"/>
      <c r="I327" s="2">
        <f t="shared" si="22"/>
        <v>288403.1503126609</v>
      </c>
      <c r="M327" s="7"/>
      <c r="N327" s="7"/>
    </row>
    <row r="328" spans="1:27" ht="12" customHeight="1">
      <c r="A328" s="4"/>
      <c r="B328" s="6">
        <v>3.3020833333334298</v>
      </c>
      <c r="C328" s="7">
        <v>56.4</v>
      </c>
      <c r="D328" s="7">
        <v>69.2</v>
      </c>
      <c r="E328" s="7">
        <v>60.9</v>
      </c>
      <c r="F328" s="7">
        <v>41.2</v>
      </c>
      <c r="G328" s="7"/>
      <c r="I328" s="2">
        <f t="shared" si="22"/>
        <v>436515.83224016649</v>
      </c>
      <c r="M328" s="7"/>
      <c r="N328" s="10"/>
      <c r="O328" s="7"/>
      <c r="U328" s="7"/>
      <c r="V328" s="10"/>
      <c r="W328" s="7"/>
    </row>
    <row r="329" spans="1:27" ht="12" customHeight="1">
      <c r="A329" s="4"/>
      <c r="B329" s="6">
        <v>3.3125000000000999</v>
      </c>
      <c r="C329" s="7">
        <v>56.7</v>
      </c>
      <c r="D329" s="7">
        <v>70.7</v>
      </c>
      <c r="E329" s="7">
        <v>60.7</v>
      </c>
      <c r="F329" s="7">
        <v>41.9</v>
      </c>
      <c r="G329" s="7"/>
      <c r="I329" s="2">
        <f t="shared" si="22"/>
        <v>467735.14128719864</v>
      </c>
      <c r="M329" s="7"/>
      <c r="N329" s="10"/>
      <c r="O329" s="7"/>
      <c r="P329" s="7"/>
      <c r="Q329" s="12"/>
      <c r="R329" s="13"/>
      <c r="S329" s="13"/>
      <c r="U329" s="7"/>
      <c r="V329" s="10"/>
      <c r="W329" s="7"/>
      <c r="X329" s="7"/>
      <c r="Y329" s="10"/>
      <c r="Z329" s="13"/>
      <c r="AA329" s="13"/>
    </row>
    <row r="330" spans="1:27" ht="12" customHeight="1">
      <c r="A330" s="4"/>
      <c r="B330" s="6">
        <v>3.32291666666677</v>
      </c>
      <c r="C330" s="7">
        <v>57.7</v>
      </c>
      <c r="D330" s="7">
        <v>72.2</v>
      </c>
      <c r="E330" s="7">
        <v>63.1</v>
      </c>
      <c r="F330" s="7">
        <v>41.7</v>
      </c>
      <c r="G330" s="7"/>
      <c r="I330" s="2">
        <f t="shared" si="22"/>
        <v>588843.65535558993</v>
      </c>
      <c r="M330" s="7"/>
      <c r="N330" s="10"/>
      <c r="O330" s="7"/>
      <c r="U330" s="7"/>
      <c r="V330" s="10"/>
      <c r="W330" s="7"/>
    </row>
    <row r="331" spans="1:27" ht="12" customHeight="1">
      <c r="A331" s="4"/>
      <c r="B331" s="6">
        <v>3.3333333333334401</v>
      </c>
      <c r="C331" s="7">
        <v>49.4</v>
      </c>
      <c r="D331" s="7">
        <v>60.3</v>
      </c>
      <c r="E331" s="7">
        <v>52.7</v>
      </c>
      <c r="F331" s="7">
        <v>41.7</v>
      </c>
      <c r="G331" s="7"/>
      <c r="I331" s="2">
        <f t="shared" si="22"/>
        <v>87096.358995608127</v>
      </c>
      <c r="M331" s="7"/>
      <c r="N331" s="10"/>
      <c r="O331" s="7"/>
      <c r="U331" s="7"/>
      <c r="V331" s="10"/>
      <c r="W331" s="7"/>
    </row>
    <row r="332" spans="1:27" ht="12" customHeight="1">
      <c r="A332" s="4"/>
      <c r="B332" s="6">
        <v>3.3437500000001101</v>
      </c>
      <c r="C332" s="7">
        <v>51.6</v>
      </c>
      <c r="D332" s="7">
        <v>63.6</v>
      </c>
      <c r="E332" s="7">
        <v>55</v>
      </c>
      <c r="F332" s="7">
        <v>41.3</v>
      </c>
      <c r="G332" s="7"/>
      <c r="I332" s="2">
        <f t="shared" si="22"/>
        <v>144543.97707459307</v>
      </c>
      <c r="M332" s="7"/>
      <c r="N332" s="10"/>
      <c r="O332" s="7"/>
      <c r="U332" s="7"/>
      <c r="V332" s="10"/>
      <c r="W332" s="7"/>
    </row>
    <row r="333" spans="1:27" ht="12" customHeight="1">
      <c r="A333" s="4"/>
      <c r="B333" s="6">
        <v>3.3541666666667802</v>
      </c>
      <c r="C333" s="7">
        <v>50.4</v>
      </c>
      <c r="D333" s="7">
        <v>61.9</v>
      </c>
      <c r="E333" s="7">
        <v>54.4</v>
      </c>
      <c r="F333" s="7">
        <v>39.5</v>
      </c>
      <c r="G333" s="7"/>
      <c r="I333" s="2">
        <f t="shared" si="22"/>
        <v>109647.81961431868</v>
      </c>
      <c r="M333" s="7"/>
      <c r="N333" s="10"/>
      <c r="O333" s="7"/>
      <c r="U333" s="7"/>
      <c r="V333" s="10"/>
      <c r="W333" s="7"/>
    </row>
    <row r="334" spans="1:27" ht="12" customHeight="1">
      <c r="A334" s="4"/>
      <c r="B334" s="6">
        <v>3.3645833333334498</v>
      </c>
      <c r="C334" s="7">
        <v>48.9</v>
      </c>
      <c r="D334" s="7">
        <v>59.9</v>
      </c>
      <c r="E334" s="7">
        <v>53</v>
      </c>
      <c r="F334" s="7">
        <v>39.299999999999997</v>
      </c>
      <c r="G334" s="7"/>
      <c r="I334" s="2">
        <f t="shared" si="22"/>
        <v>77624.711662869129</v>
      </c>
      <c r="M334" s="7"/>
      <c r="N334" s="10"/>
      <c r="O334" s="7"/>
      <c r="U334" s="7"/>
      <c r="V334" s="10"/>
      <c r="W334" s="7"/>
    </row>
    <row r="335" spans="1:27" ht="12" customHeight="1">
      <c r="A335" s="4"/>
      <c r="B335" s="6">
        <v>3.3750000000001199</v>
      </c>
      <c r="C335" s="7">
        <v>48.4</v>
      </c>
      <c r="D335" s="7">
        <v>61.3</v>
      </c>
      <c r="E335" s="7">
        <v>52.2</v>
      </c>
      <c r="F335" s="7">
        <v>38.5</v>
      </c>
      <c r="G335" s="7"/>
      <c r="I335" s="2">
        <f t="shared" si="22"/>
        <v>69183.097091893651</v>
      </c>
      <c r="M335" s="7"/>
      <c r="N335" s="10"/>
      <c r="O335" s="7"/>
      <c r="U335" s="7"/>
      <c r="V335" s="10"/>
      <c r="W335" s="7"/>
    </row>
    <row r="336" spans="1:27" ht="12" customHeight="1">
      <c r="A336" s="4"/>
      <c r="B336" s="6">
        <v>3.38541666666679</v>
      </c>
      <c r="C336" s="7">
        <v>52.3</v>
      </c>
      <c r="D336" s="7">
        <v>67.099999999999994</v>
      </c>
      <c r="E336" s="7">
        <v>56.6</v>
      </c>
      <c r="F336" s="7">
        <v>40.1</v>
      </c>
      <c r="G336" s="7"/>
      <c r="I336" s="2">
        <f t="shared" si="22"/>
        <v>169824.36524617439</v>
      </c>
      <c r="M336" s="7"/>
      <c r="N336" s="10"/>
      <c r="O336" s="7"/>
      <c r="U336" s="7"/>
      <c r="V336" s="10"/>
      <c r="W336" s="7"/>
    </row>
    <row r="337" spans="1:23" ht="12" customHeight="1">
      <c r="A337" s="4"/>
      <c r="B337" s="6">
        <v>3.39583333333346</v>
      </c>
      <c r="C337" s="7">
        <v>54.6</v>
      </c>
      <c r="D337" s="7">
        <v>70</v>
      </c>
      <c r="E337" s="7">
        <v>58.9</v>
      </c>
      <c r="F337" s="7">
        <v>38.6</v>
      </c>
      <c r="G337" s="7"/>
      <c r="I337" s="2">
        <f t="shared" si="22"/>
        <v>288403.1503126609</v>
      </c>
      <c r="M337" s="7"/>
      <c r="N337" s="10"/>
      <c r="O337" s="7"/>
      <c r="U337" s="7"/>
      <c r="V337" s="10"/>
      <c r="W337" s="7"/>
    </row>
    <row r="338" spans="1:23" ht="12" customHeight="1">
      <c r="A338" s="4"/>
      <c r="B338" s="6">
        <v>3.4062500000001301</v>
      </c>
      <c r="C338" s="7">
        <v>47.6</v>
      </c>
      <c r="D338" s="7">
        <v>60.7</v>
      </c>
      <c r="E338" s="7">
        <v>51.5</v>
      </c>
      <c r="F338" s="7">
        <v>38</v>
      </c>
      <c r="G338" s="7"/>
      <c r="I338" s="2">
        <f t="shared" si="22"/>
        <v>57543.993733715732</v>
      </c>
      <c r="M338" s="7"/>
      <c r="N338" s="10"/>
      <c r="O338" s="7"/>
      <c r="U338" s="7"/>
      <c r="V338" s="10"/>
      <c r="W338" s="7"/>
    </row>
    <row r="339" spans="1:23" ht="12" customHeight="1">
      <c r="A339" s="4"/>
      <c r="B339" s="6">
        <v>3.4166666666668002</v>
      </c>
      <c r="C339" s="7">
        <v>46.3</v>
      </c>
      <c r="D339" s="7">
        <v>61.2</v>
      </c>
      <c r="E339" s="7">
        <v>50.3</v>
      </c>
      <c r="F339" s="7">
        <v>37.4</v>
      </c>
      <c r="G339" s="7"/>
      <c r="I339" s="2">
        <f t="shared" si="22"/>
        <v>42657.951880159271</v>
      </c>
      <c r="M339" s="7"/>
      <c r="N339" s="10"/>
      <c r="O339" s="7"/>
      <c r="U339" s="7"/>
      <c r="V339" s="10"/>
      <c r="W339" s="7"/>
    </row>
    <row r="340" spans="1:23" ht="12" customHeight="1">
      <c r="A340" s="4"/>
      <c r="B340" s="6">
        <v>3.4270833333334698</v>
      </c>
      <c r="C340" s="7">
        <v>49</v>
      </c>
      <c r="D340" s="7">
        <v>65.7</v>
      </c>
      <c r="E340" s="7">
        <v>52</v>
      </c>
      <c r="F340" s="7">
        <v>38.200000000000003</v>
      </c>
      <c r="G340" s="7"/>
      <c r="I340" s="2">
        <f t="shared" si="22"/>
        <v>79432.823472428237</v>
      </c>
      <c r="M340" s="7"/>
      <c r="N340" s="10"/>
      <c r="O340" s="7"/>
      <c r="U340" s="7"/>
      <c r="V340" s="10"/>
      <c r="W340" s="7"/>
    </row>
    <row r="341" spans="1:23" ht="12" customHeight="1">
      <c r="A341" s="4"/>
      <c r="B341" s="6">
        <v>3.4375000000001399</v>
      </c>
      <c r="C341" s="7">
        <v>52.1</v>
      </c>
      <c r="D341" s="7">
        <v>67.2</v>
      </c>
      <c r="E341" s="7">
        <v>54.7</v>
      </c>
      <c r="F341" s="7">
        <v>39.200000000000003</v>
      </c>
      <c r="G341" s="7"/>
      <c r="I341" s="2">
        <f t="shared" si="22"/>
        <v>162181.00973589328</v>
      </c>
      <c r="M341" s="7"/>
      <c r="N341" s="10"/>
      <c r="O341" s="7"/>
      <c r="U341" s="7"/>
      <c r="V341" s="10"/>
      <c r="W341" s="7"/>
    </row>
    <row r="342" spans="1:23" ht="12" customHeight="1">
      <c r="A342" s="4"/>
      <c r="B342" s="6">
        <v>3.44791666666681</v>
      </c>
      <c r="C342" s="7">
        <v>50</v>
      </c>
      <c r="D342" s="7">
        <v>64.099999999999994</v>
      </c>
      <c r="E342" s="7">
        <v>54.5</v>
      </c>
      <c r="F342" s="7">
        <v>37.6</v>
      </c>
      <c r="G342" s="7"/>
      <c r="I342" s="2">
        <f t="shared" si="22"/>
        <v>100000</v>
      </c>
      <c r="M342" s="7"/>
      <c r="N342" s="10"/>
      <c r="O342" s="7"/>
      <c r="U342" s="7"/>
      <c r="V342" s="10"/>
      <c r="W342" s="7"/>
    </row>
    <row r="343" spans="1:23" ht="12" customHeight="1">
      <c r="A343" s="8"/>
      <c r="B343" s="6">
        <v>3.45833333333348</v>
      </c>
      <c r="C343" s="7">
        <v>50.6</v>
      </c>
      <c r="D343" s="7">
        <v>62.9</v>
      </c>
      <c r="E343" s="7">
        <v>54.5</v>
      </c>
      <c r="F343" s="7">
        <v>42.9</v>
      </c>
      <c r="G343" s="7"/>
      <c r="I343" s="2">
        <f t="shared" si="22"/>
        <v>114815.36214968843</v>
      </c>
      <c r="M343" s="7"/>
      <c r="N343" s="10"/>
      <c r="O343" s="7"/>
      <c r="U343" s="7"/>
      <c r="V343" s="10"/>
      <c r="W343" s="7"/>
    </row>
    <row r="344" spans="1:23" ht="12" customHeight="1">
      <c r="A344" s="4"/>
      <c r="B344" s="6">
        <v>3.4687500000001501</v>
      </c>
      <c r="C344" s="7">
        <v>48.9</v>
      </c>
      <c r="D344" s="7">
        <v>63.7</v>
      </c>
      <c r="E344" s="7">
        <v>51.1</v>
      </c>
      <c r="F344" s="7">
        <v>44.3</v>
      </c>
      <c r="G344" s="7"/>
      <c r="I344" s="2">
        <f t="shared" si="22"/>
        <v>77624.711662869129</v>
      </c>
      <c r="M344" s="7"/>
      <c r="N344" s="10"/>
      <c r="O344" s="7"/>
      <c r="U344" s="7"/>
      <c r="V344" s="10"/>
      <c r="W344" s="7"/>
    </row>
    <row r="345" spans="1:23" ht="12" customHeight="1">
      <c r="A345" s="4"/>
      <c r="B345" s="6">
        <v>3.4791666666668202</v>
      </c>
      <c r="C345" s="7">
        <v>52.2</v>
      </c>
      <c r="D345" s="7">
        <v>66.900000000000006</v>
      </c>
      <c r="E345" s="7">
        <v>55.9</v>
      </c>
      <c r="F345" s="7">
        <v>44</v>
      </c>
      <c r="G345" s="7"/>
      <c r="I345" s="2">
        <f t="shared" si="22"/>
        <v>165958.69074375663</v>
      </c>
      <c r="M345" s="7"/>
      <c r="N345" s="10"/>
      <c r="O345" s="7"/>
      <c r="U345" s="7"/>
      <c r="V345" s="10"/>
      <c r="W345" s="7"/>
    </row>
    <row r="346" spans="1:23" ht="12" customHeight="1">
      <c r="A346" s="4"/>
      <c r="B346" s="6">
        <v>3.4895833333334898</v>
      </c>
      <c r="C346" s="7">
        <v>47.8</v>
      </c>
      <c r="D346" s="7">
        <v>71.099999999999994</v>
      </c>
      <c r="E346" s="7">
        <v>51</v>
      </c>
      <c r="F346" s="7">
        <v>42.4</v>
      </c>
      <c r="G346" s="7"/>
      <c r="I346" s="2">
        <f t="shared" si="22"/>
        <v>60255.958607435699</v>
      </c>
      <c r="M346" s="7"/>
      <c r="N346" s="10"/>
      <c r="O346" s="7"/>
      <c r="U346" s="7"/>
      <c r="V346" s="10"/>
      <c r="W346" s="7"/>
    </row>
    <row r="347" spans="1:23" ht="12" customHeight="1">
      <c r="A347" s="4"/>
      <c r="B347" s="6">
        <v>3.5000000000001599</v>
      </c>
      <c r="C347" s="7">
        <v>47.8</v>
      </c>
      <c r="D347" s="7">
        <v>62.2</v>
      </c>
      <c r="E347" s="7">
        <v>51.6</v>
      </c>
      <c r="F347" s="7">
        <v>39.700000000000003</v>
      </c>
      <c r="G347" s="7"/>
      <c r="I347" s="2">
        <f t="shared" si="22"/>
        <v>60255.958607435699</v>
      </c>
      <c r="M347" s="7"/>
      <c r="N347" s="10"/>
      <c r="O347" s="7"/>
      <c r="U347" s="7"/>
      <c r="V347" s="10"/>
      <c r="W347" s="7"/>
    </row>
    <row r="348" spans="1:23" ht="12" customHeight="1">
      <c r="A348" s="4"/>
      <c r="B348" s="6">
        <v>3.5104166666668299</v>
      </c>
      <c r="C348" s="7">
        <v>46.8</v>
      </c>
      <c r="D348" s="7">
        <v>60</v>
      </c>
      <c r="E348" s="7">
        <v>50.8</v>
      </c>
      <c r="F348" s="7">
        <v>39.4</v>
      </c>
      <c r="G348" s="7"/>
      <c r="I348" s="2">
        <f t="shared" si="22"/>
        <v>47863.009232263823</v>
      </c>
      <c r="M348" s="7"/>
      <c r="N348" s="10"/>
      <c r="O348" s="7"/>
      <c r="U348" s="7"/>
      <c r="V348" s="10"/>
      <c r="W348" s="7"/>
    </row>
    <row r="349" spans="1:23" ht="12" customHeight="1">
      <c r="A349" s="4"/>
      <c r="B349" s="6">
        <v>3.5208333333335</v>
      </c>
      <c r="C349" s="7">
        <v>44.3</v>
      </c>
      <c r="D349" s="7">
        <v>57</v>
      </c>
      <c r="E349" s="7">
        <v>47.4</v>
      </c>
      <c r="F349" s="7">
        <v>39.1</v>
      </c>
      <c r="G349" s="7"/>
      <c r="I349" s="2">
        <f t="shared" si="22"/>
        <v>26915.348039269167</v>
      </c>
      <c r="M349" s="7"/>
      <c r="N349" s="10"/>
      <c r="O349" s="7"/>
      <c r="U349" s="7"/>
      <c r="V349" s="10"/>
      <c r="W349" s="7"/>
    </row>
    <row r="350" spans="1:23" ht="12" customHeight="1">
      <c r="A350" s="4"/>
      <c r="B350" s="6">
        <v>3.5312500000001701</v>
      </c>
      <c r="C350" s="7">
        <v>52.6</v>
      </c>
      <c r="D350" s="7">
        <v>73.7</v>
      </c>
      <c r="E350" s="7">
        <v>53.9</v>
      </c>
      <c r="F350" s="7">
        <v>41.3</v>
      </c>
      <c r="G350" s="7"/>
      <c r="I350" s="2">
        <f t="shared" si="22"/>
        <v>181970.08586099857</v>
      </c>
      <c r="M350" s="7"/>
      <c r="N350" s="10"/>
      <c r="O350" s="7"/>
      <c r="U350" s="7"/>
      <c r="V350" s="10"/>
      <c r="W350" s="7"/>
    </row>
    <row r="351" spans="1:23" ht="12" customHeight="1">
      <c r="A351" s="4"/>
      <c r="B351" s="6">
        <v>3.5416666666668402</v>
      </c>
      <c r="C351" s="7">
        <v>49</v>
      </c>
      <c r="D351" s="7">
        <v>61.1</v>
      </c>
      <c r="E351" s="7">
        <v>52.4</v>
      </c>
      <c r="F351" s="7">
        <v>41.4</v>
      </c>
      <c r="G351" s="7"/>
      <c r="I351" s="2">
        <f t="shared" si="22"/>
        <v>79432.823472428237</v>
      </c>
      <c r="M351" s="7"/>
      <c r="N351" s="10"/>
      <c r="O351" s="7"/>
      <c r="U351" s="7"/>
      <c r="V351" s="10"/>
      <c r="W351" s="7"/>
    </row>
    <row r="352" spans="1:23" ht="12" customHeight="1">
      <c r="A352" s="4"/>
      <c r="B352" s="6">
        <v>3.5520833333335098</v>
      </c>
      <c r="C352" s="7">
        <v>46.2</v>
      </c>
      <c r="D352" s="7">
        <v>59.4</v>
      </c>
      <c r="E352" s="7">
        <v>49.8</v>
      </c>
      <c r="F352" s="7">
        <v>40.200000000000003</v>
      </c>
      <c r="G352" s="7"/>
      <c r="I352" s="2">
        <f t="shared" si="22"/>
        <v>41686.938347033625</v>
      </c>
      <c r="M352" s="7"/>
      <c r="N352" s="10"/>
      <c r="O352" s="7"/>
      <c r="U352" s="7"/>
      <c r="V352" s="10"/>
      <c r="W352" s="7"/>
    </row>
    <row r="353" spans="1:23" ht="12" customHeight="1">
      <c r="A353" s="4"/>
      <c r="B353" s="6">
        <v>3.5625000000001799</v>
      </c>
      <c r="C353" s="7">
        <v>47.1</v>
      </c>
      <c r="D353" s="7">
        <v>61.5</v>
      </c>
      <c r="E353" s="7">
        <v>50.5</v>
      </c>
      <c r="F353" s="7">
        <v>40.1</v>
      </c>
      <c r="G353" s="7"/>
      <c r="I353" s="2">
        <f t="shared" si="22"/>
        <v>51286.138399136544</v>
      </c>
      <c r="M353" s="7"/>
      <c r="N353" s="10"/>
      <c r="O353" s="7"/>
      <c r="U353" s="7"/>
      <c r="V353" s="10"/>
      <c r="W353" s="7"/>
    </row>
    <row r="354" spans="1:23" ht="12" customHeight="1">
      <c r="A354" s="4"/>
      <c r="B354" s="6">
        <v>3.5729166666668499</v>
      </c>
      <c r="C354" s="7">
        <v>47.7</v>
      </c>
      <c r="D354" s="7">
        <v>61.2</v>
      </c>
      <c r="E354" s="7">
        <v>51.4</v>
      </c>
      <c r="F354" s="7">
        <v>40.200000000000003</v>
      </c>
      <c r="G354" s="7"/>
      <c r="I354" s="2">
        <f t="shared" si="22"/>
        <v>58884.365535559038</v>
      </c>
      <c r="M354" s="7"/>
      <c r="N354" s="7"/>
    </row>
    <row r="355" spans="1:23" ht="12" customHeight="1">
      <c r="A355" s="4"/>
      <c r="B355" s="6">
        <v>3.58333333333352</v>
      </c>
      <c r="C355" s="7">
        <v>47.7</v>
      </c>
      <c r="D355" s="7">
        <v>60.3</v>
      </c>
      <c r="E355" s="7">
        <v>50.8</v>
      </c>
      <c r="F355" s="7">
        <v>40.799999999999997</v>
      </c>
      <c r="G355" s="7"/>
      <c r="I355" s="2">
        <f t="shared" si="22"/>
        <v>58884.365535559038</v>
      </c>
      <c r="M355" s="7"/>
      <c r="N355" s="7"/>
    </row>
    <row r="356" spans="1:23" ht="12" customHeight="1">
      <c r="A356" s="4"/>
      <c r="B356" s="6">
        <v>3.5937500000001901</v>
      </c>
      <c r="C356" s="7">
        <v>46.8</v>
      </c>
      <c r="D356" s="7">
        <v>56.1</v>
      </c>
      <c r="E356" s="7">
        <v>50.3</v>
      </c>
      <c r="F356" s="7">
        <v>40.6</v>
      </c>
      <c r="G356" s="7"/>
      <c r="I356" s="2">
        <f t="shared" si="22"/>
        <v>47863.009232263823</v>
      </c>
      <c r="M356" s="7"/>
      <c r="N356" s="7"/>
    </row>
    <row r="357" spans="1:23" ht="12" customHeight="1">
      <c r="A357" s="4"/>
      <c r="B357" s="6">
        <v>3.6041666666668601</v>
      </c>
      <c r="C357" s="7">
        <v>47</v>
      </c>
      <c r="D357" s="7">
        <v>58.6</v>
      </c>
      <c r="E357" s="7">
        <v>50.6</v>
      </c>
      <c r="F357" s="7">
        <v>41.2</v>
      </c>
      <c r="G357" s="7"/>
      <c r="I357" s="2">
        <f t="shared" si="22"/>
        <v>50118.723362727294</v>
      </c>
      <c r="N357" s="4"/>
    </row>
    <row r="358" spans="1:23" ht="12" customHeight="1">
      <c r="A358" s="4"/>
      <c r="B358" s="6">
        <v>3.6145833333335302</v>
      </c>
      <c r="C358" s="7">
        <v>48.2</v>
      </c>
      <c r="D358" s="7">
        <v>61</v>
      </c>
      <c r="E358" s="7">
        <v>51.8</v>
      </c>
      <c r="F358" s="7">
        <v>40.4</v>
      </c>
      <c r="G358" s="7"/>
      <c r="I358" s="2">
        <f t="shared" si="22"/>
        <v>66069.344800759733</v>
      </c>
      <c r="N358" s="7"/>
    </row>
    <row r="359" spans="1:23" ht="12" customHeight="1">
      <c r="A359" s="4"/>
      <c r="B359" s="6">
        <v>3.6250000000001998</v>
      </c>
      <c r="C359" s="7">
        <v>46.9</v>
      </c>
      <c r="D359" s="7">
        <v>61.1</v>
      </c>
      <c r="E359" s="7">
        <v>50.5</v>
      </c>
      <c r="F359" s="7">
        <v>39.700000000000003</v>
      </c>
      <c r="G359" s="7"/>
      <c r="I359" s="2">
        <f t="shared" si="22"/>
        <v>48977.881936844598</v>
      </c>
      <c r="N359" s="4"/>
    </row>
    <row r="360" spans="1:23" ht="12" customHeight="1">
      <c r="A360" s="4"/>
      <c r="B360" s="6">
        <v>3.6354166666668699</v>
      </c>
      <c r="C360" s="7">
        <v>48</v>
      </c>
      <c r="D360" s="7">
        <v>60.8</v>
      </c>
      <c r="E360" s="7">
        <v>51.7</v>
      </c>
      <c r="F360" s="7">
        <v>42</v>
      </c>
      <c r="G360" s="7"/>
      <c r="I360" s="2">
        <f t="shared" si="22"/>
        <v>63095.734448019342</v>
      </c>
      <c r="M360" s="7"/>
      <c r="N360" s="7"/>
    </row>
    <row r="361" spans="1:23" ht="12" customHeight="1">
      <c r="A361" s="4"/>
      <c r="B361" s="6">
        <v>3.64583333333354</v>
      </c>
      <c r="C361" s="7">
        <v>46.8</v>
      </c>
      <c r="D361" s="7">
        <v>60.4</v>
      </c>
      <c r="E361" s="7">
        <v>50.5</v>
      </c>
      <c r="F361" s="7">
        <v>40.299999999999997</v>
      </c>
      <c r="G361" s="7"/>
      <c r="I361" s="2">
        <f t="shared" si="22"/>
        <v>47863.009232263823</v>
      </c>
      <c r="M361" s="7"/>
      <c r="N361" s="4"/>
    </row>
    <row r="362" spans="1:23" ht="12" customHeight="1">
      <c r="A362" s="4"/>
      <c r="B362" s="6">
        <v>3.6562500000002101</v>
      </c>
      <c r="C362" s="7">
        <v>47.3</v>
      </c>
      <c r="D362" s="7">
        <v>61.6</v>
      </c>
      <c r="E362" s="7">
        <v>50.8</v>
      </c>
      <c r="F362" s="7">
        <v>40.6</v>
      </c>
      <c r="G362" s="7"/>
      <c r="I362" s="2">
        <f t="shared" si="22"/>
        <v>53703.179637025234</v>
      </c>
      <c r="M362" s="7"/>
      <c r="N362" s="4"/>
    </row>
    <row r="363" spans="1:23" ht="12" customHeight="1">
      <c r="A363" s="4"/>
      <c r="B363" s="6">
        <v>3.6666666666668899</v>
      </c>
      <c r="C363" s="7">
        <v>48.8</v>
      </c>
      <c r="D363" s="7">
        <v>67.900000000000006</v>
      </c>
      <c r="E363" s="7">
        <v>51.9</v>
      </c>
      <c r="F363" s="7">
        <v>40.9</v>
      </c>
      <c r="G363" s="7"/>
      <c r="I363" s="2">
        <f t="shared" si="22"/>
        <v>75857.757502918481</v>
      </c>
      <c r="N363" s="4"/>
    </row>
    <row r="364" spans="1:23" ht="12" customHeight="1">
      <c r="A364" s="4"/>
      <c r="B364" s="6">
        <v>3.67708333333356</v>
      </c>
      <c r="C364" s="7">
        <v>50.6</v>
      </c>
      <c r="D364" s="7">
        <v>62.1</v>
      </c>
      <c r="E364" s="7">
        <v>53</v>
      </c>
      <c r="F364" s="7">
        <v>45</v>
      </c>
      <c r="G364" s="7"/>
      <c r="I364" s="2">
        <f t="shared" si="22"/>
        <v>114815.36214968843</v>
      </c>
      <c r="M364" s="7"/>
      <c r="N364" s="7"/>
    </row>
    <row r="365" spans="1:23" ht="12" customHeight="1">
      <c r="A365" s="4"/>
      <c r="B365" s="6">
        <v>3.6875000000002198</v>
      </c>
      <c r="C365" s="7">
        <v>51.3</v>
      </c>
      <c r="D365" s="7">
        <v>69.8</v>
      </c>
      <c r="E365" s="7">
        <v>53.7</v>
      </c>
      <c r="F365" s="7">
        <v>40.200000000000003</v>
      </c>
      <c r="G365" s="7"/>
      <c r="I365" s="2">
        <f t="shared" si="22"/>
        <v>134896.28825916545</v>
      </c>
      <c r="M365" s="7"/>
      <c r="N365" s="4"/>
    </row>
    <row r="366" spans="1:23" ht="12" customHeight="1">
      <c r="A366" s="4"/>
      <c r="B366" s="6">
        <v>3.6979166666668899</v>
      </c>
      <c r="C366" s="7">
        <v>48.5</v>
      </c>
      <c r="D366" s="7">
        <v>57.8</v>
      </c>
      <c r="E366" s="7">
        <v>52.5</v>
      </c>
      <c r="F366" s="7">
        <v>37.4</v>
      </c>
      <c r="G366" s="7"/>
      <c r="I366" s="2">
        <f t="shared" si="22"/>
        <v>70794.578438413781</v>
      </c>
      <c r="M366" s="7"/>
      <c r="N366" s="7"/>
    </row>
    <row r="367" spans="1:23" ht="12" customHeight="1">
      <c r="A367" s="4"/>
      <c r="B367" s="6">
        <v>3.70833333333356</v>
      </c>
      <c r="C367" s="7">
        <v>47.5</v>
      </c>
      <c r="D367" s="7">
        <v>59.5</v>
      </c>
      <c r="E367" s="7">
        <v>51.2</v>
      </c>
      <c r="F367" s="7">
        <v>36.9</v>
      </c>
      <c r="G367" s="7"/>
      <c r="I367" s="2">
        <f t="shared" si="22"/>
        <v>56234.132519034953</v>
      </c>
      <c r="N367" s="4"/>
    </row>
    <row r="368" spans="1:23" ht="12" customHeight="1">
      <c r="A368" s="4"/>
      <c r="B368" s="6">
        <v>3.71875000000023</v>
      </c>
      <c r="C368" s="7">
        <v>47.2</v>
      </c>
      <c r="D368" s="7">
        <v>57.3</v>
      </c>
      <c r="E368" s="7">
        <v>51.1</v>
      </c>
      <c r="F368" s="7">
        <v>37.4</v>
      </c>
      <c r="G368" s="7"/>
      <c r="I368" s="2">
        <f t="shared" si="22"/>
        <v>52480.746024977409</v>
      </c>
      <c r="M368" s="7"/>
      <c r="N368" s="7"/>
    </row>
    <row r="369" spans="1:14" ht="12" customHeight="1">
      <c r="A369" s="4"/>
      <c r="B369" s="6">
        <v>3.7291666666669001</v>
      </c>
      <c r="C369" s="7">
        <v>47.4</v>
      </c>
      <c r="D369" s="7">
        <v>57.1</v>
      </c>
      <c r="E369" s="7">
        <v>51.4</v>
      </c>
      <c r="F369" s="7">
        <v>37.5</v>
      </c>
      <c r="G369" s="7"/>
      <c r="I369" s="2">
        <f t="shared" si="22"/>
        <v>54954.087385762505</v>
      </c>
      <c r="M369" s="7"/>
      <c r="N369" s="4"/>
    </row>
    <row r="370" spans="1:14" ht="12" customHeight="1">
      <c r="A370" s="4"/>
      <c r="B370" s="6">
        <v>3.73958333333358</v>
      </c>
      <c r="C370" s="7">
        <v>52.6</v>
      </c>
      <c r="D370" s="7">
        <v>64.8</v>
      </c>
      <c r="E370" s="7">
        <v>56.9</v>
      </c>
      <c r="F370" s="7">
        <v>41.6</v>
      </c>
      <c r="G370" s="7"/>
      <c r="I370" s="2">
        <f t="shared" si="22"/>
        <v>181970.08586099857</v>
      </c>
      <c r="M370" s="7"/>
      <c r="N370" s="4"/>
    </row>
    <row r="371" spans="1:14" ht="12" customHeight="1">
      <c r="A371" s="4"/>
      <c r="B371" s="6">
        <v>3.75000000000025</v>
      </c>
      <c r="C371" s="7">
        <v>52.4</v>
      </c>
      <c r="D371" s="7">
        <v>66</v>
      </c>
      <c r="E371" s="7">
        <v>56.5</v>
      </c>
      <c r="F371" s="7">
        <v>39.4</v>
      </c>
      <c r="G371" s="7"/>
      <c r="I371" s="2">
        <f t="shared" si="22"/>
        <v>173780.0828749378</v>
      </c>
      <c r="N371" s="4"/>
    </row>
    <row r="372" spans="1:14" ht="12" customHeight="1">
      <c r="A372" s="4"/>
      <c r="B372" s="6">
        <v>3.7604166666669099</v>
      </c>
      <c r="C372" s="7">
        <v>52.5</v>
      </c>
      <c r="D372" s="7">
        <v>65.099999999999994</v>
      </c>
      <c r="E372" s="7">
        <v>56.8</v>
      </c>
      <c r="F372" s="7">
        <v>38.5</v>
      </c>
      <c r="G372" s="7"/>
      <c r="I372" s="2">
        <f t="shared" si="22"/>
        <v>177827.94100389251</v>
      </c>
      <c r="N372" s="7"/>
    </row>
    <row r="373" spans="1:14" ht="12" customHeight="1">
      <c r="A373" s="4"/>
      <c r="B373" s="6">
        <v>3.77083333333358</v>
      </c>
      <c r="C373" s="7">
        <v>51.9</v>
      </c>
      <c r="D373" s="7">
        <v>67.2</v>
      </c>
      <c r="E373" s="7">
        <v>56.1</v>
      </c>
      <c r="F373" s="7">
        <v>36.9</v>
      </c>
      <c r="G373" s="7"/>
      <c r="I373" s="2">
        <f t="shared" si="22"/>
        <v>154881.66189124816</v>
      </c>
      <c r="N373" s="4"/>
    </row>
    <row r="374" spans="1:14" ht="12" customHeight="1">
      <c r="A374" s="4"/>
      <c r="B374" s="6">
        <v>3.78125000000025</v>
      </c>
      <c r="C374" s="7">
        <v>48.9</v>
      </c>
      <c r="D374" s="7">
        <v>61.7</v>
      </c>
      <c r="E374" s="7">
        <v>53.2</v>
      </c>
      <c r="F374" s="7">
        <v>36.9</v>
      </c>
      <c r="G374" s="7"/>
      <c r="I374" s="2">
        <f t="shared" si="22"/>
        <v>77624.711662869129</v>
      </c>
      <c r="N374" s="4"/>
    </row>
    <row r="375" spans="1:14" ht="12" customHeight="1">
      <c r="A375" s="4"/>
      <c r="B375" s="6">
        <v>3.7916666666669201</v>
      </c>
      <c r="C375" s="7">
        <v>49.5</v>
      </c>
      <c r="D375" s="7">
        <v>63.5</v>
      </c>
      <c r="E375" s="7">
        <v>53.8</v>
      </c>
      <c r="F375" s="7">
        <v>35.9</v>
      </c>
      <c r="G375" s="7"/>
      <c r="I375" s="2">
        <f t="shared" si="22"/>
        <v>89125.093813374609</v>
      </c>
      <c r="N375" s="4"/>
    </row>
    <row r="376" spans="1:14" ht="12" customHeight="1">
      <c r="A376" s="4"/>
      <c r="B376" s="6">
        <v>3.8020833333335999</v>
      </c>
      <c r="C376" s="7">
        <v>50.4</v>
      </c>
      <c r="D376" s="7">
        <v>64.599999999999994</v>
      </c>
      <c r="E376" s="7">
        <v>54.8</v>
      </c>
      <c r="F376" s="7">
        <v>35.4</v>
      </c>
      <c r="G376" s="7"/>
      <c r="I376" s="2">
        <f t="shared" si="22"/>
        <v>109647.81961431868</v>
      </c>
      <c r="N376" s="7"/>
    </row>
    <row r="377" spans="1:14" ht="12" customHeight="1">
      <c r="A377" s="4"/>
      <c r="B377" s="6">
        <v>3.81250000000027</v>
      </c>
      <c r="C377" s="7">
        <v>44.6</v>
      </c>
      <c r="D377" s="7">
        <v>58.1</v>
      </c>
      <c r="E377" s="7">
        <v>48.8</v>
      </c>
      <c r="F377" s="7">
        <v>34.700000000000003</v>
      </c>
      <c r="G377" s="7"/>
      <c r="I377" s="2">
        <f t="shared" si="22"/>
        <v>28840.315031266062</v>
      </c>
      <c r="N377" s="4"/>
    </row>
    <row r="378" spans="1:14" ht="12" customHeight="1">
      <c r="A378" s="4"/>
      <c r="B378" s="6">
        <v>3.8229166666669401</v>
      </c>
      <c r="C378" s="7">
        <v>45.6</v>
      </c>
      <c r="D378" s="7">
        <v>64.099999999999994</v>
      </c>
      <c r="E378" s="7">
        <v>49.2</v>
      </c>
      <c r="F378" s="7">
        <v>33.6</v>
      </c>
      <c r="G378" s="7"/>
      <c r="I378" s="2">
        <f t="shared" ref="I378:I441" si="23">IF(C378="","",10^(C378/10))</f>
        <v>36307.805477010232</v>
      </c>
      <c r="N378" s="4"/>
    </row>
    <row r="379" spans="1:14" ht="12" customHeight="1">
      <c r="A379" s="4"/>
      <c r="B379" s="6">
        <v>3.8333333333336101</v>
      </c>
      <c r="C379" s="7">
        <v>44.3</v>
      </c>
      <c r="D379" s="7">
        <v>55.1</v>
      </c>
      <c r="E379" s="7">
        <v>48.9</v>
      </c>
      <c r="F379" s="7">
        <v>33.5</v>
      </c>
      <c r="G379" s="7"/>
      <c r="I379" s="2">
        <f t="shared" si="23"/>
        <v>26915.348039269167</v>
      </c>
      <c r="N379" s="4"/>
    </row>
    <row r="380" spans="1:14" ht="12" customHeight="1">
      <c r="A380" s="4"/>
      <c r="B380" s="6">
        <v>3.8437500000002802</v>
      </c>
      <c r="C380" s="7">
        <v>43.9</v>
      </c>
      <c r="D380" s="7">
        <v>61.7</v>
      </c>
      <c r="E380" s="7">
        <v>47.9</v>
      </c>
      <c r="F380" s="7">
        <v>32.299999999999997</v>
      </c>
      <c r="G380" s="7"/>
      <c r="I380" s="2">
        <f t="shared" si="23"/>
        <v>24547.089156850321</v>
      </c>
      <c r="N380" s="4"/>
    </row>
    <row r="381" spans="1:14" ht="12" customHeight="1">
      <c r="A381" s="4"/>
      <c r="B381" s="6">
        <v>3.8541666666669498</v>
      </c>
      <c r="C381" s="7">
        <v>42.9</v>
      </c>
      <c r="D381" s="7">
        <v>58.7</v>
      </c>
      <c r="E381" s="7">
        <v>47.4</v>
      </c>
      <c r="F381" s="7">
        <v>32</v>
      </c>
      <c r="G381" s="7"/>
      <c r="I381" s="2">
        <f t="shared" si="23"/>
        <v>19498.445997580486</v>
      </c>
      <c r="N381" s="4"/>
    </row>
    <row r="382" spans="1:14" ht="12" customHeight="1">
      <c r="A382" s="4"/>
      <c r="B382" s="6">
        <v>3.8645833333336199</v>
      </c>
      <c r="C382" s="7">
        <v>47.9</v>
      </c>
      <c r="D382" s="7">
        <v>60.2</v>
      </c>
      <c r="E382" s="7">
        <v>52.5</v>
      </c>
      <c r="F382" s="7">
        <v>32.1</v>
      </c>
      <c r="G382" s="7"/>
      <c r="I382" s="2">
        <f t="shared" si="23"/>
        <v>61659.500186148245</v>
      </c>
      <c r="N382" s="4"/>
    </row>
    <row r="383" spans="1:14" ht="12" customHeight="1">
      <c r="A383" s="4"/>
      <c r="B383" s="6">
        <v>3.87500000000029</v>
      </c>
      <c r="C383" s="7">
        <v>52.5</v>
      </c>
      <c r="D383" s="7">
        <v>67.900000000000006</v>
      </c>
      <c r="E383" s="7">
        <v>55.8</v>
      </c>
      <c r="F383" s="7">
        <v>32.700000000000003</v>
      </c>
      <c r="G383" s="7"/>
      <c r="I383" s="2">
        <f t="shared" si="23"/>
        <v>177827.94100389251</v>
      </c>
      <c r="N383" s="4"/>
    </row>
    <row r="384" spans="1:14" ht="12" customHeight="1">
      <c r="A384" s="4"/>
      <c r="B384" s="6">
        <v>3.8854166666669601</v>
      </c>
      <c r="C384" s="7">
        <v>53.6</v>
      </c>
      <c r="D384" s="7">
        <v>70.2</v>
      </c>
      <c r="E384" s="7">
        <v>56.9</v>
      </c>
      <c r="F384" s="7">
        <v>30.9</v>
      </c>
      <c r="G384" s="7"/>
      <c r="I384" s="2">
        <f t="shared" si="23"/>
        <v>229086.76527677779</v>
      </c>
      <c r="N384" s="4"/>
    </row>
    <row r="385" spans="1:19" ht="12" customHeight="1">
      <c r="A385" s="4"/>
      <c r="B385" s="6">
        <v>3.8958333333336301</v>
      </c>
      <c r="C385" s="7">
        <v>41.6</v>
      </c>
      <c r="D385" s="7">
        <v>58</v>
      </c>
      <c r="E385" s="7">
        <v>45.8</v>
      </c>
      <c r="F385" s="7">
        <v>25.9</v>
      </c>
      <c r="G385" s="7"/>
      <c r="I385" s="2">
        <f t="shared" si="23"/>
        <v>14454.397707459291</v>
      </c>
      <c r="N385" s="4"/>
    </row>
    <row r="386" spans="1:19" ht="12" customHeight="1">
      <c r="A386" s="4"/>
      <c r="B386" s="6">
        <v>3.9062500000003002</v>
      </c>
      <c r="C386" s="7">
        <v>41.8</v>
      </c>
      <c r="D386" s="7">
        <v>58.7</v>
      </c>
      <c r="E386" s="7">
        <v>46.2</v>
      </c>
      <c r="F386" s="7">
        <v>25.3</v>
      </c>
      <c r="G386" s="7"/>
      <c r="I386" s="2">
        <f t="shared" si="23"/>
        <v>15135.612484362096</v>
      </c>
      <c r="N386" s="4"/>
    </row>
    <row r="387" spans="1:19" ht="12" customHeight="1">
      <c r="A387" s="4"/>
      <c r="B387" s="6">
        <v>3.9166666666669698</v>
      </c>
      <c r="C387" s="7">
        <v>34.700000000000003</v>
      </c>
      <c r="D387" s="7">
        <v>52.2</v>
      </c>
      <c r="E387" s="7">
        <v>35.6</v>
      </c>
      <c r="F387" s="7">
        <v>23.3</v>
      </c>
      <c r="G387" s="7"/>
      <c r="I387" s="2">
        <f t="shared" si="23"/>
        <v>2951.2092266663899</v>
      </c>
      <c r="N387" s="4"/>
    </row>
    <row r="388" spans="1:19" ht="12" customHeight="1">
      <c r="A388" s="4"/>
      <c r="B388" s="6">
        <v>3.9270833333336399</v>
      </c>
      <c r="C388" s="7">
        <v>37.299999999999997</v>
      </c>
      <c r="D388" s="7">
        <v>53.3</v>
      </c>
      <c r="E388" s="7">
        <v>39.1</v>
      </c>
      <c r="F388" s="7">
        <v>22.7</v>
      </c>
      <c r="G388" s="7"/>
      <c r="I388" s="2">
        <f t="shared" si="23"/>
        <v>5370.3179637025269</v>
      </c>
      <c r="K388" s="7"/>
      <c r="L388" s="7"/>
      <c r="N388" s="4"/>
    </row>
    <row r="389" spans="1:19" ht="12" customHeight="1">
      <c r="A389" s="4"/>
      <c r="B389" s="6">
        <v>3.93750000000031</v>
      </c>
      <c r="C389" s="7">
        <v>36.4</v>
      </c>
      <c r="D389" s="7">
        <v>50.8</v>
      </c>
      <c r="E389" s="7">
        <v>37.9</v>
      </c>
      <c r="F389" s="7">
        <v>20.9</v>
      </c>
      <c r="G389" s="7"/>
      <c r="I389" s="2">
        <f t="shared" si="23"/>
        <v>4365.1583224016631</v>
      </c>
      <c r="K389" s="7"/>
      <c r="L389" s="7"/>
      <c r="M389" s="7"/>
      <c r="N389" s="4"/>
    </row>
    <row r="390" spans="1:19" ht="12" customHeight="1">
      <c r="A390" s="4"/>
      <c r="B390" s="6">
        <v>3.94791666666698</v>
      </c>
      <c r="C390" s="7">
        <v>38.799999999999997</v>
      </c>
      <c r="D390" s="7">
        <v>56.2</v>
      </c>
      <c r="E390" s="7">
        <v>40.5</v>
      </c>
      <c r="F390" s="7">
        <v>21.4</v>
      </c>
      <c r="G390" s="7"/>
      <c r="I390" s="2">
        <f t="shared" si="23"/>
        <v>7585.7757502918394</v>
      </c>
      <c r="K390" s="7"/>
      <c r="L390" s="7"/>
      <c r="M390" s="7"/>
      <c r="N390" s="4"/>
    </row>
    <row r="391" spans="1:19" ht="12" customHeight="1">
      <c r="A391" s="4"/>
      <c r="B391" s="6">
        <v>3.9583333333336501</v>
      </c>
      <c r="C391" s="7">
        <v>32</v>
      </c>
      <c r="D391" s="7">
        <v>50.3</v>
      </c>
      <c r="E391" s="7">
        <v>34.700000000000003</v>
      </c>
      <c r="F391" s="7">
        <v>21.7</v>
      </c>
      <c r="G391" s="7"/>
      <c r="I391" s="2">
        <f t="shared" si="23"/>
        <v>1584.8931924611156</v>
      </c>
      <c r="M391" s="7"/>
      <c r="N391" s="7"/>
    </row>
    <row r="392" spans="1:19" ht="12" customHeight="1">
      <c r="A392" s="4"/>
      <c r="B392" s="6">
        <v>3.9687500000003202</v>
      </c>
      <c r="C392" s="7">
        <v>33.1</v>
      </c>
      <c r="D392" s="7">
        <v>51.3</v>
      </c>
      <c r="E392" s="7">
        <v>31.8</v>
      </c>
      <c r="F392" s="7">
        <v>20.100000000000001</v>
      </c>
      <c r="G392" s="7"/>
      <c r="I392" s="2">
        <f t="shared" si="23"/>
        <v>2041.7379446695318</v>
      </c>
      <c r="K392" s="7"/>
      <c r="L392" s="7"/>
      <c r="M392" s="7"/>
      <c r="N392" s="10"/>
      <c r="O392" s="7"/>
    </row>
    <row r="393" spans="1:19" ht="12" customHeight="1">
      <c r="A393" s="4"/>
      <c r="B393" s="6">
        <v>3.9791666666669898</v>
      </c>
      <c r="C393" s="7">
        <v>22.3</v>
      </c>
      <c r="D393" s="7">
        <v>42.5</v>
      </c>
      <c r="E393" s="7">
        <v>24.8</v>
      </c>
      <c r="F393" s="7">
        <v>20</v>
      </c>
      <c r="G393" s="7"/>
      <c r="I393" s="2">
        <f t="shared" si="23"/>
        <v>169.82436524617444</v>
      </c>
      <c r="K393" s="7"/>
      <c r="L393" s="7"/>
      <c r="M393" s="7"/>
      <c r="N393" s="10"/>
      <c r="O393" s="7"/>
      <c r="P393" s="7"/>
      <c r="Q393" s="10"/>
      <c r="R393" s="13"/>
      <c r="S393" s="13"/>
    </row>
    <row r="394" spans="1:19" ht="12" customHeight="1">
      <c r="A394" s="4"/>
      <c r="B394" s="6">
        <v>3.9895833333336599</v>
      </c>
      <c r="C394" s="7">
        <v>35.6</v>
      </c>
      <c r="D394" s="7">
        <v>55.2</v>
      </c>
      <c r="E394" s="7">
        <v>34.9</v>
      </c>
      <c r="F394" s="7">
        <v>20.6</v>
      </c>
      <c r="G394" s="7"/>
      <c r="I394" s="2">
        <f t="shared" si="23"/>
        <v>3630.7805477010188</v>
      </c>
      <c r="K394" s="7"/>
      <c r="L394" s="7"/>
      <c r="M394" s="7"/>
      <c r="N394" s="10"/>
      <c r="O394" s="7"/>
    </row>
    <row r="395" spans="1:19" ht="12" customHeight="1">
      <c r="A395" s="4" t="s">
        <v>27</v>
      </c>
      <c r="B395" s="6">
        <v>4.0000000000003304</v>
      </c>
      <c r="C395" s="7">
        <v>34.4</v>
      </c>
      <c r="D395" s="7">
        <v>53.2</v>
      </c>
      <c r="E395" s="7">
        <v>32.799999999999997</v>
      </c>
      <c r="F395" s="7">
        <v>20</v>
      </c>
      <c r="G395" s="7"/>
      <c r="I395" s="2">
        <f t="shared" si="23"/>
        <v>2754.228703338169</v>
      </c>
      <c r="M395" s="7"/>
      <c r="N395" s="10"/>
      <c r="O395" s="7"/>
    </row>
    <row r="396" spans="1:19" ht="12" customHeight="1">
      <c r="A396" s="8">
        <v>45447</v>
      </c>
      <c r="B396" s="6">
        <v>4.010416666667</v>
      </c>
      <c r="C396" s="7">
        <v>35.1</v>
      </c>
      <c r="D396" s="7">
        <v>52.3</v>
      </c>
      <c r="E396" s="7">
        <v>37</v>
      </c>
      <c r="F396" s="7">
        <v>23</v>
      </c>
      <c r="G396" s="7"/>
      <c r="I396" s="2">
        <f t="shared" si="23"/>
        <v>3235.9365692962892</v>
      </c>
      <c r="K396" s="7"/>
      <c r="L396" s="7"/>
      <c r="M396" s="7"/>
      <c r="N396" s="10"/>
      <c r="O396" s="7"/>
    </row>
    <row r="397" spans="1:19" ht="12" customHeight="1">
      <c r="A397" s="4"/>
      <c r="B397" s="6">
        <v>4.0208333333336697</v>
      </c>
      <c r="C397" s="7">
        <v>35.1</v>
      </c>
      <c r="D397" s="7">
        <v>51.8</v>
      </c>
      <c r="E397" s="7">
        <v>36.1</v>
      </c>
      <c r="F397" s="7">
        <v>21</v>
      </c>
      <c r="G397" s="7"/>
      <c r="I397" s="2">
        <f t="shared" si="23"/>
        <v>3235.9365692962892</v>
      </c>
      <c r="K397" s="7"/>
      <c r="L397" s="7"/>
      <c r="M397" s="7"/>
      <c r="N397" s="10"/>
      <c r="O397" s="7"/>
    </row>
    <row r="398" spans="1:19" ht="12" customHeight="1">
      <c r="A398" s="4"/>
      <c r="B398" s="6">
        <v>4.0312500000003402</v>
      </c>
      <c r="C398" s="7">
        <v>33.4</v>
      </c>
      <c r="D398" s="7">
        <v>54.6</v>
      </c>
      <c r="E398" s="7">
        <v>31.6</v>
      </c>
      <c r="F398" s="7">
        <v>21.3</v>
      </c>
      <c r="G398" s="7"/>
      <c r="I398" s="2">
        <f t="shared" si="23"/>
        <v>2187.7616239495528</v>
      </c>
      <c r="K398" s="7"/>
      <c r="L398" s="7"/>
      <c r="M398" s="7"/>
      <c r="N398" s="10"/>
      <c r="O398" s="7"/>
    </row>
    <row r="399" spans="1:19" ht="12" customHeight="1">
      <c r="A399" s="4"/>
      <c r="B399" s="6">
        <v>4.0416666666670098</v>
      </c>
      <c r="C399" s="7">
        <v>31.3</v>
      </c>
      <c r="D399" s="7">
        <v>52.7</v>
      </c>
      <c r="E399" s="7">
        <v>26.7</v>
      </c>
      <c r="F399" s="7">
        <v>20.2</v>
      </c>
      <c r="G399" s="7"/>
      <c r="I399" s="2">
        <f t="shared" si="23"/>
        <v>1348.9628825916541</v>
      </c>
      <c r="M399" s="7"/>
      <c r="N399" s="10"/>
      <c r="O399" s="7"/>
    </row>
    <row r="400" spans="1:19" ht="12" customHeight="1">
      <c r="A400" s="4"/>
      <c r="B400" s="6">
        <v>4.0520833333336803</v>
      </c>
      <c r="C400" s="7">
        <v>20.2</v>
      </c>
      <c r="D400" s="7">
        <v>29.3</v>
      </c>
      <c r="E400" s="7">
        <v>21.6</v>
      </c>
      <c r="F400" s="7">
        <v>20</v>
      </c>
      <c r="G400" s="7"/>
      <c r="I400" s="2">
        <f t="shared" si="23"/>
        <v>104.71285480508998</v>
      </c>
      <c r="M400" s="7"/>
      <c r="N400" s="10"/>
      <c r="O400" s="7"/>
    </row>
    <row r="401" spans="1:15" ht="12" customHeight="1">
      <c r="A401" s="4"/>
      <c r="B401" s="6">
        <v>4.0625000000003499</v>
      </c>
      <c r="C401" s="7">
        <v>33.799999999999997</v>
      </c>
      <c r="D401" s="7">
        <v>53.5</v>
      </c>
      <c r="E401" s="7">
        <v>34.4</v>
      </c>
      <c r="F401" s="7">
        <v>20</v>
      </c>
      <c r="G401" s="7"/>
      <c r="I401" s="2">
        <f t="shared" si="23"/>
        <v>2398.8329190194918</v>
      </c>
      <c r="M401" s="7"/>
      <c r="N401" s="10"/>
      <c r="O401" s="7"/>
    </row>
    <row r="402" spans="1:15" ht="12" customHeight="1">
      <c r="A402" s="4"/>
      <c r="B402" s="6">
        <v>4.0729166666670196</v>
      </c>
      <c r="C402" s="7">
        <v>21.3</v>
      </c>
      <c r="D402" s="7">
        <v>30.8</v>
      </c>
      <c r="E402" s="7">
        <v>22.9</v>
      </c>
      <c r="F402" s="7">
        <v>20</v>
      </c>
      <c r="G402" s="7"/>
      <c r="I402" s="2">
        <f t="shared" si="23"/>
        <v>134.89628825916537</v>
      </c>
      <c r="M402" s="7"/>
      <c r="N402" s="10"/>
      <c r="O402" s="7"/>
    </row>
    <row r="403" spans="1:15" ht="12" customHeight="1">
      <c r="A403" s="4"/>
      <c r="B403" s="6">
        <v>4.0833333333336901</v>
      </c>
      <c r="C403" s="7">
        <v>30.9</v>
      </c>
      <c r="D403" s="7">
        <v>54.1</v>
      </c>
      <c r="E403" s="7">
        <v>23.3</v>
      </c>
      <c r="F403" s="7">
        <v>20</v>
      </c>
      <c r="G403" s="7"/>
      <c r="I403" s="2">
        <f t="shared" si="23"/>
        <v>1230.2687708123824</v>
      </c>
      <c r="M403" s="7"/>
      <c r="N403" s="10"/>
      <c r="O403" s="7"/>
    </row>
    <row r="404" spans="1:15" ht="12" customHeight="1">
      <c r="A404" s="4"/>
      <c r="B404" s="6">
        <v>4.0937500000003597</v>
      </c>
      <c r="C404" s="7">
        <v>30.4</v>
      </c>
      <c r="D404" s="7">
        <v>52</v>
      </c>
      <c r="E404" s="7">
        <v>25.7</v>
      </c>
      <c r="F404" s="7">
        <v>20</v>
      </c>
      <c r="G404" s="7"/>
      <c r="I404" s="2">
        <f t="shared" si="23"/>
        <v>1096.4781961431863</v>
      </c>
      <c r="M404" s="7"/>
      <c r="N404" s="10"/>
      <c r="O404" s="7"/>
    </row>
    <row r="405" spans="1:15" ht="12" customHeight="1">
      <c r="A405" s="4"/>
      <c r="B405" s="6">
        <v>4.1041666666670302</v>
      </c>
      <c r="C405" s="7">
        <v>29.9</v>
      </c>
      <c r="D405" s="7">
        <v>51.7</v>
      </c>
      <c r="E405" s="7">
        <v>27.6</v>
      </c>
      <c r="F405" s="7">
        <v>20.2</v>
      </c>
      <c r="G405" s="7"/>
      <c r="I405" s="2">
        <f t="shared" si="23"/>
        <v>977.23722095581059</v>
      </c>
      <c r="M405" s="7"/>
      <c r="N405" s="10"/>
      <c r="O405" s="7"/>
    </row>
    <row r="406" spans="1:15" ht="12" customHeight="1">
      <c r="A406" s="4"/>
      <c r="B406" s="6">
        <v>4.1145833333336999</v>
      </c>
      <c r="C406" s="7">
        <v>34.200000000000003</v>
      </c>
      <c r="D406" s="7">
        <v>53.4</v>
      </c>
      <c r="E406" s="7">
        <v>31.2</v>
      </c>
      <c r="F406" s="7">
        <v>20.7</v>
      </c>
      <c r="G406" s="7"/>
      <c r="I406" s="2">
        <f t="shared" si="23"/>
        <v>2630.2679918953872</v>
      </c>
      <c r="M406" s="7"/>
      <c r="N406" s="10"/>
      <c r="O406" s="7"/>
    </row>
    <row r="407" spans="1:15" ht="12" customHeight="1">
      <c r="A407" s="4"/>
      <c r="B407" s="6">
        <v>4.1250000000003704</v>
      </c>
      <c r="C407" s="7">
        <v>34.200000000000003</v>
      </c>
      <c r="D407" s="7">
        <v>51.4</v>
      </c>
      <c r="E407" s="7">
        <v>34.1</v>
      </c>
      <c r="F407" s="7">
        <v>22.1</v>
      </c>
      <c r="G407" s="7"/>
      <c r="I407" s="2">
        <f t="shared" si="23"/>
        <v>2630.2679918953872</v>
      </c>
      <c r="M407" s="7"/>
      <c r="N407" s="10"/>
      <c r="O407" s="7"/>
    </row>
    <row r="408" spans="1:15" ht="12" customHeight="1">
      <c r="A408" s="4"/>
      <c r="B408" s="6">
        <v>4.13541666666704</v>
      </c>
      <c r="C408" s="7">
        <v>35.6</v>
      </c>
      <c r="D408" s="7">
        <v>55.9</v>
      </c>
      <c r="E408" s="7">
        <v>35</v>
      </c>
      <c r="F408" s="7">
        <v>23.8</v>
      </c>
      <c r="G408" s="7"/>
      <c r="I408" s="2">
        <f t="shared" si="23"/>
        <v>3630.7805477010188</v>
      </c>
      <c r="M408" s="7"/>
      <c r="N408" s="10"/>
      <c r="O408" s="7"/>
    </row>
    <row r="409" spans="1:15" ht="12" customHeight="1">
      <c r="A409" s="4"/>
      <c r="B409" s="6">
        <v>4.1458333333337096</v>
      </c>
      <c r="C409" s="7">
        <v>29.4</v>
      </c>
      <c r="D409" s="7">
        <v>38.299999999999997</v>
      </c>
      <c r="E409" s="7">
        <v>31.5</v>
      </c>
      <c r="F409" s="7">
        <v>26.4</v>
      </c>
      <c r="G409" s="7"/>
      <c r="I409" s="2">
        <f t="shared" si="23"/>
        <v>870.96358995608091</v>
      </c>
      <c r="M409" s="7"/>
      <c r="N409" s="10"/>
      <c r="O409" s="7"/>
    </row>
    <row r="410" spans="1:15" ht="12" customHeight="1">
      <c r="A410" s="4"/>
      <c r="B410" s="6">
        <v>4.1562500000003801</v>
      </c>
      <c r="C410" s="7">
        <v>34.4</v>
      </c>
      <c r="D410" s="7">
        <v>50.8</v>
      </c>
      <c r="E410" s="7">
        <v>35.700000000000003</v>
      </c>
      <c r="F410" s="7">
        <v>28.6</v>
      </c>
      <c r="G410" s="7"/>
      <c r="I410" s="2">
        <f t="shared" si="23"/>
        <v>2754.228703338169</v>
      </c>
      <c r="M410" s="7"/>
      <c r="N410" s="10"/>
      <c r="O410" s="7"/>
    </row>
    <row r="411" spans="1:15" ht="12" customHeight="1">
      <c r="A411" s="4"/>
      <c r="B411" s="6">
        <v>4.1666666666670498</v>
      </c>
      <c r="C411" s="7">
        <v>50.3</v>
      </c>
      <c r="D411" s="7">
        <v>61.6</v>
      </c>
      <c r="E411" s="7">
        <v>55</v>
      </c>
      <c r="F411" s="7">
        <v>32.1</v>
      </c>
      <c r="G411" s="7"/>
      <c r="I411" s="2">
        <f t="shared" si="23"/>
        <v>107151.93052376063</v>
      </c>
      <c r="M411" s="7"/>
      <c r="N411" s="10"/>
      <c r="O411" s="7"/>
    </row>
    <row r="412" spans="1:15" ht="12" customHeight="1">
      <c r="A412" s="4"/>
      <c r="B412" s="6">
        <v>4.1770833333337203</v>
      </c>
      <c r="C412" s="7">
        <v>57.2</v>
      </c>
      <c r="D412" s="7">
        <v>69.8</v>
      </c>
      <c r="E412" s="7">
        <v>62</v>
      </c>
      <c r="F412" s="7">
        <v>42.8</v>
      </c>
      <c r="G412" s="7"/>
      <c r="I412" s="2">
        <f t="shared" si="23"/>
        <v>524807.46024977381</v>
      </c>
      <c r="M412" s="7"/>
      <c r="N412" s="10"/>
      <c r="O412" s="7"/>
    </row>
    <row r="413" spans="1:15" ht="12" customHeight="1">
      <c r="A413" s="4"/>
      <c r="B413" s="6">
        <v>4.1875000000003899</v>
      </c>
      <c r="C413" s="7">
        <v>58</v>
      </c>
      <c r="D413" s="7">
        <v>69.400000000000006</v>
      </c>
      <c r="E413" s="7">
        <v>62.8</v>
      </c>
      <c r="F413" s="7">
        <v>43.6</v>
      </c>
      <c r="G413" s="7"/>
      <c r="I413" s="2">
        <f t="shared" si="23"/>
        <v>630957.34448019415</v>
      </c>
      <c r="M413" s="7"/>
      <c r="N413" s="10"/>
      <c r="O413" s="7"/>
    </row>
    <row r="414" spans="1:15" ht="12" customHeight="1">
      <c r="A414" s="4"/>
      <c r="B414" s="6">
        <v>4.1979166666670604</v>
      </c>
      <c r="C414" s="7">
        <v>50.4</v>
      </c>
      <c r="D414" s="7">
        <v>62.2</v>
      </c>
      <c r="E414" s="7">
        <v>54.5</v>
      </c>
      <c r="F414" s="7">
        <v>40</v>
      </c>
      <c r="G414" s="7"/>
      <c r="I414" s="2">
        <f t="shared" si="23"/>
        <v>109647.81961431868</v>
      </c>
      <c r="M414" s="7"/>
      <c r="N414" s="10"/>
      <c r="O414" s="7"/>
    </row>
    <row r="415" spans="1:15" ht="12" customHeight="1">
      <c r="A415" s="4"/>
      <c r="B415" s="6">
        <v>4.2083333333337301</v>
      </c>
      <c r="C415" s="7">
        <v>53.9</v>
      </c>
      <c r="D415" s="7">
        <v>66.5</v>
      </c>
      <c r="E415" s="7">
        <v>58.6</v>
      </c>
      <c r="F415" s="7">
        <v>37.6</v>
      </c>
      <c r="G415" s="7"/>
      <c r="I415" s="2">
        <f t="shared" si="23"/>
        <v>245470.89156850305</v>
      </c>
      <c r="M415" s="7"/>
      <c r="N415" s="10"/>
      <c r="O415" s="7"/>
    </row>
    <row r="416" spans="1:15" ht="12" customHeight="1">
      <c r="A416" s="4"/>
      <c r="B416" s="6">
        <v>4.2187500000003997</v>
      </c>
      <c r="C416" s="7">
        <v>54</v>
      </c>
      <c r="D416" s="7">
        <v>67.5</v>
      </c>
      <c r="E416" s="7">
        <v>58.6</v>
      </c>
      <c r="F416" s="7">
        <v>36.6</v>
      </c>
      <c r="G416" s="7"/>
      <c r="I416" s="2">
        <f t="shared" si="23"/>
        <v>251188.64315095844</v>
      </c>
      <c r="M416" s="7"/>
      <c r="N416" s="10"/>
      <c r="O416" s="7"/>
    </row>
    <row r="417" spans="1:27" ht="12" customHeight="1">
      <c r="A417" s="4"/>
      <c r="B417" s="6">
        <v>4.2291666666670702</v>
      </c>
      <c r="C417" s="7">
        <v>49.3</v>
      </c>
      <c r="D417" s="7">
        <v>64.8</v>
      </c>
      <c r="E417" s="7">
        <v>53.2</v>
      </c>
      <c r="F417" s="7">
        <v>37.700000000000003</v>
      </c>
      <c r="G417" s="7"/>
      <c r="I417" s="2">
        <f t="shared" si="23"/>
        <v>85113.803820237721</v>
      </c>
      <c r="M417" s="7"/>
      <c r="N417" s="10"/>
      <c r="O417" s="7"/>
    </row>
    <row r="418" spans="1:27" ht="12" customHeight="1">
      <c r="A418" s="4"/>
      <c r="B418" s="6">
        <v>4.2395833333337398</v>
      </c>
      <c r="C418" s="7">
        <v>54.6</v>
      </c>
      <c r="D418" s="7">
        <v>68.5</v>
      </c>
      <c r="E418" s="7">
        <v>59.1</v>
      </c>
      <c r="F418" s="7">
        <v>34.799999999999997</v>
      </c>
      <c r="G418" s="7"/>
      <c r="I418" s="2">
        <f t="shared" si="23"/>
        <v>288403.1503126609</v>
      </c>
      <c r="M418" s="7"/>
      <c r="N418" s="7"/>
    </row>
    <row r="419" spans="1:27" ht="12" customHeight="1">
      <c r="A419" s="4"/>
      <c r="B419" s="6">
        <v>4.2500000000004103</v>
      </c>
      <c r="C419" s="7">
        <v>56.7</v>
      </c>
      <c r="D419" s="7">
        <v>69.8</v>
      </c>
      <c r="E419" s="7">
        <v>61.8</v>
      </c>
      <c r="F419" s="7">
        <v>36.700000000000003</v>
      </c>
      <c r="G419" s="7"/>
      <c r="I419" s="2">
        <f t="shared" si="23"/>
        <v>467735.14128719864</v>
      </c>
      <c r="M419" s="7"/>
      <c r="N419" s="7"/>
    </row>
    <row r="420" spans="1:27" ht="12" customHeight="1">
      <c r="A420" s="4"/>
      <c r="B420" s="6">
        <v>4.26041666666708</v>
      </c>
      <c r="C420" s="7">
        <v>54.9</v>
      </c>
      <c r="D420" s="7">
        <v>67.8</v>
      </c>
      <c r="E420" s="7">
        <v>60.1</v>
      </c>
      <c r="F420" s="7">
        <v>37.9</v>
      </c>
      <c r="G420" s="7"/>
      <c r="I420" s="2">
        <f t="shared" si="23"/>
        <v>309029.54325135931</v>
      </c>
      <c r="M420" s="7"/>
      <c r="N420" s="7"/>
    </row>
    <row r="421" spans="1:27" ht="12" customHeight="1">
      <c r="A421" s="4"/>
      <c r="B421" s="6">
        <v>4.2708333333337496</v>
      </c>
      <c r="C421" s="7">
        <v>50.4</v>
      </c>
      <c r="D421" s="7">
        <v>65.5</v>
      </c>
      <c r="E421" s="7">
        <v>53.7</v>
      </c>
      <c r="F421" s="7">
        <v>40.700000000000003</v>
      </c>
      <c r="G421" s="7"/>
      <c r="I421" s="2">
        <f t="shared" si="23"/>
        <v>109647.81961431868</v>
      </c>
      <c r="M421" s="7"/>
      <c r="N421" s="7"/>
    </row>
    <row r="422" spans="1:27" ht="12" customHeight="1">
      <c r="A422" s="4"/>
      <c r="B422" s="6">
        <v>4.2812500000004201</v>
      </c>
      <c r="C422" s="7">
        <v>50.1</v>
      </c>
      <c r="D422" s="7">
        <v>66.599999999999994</v>
      </c>
      <c r="E422" s="7">
        <v>53.6</v>
      </c>
      <c r="F422" s="7">
        <v>41.4</v>
      </c>
      <c r="G422" s="7"/>
      <c r="I422" s="2">
        <f t="shared" si="23"/>
        <v>102329.29922807543</v>
      </c>
      <c r="M422" s="7"/>
      <c r="N422" s="7"/>
    </row>
    <row r="423" spans="1:27" ht="12" customHeight="1">
      <c r="A423" s="4"/>
      <c r="B423" s="6">
        <v>4.2916666666670897</v>
      </c>
      <c r="C423" s="7">
        <v>52.7</v>
      </c>
      <c r="D423" s="7">
        <v>66.599999999999994</v>
      </c>
      <c r="E423" s="7">
        <v>56.1</v>
      </c>
      <c r="F423" s="7">
        <v>40.700000000000003</v>
      </c>
      <c r="G423" s="7"/>
      <c r="I423" s="2">
        <f t="shared" si="23"/>
        <v>186208.71366628728</v>
      </c>
      <c r="M423" s="7" t="s">
        <v>19</v>
      </c>
      <c r="N423" s="7"/>
    </row>
    <row r="424" spans="1:27" ht="12" customHeight="1">
      <c r="A424" s="4"/>
      <c r="B424" s="6">
        <v>4.3020833333337603</v>
      </c>
      <c r="C424" s="7">
        <v>50.5</v>
      </c>
      <c r="D424" s="7">
        <v>62.7</v>
      </c>
      <c r="E424" s="7">
        <v>54.1</v>
      </c>
      <c r="F424" s="7">
        <v>40.5</v>
      </c>
      <c r="G424" s="7"/>
      <c r="I424" s="2">
        <f t="shared" si="23"/>
        <v>112201.84543019651</v>
      </c>
      <c r="M424" s="10">
        <v>40</v>
      </c>
      <c r="N424" s="10">
        <f t="array" ref="N424:N449">FREQUENCY(F423:F470,M424:M449)</f>
        <v>2</v>
      </c>
      <c r="O424" s="10">
        <f>M424</f>
        <v>40</v>
      </c>
      <c r="P424" s="2" t="s">
        <v>20</v>
      </c>
      <c r="Q424" s="2" t="s">
        <v>21</v>
      </c>
      <c r="R424" s="2" t="s">
        <v>22</v>
      </c>
      <c r="S424" s="2" t="s">
        <v>14</v>
      </c>
      <c r="U424" s="7"/>
      <c r="V424" s="10"/>
      <c r="W424" s="7"/>
    </row>
    <row r="425" spans="1:27" ht="12" customHeight="1">
      <c r="A425" s="4"/>
      <c r="B425" s="6">
        <v>4.3125000000004299</v>
      </c>
      <c r="C425" s="7">
        <v>52.3</v>
      </c>
      <c r="D425" s="7">
        <v>75.599999999999994</v>
      </c>
      <c r="E425" s="7">
        <v>53.9</v>
      </c>
      <c r="F425" s="7">
        <v>41.3</v>
      </c>
      <c r="G425" s="7"/>
      <c r="I425" s="2">
        <f t="shared" si="23"/>
        <v>169824.36524617439</v>
      </c>
      <c r="M425" s="10">
        <v>41</v>
      </c>
      <c r="N425" s="10">
        <v>8</v>
      </c>
      <c r="O425" s="10">
        <f t="shared" ref="O425:O449" si="24">M425</f>
        <v>41</v>
      </c>
      <c r="P425" s="9">
        <f>10*LOG(AVERAGE(I423:I470))</f>
        <v>51.00994836372881</v>
      </c>
      <c r="Q425" s="15">
        <f>VLOOKUP(MAX(N424:N449),N424:O449,2,FALSE)</f>
        <v>43</v>
      </c>
      <c r="R425" s="15">
        <f>AVERAGE(F423:F470)</f>
        <v>43.039583333333347</v>
      </c>
      <c r="S425" s="15">
        <f>MEDIAN(F423:F470)</f>
        <v>42.95</v>
      </c>
      <c r="U425" s="7"/>
      <c r="V425" s="10"/>
      <c r="W425" s="7"/>
      <c r="X425" s="7"/>
      <c r="Y425" s="10"/>
      <c r="Z425" s="13"/>
      <c r="AA425" s="13"/>
    </row>
    <row r="426" spans="1:27" ht="12" customHeight="1">
      <c r="A426" s="4"/>
      <c r="B426" s="6">
        <v>4.3229166666671004</v>
      </c>
      <c r="C426" s="7">
        <v>52.6</v>
      </c>
      <c r="D426" s="7">
        <v>66</v>
      </c>
      <c r="E426" s="7">
        <v>56.1</v>
      </c>
      <c r="F426" s="7">
        <v>42.2</v>
      </c>
      <c r="G426" s="7"/>
      <c r="I426" s="2">
        <f t="shared" si="23"/>
        <v>181970.08586099857</v>
      </c>
      <c r="M426" s="10">
        <v>42</v>
      </c>
      <c r="N426" s="10">
        <v>6</v>
      </c>
      <c r="O426" s="10">
        <f t="shared" si="24"/>
        <v>42</v>
      </c>
      <c r="U426" s="7"/>
      <c r="V426" s="10"/>
      <c r="W426" s="7"/>
    </row>
    <row r="427" spans="1:27" ht="12" customHeight="1">
      <c r="A427" s="4"/>
      <c r="B427" s="6">
        <v>4.33333333333377</v>
      </c>
      <c r="C427" s="7">
        <v>53.8</v>
      </c>
      <c r="D427" s="7">
        <v>67.2</v>
      </c>
      <c r="E427" s="7">
        <v>57.5</v>
      </c>
      <c r="F427" s="7">
        <v>42.7</v>
      </c>
      <c r="G427" s="7"/>
      <c r="I427" s="2">
        <f t="shared" si="23"/>
        <v>239883.29190194907</v>
      </c>
      <c r="M427" s="10">
        <v>43</v>
      </c>
      <c r="N427" s="10">
        <v>11</v>
      </c>
      <c r="O427" s="10">
        <f t="shared" si="24"/>
        <v>43</v>
      </c>
      <c r="U427" s="7"/>
      <c r="V427" s="10"/>
      <c r="W427" s="7"/>
    </row>
    <row r="428" spans="1:27" ht="12" customHeight="1">
      <c r="A428" s="4"/>
      <c r="B428" s="6">
        <v>4.3437500000004396</v>
      </c>
      <c r="C428" s="7">
        <v>56.4</v>
      </c>
      <c r="D428" s="7">
        <v>68.7</v>
      </c>
      <c r="E428" s="7">
        <v>61</v>
      </c>
      <c r="F428" s="7">
        <v>44.3</v>
      </c>
      <c r="G428" s="7"/>
      <c r="I428" s="2">
        <f t="shared" si="23"/>
        <v>436515.83224016649</v>
      </c>
      <c r="M428" s="10">
        <v>44</v>
      </c>
      <c r="N428" s="10">
        <v>7</v>
      </c>
      <c r="O428" s="10">
        <f t="shared" si="24"/>
        <v>44</v>
      </c>
      <c r="U428" s="7"/>
      <c r="V428" s="10"/>
      <c r="W428" s="7"/>
    </row>
    <row r="429" spans="1:27" ht="12" customHeight="1">
      <c r="A429" s="4"/>
      <c r="B429" s="6">
        <v>4.3541666666671102</v>
      </c>
      <c r="C429" s="7">
        <v>51.8</v>
      </c>
      <c r="D429" s="7">
        <v>63.9</v>
      </c>
      <c r="E429" s="7">
        <v>55.6</v>
      </c>
      <c r="F429" s="7">
        <v>42.5</v>
      </c>
      <c r="G429" s="7"/>
      <c r="I429" s="2">
        <f t="shared" si="23"/>
        <v>151356.12484362084</v>
      </c>
      <c r="M429" s="10">
        <v>45</v>
      </c>
      <c r="N429" s="10">
        <v>5</v>
      </c>
      <c r="O429" s="10">
        <f t="shared" si="24"/>
        <v>45</v>
      </c>
      <c r="U429" s="7"/>
      <c r="V429" s="10"/>
      <c r="W429" s="7"/>
    </row>
    <row r="430" spans="1:27" ht="12" customHeight="1">
      <c r="A430" s="4"/>
      <c r="B430" s="6">
        <v>4.3645833333337798</v>
      </c>
      <c r="C430" s="7">
        <v>48.4</v>
      </c>
      <c r="D430" s="7">
        <v>57.8</v>
      </c>
      <c r="E430" s="7">
        <v>52.1</v>
      </c>
      <c r="F430" s="7">
        <v>40.299999999999997</v>
      </c>
      <c r="G430" s="7"/>
      <c r="I430" s="2">
        <f t="shared" si="23"/>
        <v>69183.097091893651</v>
      </c>
      <c r="M430" s="10">
        <v>46</v>
      </c>
      <c r="N430" s="10">
        <v>5</v>
      </c>
      <c r="O430" s="10">
        <f t="shared" si="24"/>
        <v>46</v>
      </c>
      <c r="U430" s="7"/>
      <c r="V430" s="10"/>
      <c r="W430" s="7"/>
    </row>
    <row r="431" spans="1:27" ht="12" customHeight="1">
      <c r="A431" s="4"/>
      <c r="B431" s="6">
        <v>4.3750000000004503</v>
      </c>
      <c r="C431" s="7">
        <v>52.9</v>
      </c>
      <c r="D431" s="7">
        <v>67.3</v>
      </c>
      <c r="E431" s="7">
        <v>56.8</v>
      </c>
      <c r="F431" s="7">
        <v>43.5</v>
      </c>
      <c r="G431" s="7"/>
      <c r="I431" s="2">
        <f t="shared" si="23"/>
        <v>194984.45997580473</v>
      </c>
      <c r="M431" s="10">
        <v>47</v>
      </c>
      <c r="N431" s="10">
        <v>3</v>
      </c>
      <c r="O431" s="10">
        <f t="shared" si="24"/>
        <v>47</v>
      </c>
      <c r="U431" s="7"/>
      <c r="V431" s="10"/>
      <c r="W431" s="7"/>
    </row>
    <row r="432" spans="1:27" ht="12" customHeight="1">
      <c r="A432" s="4"/>
      <c r="B432" s="6">
        <v>4.3854166666671199</v>
      </c>
      <c r="C432" s="7">
        <v>52.8</v>
      </c>
      <c r="D432" s="7">
        <v>66</v>
      </c>
      <c r="E432" s="7">
        <v>56.9</v>
      </c>
      <c r="F432" s="7">
        <v>42.2</v>
      </c>
      <c r="G432" s="7"/>
      <c r="I432" s="2">
        <f t="shared" si="23"/>
        <v>190546.0717963246</v>
      </c>
      <c r="M432" s="10">
        <v>48</v>
      </c>
      <c r="N432" s="10">
        <v>1</v>
      </c>
      <c r="O432" s="10">
        <f t="shared" si="24"/>
        <v>48</v>
      </c>
      <c r="U432" s="7"/>
      <c r="V432" s="10"/>
      <c r="W432" s="7"/>
    </row>
    <row r="433" spans="1:23" ht="12" customHeight="1">
      <c r="A433" s="4"/>
      <c r="B433" s="6">
        <v>4.3958333333337896</v>
      </c>
      <c r="C433" s="7">
        <v>51.2</v>
      </c>
      <c r="D433" s="7">
        <v>66.8</v>
      </c>
      <c r="E433" s="7">
        <v>54.5</v>
      </c>
      <c r="F433" s="7">
        <v>40.799999999999997</v>
      </c>
      <c r="G433" s="7"/>
      <c r="I433" s="2">
        <f t="shared" si="23"/>
        <v>131825.67385564081</v>
      </c>
      <c r="M433" s="10">
        <v>49</v>
      </c>
      <c r="N433" s="10">
        <v>0</v>
      </c>
      <c r="O433" s="10">
        <f t="shared" si="24"/>
        <v>49</v>
      </c>
      <c r="U433" s="7"/>
      <c r="V433" s="10"/>
      <c r="W433" s="7"/>
    </row>
    <row r="434" spans="1:23" ht="12" customHeight="1">
      <c r="A434" s="4"/>
      <c r="B434" s="6">
        <v>4.4062500000004601</v>
      </c>
      <c r="C434" s="7">
        <v>47.9</v>
      </c>
      <c r="D434" s="7">
        <v>64.599999999999994</v>
      </c>
      <c r="E434" s="7">
        <v>50.8</v>
      </c>
      <c r="F434" s="7">
        <v>40.1</v>
      </c>
      <c r="G434" s="7"/>
      <c r="I434" s="2">
        <f t="shared" si="23"/>
        <v>61659.500186148245</v>
      </c>
      <c r="M434" s="10">
        <v>50</v>
      </c>
      <c r="N434" s="10">
        <v>0</v>
      </c>
      <c r="O434" s="10">
        <f t="shared" si="24"/>
        <v>50</v>
      </c>
      <c r="U434" s="7"/>
      <c r="V434" s="10"/>
      <c r="W434" s="7"/>
    </row>
    <row r="435" spans="1:23" ht="12" customHeight="1">
      <c r="A435" s="4"/>
      <c r="B435" s="6">
        <v>4.4166666666671297</v>
      </c>
      <c r="C435" s="7">
        <v>47.3</v>
      </c>
      <c r="D435" s="7">
        <v>56.9</v>
      </c>
      <c r="E435" s="7">
        <v>51.1</v>
      </c>
      <c r="F435" s="7">
        <v>40.9</v>
      </c>
      <c r="G435" s="7"/>
      <c r="I435" s="2">
        <f t="shared" si="23"/>
        <v>53703.179637025234</v>
      </c>
      <c r="M435" s="10">
        <v>51</v>
      </c>
      <c r="N435" s="10">
        <v>0</v>
      </c>
      <c r="O435" s="10">
        <f t="shared" si="24"/>
        <v>51</v>
      </c>
      <c r="U435" s="7"/>
      <c r="V435" s="10"/>
      <c r="W435" s="7"/>
    </row>
    <row r="436" spans="1:23" ht="12" customHeight="1">
      <c r="A436" s="4"/>
      <c r="B436" s="6">
        <v>4.4270833333338002</v>
      </c>
      <c r="C436" s="7">
        <v>48</v>
      </c>
      <c r="D436" s="7">
        <v>62.3</v>
      </c>
      <c r="E436" s="7">
        <v>51.5</v>
      </c>
      <c r="F436" s="7">
        <v>41.5</v>
      </c>
      <c r="G436" s="7"/>
      <c r="I436" s="2">
        <f t="shared" si="23"/>
        <v>63095.734448019342</v>
      </c>
      <c r="M436" s="10">
        <v>52</v>
      </c>
      <c r="N436" s="10">
        <v>0</v>
      </c>
      <c r="O436" s="10">
        <f t="shared" si="24"/>
        <v>52</v>
      </c>
      <c r="U436" s="7"/>
      <c r="V436" s="10"/>
      <c r="W436" s="7"/>
    </row>
    <row r="437" spans="1:23" ht="12" customHeight="1">
      <c r="A437" s="4"/>
      <c r="B437" s="6">
        <v>4.4375000000004698</v>
      </c>
      <c r="C437" s="7">
        <v>47.8</v>
      </c>
      <c r="D437" s="7">
        <v>59.8</v>
      </c>
      <c r="E437" s="7">
        <v>50.7</v>
      </c>
      <c r="F437" s="7">
        <v>43</v>
      </c>
      <c r="G437" s="7"/>
      <c r="I437" s="2">
        <f t="shared" si="23"/>
        <v>60255.958607435699</v>
      </c>
      <c r="M437" s="10">
        <v>53</v>
      </c>
      <c r="N437" s="10">
        <v>0</v>
      </c>
      <c r="O437" s="10">
        <f t="shared" si="24"/>
        <v>53</v>
      </c>
      <c r="U437" s="7"/>
      <c r="V437" s="10"/>
      <c r="W437" s="7"/>
    </row>
    <row r="438" spans="1:23" ht="12" customHeight="1">
      <c r="A438" s="4"/>
      <c r="B438" s="6">
        <v>4.4479166666671404</v>
      </c>
      <c r="C438" s="7">
        <v>48.8</v>
      </c>
      <c r="D438" s="7">
        <v>65</v>
      </c>
      <c r="E438" s="7">
        <v>52.1</v>
      </c>
      <c r="F438" s="7">
        <v>44</v>
      </c>
      <c r="G438" s="7"/>
      <c r="I438" s="2">
        <f t="shared" si="23"/>
        <v>75857.757502918481</v>
      </c>
      <c r="M438" s="10">
        <v>54</v>
      </c>
      <c r="N438" s="10">
        <v>0</v>
      </c>
      <c r="O438" s="10">
        <f t="shared" si="24"/>
        <v>54</v>
      </c>
      <c r="U438" s="7"/>
      <c r="V438" s="10"/>
      <c r="W438" s="7"/>
    </row>
    <row r="439" spans="1:23" ht="12" customHeight="1">
      <c r="A439" s="4"/>
      <c r="B439" s="6">
        <v>4.45833333333381</v>
      </c>
      <c r="C439" s="7">
        <v>49.2</v>
      </c>
      <c r="D439" s="7">
        <v>65.3</v>
      </c>
      <c r="E439" s="7">
        <v>51.9</v>
      </c>
      <c r="F439" s="7">
        <v>44.7</v>
      </c>
      <c r="G439" s="7"/>
      <c r="I439" s="2">
        <f t="shared" si="23"/>
        <v>83176.377110267174</v>
      </c>
      <c r="M439" s="10">
        <v>55</v>
      </c>
      <c r="N439" s="10">
        <v>0</v>
      </c>
      <c r="O439" s="10">
        <f t="shared" si="24"/>
        <v>55</v>
      </c>
      <c r="U439" s="7"/>
      <c r="V439" s="10"/>
      <c r="W439" s="7"/>
    </row>
    <row r="440" spans="1:23" ht="12" customHeight="1">
      <c r="A440" s="4"/>
      <c r="B440" s="6">
        <v>4.4687500000004796</v>
      </c>
      <c r="C440" s="7">
        <v>50</v>
      </c>
      <c r="D440" s="7">
        <v>60.2</v>
      </c>
      <c r="E440" s="7">
        <v>53.6</v>
      </c>
      <c r="F440" s="7">
        <v>43.2</v>
      </c>
      <c r="G440" s="7"/>
      <c r="I440" s="2">
        <f t="shared" si="23"/>
        <v>100000</v>
      </c>
      <c r="M440" s="10">
        <v>56</v>
      </c>
      <c r="N440" s="10">
        <v>0</v>
      </c>
      <c r="O440" s="10">
        <f t="shared" si="24"/>
        <v>56</v>
      </c>
      <c r="U440" s="7"/>
      <c r="V440" s="10"/>
      <c r="W440" s="7"/>
    </row>
    <row r="441" spans="1:23" ht="12" customHeight="1">
      <c r="A441" s="4"/>
      <c r="B441" s="6">
        <v>4.4791666666671501</v>
      </c>
      <c r="C441" s="7">
        <v>58.6</v>
      </c>
      <c r="D441" s="7">
        <v>80.400000000000006</v>
      </c>
      <c r="E441" s="7">
        <v>56</v>
      </c>
      <c r="F441" s="7">
        <v>43</v>
      </c>
      <c r="G441" s="7"/>
      <c r="I441" s="2">
        <f t="shared" si="23"/>
        <v>724435.96007499192</v>
      </c>
      <c r="M441" s="10">
        <v>57</v>
      </c>
      <c r="N441" s="10">
        <v>0</v>
      </c>
      <c r="O441" s="10">
        <f t="shared" si="24"/>
        <v>57</v>
      </c>
      <c r="U441" s="7"/>
      <c r="V441" s="10"/>
      <c r="W441" s="7"/>
    </row>
    <row r="442" spans="1:23" ht="12" customHeight="1">
      <c r="A442" s="4"/>
      <c r="B442" s="6">
        <v>4.4895833333338198</v>
      </c>
      <c r="C442" s="7">
        <v>49.8</v>
      </c>
      <c r="D442" s="7">
        <v>68.400000000000006</v>
      </c>
      <c r="E442" s="7">
        <v>52.7</v>
      </c>
      <c r="F442" s="7">
        <v>44.3</v>
      </c>
      <c r="G442" s="7"/>
      <c r="I442" s="2">
        <f t="shared" ref="I442:I505" si="25">IF(C442="","",10^(C442/10))</f>
        <v>95499.258602143629</v>
      </c>
      <c r="M442" s="10">
        <v>58</v>
      </c>
      <c r="N442" s="10">
        <v>0</v>
      </c>
      <c r="O442" s="10">
        <f t="shared" si="24"/>
        <v>58</v>
      </c>
      <c r="U442" s="7"/>
      <c r="V442" s="10"/>
      <c r="W442" s="7"/>
    </row>
    <row r="443" spans="1:23" ht="12" customHeight="1">
      <c r="A443" s="4"/>
      <c r="B443" s="6">
        <v>4.5000000000004903</v>
      </c>
      <c r="C443" s="7">
        <v>49.1</v>
      </c>
      <c r="D443" s="7">
        <v>65.7</v>
      </c>
      <c r="E443" s="7">
        <v>52.4</v>
      </c>
      <c r="F443" s="7">
        <v>43.1</v>
      </c>
      <c r="G443" s="7"/>
      <c r="I443" s="2">
        <f t="shared" si="25"/>
        <v>81283.051616410012</v>
      </c>
      <c r="M443" s="10">
        <v>59</v>
      </c>
      <c r="N443" s="10">
        <v>0</v>
      </c>
      <c r="O443" s="10">
        <f t="shared" si="24"/>
        <v>59</v>
      </c>
      <c r="U443" s="7"/>
      <c r="V443" s="10"/>
      <c r="W443" s="7"/>
    </row>
    <row r="444" spans="1:23" ht="12" customHeight="1">
      <c r="A444" s="4"/>
      <c r="B444" s="6">
        <v>4.5104166666671599</v>
      </c>
      <c r="C444" s="7">
        <v>50.2</v>
      </c>
      <c r="D444" s="7">
        <v>67.7</v>
      </c>
      <c r="E444" s="7">
        <v>53.4</v>
      </c>
      <c r="F444" s="7">
        <v>42.7</v>
      </c>
      <c r="G444" s="7"/>
      <c r="I444" s="2">
        <f t="shared" si="25"/>
        <v>104712.85480509014</v>
      </c>
      <c r="M444" s="10">
        <v>60</v>
      </c>
      <c r="N444" s="10">
        <v>0</v>
      </c>
      <c r="O444" s="10">
        <f t="shared" si="24"/>
        <v>60</v>
      </c>
      <c r="U444" s="7"/>
      <c r="V444" s="10"/>
      <c r="W444" s="7"/>
    </row>
    <row r="445" spans="1:23" ht="12" customHeight="1">
      <c r="A445" s="4"/>
      <c r="B445" s="6">
        <v>4.5208333333338304</v>
      </c>
      <c r="C445" s="7">
        <v>49.6</v>
      </c>
      <c r="D445" s="7">
        <v>62.8</v>
      </c>
      <c r="E445" s="7">
        <v>52.3</v>
      </c>
      <c r="F445" s="7">
        <v>43</v>
      </c>
      <c r="G445" s="7"/>
      <c r="I445" s="2">
        <f t="shared" si="25"/>
        <v>91201.083935591028</v>
      </c>
      <c r="M445" s="10">
        <v>61</v>
      </c>
      <c r="N445" s="10">
        <v>0</v>
      </c>
      <c r="O445" s="10">
        <f t="shared" si="24"/>
        <v>61</v>
      </c>
      <c r="U445" s="7"/>
      <c r="V445" s="10"/>
      <c r="W445" s="7"/>
    </row>
    <row r="446" spans="1:23" ht="12" customHeight="1">
      <c r="A446" s="4"/>
      <c r="B446" s="6">
        <v>4.5312500000005</v>
      </c>
      <c r="C446" s="7">
        <v>51.3</v>
      </c>
      <c r="D446" s="7">
        <v>61.5</v>
      </c>
      <c r="E446" s="7">
        <v>53.7</v>
      </c>
      <c r="F446" s="7">
        <v>46.9</v>
      </c>
      <c r="G446" s="7"/>
      <c r="I446" s="2">
        <f t="shared" si="25"/>
        <v>134896.28825916545</v>
      </c>
      <c r="M446" s="10">
        <v>62</v>
      </c>
      <c r="N446" s="10">
        <v>0</v>
      </c>
      <c r="O446" s="10">
        <f t="shared" si="24"/>
        <v>62</v>
      </c>
      <c r="U446" s="7"/>
      <c r="V446" s="10"/>
      <c r="W446" s="7"/>
    </row>
    <row r="447" spans="1:23" ht="12" customHeight="1">
      <c r="A447" s="4"/>
      <c r="B447" s="6">
        <v>4.5416666666671697</v>
      </c>
      <c r="C447" s="7">
        <v>48</v>
      </c>
      <c r="D447" s="7">
        <v>62.5</v>
      </c>
      <c r="E447" s="7">
        <v>51.2</v>
      </c>
      <c r="F447" s="7">
        <v>43.6</v>
      </c>
      <c r="G447" s="7"/>
      <c r="I447" s="2">
        <f t="shared" si="25"/>
        <v>63095.734448019342</v>
      </c>
      <c r="M447" s="10">
        <v>63</v>
      </c>
      <c r="N447" s="10">
        <v>0</v>
      </c>
      <c r="O447" s="10">
        <f t="shared" si="24"/>
        <v>63</v>
      </c>
      <c r="U447" s="7"/>
      <c r="V447" s="7"/>
    </row>
    <row r="448" spans="1:23" ht="12" customHeight="1">
      <c r="A448" s="4"/>
      <c r="B448" s="6">
        <v>4.5520833333338402</v>
      </c>
      <c r="C448" s="7">
        <v>48.6</v>
      </c>
      <c r="D448" s="7">
        <v>57.3</v>
      </c>
      <c r="E448" s="7">
        <v>51.7</v>
      </c>
      <c r="F448" s="7">
        <v>42.9</v>
      </c>
      <c r="G448" s="7"/>
      <c r="I448" s="2">
        <f t="shared" si="25"/>
        <v>72443.596007499116</v>
      </c>
      <c r="M448" s="10">
        <v>64</v>
      </c>
      <c r="N448" s="10">
        <v>0</v>
      </c>
      <c r="O448" s="10">
        <f t="shared" si="24"/>
        <v>64</v>
      </c>
      <c r="U448" s="7"/>
      <c r="V448" s="7"/>
    </row>
    <row r="449" spans="1:27" ht="12" customHeight="1">
      <c r="A449" s="4"/>
      <c r="B449" s="6">
        <v>4.5625000000005098</v>
      </c>
      <c r="C449" s="7">
        <v>47.6</v>
      </c>
      <c r="D449" s="7">
        <v>57.5</v>
      </c>
      <c r="E449" s="7">
        <v>51.5</v>
      </c>
      <c r="F449" s="7">
        <v>41</v>
      </c>
      <c r="G449" s="7"/>
      <c r="I449" s="2">
        <f t="shared" si="25"/>
        <v>57543.993733715732</v>
      </c>
      <c r="M449" s="10">
        <v>65</v>
      </c>
      <c r="N449" s="10">
        <v>0</v>
      </c>
      <c r="O449" s="10">
        <f t="shared" si="24"/>
        <v>65</v>
      </c>
      <c r="U449" s="7"/>
      <c r="V449" s="10"/>
      <c r="W449" s="7"/>
    </row>
    <row r="450" spans="1:27" ht="12" customHeight="1">
      <c r="A450" s="4"/>
      <c r="B450" s="6">
        <v>4.5729166666671803</v>
      </c>
      <c r="C450" s="7">
        <v>48.6</v>
      </c>
      <c r="D450" s="7">
        <v>59.1</v>
      </c>
      <c r="E450" s="7">
        <v>52</v>
      </c>
      <c r="F450" s="7">
        <v>41.6</v>
      </c>
      <c r="G450" s="7"/>
      <c r="I450" s="2">
        <f t="shared" si="25"/>
        <v>72443.596007499116</v>
      </c>
      <c r="M450" s="7"/>
      <c r="N450" s="7"/>
      <c r="U450" s="7"/>
      <c r="V450" s="10"/>
      <c r="W450" s="7"/>
      <c r="X450" s="7"/>
      <c r="Y450" s="10"/>
      <c r="Z450" s="13"/>
      <c r="AA450" s="13"/>
    </row>
    <row r="451" spans="1:27" ht="12" customHeight="1">
      <c r="A451" s="4"/>
      <c r="B451" s="6">
        <v>4.58333333333385</v>
      </c>
      <c r="C451" s="7">
        <v>48</v>
      </c>
      <c r="D451" s="7">
        <v>67.2</v>
      </c>
      <c r="E451" s="7">
        <v>51.3</v>
      </c>
      <c r="F451" s="7">
        <v>39.9</v>
      </c>
      <c r="G451" s="7"/>
      <c r="I451" s="2">
        <f t="shared" si="25"/>
        <v>63095.734448019342</v>
      </c>
      <c r="M451" s="7"/>
      <c r="N451" s="7"/>
      <c r="U451" s="7"/>
      <c r="V451" s="10"/>
      <c r="W451" s="7"/>
    </row>
    <row r="452" spans="1:27" ht="12" customHeight="1">
      <c r="A452" s="4"/>
      <c r="B452" s="6">
        <v>4.5937500000005196</v>
      </c>
      <c r="C452" s="7">
        <v>47.2</v>
      </c>
      <c r="D452" s="7">
        <v>57.3</v>
      </c>
      <c r="E452" s="7">
        <v>50.9</v>
      </c>
      <c r="F452" s="7">
        <v>41</v>
      </c>
      <c r="G452" s="7"/>
      <c r="I452" s="2">
        <f t="shared" si="25"/>
        <v>52480.746024977409</v>
      </c>
      <c r="M452" s="7"/>
      <c r="N452" s="7"/>
      <c r="U452" s="7"/>
      <c r="V452" s="10"/>
      <c r="W452" s="7"/>
    </row>
    <row r="453" spans="1:27" ht="12" customHeight="1">
      <c r="A453" s="4"/>
      <c r="B453" s="6">
        <v>4.6041666666671901</v>
      </c>
      <c r="C453" s="7">
        <v>48.5</v>
      </c>
      <c r="D453" s="7">
        <v>63.2</v>
      </c>
      <c r="E453" s="7">
        <v>51.8</v>
      </c>
      <c r="F453" s="7">
        <v>41.8</v>
      </c>
      <c r="G453" s="7"/>
      <c r="I453" s="2">
        <f t="shared" si="25"/>
        <v>70794.578438413781</v>
      </c>
      <c r="N453" s="4"/>
      <c r="U453" s="7"/>
      <c r="V453" s="10"/>
      <c r="W453" s="7"/>
    </row>
    <row r="454" spans="1:27" ht="12" customHeight="1">
      <c r="A454" s="4"/>
      <c r="B454" s="6">
        <v>4.6145833333338597</v>
      </c>
      <c r="C454" s="7">
        <v>48.5</v>
      </c>
      <c r="D454" s="7">
        <v>58.4</v>
      </c>
      <c r="E454" s="7">
        <v>51.6</v>
      </c>
      <c r="F454" s="7">
        <v>43.5</v>
      </c>
      <c r="G454" s="7"/>
      <c r="I454" s="2">
        <f t="shared" si="25"/>
        <v>70794.578438413781</v>
      </c>
      <c r="N454" s="7"/>
      <c r="U454" s="7"/>
      <c r="V454" s="10"/>
      <c r="W454" s="7"/>
    </row>
    <row r="455" spans="1:27" ht="12" customHeight="1">
      <c r="A455" s="4"/>
      <c r="B455" s="6">
        <v>4.6250000000005302</v>
      </c>
      <c r="C455" s="7">
        <v>49.5</v>
      </c>
      <c r="D455" s="7">
        <v>60.4</v>
      </c>
      <c r="E455" s="7">
        <v>53.2</v>
      </c>
      <c r="F455" s="7">
        <v>41.9</v>
      </c>
      <c r="G455" s="7"/>
      <c r="I455" s="2">
        <f t="shared" si="25"/>
        <v>89125.093813374609</v>
      </c>
      <c r="N455" s="4"/>
      <c r="U455" s="7"/>
      <c r="V455" s="10"/>
      <c r="W455" s="7"/>
    </row>
    <row r="456" spans="1:27" ht="12" customHeight="1">
      <c r="A456" s="4"/>
      <c r="B456" s="6">
        <v>4.6354166666671999</v>
      </c>
      <c r="C456" s="7">
        <v>49.2</v>
      </c>
      <c r="D456" s="7">
        <v>60.3</v>
      </c>
      <c r="E456" s="7">
        <v>52.4</v>
      </c>
      <c r="F456" s="7">
        <v>42.2</v>
      </c>
      <c r="G456" s="7"/>
      <c r="I456" s="2">
        <f t="shared" si="25"/>
        <v>83176.377110267174</v>
      </c>
      <c r="M456" s="7"/>
      <c r="N456" s="7"/>
      <c r="U456" s="7"/>
      <c r="V456" s="10"/>
      <c r="W456" s="7"/>
    </row>
    <row r="457" spans="1:27" ht="12" customHeight="1">
      <c r="A457" s="4"/>
      <c r="B457" s="6">
        <v>4.6458333333338704</v>
      </c>
      <c r="C457" s="7">
        <v>50.2</v>
      </c>
      <c r="D457" s="7">
        <v>61.8</v>
      </c>
      <c r="E457" s="7">
        <v>53.3</v>
      </c>
      <c r="F457" s="7">
        <v>44.4</v>
      </c>
      <c r="G457" s="7"/>
      <c r="I457" s="2">
        <f t="shared" si="25"/>
        <v>104712.85480509014</v>
      </c>
      <c r="M457" s="7"/>
      <c r="N457" s="4"/>
      <c r="U457" s="7"/>
      <c r="V457" s="10"/>
      <c r="W457" s="7"/>
    </row>
    <row r="458" spans="1:27" ht="12" customHeight="1">
      <c r="A458" s="4"/>
      <c r="B458" s="6">
        <v>4.65625000000054</v>
      </c>
      <c r="C458" s="7">
        <v>51.1</v>
      </c>
      <c r="D458" s="7">
        <v>61.4</v>
      </c>
      <c r="E458" s="7">
        <v>54.2</v>
      </c>
      <c r="F458" s="7">
        <v>45.2</v>
      </c>
      <c r="G458" s="7"/>
      <c r="I458" s="2">
        <f t="shared" si="25"/>
        <v>128824.95516931375</v>
      </c>
      <c r="M458" s="7"/>
      <c r="N458" s="4"/>
      <c r="U458" s="7"/>
      <c r="V458" s="10"/>
      <c r="W458" s="7"/>
    </row>
    <row r="459" spans="1:27" ht="12" customHeight="1">
      <c r="A459" s="4"/>
      <c r="B459" s="6">
        <v>4.6666666666672096</v>
      </c>
      <c r="C459" s="7">
        <v>49.9</v>
      </c>
      <c r="D459" s="7">
        <v>57.6</v>
      </c>
      <c r="E459" s="7">
        <v>52.5</v>
      </c>
      <c r="F459" s="7">
        <v>45.7</v>
      </c>
      <c r="G459" s="7"/>
      <c r="I459" s="2">
        <f t="shared" si="25"/>
        <v>97723.722095581266</v>
      </c>
      <c r="N459" s="4"/>
      <c r="U459" s="7"/>
      <c r="V459" s="10"/>
      <c r="W459" s="7"/>
    </row>
    <row r="460" spans="1:27" ht="12" customHeight="1">
      <c r="A460" s="4"/>
      <c r="B460" s="6">
        <v>4.6770833333338802</v>
      </c>
      <c r="C460" s="7">
        <v>49.8</v>
      </c>
      <c r="D460" s="7">
        <v>66.3</v>
      </c>
      <c r="E460" s="7">
        <v>52.7</v>
      </c>
      <c r="F460" s="7">
        <v>44.5</v>
      </c>
      <c r="G460" s="7"/>
      <c r="I460" s="2">
        <f t="shared" si="25"/>
        <v>95499.258602143629</v>
      </c>
      <c r="M460" s="7"/>
      <c r="N460" s="7"/>
      <c r="U460" s="7"/>
      <c r="V460" s="10"/>
      <c r="W460" s="7"/>
    </row>
    <row r="461" spans="1:27" ht="12" customHeight="1">
      <c r="A461" s="4"/>
      <c r="B461" s="6">
        <v>4.6875000000005498</v>
      </c>
      <c r="C461" s="7">
        <v>50.2</v>
      </c>
      <c r="D461" s="7">
        <v>59</v>
      </c>
      <c r="E461" s="7">
        <v>53</v>
      </c>
      <c r="F461" s="7">
        <v>45.5</v>
      </c>
      <c r="G461" s="7"/>
      <c r="I461" s="2">
        <f t="shared" si="25"/>
        <v>104712.85480509014</v>
      </c>
      <c r="M461" s="7"/>
      <c r="N461" s="4"/>
      <c r="U461" s="7"/>
      <c r="V461" s="10"/>
      <c r="W461" s="7"/>
    </row>
    <row r="462" spans="1:27" ht="12" customHeight="1">
      <c r="A462" s="4"/>
      <c r="B462" s="6">
        <v>4.6979166666672203</v>
      </c>
      <c r="C462" s="7">
        <v>51.2</v>
      </c>
      <c r="D462" s="7">
        <v>59</v>
      </c>
      <c r="E462" s="7">
        <v>54.1</v>
      </c>
      <c r="F462" s="7">
        <v>46.6</v>
      </c>
      <c r="G462" s="7"/>
      <c r="I462" s="2">
        <f t="shared" si="25"/>
        <v>131825.67385564081</v>
      </c>
      <c r="M462" s="7"/>
      <c r="N462" s="7"/>
      <c r="U462" s="7"/>
      <c r="V462" s="10"/>
      <c r="W462" s="7"/>
    </row>
    <row r="463" spans="1:27" ht="12" customHeight="1">
      <c r="A463" s="4"/>
      <c r="B463" s="6">
        <v>4.7083333333338899</v>
      </c>
      <c r="C463" s="7">
        <v>49.6</v>
      </c>
      <c r="D463" s="7">
        <v>60.6</v>
      </c>
      <c r="E463" s="7">
        <v>52.9</v>
      </c>
      <c r="F463" s="7">
        <v>42.1</v>
      </c>
      <c r="G463" s="7"/>
      <c r="I463" s="2">
        <f t="shared" si="25"/>
        <v>91201.083935591028</v>
      </c>
      <c r="N463" s="4"/>
      <c r="U463" s="7"/>
      <c r="V463" s="10"/>
      <c r="W463" s="7"/>
    </row>
    <row r="464" spans="1:27" ht="12" customHeight="1">
      <c r="A464" s="4"/>
      <c r="B464" s="6">
        <v>4.7187500000005604</v>
      </c>
      <c r="C464" s="7">
        <v>53.5</v>
      </c>
      <c r="D464" s="7">
        <v>62.7</v>
      </c>
      <c r="E464" s="7">
        <v>56.4</v>
      </c>
      <c r="F464" s="7">
        <v>47.9</v>
      </c>
      <c r="G464" s="7"/>
      <c r="I464" s="2">
        <f t="shared" si="25"/>
        <v>223872.11385683404</v>
      </c>
      <c r="M464" s="7"/>
      <c r="N464" s="7"/>
      <c r="U464" s="7"/>
      <c r="V464" s="10"/>
      <c r="W464" s="7"/>
    </row>
    <row r="465" spans="1:23" ht="12" customHeight="1">
      <c r="A465" s="4"/>
      <c r="B465" s="6">
        <v>4.7291666666672301</v>
      </c>
      <c r="C465" s="7">
        <v>51.1</v>
      </c>
      <c r="D465" s="7">
        <v>62.9</v>
      </c>
      <c r="E465" s="7">
        <v>54</v>
      </c>
      <c r="F465" s="7">
        <v>45.9</v>
      </c>
      <c r="G465" s="7"/>
      <c r="I465" s="2">
        <f t="shared" si="25"/>
        <v>128824.95516931375</v>
      </c>
      <c r="M465" s="7"/>
      <c r="N465" s="4"/>
      <c r="U465" s="7"/>
      <c r="V465" s="10"/>
      <c r="W465" s="7"/>
    </row>
    <row r="466" spans="1:23" ht="12" customHeight="1">
      <c r="A466" s="4"/>
      <c r="B466" s="6">
        <v>4.7395833333338997</v>
      </c>
      <c r="C466" s="7">
        <v>50.3</v>
      </c>
      <c r="D466" s="7">
        <v>59.2</v>
      </c>
      <c r="E466" s="7">
        <v>52.9</v>
      </c>
      <c r="F466" s="7">
        <v>45.9</v>
      </c>
      <c r="G466" s="7"/>
      <c r="I466" s="2">
        <f t="shared" si="25"/>
        <v>107151.93052376063</v>
      </c>
      <c r="M466" s="7"/>
      <c r="N466" s="4"/>
      <c r="U466" s="7"/>
      <c r="V466" s="10"/>
      <c r="W466" s="7"/>
    </row>
    <row r="467" spans="1:23" ht="12" customHeight="1">
      <c r="A467" s="4"/>
      <c r="B467" s="6">
        <v>4.7500000000005702</v>
      </c>
      <c r="C467" s="7">
        <v>50</v>
      </c>
      <c r="D467" s="7">
        <v>59.3</v>
      </c>
      <c r="E467" s="7">
        <v>52.7</v>
      </c>
      <c r="F467" s="7">
        <v>46.4</v>
      </c>
      <c r="G467" s="7"/>
      <c r="I467" s="2">
        <f t="shared" si="25"/>
        <v>100000</v>
      </c>
      <c r="N467" s="4"/>
      <c r="U467" s="7"/>
      <c r="V467" s="10"/>
      <c r="W467" s="7"/>
    </row>
    <row r="468" spans="1:23" ht="12" customHeight="1">
      <c r="A468" s="4"/>
      <c r="B468" s="6">
        <v>4.7604166666672398</v>
      </c>
      <c r="C468" s="7">
        <v>49.2</v>
      </c>
      <c r="D468" s="7">
        <v>58.9</v>
      </c>
      <c r="E468" s="7">
        <v>52.8</v>
      </c>
      <c r="F468" s="7">
        <v>43.9</v>
      </c>
      <c r="G468" s="7"/>
      <c r="I468" s="2">
        <f t="shared" si="25"/>
        <v>83176.377110267174</v>
      </c>
      <c r="N468" s="7"/>
      <c r="U468" s="7"/>
      <c r="V468" s="10"/>
      <c r="W468" s="7"/>
    </row>
    <row r="469" spans="1:23" ht="12" customHeight="1">
      <c r="A469" s="4"/>
      <c r="B469" s="6">
        <v>4.7708333333339104</v>
      </c>
      <c r="C469" s="7">
        <v>47.8</v>
      </c>
      <c r="D469" s="7">
        <v>61.2</v>
      </c>
      <c r="E469" s="7">
        <v>51.6</v>
      </c>
      <c r="F469" s="7">
        <v>41.3</v>
      </c>
      <c r="G469" s="7"/>
      <c r="I469" s="2">
        <f t="shared" si="25"/>
        <v>60255.958607435699</v>
      </c>
      <c r="N469" s="4"/>
      <c r="U469" s="7"/>
      <c r="V469" s="10"/>
      <c r="W469" s="7"/>
    </row>
    <row r="470" spans="1:23" ht="12" customHeight="1">
      <c r="A470" s="4"/>
      <c r="B470" s="6">
        <v>4.78125000000058</v>
      </c>
      <c r="C470" s="7">
        <v>50.4</v>
      </c>
      <c r="D470" s="7">
        <v>61.9</v>
      </c>
      <c r="E470" s="7">
        <v>54.9</v>
      </c>
      <c r="F470" s="7">
        <v>39.799999999999997</v>
      </c>
      <c r="G470" s="7"/>
      <c r="I470" s="2">
        <f t="shared" si="25"/>
        <v>109647.81961431868</v>
      </c>
      <c r="N470" s="4"/>
      <c r="U470" s="7"/>
      <c r="V470" s="10"/>
      <c r="W470" s="7"/>
    </row>
    <row r="471" spans="1:23" ht="12" customHeight="1">
      <c r="A471" s="4"/>
      <c r="B471" s="6">
        <v>4.7916666666672496</v>
      </c>
      <c r="C471" s="7">
        <v>51</v>
      </c>
      <c r="D471" s="7">
        <v>64.900000000000006</v>
      </c>
      <c r="E471" s="7">
        <v>55.5</v>
      </c>
      <c r="F471" s="7">
        <v>38.200000000000003</v>
      </c>
      <c r="G471" s="7"/>
      <c r="I471" s="2">
        <f t="shared" si="25"/>
        <v>125892.54117941685</v>
      </c>
      <c r="N471" s="4"/>
      <c r="U471" s="7"/>
      <c r="V471" s="10"/>
      <c r="W471" s="7"/>
    </row>
    <row r="472" spans="1:23" ht="12" customHeight="1">
      <c r="A472" s="4"/>
      <c r="B472" s="6">
        <v>4.8020833333339201</v>
      </c>
      <c r="C472" s="7">
        <v>51.9</v>
      </c>
      <c r="D472" s="7">
        <v>63.4</v>
      </c>
      <c r="E472" s="7">
        <v>56.6</v>
      </c>
      <c r="F472" s="7">
        <v>39.299999999999997</v>
      </c>
      <c r="G472" s="7"/>
      <c r="I472" s="2">
        <f t="shared" si="25"/>
        <v>154881.66189124816</v>
      </c>
      <c r="N472" s="7"/>
      <c r="U472" s="7"/>
      <c r="V472" s="10"/>
      <c r="W472" s="7"/>
    </row>
    <row r="473" spans="1:23" ht="12" customHeight="1">
      <c r="A473" s="4"/>
      <c r="B473" s="6">
        <v>4.8125000000005898</v>
      </c>
      <c r="C473" s="7">
        <v>52.5</v>
      </c>
      <c r="D473" s="7">
        <v>69</v>
      </c>
      <c r="E473" s="7">
        <v>56.1</v>
      </c>
      <c r="F473" s="7">
        <v>40.6</v>
      </c>
      <c r="G473" s="7"/>
      <c r="I473" s="2">
        <f t="shared" si="25"/>
        <v>177827.94100389251</v>
      </c>
      <c r="N473" s="4"/>
      <c r="U473" s="7"/>
      <c r="V473" s="10"/>
      <c r="W473" s="7"/>
    </row>
    <row r="474" spans="1:23" ht="12" customHeight="1">
      <c r="A474" s="4"/>
      <c r="B474" s="6">
        <v>4.8229166666672603</v>
      </c>
      <c r="C474" s="7">
        <v>52.3</v>
      </c>
      <c r="D474" s="7">
        <v>65.900000000000006</v>
      </c>
      <c r="E474" s="7">
        <v>56.9</v>
      </c>
      <c r="F474" s="7">
        <v>40.299999999999997</v>
      </c>
      <c r="G474" s="7"/>
      <c r="I474" s="2">
        <f t="shared" si="25"/>
        <v>169824.36524617439</v>
      </c>
      <c r="N474" s="4"/>
      <c r="U474" s="7"/>
      <c r="V474" s="10"/>
      <c r="W474" s="7"/>
    </row>
    <row r="475" spans="1:23" ht="12" customHeight="1">
      <c r="A475" s="4"/>
      <c r="B475" s="6">
        <v>4.8333333333339299</v>
      </c>
      <c r="C475" s="7">
        <v>52.1</v>
      </c>
      <c r="D475" s="7">
        <v>64.099999999999994</v>
      </c>
      <c r="E475" s="7">
        <v>57.2</v>
      </c>
      <c r="F475" s="7">
        <v>39.299999999999997</v>
      </c>
      <c r="G475" s="7"/>
      <c r="I475" s="2">
        <f t="shared" si="25"/>
        <v>162181.00973589328</v>
      </c>
      <c r="N475" s="4"/>
    </row>
    <row r="476" spans="1:23" ht="12" customHeight="1">
      <c r="A476" s="4"/>
      <c r="B476" s="6">
        <v>4.8437500000006004</v>
      </c>
      <c r="C476" s="7">
        <v>50.7</v>
      </c>
      <c r="D476" s="7">
        <v>64.5</v>
      </c>
      <c r="E476" s="7">
        <v>55.3</v>
      </c>
      <c r="F476" s="7">
        <v>39.4</v>
      </c>
      <c r="G476" s="7"/>
      <c r="I476" s="2">
        <f t="shared" si="25"/>
        <v>117489.75549395311</v>
      </c>
      <c r="N476" s="4"/>
    </row>
    <row r="477" spans="1:23" ht="12" customHeight="1">
      <c r="A477" s="4"/>
      <c r="B477" s="6">
        <v>4.85416666666727</v>
      </c>
      <c r="C477" s="7">
        <v>52.4</v>
      </c>
      <c r="D477" s="7">
        <v>63.9</v>
      </c>
      <c r="E477" s="7">
        <v>57.4</v>
      </c>
      <c r="F477" s="7">
        <v>38.700000000000003</v>
      </c>
      <c r="G477" s="7"/>
      <c r="I477" s="2">
        <f t="shared" si="25"/>
        <v>173780.0828749378</v>
      </c>
      <c r="N477" s="4"/>
    </row>
    <row r="478" spans="1:23" ht="12" customHeight="1">
      <c r="A478" s="4"/>
      <c r="B478" s="6">
        <v>4.8645833333339397</v>
      </c>
      <c r="C478" s="7">
        <v>50.3</v>
      </c>
      <c r="D478" s="7">
        <v>63.2</v>
      </c>
      <c r="E478" s="7">
        <v>55.1</v>
      </c>
      <c r="F478" s="7">
        <v>36.5</v>
      </c>
      <c r="G478" s="7"/>
      <c r="I478" s="2">
        <f t="shared" si="25"/>
        <v>107151.93052376063</v>
      </c>
      <c r="N478" s="4"/>
    </row>
    <row r="479" spans="1:23" ht="12" customHeight="1">
      <c r="A479" s="4"/>
      <c r="B479" s="6">
        <v>4.8750000000006102</v>
      </c>
      <c r="C479" s="7">
        <v>49.2</v>
      </c>
      <c r="D479" s="7">
        <v>61.5</v>
      </c>
      <c r="E479" s="7">
        <v>54.1</v>
      </c>
      <c r="F479" s="7">
        <v>36.200000000000003</v>
      </c>
      <c r="G479" s="7"/>
      <c r="I479" s="2">
        <f t="shared" si="25"/>
        <v>83176.377110267174</v>
      </c>
      <c r="N479" s="4"/>
    </row>
    <row r="480" spans="1:23" ht="12" customHeight="1">
      <c r="A480" s="4"/>
      <c r="B480" s="6">
        <v>4.8854166666672798</v>
      </c>
      <c r="C480" s="7">
        <v>50.2</v>
      </c>
      <c r="D480" s="7">
        <v>62.2</v>
      </c>
      <c r="E480" s="7">
        <v>55</v>
      </c>
      <c r="F480" s="7">
        <v>35.700000000000003</v>
      </c>
      <c r="G480" s="7"/>
      <c r="I480" s="2">
        <f t="shared" si="25"/>
        <v>104712.85480509014</v>
      </c>
      <c r="N480" s="4"/>
    </row>
    <row r="481" spans="1:19" ht="12" customHeight="1">
      <c r="A481" s="4"/>
      <c r="B481" s="6">
        <v>4.8958333333339503</v>
      </c>
      <c r="C481" s="7">
        <v>46.5</v>
      </c>
      <c r="D481" s="7">
        <v>61.8</v>
      </c>
      <c r="E481" s="7">
        <v>50.4</v>
      </c>
      <c r="F481" s="7">
        <v>34.799999999999997</v>
      </c>
      <c r="G481" s="7"/>
      <c r="I481" s="2">
        <f t="shared" si="25"/>
        <v>44668.359215096389</v>
      </c>
      <c r="N481" s="4"/>
    </row>
    <row r="482" spans="1:19" ht="12" customHeight="1">
      <c r="A482" s="4"/>
      <c r="B482" s="6">
        <v>4.9062500000006199</v>
      </c>
      <c r="C482" s="7">
        <v>40.700000000000003</v>
      </c>
      <c r="D482" s="7">
        <v>54.5</v>
      </c>
      <c r="E482" s="7">
        <v>43.7</v>
      </c>
      <c r="F482" s="7">
        <v>32.5</v>
      </c>
      <c r="G482" s="7"/>
      <c r="I482" s="2">
        <f t="shared" si="25"/>
        <v>11748.975549395318</v>
      </c>
      <c r="N482" s="4"/>
    </row>
    <row r="483" spans="1:19" ht="12" customHeight="1">
      <c r="A483" s="4"/>
      <c r="B483" s="6">
        <v>4.9166666666672896</v>
      </c>
      <c r="C483" s="7">
        <v>37</v>
      </c>
      <c r="D483" s="7">
        <v>52.2</v>
      </c>
      <c r="E483" s="7">
        <v>39</v>
      </c>
      <c r="F483" s="7">
        <v>31.8</v>
      </c>
      <c r="G483" s="7"/>
      <c r="I483" s="2">
        <f t="shared" si="25"/>
        <v>5011.8723362727324</v>
      </c>
      <c r="N483" s="4"/>
    </row>
    <row r="484" spans="1:19" ht="12" customHeight="1">
      <c r="A484" s="4"/>
      <c r="B484" s="6">
        <v>4.9270833333339601</v>
      </c>
      <c r="C484" s="7">
        <v>42.3</v>
      </c>
      <c r="D484" s="7">
        <v>55.8</v>
      </c>
      <c r="E484" s="7">
        <v>45.4</v>
      </c>
      <c r="F484" s="7">
        <v>33.299999999999997</v>
      </c>
      <c r="G484" s="7"/>
      <c r="I484" s="2">
        <f t="shared" si="25"/>
        <v>16982.436524617453</v>
      </c>
      <c r="N484" s="4"/>
    </row>
    <row r="485" spans="1:19" ht="12" customHeight="1">
      <c r="A485" s="4"/>
      <c r="B485" s="6">
        <v>4.9375000000006297</v>
      </c>
      <c r="C485" s="7">
        <v>37.200000000000003</v>
      </c>
      <c r="D485" s="7">
        <v>51.3</v>
      </c>
      <c r="E485" s="7">
        <v>39.299999999999997</v>
      </c>
      <c r="F485" s="7">
        <v>27.6</v>
      </c>
      <c r="G485" s="7"/>
      <c r="I485" s="2">
        <f t="shared" si="25"/>
        <v>5248.0746024977352</v>
      </c>
      <c r="L485" s="7"/>
      <c r="M485" s="7"/>
      <c r="N485" s="4"/>
    </row>
    <row r="486" spans="1:19" ht="12" customHeight="1">
      <c r="A486" s="4"/>
      <c r="B486" s="6">
        <v>4.9479166666673002</v>
      </c>
      <c r="C486" s="7">
        <v>38.700000000000003</v>
      </c>
      <c r="D486" s="7">
        <v>52.8</v>
      </c>
      <c r="E486" s="7">
        <v>40.9</v>
      </c>
      <c r="F486" s="7">
        <v>27.9</v>
      </c>
      <c r="G486" s="7"/>
      <c r="I486" s="2">
        <f t="shared" si="25"/>
        <v>7413.1024130091773</v>
      </c>
      <c r="L486" s="7"/>
      <c r="M486" s="7"/>
      <c r="N486" s="4"/>
    </row>
    <row r="487" spans="1:19" ht="12" customHeight="1">
      <c r="A487" s="4"/>
      <c r="B487" s="6">
        <v>4.9583333333339699</v>
      </c>
      <c r="C487" s="7">
        <v>39.299999999999997</v>
      </c>
      <c r="D487" s="7">
        <v>55.2</v>
      </c>
      <c r="E487" s="7">
        <v>40.700000000000003</v>
      </c>
      <c r="F487" s="7">
        <v>28.3</v>
      </c>
      <c r="G487" s="7"/>
      <c r="I487" s="2">
        <f t="shared" si="25"/>
        <v>8511.3803820237626</v>
      </c>
      <c r="M487" s="7"/>
      <c r="N487" s="7"/>
    </row>
    <row r="488" spans="1:19" ht="12" customHeight="1">
      <c r="B488" s="6">
        <v>4.9687500000006404</v>
      </c>
      <c r="C488" s="7">
        <v>39.299999999999997</v>
      </c>
      <c r="D488" s="7">
        <v>56.2</v>
      </c>
      <c r="E488" s="7">
        <v>41.2</v>
      </c>
      <c r="F488" s="7">
        <v>30.6</v>
      </c>
      <c r="G488" s="7"/>
      <c r="I488" s="2">
        <f t="shared" si="25"/>
        <v>8511.3803820237626</v>
      </c>
      <c r="M488" s="7"/>
      <c r="N488" s="10"/>
      <c r="O488" s="7"/>
    </row>
    <row r="489" spans="1:19" ht="12" customHeight="1">
      <c r="B489" s="6">
        <v>4.97916666666731</v>
      </c>
      <c r="C489" s="7">
        <v>39.9</v>
      </c>
      <c r="D489" s="7">
        <v>59.8</v>
      </c>
      <c r="E489" s="7">
        <v>40.200000000000003</v>
      </c>
      <c r="F489" s="7">
        <v>27.5</v>
      </c>
      <c r="G489" s="7"/>
      <c r="I489" s="2">
        <f t="shared" si="25"/>
        <v>9772.3722095581161</v>
      </c>
      <c r="M489" s="7"/>
      <c r="N489" s="10"/>
      <c r="O489" s="7"/>
      <c r="P489" s="7"/>
      <c r="Q489" s="10"/>
      <c r="R489" s="13"/>
      <c r="S489" s="13"/>
    </row>
    <row r="490" spans="1:19" ht="12" customHeight="1">
      <c r="B490" s="6">
        <v>4.9895833333339796</v>
      </c>
      <c r="C490" s="7">
        <v>36</v>
      </c>
      <c r="D490" s="7">
        <v>52.6</v>
      </c>
      <c r="E490" s="7">
        <v>36.1</v>
      </c>
      <c r="F490" s="7">
        <v>27.3</v>
      </c>
      <c r="G490" s="7"/>
      <c r="I490" s="2">
        <f t="shared" si="25"/>
        <v>3981.0717055349769</v>
      </c>
      <c r="M490" s="7"/>
      <c r="N490" s="10"/>
      <c r="O490" s="7"/>
    </row>
    <row r="491" spans="1:19" ht="12" customHeight="1">
      <c r="A491" s="4" t="s">
        <v>28</v>
      </c>
      <c r="B491" s="6">
        <v>5.0000000000006501</v>
      </c>
      <c r="C491" s="7">
        <v>37.4</v>
      </c>
      <c r="D491" s="7">
        <v>52.7</v>
      </c>
      <c r="E491" s="7">
        <v>38.299999999999997</v>
      </c>
      <c r="F491" s="7">
        <v>29.4</v>
      </c>
      <c r="G491" s="7"/>
      <c r="I491" s="2">
        <f t="shared" si="25"/>
        <v>5495.4087385762441</v>
      </c>
      <c r="M491" s="7"/>
      <c r="N491" s="10"/>
      <c r="O491" s="7"/>
    </row>
    <row r="492" spans="1:19" ht="12" customHeight="1">
      <c r="A492" s="8">
        <v>45448</v>
      </c>
      <c r="B492" s="6">
        <v>5.0104166666673198</v>
      </c>
      <c r="C492" s="7">
        <v>32.6</v>
      </c>
      <c r="D492" s="7">
        <v>50.8</v>
      </c>
      <c r="E492" s="7">
        <v>33.1</v>
      </c>
      <c r="F492" s="7">
        <v>26.5</v>
      </c>
      <c r="G492" s="7"/>
      <c r="I492" s="2">
        <f t="shared" si="25"/>
        <v>1819.7008586099851</v>
      </c>
      <c r="M492" s="7"/>
      <c r="N492" s="10"/>
      <c r="O492" s="7"/>
    </row>
    <row r="493" spans="1:19" ht="12" customHeight="1">
      <c r="B493" s="6">
        <v>5.0208333333339903</v>
      </c>
      <c r="C493" s="7">
        <v>34.4</v>
      </c>
      <c r="D493" s="7">
        <v>51.6</v>
      </c>
      <c r="E493" s="7">
        <v>34.700000000000003</v>
      </c>
      <c r="F493" s="7">
        <v>29</v>
      </c>
      <c r="G493" s="7"/>
      <c r="I493" s="2">
        <f t="shared" si="25"/>
        <v>2754.228703338169</v>
      </c>
      <c r="M493" s="7"/>
      <c r="N493" s="10"/>
      <c r="O493" s="7"/>
    </row>
    <row r="494" spans="1:19" ht="12" customHeight="1">
      <c r="B494" s="6">
        <v>5.0312500000006599</v>
      </c>
      <c r="C494" s="7">
        <v>37</v>
      </c>
      <c r="D494" s="7">
        <v>54.2</v>
      </c>
      <c r="E494" s="7">
        <v>38.299999999999997</v>
      </c>
      <c r="F494" s="7">
        <v>28.5</v>
      </c>
      <c r="G494" s="7"/>
      <c r="I494" s="2">
        <f t="shared" si="25"/>
        <v>5011.8723362727324</v>
      </c>
      <c r="M494" s="7"/>
      <c r="N494" s="10"/>
      <c r="O494" s="7"/>
    </row>
    <row r="495" spans="1:19" ht="12" customHeight="1">
      <c r="B495" s="6">
        <v>5.0416666666673304</v>
      </c>
      <c r="C495" s="7">
        <v>36.9</v>
      </c>
      <c r="D495" s="7">
        <v>53.8</v>
      </c>
      <c r="E495" s="7">
        <v>38.299999999999997</v>
      </c>
      <c r="F495" s="7">
        <v>27</v>
      </c>
      <c r="G495" s="7"/>
      <c r="I495" s="2">
        <f t="shared" si="25"/>
        <v>4897.7881936844633</v>
      </c>
      <c r="M495" s="7"/>
      <c r="N495" s="10"/>
      <c r="O495" s="7"/>
    </row>
    <row r="496" spans="1:19" ht="12" customHeight="1">
      <c r="B496" s="6">
        <v>5.0520833333340001</v>
      </c>
      <c r="C496" s="7">
        <v>34.6</v>
      </c>
      <c r="D496" s="7">
        <v>53.9</v>
      </c>
      <c r="E496" s="7">
        <v>35.1</v>
      </c>
      <c r="F496" s="7">
        <v>28.4</v>
      </c>
      <c r="G496" s="7"/>
      <c r="I496" s="2">
        <f t="shared" si="25"/>
        <v>2884.0315031266077</v>
      </c>
      <c r="M496" s="7"/>
      <c r="N496" s="10"/>
      <c r="O496" s="7"/>
    </row>
    <row r="497" spans="2:15" ht="12" customHeight="1">
      <c r="B497" s="6">
        <v>5.0625000000006697</v>
      </c>
      <c r="C497" s="7">
        <v>32.5</v>
      </c>
      <c r="D497" s="7">
        <v>49.9</v>
      </c>
      <c r="E497" s="7">
        <v>33.5</v>
      </c>
      <c r="F497" s="7">
        <v>27.3</v>
      </c>
      <c r="G497" s="7"/>
      <c r="I497" s="2">
        <f t="shared" si="25"/>
        <v>1778.2794100389244</v>
      </c>
      <c r="M497" s="7"/>
      <c r="N497" s="10"/>
      <c r="O497" s="7"/>
    </row>
    <row r="498" spans="2:15" ht="12" customHeight="1">
      <c r="B498" s="6">
        <v>5.0729166666673402</v>
      </c>
      <c r="C498" s="7">
        <v>31.3</v>
      </c>
      <c r="D498" s="7">
        <v>41.2</v>
      </c>
      <c r="E498" s="7">
        <v>34.1</v>
      </c>
      <c r="F498" s="7">
        <v>28.3</v>
      </c>
      <c r="G498" s="7"/>
      <c r="I498" s="2">
        <f t="shared" si="25"/>
        <v>1348.9628825916541</v>
      </c>
      <c r="M498" s="7"/>
      <c r="N498" s="10"/>
      <c r="O498" s="7"/>
    </row>
    <row r="499" spans="2:15" ht="12" customHeight="1">
      <c r="B499" s="6">
        <v>5.0833333333340098</v>
      </c>
      <c r="C499" s="7">
        <v>31.7</v>
      </c>
      <c r="D499" s="7">
        <v>46.3</v>
      </c>
      <c r="E499" s="7">
        <v>34</v>
      </c>
      <c r="F499" s="7">
        <v>25.6</v>
      </c>
      <c r="G499" s="7"/>
      <c r="I499" s="2">
        <f t="shared" si="25"/>
        <v>1479.1083881682086</v>
      </c>
      <c r="M499" s="7"/>
      <c r="N499" s="10"/>
      <c r="O499" s="7"/>
    </row>
    <row r="500" spans="2:15" ht="12" customHeight="1">
      <c r="B500" s="6">
        <v>5.0937500000006803</v>
      </c>
      <c r="C500" s="7">
        <v>29.7</v>
      </c>
      <c r="D500" s="7">
        <v>44.3</v>
      </c>
      <c r="E500" s="7">
        <v>32.799999999999997</v>
      </c>
      <c r="F500" s="7">
        <v>26.6</v>
      </c>
      <c r="G500" s="7"/>
      <c r="I500" s="2">
        <f t="shared" si="25"/>
        <v>933.25430079699106</v>
      </c>
      <c r="M500" s="7"/>
      <c r="N500" s="10"/>
      <c r="O500" s="7"/>
    </row>
    <row r="501" spans="2:15" ht="12" customHeight="1">
      <c r="B501" s="6">
        <v>5.10416666666735</v>
      </c>
      <c r="C501" s="7">
        <v>34.1</v>
      </c>
      <c r="D501" s="7">
        <v>54</v>
      </c>
      <c r="E501" s="7">
        <v>35.4</v>
      </c>
      <c r="F501" s="7">
        <v>26.5</v>
      </c>
      <c r="G501" s="7"/>
      <c r="I501" s="2">
        <f t="shared" si="25"/>
        <v>2570.3957827688669</v>
      </c>
      <c r="M501" s="7"/>
      <c r="N501" s="10"/>
      <c r="O501" s="7"/>
    </row>
    <row r="502" spans="2:15" ht="12" customHeight="1">
      <c r="B502" s="6">
        <v>5.1145833333340196</v>
      </c>
      <c r="C502" s="7">
        <v>32.5</v>
      </c>
      <c r="D502" s="7">
        <v>46.3</v>
      </c>
      <c r="E502" s="7">
        <v>35.299999999999997</v>
      </c>
      <c r="F502" s="7">
        <v>26.8</v>
      </c>
      <c r="G502" s="7"/>
      <c r="I502" s="2">
        <f t="shared" si="25"/>
        <v>1778.2794100389244</v>
      </c>
      <c r="M502" s="7"/>
      <c r="N502" s="10"/>
      <c r="O502" s="7"/>
    </row>
    <row r="503" spans="2:15" ht="12" customHeight="1">
      <c r="B503" s="6">
        <v>5.1250000000006901</v>
      </c>
      <c r="C503" s="7">
        <v>36</v>
      </c>
      <c r="D503" s="7">
        <v>50.4</v>
      </c>
      <c r="E503" s="7">
        <v>39.299999999999997</v>
      </c>
      <c r="F503" s="7">
        <v>27.5</v>
      </c>
      <c r="G503" s="7"/>
      <c r="I503" s="2">
        <f t="shared" si="25"/>
        <v>3981.0717055349769</v>
      </c>
      <c r="M503" s="7"/>
      <c r="N503" s="10"/>
      <c r="O503" s="7"/>
    </row>
    <row r="504" spans="2:15" ht="12" customHeight="1">
      <c r="B504" s="6">
        <v>5.1354166666673597</v>
      </c>
      <c r="C504" s="7">
        <v>35.700000000000003</v>
      </c>
      <c r="D504" s="7">
        <v>51.1</v>
      </c>
      <c r="E504" s="7">
        <v>39.1</v>
      </c>
      <c r="F504" s="7">
        <v>28.3</v>
      </c>
      <c r="G504" s="7"/>
      <c r="I504" s="2">
        <f t="shared" si="25"/>
        <v>3715.3522909717308</v>
      </c>
      <c r="M504" s="7"/>
      <c r="N504" s="10"/>
      <c r="O504" s="7"/>
    </row>
    <row r="505" spans="2:15" ht="12" customHeight="1">
      <c r="B505" s="6">
        <v>5.1458333333340303</v>
      </c>
      <c r="C505" s="7">
        <v>32</v>
      </c>
      <c r="D505" s="7">
        <v>45.8</v>
      </c>
      <c r="E505" s="7">
        <v>35.5</v>
      </c>
      <c r="F505" s="7">
        <v>27</v>
      </c>
      <c r="G505" s="7"/>
      <c r="I505" s="2">
        <f t="shared" si="25"/>
        <v>1584.8931924611156</v>
      </c>
      <c r="M505" s="7"/>
      <c r="N505" s="10"/>
      <c r="O505" s="7"/>
    </row>
    <row r="506" spans="2:15" ht="12" customHeight="1">
      <c r="B506" s="6">
        <v>5.1562500000006999</v>
      </c>
      <c r="C506" s="7">
        <v>32.700000000000003</v>
      </c>
      <c r="D506" s="7">
        <v>48.5</v>
      </c>
      <c r="E506" s="7">
        <v>35.6</v>
      </c>
      <c r="F506" s="7">
        <v>25.3</v>
      </c>
      <c r="G506" s="7"/>
      <c r="I506" s="2">
        <f t="shared" ref="I506:I569" si="26">IF(C506="","",10^(C506/10))</f>
        <v>1862.0871366628705</v>
      </c>
      <c r="M506" s="7"/>
      <c r="N506" s="10"/>
      <c r="O506" s="7"/>
    </row>
    <row r="507" spans="2:15" ht="12" customHeight="1">
      <c r="B507" s="6">
        <v>5.1666666666673704</v>
      </c>
      <c r="C507" s="7">
        <v>49.8</v>
      </c>
      <c r="D507" s="7">
        <v>61.9</v>
      </c>
      <c r="E507" s="7">
        <v>54.4</v>
      </c>
      <c r="F507" s="7">
        <v>32.6</v>
      </c>
      <c r="G507" s="7"/>
      <c r="I507" s="2">
        <f t="shared" si="26"/>
        <v>95499.258602143629</v>
      </c>
      <c r="M507" s="7"/>
      <c r="N507" s="10"/>
      <c r="O507" s="7"/>
    </row>
    <row r="508" spans="2:15" ht="12" customHeight="1">
      <c r="B508" s="6">
        <v>5.17708333333404</v>
      </c>
      <c r="C508" s="7">
        <v>52.6</v>
      </c>
      <c r="D508" s="7">
        <v>63.2</v>
      </c>
      <c r="E508" s="7">
        <v>56.8</v>
      </c>
      <c r="F508" s="7">
        <v>41.4</v>
      </c>
      <c r="G508" s="7"/>
      <c r="I508" s="2">
        <f t="shared" si="26"/>
        <v>181970.08586099857</v>
      </c>
      <c r="M508" s="7"/>
      <c r="N508" s="10"/>
      <c r="O508" s="7"/>
    </row>
    <row r="509" spans="2:15" ht="12" customHeight="1">
      <c r="B509" s="6">
        <v>5.1875000000007203</v>
      </c>
      <c r="C509" s="7">
        <v>52.1</v>
      </c>
      <c r="D509" s="7">
        <v>64.5</v>
      </c>
      <c r="E509" s="7">
        <v>56.7</v>
      </c>
      <c r="F509" s="7">
        <v>40.5</v>
      </c>
      <c r="G509" s="7"/>
      <c r="I509" s="2">
        <f t="shared" si="26"/>
        <v>162181.00973589328</v>
      </c>
      <c r="M509" s="7"/>
      <c r="N509" s="10"/>
      <c r="O509" s="7"/>
    </row>
    <row r="510" spans="2:15" ht="12" customHeight="1">
      <c r="B510" s="6">
        <v>5.1979166666673899</v>
      </c>
      <c r="C510" s="7">
        <v>52.5</v>
      </c>
      <c r="D510" s="7">
        <v>69.400000000000006</v>
      </c>
      <c r="E510" s="7">
        <v>56.5</v>
      </c>
      <c r="F510" s="7">
        <v>38.799999999999997</v>
      </c>
      <c r="G510" s="7"/>
      <c r="I510" s="2">
        <f t="shared" si="26"/>
        <v>177827.94100389251</v>
      </c>
      <c r="M510" s="7"/>
      <c r="N510" s="10"/>
      <c r="O510" s="7"/>
    </row>
    <row r="511" spans="2:15" ht="12" customHeight="1">
      <c r="B511" s="6">
        <v>5.2083333333340596</v>
      </c>
      <c r="C511" s="7">
        <v>51</v>
      </c>
      <c r="D511" s="7">
        <v>62.4</v>
      </c>
      <c r="E511" s="7">
        <v>55.9</v>
      </c>
      <c r="F511" s="7">
        <v>36.5</v>
      </c>
      <c r="G511" s="7"/>
      <c r="I511" s="2">
        <f t="shared" si="26"/>
        <v>125892.54117941685</v>
      </c>
      <c r="M511" s="7"/>
      <c r="N511" s="10"/>
      <c r="O511" s="7"/>
    </row>
    <row r="512" spans="2:15" ht="12" customHeight="1">
      <c r="B512" s="6">
        <v>5.2187500000007301</v>
      </c>
      <c r="C512" s="7">
        <v>51.3</v>
      </c>
      <c r="D512" s="7">
        <v>63.3</v>
      </c>
      <c r="E512" s="7">
        <v>55.8</v>
      </c>
      <c r="F512" s="7">
        <v>37.299999999999997</v>
      </c>
      <c r="G512" s="7"/>
      <c r="I512" s="2">
        <f t="shared" si="26"/>
        <v>134896.28825916545</v>
      </c>
      <c r="M512" s="7"/>
      <c r="N512" s="10"/>
      <c r="O512" s="7"/>
    </row>
    <row r="513" spans="2:27" ht="12" customHeight="1">
      <c r="B513" s="6">
        <v>5.2291666666673997</v>
      </c>
      <c r="C513" s="7">
        <v>49.9</v>
      </c>
      <c r="D513" s="7">
        <v>61.7</v>
      </c>
      <c r="E513" s="7">
        <v>54.7</v>
      </c>
      <c r="F513" s="7">
        <v>33.9</v>
      </c>
      <c r="G513" s="7"/>
      <c r="I513" s="2">
        <f t="shared" si="26"/>
        <v>97723.722095581266</v>
      </c>
      <c r="M513" s="7"/>
      <c r="N513" s="10"/>
      <c r="O513" s="7"/>
    </row>
    <row r="514" spans="2:27" ht="12" customHeight="1">
      <c r="B514" s="6">
        <v>5.2395833333340702</v>
      </c>
      <c r="C514" s="7">
        <v>49.5</v>
      </c>
      <c r="D514" s="7">
        <v>61.8</v>
      </c>
      <c r="E514" s="7">
        <v>54.3</v>
      </c>
      <c r="F514" s="7">
        <v>35.1</v>
      </c>
      <c r="G514" s="7"/>
      <c r="I514" s="2">
        <f t="shared" si="26"/>
        <v>89125.093813374609</v>
      </c>
      <c r="M514" s="7"/>
      <c r="N514" s="7"/>
    </row>
    <row r="515" spans="2:27" ht="12" customHeight="1">
      <c r="B515" s="6">
        <v>5.2500000000007399</v>
      </c>
      <c r="C515" s="7">
        <v>50.8</v>
      </c>
      <c r="D515" s="7">
        <v>62.8</v>
      </c>
      <c r="E515" s="7">
        <v>55.8</v>
      </c>
      <c r="F515" s="7">
        <v>34.799999999999997</v>
      </c>
      <c r="G515" s="7"/>
      <c r="I515" s="2">
        <f t="shared" si="26"/>
        <v>120226.44346174144</v>
      </c>
      <c r="M515" s="7"/>
      <c r="N515" s="7"/>
    </row>
    <row r="516" spans="2:27" ht="12" customHeight="1">
      <c r="B516" s="6">
        <v>5.2604166666674104</v>
      </c>
      <c r="C516" s="7">
        <v>51.5</v>
      </c>
      <c r="D516" s="7">
        <v>62.3</v>
      </c>
      <c r="E516" s="7">
        <v>56.4</v>
      </c>
      <c r="F516" s="7">
        <v>36.5</v>
      </c>
      <c r="G516" s="7"/>
      <c r="I516" s="2">
        <f t="shared" si="26"/>
        <v>141253.75446227577</v>
      </c>
      <c r="M516" s="7"/>
      <c r="N516" s="7"/>
    </row>
    <row r="517" spans="2:27" ht="12" customHeight="1">
      <c r="B517" s="6">
        <v>5.27083333333408</v>
      </c>
      <c r="C517" s="7">
        <v>48.7</v>
      </c>
      <c r="D517" s="7">
        <v>62.1</v>
      </c>
      <c r="E517" s="7">
        <v>52.6</v>
      </c>
      <c r="F517" s="7">
        <v>39.299999999999997</v>
      </c>
      <c r="G517" s="7"/>
      <c r="I517" s="2">
        <f t="shared" si="26"/>
        <v>74131.024130091857</v>
      </c>
      <c r="M517" s="7"/>
      <c r="N517" s="7"/>
    </row>
    <row r="518" spans="2:27" ht="12" customHeight="1">
      <c r="B518" s="6">
        <v>5.2812500000007496</v>
      </c>
      <c r="C518" s="7">
        <v>47.1</v>
      </c>
      <c r="D518" s="7">
        <v>57.1</v>
      </c>
      <c r="E518" s="7">
        <v>51.6</v>
      </c>
      <c r="F518" s="7">
        <v>36.6</v>
      </c>
      <c r="G518" s="7"/>
      <c r="I518" s="2">
        <f t="shared" si="26"/>
        <v>51286.138399136544</v>
      </c>
      <c r="M518" s="7"/>
      <c r="N518" s="7"/>
    </row>
    <row r="519" spans="2:27" ht="12" customHeight="1">
      <c r="B519" s="6">
        <v>5.2916666666674201</v>
      </c>
      <c r="C519" s="7">
        <v>48.1</v>
      </c>
      <c r="D519" s="7">
        <v>62.3</v>
      </c>
      <c r="E519" s="7">
        <v>52</v>
      </c>
      <c r="F519" s="7">
        <v>39.700000000000003</v>
      </c>
      <c r="G519" s="7"/>
      <c r="I519" s="2">
        <f t="shared" si="26"/>
        <v>64565.422903465682</v>
      </c>
      <c r="M519" s="7" t="s">
        <v>19</v>
      </c>
      <c r="N519" s="7"/>
    </row>
    <row r="520" spans="2:27" ht="12" customHeight="1">
      <c r="B520" s="6">
        <v>5.3020833333340898</v>
      </c>
      <c r="C520" s="7">
        <v>50.3</v>
      </c>
      <c r="D520" s="7">
        <v>62.4</v>
      </c>
      <c r="E520" s="7">
        <v>53.8</v>
      </c>
      <c r="F520" s="7">
        <v>41.2</v>
      </c>
      <c r="G520" s="7"/>
      <c r="I520" s="2">
        <f t="shared" si="26"/>
        <v>107151.93052376063</v>
      </c>
      <c r="M520" s="10">
        <v>40</v>
      </c>
      <c r="N520" s="10">
        <f t="array" ref="N520:N545">FREQUENCY(F519:F566,M520:M545)</f>
        <v>1</v>
      </c>
      <c r="O520" s="10">
        <f>M520</f>
        <v>40</v>
      </c>
      <c r="P520" s="2" t="s">
        <v>20</v>
      </c>
      <c r="Q520" s="2" t="s">
        <v>21</v>
      </c>
      <c r="R520" s="2" t="s">
        <v>22</v>
      </c>
      <c r="S520" s="2" t="s">
        <v>14</v>
      </c>
      <c r="U520" s="7"/>
      <c r="V520" s="10"/>
      <c r="W520" s="7"/>
    </row>
    <row r="521" spans="2:27" ht="12" customHeight="1">
      <c r="B521" s="6">
        <v>5.3125000000007603</v>
      </c>
      <c r="C521" s="7">
        <v>50.9</v>
      </c>
      <c r="D521" s="7">
        <v>61</v>
      </c>
      <c r="E521" s="7">
        <v>54.7</v>
      </c>
      <c r="F521" s="7">
        <v>42.6</v>
      </c>
      <c r="G521" s="7"/>
      <c r="I521" s="2">
        <f t="shared" si="26"/>
        <v>123026.87708123829</v>
      </c>
      <c r="M521" s="10">
        <v>41</v>
      </c>
      <c r="N521" s="10">
        <v>0</v>
      </c>
      <c r="O521" s="10">
        <f t="shared" ref="O521:O545" si="27">M521</f>
        <v>41</v>
      </c>
      <c r="P521" s="9">
        <f>10*LOG(AVERAGE(I519:I566))</f>
        <v>49.994101374719278</v>
      </c>
      <c r="Q521" s="15">
        <f>VLOOKUP(MAX(N520:N545),N520:O545,2,FALSE)</f>
        <v>40</v>
      </c>
      <c r="R521" s="15">
        <f>AVERAGE(F519:F566)</f>
        <v>41.975000000000001</v>
      </c>
      <c r="S521" s="15">
        <f>MEDIAN(F519:F566)</f>
        <v>41.900000000000006</v>
      </c>
      <c r="U521" s="7"/>
      <c r="V521" s="10"/>
      <c r="W521" s="7"/>
      <c r="X521" s="7"/>
      <c r="Y521" s="10"/>
      <c r="Z521" s="13"/>
      <c r="AA521" s="13"/>
    </row>
    <row r="522" spans="2:27" ht="12" customHeight="1">
      <c r="B522" s="6">
        <v>5.3229166666674299</v>
      </c>
      <c r="C522" s="7">
        <v>50.2</v>
      </c>
      <c r="D522" s="7">
        <v>60.2</v>
      </c>
      <c r="E522" s="7">
        <v>53.4</v>
      </c>
      <c r="F522" s="7">
        <v>44.4</v>
      </c>
      <c r="G522" s="7"/>
      <c r="I522" s="2">
        <f t="shared" si="26"/>
        <v>104712.85480509014</v>
      </c>
      <c r="M522" s="10">
        <v>42</v>
      </c>
      <c r="N522" s="10">
        <v>1</v>
      </c>
      <c r="O522" s="10">
        <f t="shared" si="27"/>
        <v>42</v>
      </c>
      <c r="U522" s="7"/>
      <c r="V522" s="10"/>
      <c r="W522" s="7"/>
    </row>
    <row r="523" spans="2:27" ht="12" customHeight="1">
      <c r="B523" s="6">
        <v>5.3333333333341004</v>
      </c>
      <c r="C523" s="7"/>
      <c r="D523" s="7"/>
      <c r="E523" s="7"/>
      <c r="F523" s="7"/>
      <c r="G523" s="7"/>
      <c r="I523" s="2" t="str">
        <f t="shared" si="26"/>
        <v/>
      </c>
      <c r="M523" s="10">
        <v>43</v>
      </c>
      <c r="N523" s="10">
        <v>1</v>
      </c>
      <c r="O523" s="10">
        <f t="shared" si="27"/>
        <v>43</v>
      </c>
      <c r="U523" s="7"/>
      <c r="V523" s="10"/>
      <c r="W523" s="7"/>
    </row>
    <row r="524" spans="2:27" ht="12" customHeight="1">
      <c r="B524" s="6">
        <v>5.3437500000007701</v>
      </c>
      <c r="C524" s="7"/>
      <c r="D524" s="7"/>
      <c r="E524" s="7"/>
      <c r="F524" s="7"/>
      <c r="G524" s="7"/>
      <c r="I524" s="2" t="str">
        <f t="shared" si="26"/>
        <v/>
      </c>
      <c r="M524" s="10">
        <v>44</v>
      </c>
      <c r="N524" s="10">
        <v>0</v>
      </c>
      <c r="O524" s="10">
        <f t="shared" si="27"/>
        <v>44</v>
      </c>
      <c r="U524" s="7"/>
      <c r="V524" s="10"/>
      <c r="W524" s="7"/>
    </row>
    <row r="525" spans="2:27" ht="12" customHeight="1">
      <c r="B525" s="6">
        <v>5.3541666666674397</v>
      </c>
      <c r="C525" s="7"/>
      <c r="D525" s="7"/>
      <c r="E525" s="7"/>
      <c r="F525" s="7"/>
      <c r="G525" s="7"/>
      <c r="I525" s="2" t="str">
        <f t="shared" si="26"/>
        <v/>
      </c>
      <c r="M525" s="10">
        <v>45</v>
      </c>
      <c r="N525" s="10">
        <v>1</v>
      </c>
      <c r="O525" s="10">
        <f t="shared" si="27"/>
        <v>45</v>
      </c>
      <c r="U525" s="7"/>
      <c r="V525" s="10"/>
      <c r="W525" s="7"/>
    </row>
    <row r="526" spans="2:27" ht="12" customHeight="1">
      <c r="B526" s="6">
        <v>5.3645833333341102</v>
      </c>
      <c r="C526" s="7"/>
      <c r="D526" s="7"/>
      <c r="E526" s="7"/>
      <c r="F526" s="7"/>
      <c r="G526" s="7"/>
      <c r="I526" s="2" t="str">
        <f t="shared" si="26"/>
        <v/>
      </c>
      <c r="M526" s="10">
        <v>46</v>
      </c>
      <c r="N526" s="10">
        <v>0</v>
      </c>
      <c r="O526" s="10">
        <f t="shared" si="27"/>
        <v>46</v>
      </c>
      <c r="U526" s="7"/>
      <c r="V526" s="10"/>
      <c r="W526" s="7"/>
    </row>
    <row r="527" spans="2:27" ht="12" customHeight="1">
      <c r="B527" s="6">
        <v>5.3750000000007798</v>
      </c>
      <c r="C527" s="7"/>
      <c r="D527" s="7"/>
      <c r="E527" s="7"/>
      <c r="F527" s="7"/>
      <c r="G527" s="7"/>
      <c r="I527" s="2" t="str">
        <f t="shared" si="26"/>
        <v/>
      </c>
      <c r="M527" s="10">
        <v>47</v>
      </c>
      <c r="N527" s="10">
        <v>0</v>
      </c>
      <c r="O527" s="10">
        <f t="shared" si="27"/>
        <v>47</v>
      </c>
      <c r="U527" s="7"/>
      <c r="V527" s="10"/>
      <c r="W527" s="7"/>
    </row>
    <row r="528" spans="2:27" ht="12" customHeight="1">
      <c r="B528" s="6">
        <v>5.3854166666674503</v>
      </c>
      <c r="C528" s="7"/>
      <c r="D528" s="7"/>
      <c r="E528" s="7"/>
      <c r="F528" s="7"/>
      <c r="G528" s="7"/>
      <c r="I528" s="2" t="str">
        <f t="shared" si="26"/>
        <v/>
      </c>
      <c r="M528" s="10">
        <v>48</v>
      </c>
      <c r="N528" s="10">
        <v>0</v>
      </c>
      <c r="O528" s="10">
        <f t="shared" si="27"/>
        <v>48</v>
      </c>
      <c r="U528" s="7"/>
      <c r="V528" s="10"/>
      <c r="W528" s="7"/>
    </row>
    <row r="529" spans="2:23" ht="12" customHeight="1">
      <c r="B529" s="6">
        <v>5.39583333333412</v>
      </c>
      <c r="C529" s="7"/>
      <c r="D529" s="7"/>
      <c r="E529" s="7"/>
      <c r="F529" s="7"/>
      <c r="G529" s="7"/>
      <c r="I529" s="2" t="str">
        <f t="shared" si="26"/>
        <v/>
      </c>
      <c r="M529" s="10">
        <v>49</v>
      </c>
      <c r="N529" s="10">
        <v>0</v>
      </c>
      <c r="O529" s="10">
        <f t="shared" si="27"/>
        <v>49</v>
      </c>
      <c r="U529" s="7"/>
      <c r="V529" s="10"/>
      <c r="W529" s="7"/>
    </row>
    <row r="530" spans="2:23" ht="12" customHeight="1">
      <c r="B530" s="6">
        <v>5.4062500000007896</v>
      </c>
      <c r="C530" s="7"/>
      <c r="D530" s="7"/>
      <c r="E530" s="7"/>
      <c r="F530" s="7"/>
      <c r="G530" s="7"/>
      <c r="I530" s="2" t="str">
        <f t="shared" si="26"/>
        <v/>
      </c>
      <c r="M530" s="10">
        <v>50</v>
      </c>
      <c r="N530" s="10">
        <v>0</v>
      </c>
      <c r="O530" s="10">
        <f t="shared" si="27"/>
        <v>50</v>
      </c>
      <c r="U530" s="7"/>
      <c r="V530" s="10"/>
      <c r="W530" s="7"/>
    </row>
    <row r="531" spans="2:23" ht="12" customHeight="1">
      <c r="B531" s="6">
        <v>5.4166666666674601</v>
      </c>
      <c r="C531" s="7"/>
      <c r="D531" s="7"/>
      <c r="E531" s="7"/>
      <c r="F531" s="7"/>
      <c r="G531" s="7"/>
      <c r="I531" s="2" t="str">
        <f t="shared" si="26"/>
        <v/>
      </c>
      <c r="M531" s="10">
        <v>51</v>
      </c>
      <c r="N531" s="10">
        <v>0</v>
      </c>
      <c r="O531" s="10">
        <f t="shared" si="27"/>
        <v>51</v>
      </c>
      <c r="U531" s="7"/>
      <c r="V531" s="10"/>
      <c r="W531" s="7"/>
    </row>
    <row r="532" spans="2:23" ht="12" customHeight="1">
      <c r="B532" s="6">
        <v>5.4270833333341297</v>
      </c>
      <c r="C532" s="7"/>
      <c r="D532" s="7"/>
      <c r="E532" s="7"/>
      <c r="F532" s="7"/>
      <c r="G532" s="7"/>
      <c r="I532" s="2" t="str">
        <f t="shared" si="26"/>
        <v/>
      </c>
      <c r="M532" s="10">
        <v>52</v>
      </c>
      <c r="N532" s="10">
        <v>0</v>
      </c>
      <c r="O532" s="10">
        <f t="shared" si="27"/>
        <v>52</v>
      </c>
      <c r="U532" s="7"/>
      <c r="V532" s="10"/>
      <c r="W532" s="7"/>
    </row>
    <row r="533" spans="2:23" ht="12" customHeight="1">
      <c r="B533" s="6">
        <v>5.4375000000008002</v>
      </c>
      <c r="C533" s="7"/>
      <c r="D533" s="7"/>
      <c r="E533" s="7"/>
      <c r="F533" s="7"/>
      <c r="G533" s="7"/>
      <c r="I533" s="2" t="str">
        <f t="shared" si="26"/>
        <v/>
      </c>
      <c r="M533" s="10">
        <v>53</v>
      </c>
      <c r="N533" s="10">
        <v>0</v>
      </c>
      <c r="O533" s="10">
        <f t="shared" si="27"/>
        <v>53</v>
      </c>
      <c r="U533" s="7"/>
      <c r="V533" s="10"/>
      <c r="W533" s="7"/>
    </row>
    <row r="534" spans="2:23" ht="12" customHeight="1">
      <c r="B534" s="6">
        <v>5.4479166666674699</v>
      </c>
      <c r="C534" s="7"/>
      <c r="D534" s="7"/>
      <c r="E534" s="7"/>
      <c r="F534" s="7"/>
      <c r="G534" s="7"/>
      <c r="I534" s="2" t="str">
        <f t="shared" si="26"/>
        <v/>
      </c>
      <c r="M534" s="10">
        <v>54</v>
      </c>
      <c r="N534" s="10">
        <v>0</v>
      </c>
      <c r="O534" s="10">
        <f t="shared" si="27"/>
        <v>54</v>
      </c>
      <c r="U534" s="7"/>
      <c r="V534" s="10"/>
      <c r="W534" s="7"/>
    </row>
    <row r="535" spans="2:23" ht="12" customHeight="1">
      <c r="B535" s="6">
        <v>5.4583333333341404</v>
      </c>
      <c r="C535" s="7"/>
      <c r="D535" s="7"/>
      <c r="E535" s="7"/>
      <c r="F535" s="7"/>
      <c r="G535" s="7"/>
      <c r="I535" s="2" t="str">
        <f t="shared" si="26"/>
        <v/>
      </c>
      <c r="M535" s="10">
        <v>55</v>
      </c>
      <c r="N535" s="10">
        <v>0</v>
      </c>
      <c r="O535" s="10">
        <f t="shared" si="27"/>
        <v>55</v>
      </c>
      <c r="U535" s="7"/>
      <c r="V535" s="10"/>
      <c r="W535" s="7"/>
    </row>
    <row r="536" spans="2:23" ht="12" customHeight="1">
      <c r="B536" s="6">
        <v>5.46875000000081</v>
      </c>
      <c r="C536" s="7"/>
      <c r="D536" s="7"/>
      <c r="E536" s="7"/>
      <c r="F536" s="7"/>
      <c r="G536" s="7"/>
      <c r="I536" s="2" t="str">
        <f t="shared" si="26"/>
        <v/>
      </c>
      <c r="M536" s="10">
        <v>56</v>
      </c>
      <c r="N536" s="10">
        <v>0</v>
      </c>
      <c r="O536" s="10">
        <f t="shared" si="27"/>
        <v>56</v>
      </c>
      <c r="U536" s="7"/>
      <c r="V536" s="10"/>
      <c r="W536" s="7"/>
    </row>
    <row r="537" spans="2:23" ht="12" customHeight="1">
      <c r="B537" s="6">
        <v>5.4791666666674796</v>
      </c>
      <c r="C537" s="7"/>
      <c r="D537" s="7"/>
      <c r="E537" s="7"/>
      <c r="F537" s="7"/>
      <c r="G537" s="7"/>
      <c r="I537" s="2" t="str">
        <f t="shared" si="26"/>
        <v/>
      </c>
      <c r="M537" s="10">
        <v>57</v>
      </c>
      <c r="N537" s="10">
        <v>0</v>
      </c>
      <c r="O537" s="10">
        <f t="shared" si="27"/>
        <v>57</v>
      </c>
      <c r="U537" s="7"/>
      <c r="V537" s="10"/>
      <c r="W537" s="7"/>
    </row>
    <row r="538" spans="2:23" ht="12" customHeight="1">
      <c r="B538" s="6">
        <v>5.4895833333341502</v>
      </c>
      <c r="C538" s="7"/>
      <c r="D538" s="7"/>
      <c r="E538" s="7"/>
      <c r="F538" s="7"/>
      <c r="G538" s="7"/>
      <c r="I538" s="2" t="str">
        <f t="shared" si="26"/>
        <v/>
      </c>
      <c r="M538" s="10">
        <v>58</v>
      </c>
      <c r="N538" s="10">
        <v>0</v>
      </c>
      <c r="O538" s="10">
        <f t="shared" si="27"/>
        <v>58</v>
      </c>
      <c r="U538" s="7"/>
      <c r="V538" s="10"/>
      <c r="W538" s="7"/>
    </row>
    <row r="539" spans="2:23" ht="12" customHeight="1">
      <c r="B539" s="6">
        <v>5.5000000000008198</v>
      </c>
      <c r="C539" s="7"/>
      <c r="D539" s="7"/>
      <c r="E539" s="7"/>
      <c r="F539" s="7"/>
      <c r="G539" s="7"/>
      <c r="I539" s="2" t="str">
        <f t="shared" si="26"/>
        <v/>
      </c>
      <c r="M539" s="10">
        <v>59</v>
      </c>
      <c r="N539" s="10">
        <v>0</v>
      </c>
      <c r="O539" s="10">
        <f t="shared" si="27"/>
        <v>59</v>
      </c>
      <c r="U539" s="7"/>
      <c r="V539" s="10"/>
      <c r="W539" s="7"/>
    </row>
    <row r="540" spans="2:23" ht="12" customHeight="1">
      <c r="B540" s="6">
        <v>5.5104166666674903</v>
      </c>
      <c r="C540" s="7"/>
      <c r="D540" s="7"/>
      <c r="E540" s="7"/>
      <c r="F540" s="7"/>
      <c r="G540" s="7"/>
      <c r="I540" s="2" t="str">
        <f t="shared" si="26"/>
        <v/>
      </c>
      <c r="M540" s="10">
        <v>60</v>
      </c>
      <c r="N540" s="10">
        <v>0</v>
      </c>
      <c r="O540" s="10">
        <f t="shared" si="27"/>
        <v>60</v>
      </c>
      <c r="U540" s="7"/>
      <c r="V540" s="10"/>
      <c r="W540" s="7"/>
    </row>
    <row r="541" spans="2:23" ht="12" customHeight="1">
      <c r="B541" s="6">
        <v>5.5208333333341599</v>
      </c>
      <c r="C541" s="7"/>
      <c r="D541" s="7"/>
      <c r="E541" s="7"/>
      <c r="F541" s="7"/>
      <c r="G541" s="7"/>
      <c r="I541" s="2" t="str">
        <f t="shared" si="26"/>
        <v/>
      </c>
      <c r="M541" s="10">
        <v>61</v>
      </c>
      <c r="N541" s="10">
        <v>0</v>
      </c>
      <c r="O541" s="10">
        <f t="shared" si="27"/>
        <v>61</v>
      </c>
      <c r="U541" s="7"/>
      <c r="V541" s="10"/>
      <c r="W541" s="7"/>
    </row>
    <row r="542" spans="2:23" ht="12" customHeight="1">
      <c r="B542" s="6">
        <v>5.5312500000008296</v>
      </c>
      <c r="C542" s="7"/>
      <c r="D542" s="7"/>
      <c r="E542" s="7"/>
      <c r="F542" s="7"/>
      <c r="G542" s="7"/>
      <c r="I542" s="2" t="str">
        <f t="shared" si="26"/>
        <v/>
      </c>
      <c r="M542" s="10">
        <v>62</v>
      </c>
      <c r="N542" s="10">
        <v>0</v>
      </c>
      <c r="O542" s="10">
        <f t="shared" si="27"/>
        <v>62</v>
      </c>
      <c r="U542" s="7"/>
      <c r="V542" s="10"/>
      <c r="W542" s="7"/>
    </row>
    <row r="543" spans="2:23" ht="12" customHeight="1">
      <c r="B543" s="6">
        <v>5.5416666666675001</v>
      </c>
      <c r="C543" s="7"/>
      <c r="D543" s="7"/>
      <c r="E543" s="7"/>
      <c r="F543" s="7"/>
      <c r="G543" s="7"/>
      <c r="I543" s="2" t="str">
        <f t="shared" si="26"/>
        <v/>
      </c>
      <c r="M543" s="10">
        <v>63</v>
      </c>
      <c r="N543" s="10">
        <v>0</v>
      </c>
      <c r="O543" s="10">
        <f t="shared" si="27"/>
        <v>63</v>
      </c>
      <c r="U543" s="7"/>
      <c r="V543" s="7"/>
    </row>
    <row r="544" spans="2:23" ht="12" customHeight="1">
      <c r="B544" s="6">
        <v>5.5520833333341697</v>
      </c>
      <c r="C544" s="7"/>
      <c r="D544" s="7"/>
      <c r="E544" s="7"/>
      <c r="F544" s="7"/>
      <c r="G544" s="7"/>
      <c r="I544" s="2" t="str">
        <f t="shared" si="26"/>
        <v/>
      </c>
      <c r="M544" s="10">
        <v>64</v>
      </c>
      <c r="N544" s="10">
        <v>0</v>
      </c>
      <c r="O544" s="10">
        <f t="shared" si="27"/>
        <v>64</v>
      </c>
      <c r="U544" s="7"/>
      <c r="V544" s="7"/>
    </row>
    <row r="545" spans="2:27" ht="12" customHeight="1">
      <c r="B545" s="6">
        <v>5.5625000000008296</v>
      </c>
      <c r="C545" s="7"/>
      <c r="D545" s="7"/>
      <c r="E545" s="7"/>
      <c r="F545" s="7"/>
      <c r="G545" s="7"/>
      <c r="I545" s="2" t="str">
        <f t="shared" si="26"/>
        <v/>
      </c>
      <c r="M545" s="10">
        <v>65</v>
      </c>
      <c r="N545" s="10">
        <v>0</v>
      </c>
      <c r="O545" s="10">
        <f t="shared" si="27"/>
        <v>65</v>
      </c>
      <c r="U545" s="7"/>
      <c r="V545" s="10"/>
      <c r="W545" s="7"/>
    </row>
    <row r="546" spans="2:27" ht="12" customHeight="1">
      <c r="B546" s="6">
        <v>5.5729166666675001</v>
      </c>
      <c r="C546" s="7"/>
      <c r="D546" s="7"/>
      <c r="E546" s="7"/>
      <c r="F546" s="7"/>
      <c r="G546" s="7"/>
      <c r="I546" s="2" t="str">
        <f t="shared" si="26"/>
        <v/>
      </c>
      <c r="M546" s="7"/>
      <c r="N546" s="7"/>
      <c r="U546" s="7"/>
      <c r="V546" s="10"/>
      <c r="W546" s="7"/>
      <c r="X546" s="7"/>
      <c r="Y546" s="10"/>
      <c r="Z546" s="13"/>
      <c r="AA546" s="13"/>
    </row>
    <row r="547" spans="2:27" ht="12" customHeight="1">
      <c r="B547" s="6">
        <v>5.5833333333341697</v>
      </c>
      <c r="C547" s="7"/>
      <c r="D547" s="7"/>
      <c r="E547" s="7"/>
      <c r="F547" s="7"/>
      <c r="G547" s="7"/>
      <c r="I547" s="2" t="str">
        <f t="shared" si="26"/>
        <v/>
      </c>
      <c r="M547" s="7"/>
      <c r="N547" s="7"/>
      <c r="U547" s="7"/>
      <c r="V547" s="10"/>
      <c r="W547" s="7"/>
    </row>
    <row r="548" spans="2:27" ht="12" customHeight="1">
      <c r="B548" s="6">
        <v>5.5937500000008402</v>
      </c>
      <c r="C548" s="7"/>
      <c r="D548" s="7"/>
      <c r="E548" s="7"/>
      <c r="F548" s="7"/>
      <c r="G548" s="7"/>
      <c r="I548" s="2" t="str">
        <f t="shared" si="26"/>
        <v/>
      </c>
      <c r="M548" s="7"/>
      <c r="N548" s="7"/>
      <c r="U548" s="7"/>
      <c r="V548" s="10"/>
      <c r="W548" s="7"/>
    </row>
    <row r="549" spans="2:27" ht="12" customHeight="1">
      <c r="B549" s="6">
        <v>5.6041666666675098</v>
      </c>
      <c r="C549" s="7"/>
      <c r="D549" s="7"/>
      <c r="E549" s="7"/>
      <c r="F549" s="7"/>
      <c r="G549" s="7"/>
      <c r="I549" s="2" t="str">
        <f t="shared" si="26"/>
        <v/>
      </c>
      <c r="N549" s="4"/>
      <c r="U549" s="7"/>
      <c r="V549" s="10"/>
      <c r="W549" s="7"/>
    </row>
    <row r="550" spans="2:27" ht="12" customHeight="1">
      <c r="B550" s="6">
        <v>5.6145833333341804</v>
      </c>
      <c r="C550" s="7"/>
      <c r="D550" s="7"/>
      <c r="E550" s="7"/>
      <c r="F550" s="7"/>
      <c r="G550" s="7"/>
      <c r="I550" s="2" t="str">
        <f t="shared" si="26"/>
        <v/>
      </c>
      <c r="N550" s="7"/>
      <c r="U550" s="7"/>
      <c r="V550" s="10"/>
      <c r="W550" s="7"/>
    </row>
    <row r="551" spans="2:27" ht="12" customHeight="1">
      <c r="B551" s="6">
        <v>5.62500000000085</v>
      </c>
      <c r="C551" s="7"/>
      <c r="D551" s="7"/>
      <c r="E551" s="7"/>
      <c r="F551" s="7"/>
      <c r="G551" s="7"/>
      <c r="I551" s="2" t="str">
        <f t="shared" si="26"/>
        <v/>
      </c>
      <c r="N551" s="4"/>
      <c r="U551" s="7"/>
      <c r="V551" s="10"/>
      <c r="W551" s="7"/>
    </row>
    <row r="552" spans="2:27" ht="12" customHeight="1">
      <c r="B552" s="6">
        <v>5.6354166666675196</v>
      </c>
      <c r="C552" s="7"/>
      <c r="D552" s="7"/>
      <c r="E552" s="7"/>
      <c r="F552" s="7"/>
      <c r="G552" s="7"/>
      <c r="I552" s="2" t="str">
        <f t="shared" si="26"/>
        <v/>
      </c>
      <c r="M552" s="7"/>
      <c r="N552" s="7"/>
      <c r="U552" s="7"/>
      <c r="V552" s="10"/>
      <c r="W552" s="7"/>
    </row>
    <row r="553" spans="2:27" ht="12" customHeight="1">
      <c r="B553" s="6">
        <v>5.6458333333341901</v>
      </c>
      <c r="C553" s="7"/>
      <c r="D553" s="7"/>
      <c r="E553" s="7"/>
      <c r="F553" s="7"/>
      <c r="G553" s="7"/>
      <c r="I553" s="2" t="str">
        <f t="shared" si="26"/>
        <v/>
      </c>
      <c r="M553" s="7"/>
      <c r="N553" s="4"/>
      <c r="U553" s="7"/>
      <c r="V553" s="10"/>
      <c r="W553" s="7"/>
    </row>
    <row r="554" spans="2:27" ht="12" customHeight="1">
      <c r="B554" s="6">
        <v>5.6562500000008598</v>
      </c>
      <c r="C554" s="7"/>
      <c r="D554" s="7"/>
      <c r="E554" s="7"/>
      <c r="F554" s="7"/>
      <c r="G554" s="7"/>
      <c r="I554" s="2" t="str">
        <f t="shared" si="26"/>
        <v/>
      </c>
      <c r="M554" s="7"/>
      <c r="N554" s="4"/>
      <c r="U554" s="7"/>
      <c r="V554" s="10"/>
      <c r="W554" s="7"/>
    </row>
    <row r="555" spans="2:27" ht="12" customHeight="1">
      <c r="B555" s="6">
        <v>5.6666666666675303</v>
      </c>
      <c r="C555" s="7"/>
      <c r="D555" s="7"/>
      <c r="E555" s="7"/>
      <c r="F555" s="7"/>
      <c r="G555" s="7"/>
      <c r="I555" s="2" t="str">
        <f t="shared" si="26"/>
        <v/>
      </c>
      <c r="N555" s="4"/>
      <c r="U555" s="7"/>
      <c r="V555" s="10"/>
      <c r="W555" s="7"/>
    </row>
    <row r="556" spans="2:27" ht="12" customHeight="1">
      <c r="B556" s="6">
        <v>5.6770833333341999</v>
      </c>
      <c r="C556" s="7"/>
      <c r="D556" s="7"/>
      <c r="E556" s="7"/>
      <c r="F556" s="7"/>
      <c r="G556" s="7"/>
      <c r="I556" s="2" t="str">
        <f t="shared" si="26"/>
        <v/>
      </c>
      <c r="M556" s="7"/>
      <c r="N556" s="7"/>
      <c r="U556" s="7"/>
      <c r="V556" s="10"/>
      <c r="W556" s="7"/>
    </row>
    <row r="557" spans="2:27" ht="12" customHeight="1">
      <c r="B557" s="6">
        <v>5.6875000000008704</v>
      </c>
      <c r="C557" s="7"/>
      <c r="D557" s="7"/>
      <c r="E557" s="7"/>
      <c r="F557" s="7"/>
      <c r="G557" s="7"/>
      <c r="I557" s="2" t="str">
        <f t="shared" si="26"/>
        <v/>
      </c>
      <c r="M557" s="7"/>
      <c r="N557" s="4"/>
      <c r="U557" s="7"/>
      <c r="V557" s="10"/>
      <c r="W557" s="7"/>
    </row>
    <row r="558" spans="2:27" ht="12" customHeight="1">
      <c r="B558" s="6">
        <v>5.69791666666754</v>
      </c>
      <c r="C558" s="7"/>
      <c r="D558" s="7"/>
      <c r="E558" s="7"/>
      <c r="F558" s="7"/>
      <c r="G558" s="7"/>
      <c r="I558" s="2" t="str">
        <f t="shared" si="26"/>
        <v/>
      </c>
      <c r="M558" s="7"/>
      <c r="N558" s="7"/>
      <c r="U558" s="7"/>
      <c r="V558" s="10"/>
      <c r="W558" s="7"/>
    </row>
    <row r="559" spans="2:27" ht="12" customHeight="1">
      <c r="B559" s="6">
        <v>5.7083333333342097</v>
      </c>
      <c r="C559" s="7"/>
      <c r="D559" s="7"/>
      <c r="E559" s="7"/>
      <c r="F559" s="7"/>
      <c r="G559" s="7"/>
      <c r="I559" s="2" t="str">
        <f t="shared" si="26"/>
        <v/>
      </c>
      <c r="N559" s="4"/>
      <c r="U559" s="7"/>
      <c r="V559" s="10"/>
      <c r="W559" s="7"/>
    </row>
    <row r="560" spans="2:27" ht="12" customHeight="1">
      <c r="B560" s="6">
        <v>5.7187500000008802</v>
      </c>
      <c r="C560" s="7"/>
      <c r="D560" s="7"/>
      <c r="E560" s="7"/>
      <c r="F560" s="7"/>
      <c r="G560" s="7"/>
      <c r="I560" s="2" t="str">
        <f t="shared" si="26"/>
        <v/>
      </c>
      <c r="M560" s="7"/>
      <c r="N560" s="7"/>
      <c r="U560" s="7"/>
      <c r="V560" s="10"/>
      <c r="W560" s="7"/>
    </row>
    <row r="561" spans="2:23" ht="12" customHeight="1">
      <c r="B561" s="6">
        <v>5.7291666666675498</v>
      </c>
      <c r="C561" s="7"/>
      <c r="D561" s="7"/>
      <c r="E561" s="7"/>
      <c r="F561" s="7"/>
      <c r="G561" s="7"/>
      <c r="I561" s="2" t="str">
        <f t="shared" si="26"/>
        <v/>
      </c>
      <c r="M561" s="7"/>
      <c r="N561" s="4"/>
      <c r="U561" s="7"/>
      <c r="V561" s="10"/>
      <c r="W561" s="7"/>
    </row>
    <row r="562" spans="2:23" ht="12" customHeight="1">
      <c r="B562" s="6">
        <v>5.7395833333342203</v>
      </c>
      <c r="C562" s="7"/>
      <c r="D562" s="7"/>
      <c r="E562" s="7"/>
      <c r="F562" s="7"/>
      <c r="G562" s="7"/>
      <c r="I562" s="2" t="str">
        <f t="shared" si="26"/>
        <v/>
      </c>
      <c r="M562" s="7"/>
      <c r="N562" s="4"/>
      <c r="U562" s="7"/>
      <c r="V562" s="10"/>
      <c r="W562" s="7"/>
    </row>
    <row r="563" spans="2:23" ht="12" customHeight="1">
      <c r="B563" s="6">
        <v>5.75000000000089</v>
      </c>
      <c r="C563" s="7"/>
      <c r="D563" s="7"/>
      <c r="E563" s="7"/>
      <c r="F563" s="7"/>
      <c r="G563" s="7"/>
      <c r="I563" s="2" t="str">
        <f t="shared" si="26"/>
        <v/>
      </c>
      <c r="N563" s="4"/>
      <c r="U563" s="7"/>
      <c r="V563" s="10"/>
      <c r="W563" s="7"/>
    </row>
    <row r="564" spans="2:23" ht="12" customHeight="1">
      <c r="B564" s="6">
        <v>5.7604166666675596</v>
      </c>
      <c r="C564" s="7"/>
      <c r="D564" s="7"/>
      <c r="E564" s="7"/>
      <c r="F564" s="7"/>
      <c r="G564" s="7"/>
      <c r="I564" s="2" t="str">
        <f t="shared" si="26"/>
        <v/>
      </c>
      <c r="N564" s="7"/>
      <c r="U564" s="7"/>
      <c r="V564" s="10"/>
      <c r="W564" s="7"/>
    </row>
    <row r="565" spans="2:23" ht="12" customHeight="1">
      <c r="B565" s="6">
        <v>5.7708333333342301</v>
      </c>
      <c r="C565" s="7"/>
      <c r="D565" s="7"/>
      <c r="E565" s="7"/>
      <c r="F565" s="7"/>
      <c r="G565" s="7"/>
      <c r="I565" s="2" t="str">
        <f t="shared" si="26"/>
        <v/>
      </c>
      <c r="N565" s="4"/>
      <c r="U565" s="7"/>
      <c r="V565" s="10"/>
      <c r="W565" s="7"/>
    </row>
    <row r="566" spans="2:23" ht="12" customHeight="1">
      <c r="B566" s="6">
        <v>5.7812500000008997</v>
      </c>
      <c r="C566" s="7"/>
      <c r="D566" s="7"/>
      <c r="E566" s="7"/>
      <c r="F566" s="7"/>
      <c r="G566" s="7"/>
      <c r="I566" s="2" t="str">
        <f t="shared" si="26"/>
        <v/>
      </c>
      <c r="N566" s="4"/>
      <c r="U566" s="7"/>
      <c r="V566" s="10"/>
      <c r="W566" s="7"/>
    </row>
    <row r="567" spans="2:23" ht="12" customHeight="1">
      <c r="B567" s="6">
        <v>5.7916666666675702</v>
      </c>
      <c r="C567" s="7"/>
      <c r="D567" s="7"/>
      <c r="E567" s="7"/>
      <c r="F567" s="7"/>
      <c r="G567" s="7"/>
      <c r="I567" s="2" t="str">
        <f t="shared" si="26"/>
        <v/>
      </c>
      <c r="N567" s="4"/>
      <c r="U567" s="7"/>
      <c r="V567" s="10"/>
      <c r="W567" s="7"/>
    </row>
    <row r="568" spans="2:23" ht="12" customHeight="1">
      <c r="B568" s="6">
        <v>5.8020833333342399</v>
      </c>
      <c r="C568" s="7"/>
      <c r="D568" s="7"/>
      <c r="E568" s="7"/>
      <c r="F568" s="7"/>
      <c r="G568" s="7"/>
      <c r="I568" s="2" t="str">
        <f t="shared" si="26"/>
        <v/>
      </c>
      <c r="N568" s="7"/>
      <c r="U568" s="7"/>
      <c r="V568" s="10"/>
      <c r="W568" s="7"/>
    </row>
    <row r="569" spans="2:23" ht="12" customHeight="1">
      <c r="B569" s="6">
        <v>5.8125000000009104</v>
      </c>
      <c r="C569" s="7"/>
      <c r="D569" s="7"/>
      <c r="E569" s="7"/>
      <c r="F569" s="7"/>
      <c r="G569" s="7"/>
      <c r="I569" s="2" t="str">
        <f t="shared" si="26"/>
        <v/>
      </c>
      <c r="N569" s="4"/>
      <c r="U569" s="7"/>
      <c r="V569" s="10"/>
      <c r="W569" s="7"/>
    </row>
    <row r="570" spans="2:23" ht="12" customHeight="1">
      <c r="B570" s="6">
        <v>5.82291666666758</v>
      </c>
      <c r="C570" s="7"/>
      <c r="D570" s="7"/>
      <c r="E570" s="7"/>
      <c r="F570" s="7"/>
      <c r="G570" s="7"/>
      <c r="I570" s="2" t="str">
        <f t="shared" ref="I570:I587" si="28">IF(C570="","",10^(C570/10))</f>
        <v/>
      </c>
      <c r="N570" s="4"/>
      <c r="U570" s="7"/>
      <c r="V570" s="10"/>
      <c r="W570" s="7"/>
    </row>
    <row r="571" spans="2:23" ht="12" customHeight="1">
      <c r="B571" s="6">
        <v>5.8333333333342496</v>
      </c>
      <c r="C571" s="7"/>
      <c r="D571" s="7"/>
      <c r="E571" s="7"/>
      <c r="F571" s="7"/>
      <c r="G571" s="7"/>
      <c r="I571" s="2" t="str">
        <f t="shared" si="28"/>
        <v/>
      </c>
      <c r="N571" s="4"/>
    </row>
    <row r="572" spans="2:23" ht="12" customHeight="1">
      <c r="B572" s="6">
        <v>5.8437500000009104</v>
      </c>
      <c r="C572" s="7"/>
      <c r="D572" s="7"/>
      <c r="E572" s="7"/>
      <c r="F572" s="7"/>
      <c r="G572" s="7"/>
      <c r="I572" s="2" t="str">
        <f t="shared" si="28"/>
        <v/>
      </c>
      <c r="N572" s="4"/>
    </row>
    <row r="573" spans="2:23" ht="12" customHeight="1">
      <c r="B573" s="6">
        <v>5.85416666666758</v>
      </c>
      <c r="C573" s="7"/>
      <c r="D573" s="7"/>
      <c r="E573" s="7"/>
      <c r="F573" s="7"/>
      <c r="G573" s="7"/>
      <c r="I573" s="2" t="str">
        <f t="shared" si="28"/>
        <v/>
      </c>
      <c r="N573" s="4"/>
    </row>
    <row r="574" spans="2:23" ht="12" customHeight="1">
      <c r="B574" s="6">
        <v>5.8645833333342496</v>
      </c>
      <c r="C574" s="7"/>
      <c r="D574" s="7"/>
      <c r="E574" s="7"/>
      <c r="F574" s="7"/>
      <c r="G574" s="7"/>
      <c r="I574" s="2" t="str">
        <f t="shared" si="28"/>
        <v/>
      </c>
      <c r="N574" s="4"/>
    </row>
    <row r="575" spans="2:23" ht="12" customHeight="1">
      <c r="B575" s="6">
        <v>5.8750000000009202</v>
      </c>
      <c r="C575" s="7"/>
      <c r="D575" s="7"/>
      <c r="E575" s="7"/>
      <c r="F575" s="7"/>
      <c r="G575" s="7"/>
      <c r="I575" s="2" t="str">
        <f t="shared" si="28"/>
        <v/>
      </c>
      <c r="N575" s="4"/>
    </row>
    <row r="576" spans="2:23" ht="12" customHeight="1">
      <c r="B576" s="6">
        <v>5.8854166666675898</v>
      </c>
      <c r="C576" s="7"/>
      <c r="D576" s="7"/>
      <c r="E576" s="7"/>
      <c r="F576" s="7"/>
      <c r="G576" s="7"/>
      <c r="I576" s="2" t="str">
        <f t="shared" si="28"/>
        <v/>
      </c>
      <c r="N576" s="4"/>
    </row>
    <row r="577" spans="1:19" ht="12" customHeight="1">
      <c r="B577" s="6">
        <v>5.8958333333342603</v>
      </c>
      <c r="C577" s="7"/>
      <c r="D577" s="7"/>
      <c r="E577" s="7"/>
      <c r="F577" s="7"/>
      <c r="G577" s="7"/>
      <c r="I577" s="2" t="str">
        <f t="shared" si="28"/>
        <v/>
      </c>
      <c r="N577" s="4"/>
    </row>
    <row r="578" spans="1:19" ht="12" customHeight="1">
      <c r="B578" s="6">
        <v>5.9062500000009299</v>
      </c>
      <c r="C578" s="7"/>
      <c r="D578" s="7"/>
      <c r="E578" s="7"/>
      <c r="F578" s="7"/>
      <c r="G578" s="7"/>
      <c r="I578" s="2" t="str">
        <f t="shared" si="28"/>
        <v/>
      </c>
      <c r="N578" s="4"/>
    </row>
    <row r="579" spans="1:19" ht="12" customHeight="1">
      <c r="B579" s="6">
        <v>5.9166666666676004</v>
      </c>
      <c r="C579" s="7"/>
      <c r="D579" s="7"/>
      <c r="E579" s="7"/>
      <c r="F579" s="7"/>
      <c r="G579" s="7"/>
      <c r="I579" s="2" t="str">
        <f t="shared" si="28"/>
        <v/>
      </c>
      <c r="N579" s="4"/>
    </row>
    <row r="580" spans="1:19" ht="12" customHeight="1">
      <c r="B580" s="6">
        <v>5.9270833333342701</v>
      </c>
      <c r="C580" s="7"/>
      <c r="D580" s="7"/>
      <c r="E580" s="7"/>
      <c r="F580" s="7"/>
      <c r="G580" s="7"/>
      <c r="I580" s="2" t="str">
        <f t="shared" si="28"/>
        <v/>
      </c>
      <c r="N580" s="4"/>
    </row>
    <row r="581" spans="1:19" ht="12" customHeight="1">
      <c r="B581" s="6">
        <v>5.9375000000009397</v>
      </c>
      <c r="C581" s="7"/>
      <c r="D581" s="7"/>
      <c r="E581" s="7"/>
      <c r="F581" s="7"/>
      <c r="G581" s="7"/>
      <c r="I581" s="2" t="str">
        <f t="shared" si="28"/>
        <v/>
      </c>
      <c r="L581" s="7"/>
      <c r="M581" s="7"/>
      <c r="N581" s="4"/>
    </row>
    <row r="582" spans="1:19" ht="12" customHeight="1">
      <c r="B582" s="6">
        <v>5.9479166666676102</v>
      </c>
      <c r="C582" s="7"/>
      <c r="D582" s="7"/>
      <c r="E582" s="7"/>
      <c r="F582" s="7"/>
      <c r="G582" s="7"/>
      <c r="I582" s="2" t="str">
        <f t="shared" si="28"/>
        <v/>
      </c>
      <c r="L582" s="7"/>
      <c r="M582" s="7"/>
      <c r="N582" s="4"/>
    </row>
    <row r="583" spans="1:19" ht="12" customHeight="1">
      <c r="B583" s="6">
        <v>5.9583333333342798</v>
      </c>
      <c r="C583" s="7"/>
      <c r="D583" s="7"/>
      <c r="E583" s="7"/>
      <c r="F583" s="7"/>
      <c r="G583" s="7"/>
      <c r="I583" s="2" t="str">
        <f t="shared" si="28"/>
        <v/>
      </c>
      <c r="M583" s="7"/>
      <c r="N583" s="7"/>
    </row>
    <row r="584" spans="1:19" ht="12" customHeight="1">
      <c r="B584" s="6">
        <v>5.9687500000009504</v>
      </c>
      <c r="C584" s="7"/>
      <c r="D584" s="7"/>
      <c r="E584" s="7"/>
      <c r="F584" s="7"/>
      <c r="G584" s="7"/>
      <c r="I584" s="2" t="str">
        <f t="shared" si="28"/>
        <v/>
      </c>
      <c r="M584" s="7"/>
      <c r="N584" s="10"/>
      <c r="O584" s="7"/>
    </row>
    <row r="585" spans="1:19" ht="12" customHeight="1">
      <c r="B585" s="6">
        <v>5.97916666666762</v>
      </c>
      <c r="C585" s="7"/>
      <c r="D585" s="7"/>
      <c r="E585" s="7"/>
      <c r="F585" s="7"/>
      <c r="G585" s="7"/>
      <c r="I585" s="2" t="str">
        <f t="shared" si="28"/>
        <v/>
      </c>
      <c r="M585" s="7"/>
      <c r="N585" s="10"/>
      <c r="O585" s="7"/>
      <c r="P585" s="7"/>
      <c r="Q585" s="10"/>
      <c r="R585" s="13"/>
      <c r="S585" s="13"/>
    </row>
    <row r="586" spans="1:19" ht="12" customHeight="1">
      <c r="B586" s="6">
        <v>5.9895833333342896</v>
      </c>
      <c r="C586" s="7"/>
      <c r="D586" s="7"/>
      <c r="E586" s="7"/>
      <c r="F586" s="7"/>
      <c r="G586" s="7"/>
      <c r="I586" s="2" t="str">
        <f t="shared" si="28"/>
        <v/>
      </c>
      <c r="M586" s="7"/>
      <c r="N586" s="10"/>
      <c r="O586" s="7"/>
    </row>
    <row r="587" spans="1:19" ht="12" customHeight="1">
      <c r="A587" s="4"/>
      <c r="B587" s="6">
        <v>5.0000000000006501</v>
      </c>
      <c r="C587" s="7"/>
      <c r="D587" s="7"/>
      <c r="E587" s="7"/>
      <c r="F587" s="7"/>
      <c r="G587" s="7"/>
      <c r="I587" s="2" t="str">
        <f t="shared" si="28"/>
        <v/>
      </c>
      <c r="M587" s="7"/>
      <c r="N587" s="10"/>
      <c r="O587" s="7"/>
    </row>
    <row r="588" spans="1:19" ht="12" customHeight="1">
      <c r="A588" s="8"/>
      <c r="B588" s="6"/>
      <c r="C588" s="7"/>
      <c r="D588" s="7"/>
      <c r="E588" s="7"/>
      <c r="F588" s="7"/>
      <c r="G588" s="7"/>
      <c r="M588" s="7"/>
      <c r="N588" s="10"/>
      <c r="O588" s="7"/>
    </row>
    <row r="589" spans="1:19" ht="12" customHeight="1">
      <c r="B589" s="6"/>
      <c r="C589" s="7"/>
      <c r="D589" s="7"/>
      <c r="E589" s="7"/>
      <c r="F589" s="7"/>
      <c r="G589" s="7"/>
      <c r="M589" s="7"/>
      <c r="N589" s="10"/>
      <c r="O589" s="7"/>
    </row>
    <row r="590" spans="1:19" ht="12" customHeight="1">
      <c r="B590" s="6"/>
      <c r="C590" s="7"/>
      <c r="D590" s="7"/>
      <c r="E590" s="7"/>
      <c r="F590" s="7"/>
      <c r="G590" s="7"/>
      <c r="M590" s="7"/>
      <c r="N590" s="10"/>
      <c r="O590" s="7"/>
    </row>
    <row r="591" spans="1:19" ht="12" customHeight="1">
      <c r="B591" s="6"/>
      <c r="C591" s="7"/>
      <c r="D591" s="7"/>
      <c r="E591" s="7"/>
      <c r="F591" s="7"/>
      <c r="G591" s="7"/>
      <c r="M591" s="7"/>
      <c r="N591" s="10"/>
      <c r="O591" s="7"/>
    </row>
    <row r="592" spans="1:19" ht="12" customHeight="1">
      <c r="B592" s="6"/>
      <c r="C592" s="7"/>
      <c r="D592" s="7"/>
      <c r="E592" s="7"/>
      <c r="F592" s="7"/>
      <c r="G592" s="7"/>
      <c r="M592" s="7"/>
      <c r="N592" s="10"/>
      <c r="O592" s="7"/>
    </row>
    <row r="593" spans="2:15" ht="12" customHeight="1">
      <c r="B593" s="6"/>
      <c r="C593" s="7"/>
      <c r="D593" s="7"/>
      <c r="E593" s="7"/>
      <c r="F593" s="7"/>
      <c r="G593" s="7"/>
      <c r="M593" s="7"/>
      <c r="N593" s="10"/>
      <c r="O593" s="7"/>
    </row>
    <row r="594" spans="2:15" ht="12" customHeight="1">
      <c r="B594" s="6"/>
      <c r="C594" s="7"/>
      <c r="D594" s="7"/>
      <c r="E594" s="7"/>
      <c r="F594" s="7"/>
      <c r="G594" s="7"/>
      <c r="M594" s="7"/>
      <c r="N594" s="10"/>
      <c r="O594" s="7"/>
    </row>
    <row r="595" spans="2:15" ht="12" customHeight="1">
      <c r="B595" s="6"/>
      <c r="C595" s="7"/>
      <c r="D595" s="7"/>
      <c r="E595" s="7"/>
      <c r="F595" s="7"/>
      <c r="G595" s="7"/>
      <c r="M595" s="7"/>
      <c r="N595" s="10"/>
      <c r="O595" s="7"/>
    </row>
    <row r="596" spans="2:15" ht="12" customHeight="1">
      <c r="B596" s="6"/>
      <c r="C596" s="7"/>
      <c r="D596" s="7"/>
      <c r="E596" s="7"/>
      <c r="F596" s="7"/>
      <c r="G596" s="7"/>
      <c r="M596" s="7"/>
      <c r="N596" s="10"/>
      <c r="O596" s="7"/>
    </row>
    <row r="597" spans="2:15" ht="12" customHeight="1">
      <c r="B597" s="6"/>
      <c r="C597" s="7"/>
      <c r="D597" s="7"/>
      <c r="E597" s="7"/>
      <c r="F597" s="7"/>
      <c r="G597" s="7"/>
      <c r="M597" s="7"/>
      <c r="N597" s="10"/>
      <c r="O597" s="7"/>
    </row>
    <row r="598" spans="2:15" ht="12" customHeight="1">
      <c r="B598" s="6"/>
      <c r="C598" s="7"/>
      <c r="D598" s="7"/>
      <c r="E598" s="7"/>
      <c r="F598" s="7"/>
      <c r="G598" s="7"/>
      <c r="M598" s="7"/>
      <c r="N598" s="10"/>
      <c r="O598" s="7"/>
    </row>
    <row r="599" spans="2:15" ht="12" customHeight="1">
      <c r="B599" s="6"/>
      <c r="C599" s="7"/>
      <c r="D599" s="7"/>
      <c r="E599" s="7"/>
      <c r="F599" s="7"/>
      <c r="G599" s="7"/>
      <c r="M599" s="7"/>
      <c r="N599" s="10"/>
      <c r="O599" s="7"/>
    </row>
    <row r="600" spans="2:15" ht="12" customHeight="1">
      <c r="B600" s="6"/>
      <c r="C600" s="7"/>
      <c r="D600" s="7"/>
      <c r="E600" s="7"/>
      <c r="F600" s="7"/>
      <c r="G600" s="7"/>
      <c r="M600" s="7"/>
      <c r="N600" s="10"/>
      <c r="O600" s="7"/>
    </row>
    <row r="601" spans="2:15" ht="12" customHeight="1">
      <c r="B601" s="6"/>
      <c r="C601" s="7"/>
      <c r="D601" s="7"/>
      <c r="E601" s="7"/>
      <c r="F601" s="7"/>
      <c r="G601" s="7"/>
      <c r="M601" s="7"/>
      <c r="N601" s="10"/>
      <c r="O601" s="7"/>
    </row>
    <row r="602" spans="2:15" ht="12" customHeight="1">
      <c r="B602" s="6"/>
      <c r="C602" s="7"/>
      <c r="D602" s="7"/>
      <c r="E602" s="7"/>
      <c r="F602" s="7"/>
      <c r="G602" s="7"/>
      <c r="M602" s="7"/>
      <c r="N602" s="10"/>
      <c r="O602" s="7"/>
    </row>
    <row r="603" spans="2:15" ht="12" customHeight="1">
      <c r="B603" s="6"/>
      <c r="C603" s="7"/>
      <c r="D603" s="7"/>
      <c r="E603" s="7"/>
      <c r="F603" s="7"/>
      <c r="G603" s="7"/>
      <c r="M603" s="7"/>
      <c r="N603" s="10"/>
      <c r="O603" s="7"/>
    </row>
    <row r="604" spans="2:15" ht="12" customHeight="1">
      <c r="B604" s="6"/>
      <c r="C604" s="7"/>
      <c r="D604" s="7"/>
      <c r="E604" s="7"/>
      <c r="F604" s="7"/>
      <c r="G604" s="7"/>
      <c r="M604" s="7"/>
      <c r="N604" s="10"/>
      <c r="O604" s="7"/>
    </row>
    <row r="605" spans="2:15" ht="12" customHeight="1">
      <c r="B605" s="6"/>
      <c r="C605" s="7"/>
      <c r="D605" s="7"/>
      <c r="E605" s="7"/>
      <c r="F605" s="7"/>
      <c r="G605" s="7"/>
      <c r="M605" s="7"/>
      <c r="N605" s="10"/>
      <c r="O605" s="7"/>
    </row>
    <row r="606" spans="2:15" ht="12" customHeight="1">
      <c r="B606" s="6"/>
      <c r="C606" s="7"/>
      <c r="D606" s="7"/>
      <c r="E606" s="7"/>
      <c r="F606" s="7"/>
      <c r="G606" s="7"/>
      <c r="M606" s="7"/>
      <c r="N606" s="10"/>
      <c r="O606" s="7"/>
    </row>
    <row r="607" spans="2:15" ht="12" customHeight="1">
      <c r="B607" s="6"/>
      <c r="C607" s="7"/>
      <c r="D607" s="7"/>
      <c r="E607" s="7"/>
      <c r="F607" s="7"/>
      <c r="G607" s="7"/>
      <c r="M607" s="7"/>
      <c r="N607" s="10"/>
      <c r="O607" s="7"/>
    </row>
    <row r="608" spans="2:15" ht="12" customHeight="1">
      <c r="B608" s="6"/>
      <c r="C608" s="7"/>
      <c r="D608" s="7"/>
      <c r="E608" s="7"/>
      <c r="F608" s="7"/>
      <c r="G608" s="7"/>
      <c r="M608" s="7"/>
      <c r="N608" s="10"/>
      <c r="O608" s="7"/>
    </row>
    <row r="609" spans="2:27" ht="12" customHeight="1">
      <c r="B609" s="6"/>
      <c r="C609" s="7"/>
      <c r="D609" s="7"/>
      <c r="E609" s="7"/>
      <c r="F609" s="7"/>
      <c r="G609" s="7"/>
      <c r="M609" s="7"/>
      <c r="N609" s="10"/>
      <c r="O609" s="7"/>
    </row>
    <row r="610" spans="2:27" ht="12" customHeight="1">
      <c r="B610" s="6"/>
      <c r="C610" s="7"/>
      <c r="D610" s="7"/>
      <c r="E610" s="7"/>
      <c r="F610" s="7"/>
      <c r="G610" s="7"/>
      <c r="M610" s="7"/>
      <c r="N610" s="7"/>
    </row>
    <row r="611" spans="2:27" ht="12" customHeight="1">
      <c r="B611" s="6"/>
      <c r="C611" s="7"/>
      <c r="D611" s="7"/>
      <c r="E611" s="7"/>
      <c r="F611" s="7"/>
      <c r="G611" s="7"/>
      <c r="M611" s="7"/>
      <c r="N611" s="7"/>
    </row>
    <row r="612" spans="2:27" ht="12" customHeight="1">
      <c r="B612" s="6"/>
      <c r="C612" s="7"/>
      <c r="D612" s="7"/>
      <c r="E612" s="7"/>
      <c r="F612" s="7"/>
      <c r="G612" s="7"/>
      <c r="M612" s="7"/>
      <c r="N612" s="7"/>
    </row>
    <row r="613" spans="2:27" ht="12" customHeight="1">
      <c r="B613" s="6"/>
      <c r="C613" s="7"/>
      <c r="D613" s="7"/>
      <c r="E613" s="7"/>
      <c r="F613" s="7"/>
      <c r="G613" s="7"/>
      <c r="M613" s="7"/>
      <c r="N613" s="7"/>
    </row>
    <row r="614" spans="2:27" ht="12" customHeight="1">
      <c r="B614" s="6"/>
      <c r="C614" s="7"/>
      <c r="D614" s="7"/>
      <c r="E614" s="7"/>
      <c r="F614" s="7"/>
      <c r="G614" s="7"/>
      <c r="M614" s="7"/>
      <c r="N614" s="7"/>
    </row>
    <row r="615" spans="2:27" ht="12" customHeight="1">
      <c r="B615" s="6"/>
      <c r="C615" s="7"/>
      <c r="D615" s="7"/>
      <c r="E615" s="7"/>
      <c r="F615" s="7"/>
      <c r="G615" s="7"/>
      <c r="M615" s="7"/>
      <c r="N615" s="7"/>
    </row>
    <row r="616" spans="2:27" ht="12" customHeight="1">
      <c r="B616" s="6"/>
      <c r="C616" s="7"/>
      <c r="D616" s="7"/>
      <c r="E616" s="7"/>
      <c r="F616" s="7"/>
      <c r="G616" s="7"/>
      <c r="M616" s="10"/>
      <c r="N616" s="10"/>
      <c r="O616" s="10"/>
      <c r="U616" s="7"/>
      <c r="V616" s="10"/>
      <c r="W616" s="7"/>
    </row>
    <row r="617" spans="2:27" ht="12" customHeight="1">
      <c r="B617" s="6"/>
      <c r="C617" s="7"/>
      <c r="D617" s="7"/>
      <c r="E617" s="7"/>
      <c r="F617" s="7"/>
      <c r="G617" s="7"/>
      <c r="M617" s="10"/>
      <c r="N617" s="10"/>
      <c r="O617" s="10"/>
      <c r="P617" s="9"/>
      <c r="Q617" s="15"/>
      <c r="R617" s="15"/>
      <c r="S617" s="15"/>
      <c r="U617" s="7"/>
      <c r="V617" s="10"/>
      <c r="W617" s="7"/>
      <c r="X617" s="7"/>
      <c r="Y617" s="10"/>
      <c r="Z617" s="13"/>
      <c r="AA617" s="13"/>
    </row>
    <row r="618" spans="2:27" ht="12" customHeight="1">
      <c r="B618" s="6"/>
      <c r="C618" s="7"/>
      <c r="D618" s="7"/>
      <c r="E618" s="7"/>
      <c r="F618" s="7"/>
      <c r="G618" s="7"/>
      <c r="M618" s="10"/>
      <c r="N618" s="10"/>
      <c r="O618" s="10"/>
      <c r="U618" s="7"/>
      <c r="V618" s="10"/>
      <c r="W618" s="7"/>
    </row>
    <row r="619" spans="2:27" ht="12" customHeight="1">
      <c r="B619" s="6"/>
      <c r="C619" s="7"/>
      <c r="D619" s="7"/>
      <c r="E619" s="7"/>
      <c r="F619" s="7"/>
      <c r="G619" s="7"/>
      <c r="M619" s="10"/>
      <c r="N619" s="10"/>
      <c r="O619" s="10"/>
      <c r="U619" s="7"/>
      <c r="V619" s="10"/>
      <c r="W619" s="7"/>
    </row>
    <row r="620" spans="2:27" ht="12" customHeight="1">
      <c r="B620" s="6"/>
      <c r="C620" s="7"/>
      <c r="D620" s="7"/>
      <c r="E620" s="7"/>
      <c r="F620" s="7"/>
      <c r="G620" s="7"/>
      <c r="M620" s="10"/>
      <c r="N620" s="10"/>
      <c r="O620" s="10"/>
      <c r="U620" s="7"/>
      <c r="V620" s="10"/>
      <c r="W620" s="7"/>
    </row>
    <row r="621" spans="2:27" ht="12" customHeight="1">
      <c r="B621" s="6"/>
      <c r="C621" s="7"/>
      <c r="D621" s="7"/>
      <c r="E621" s="7"/>
      <c r="F621" s="7"/>
      <c r="G621" s="7"/>
      <c r="M621" s="10"/>
      <c r="N621" s="10"/>
      <c r="O621" s="10"/>
      <c r="U621" s="7"/>
      <c r="V621" s="10"/>
      <c r="W621" s="7"/>
    </row>
    <row r="622" spans="2:27" ht="12" customHeight="1">
      <c r="B622" s="6"/>
      <c r="C622" s="7"/>
      <c r="D622" s="7"/>
      <c r="E622" s="7"/>
      <c r="F622" s="7"/>
      <c r="G622" s="7"/>
      <c r="M622" s="10"/>
      <c r="N622" s="10"/>
      <c r="O622" s="10"/>
      <c r="U622" s="7"/>
      <c r="V622" s="10"/>
      <c r="W622" s="7"/>
    </row>
    <row r="623" spans="2:27" ht="12" customHeight="1">
      <c r="B623" s="6"/>
      <c r="C623" s="7"/>
      <c r="D623" s="7"/>
      <c r="E623" s="7"/>
      <c r="F623" s="7"/>
      <c r="G623" s="7"/>
      <c r="M623" s="10"/>
      <c r="N623" s="10"/>
      <c r="O623" s="10"/>
      <c r="U623" s="7"/>
      <c r="V623" s="10"/>
      <c r="W623" s="7"/>
    </row>
    <row r="624" spans="2:27" ht="12" customHeight="1">
      <c r="B624" s="6"/>
      <c r="C624" s="7"/>
      <c r="D624" s="7"/>
      <c r="E624" s="7"/>
      <c r="F624" s="7"/>
      <c r="G624" s="7"/>
      <c r="M624" s="10"/>
      <c r="N624" s="10"/>
      <c r="O624" s="10"/>
      <c r="U624" s="7"/>
      <c r="V624" s="10"/>
      <c r="W624" s="7"/>
    </row>
    <row r="625" spans="2:23" ht="12" customHeight="1">
      <c r="B625" s="6"/>
      <c r="C625" s="7"/>
      <c r="D625" s="7"/>
      <c r="E625" s="7"/>
      <c r="F625" s="7"/>
      <c r="G625" s="7"/>
      <c r="M625" s="10"/>
      <c r="N625" s="10"/>
      <c r="O625" s="10"/>
      <c r="U625" s="7"/>
      <c r="V625" s="10"/>
      <c r="W625" s="7"/>
    </row>
    <row r="626" spans="2:23" ht="12" customHeight="1">
      <c r="B626" s="6"/>
      <c r="C626" s="7"/>
      <c r="D626" s="7"/>
      <c r="E626" s="7"/>
      <c r="F626" s="7"/>
      <c r="G626" s="7"/>
      <c r="M626" s="10"/>
      <c r="N626" s="10"/>
      <c r="O626" s="10"/>
      <c r="U626" s="7"/>
      <c r="V626" s="10"/>
      <c r="W626" s="7"/>
    </row>
    <row r="627" spans="2:23" ht="12" customHeight="1">
      <c r="B627" s="6"/>
      <c r="C627" s="7"/>
      <c r="D627" s="7"/>
      <c r="E627" s="7"/>
      <c r="F627" s="7"/>
      <c r="G627" s="7"/>
      <c r="M627" s="10"/>
      <c r="N627" s="10"/>
      <c r="O627" s="10"/>
      <c r="U627" s="7"/>
      <c r="V627" s="10"/>
      <c r="W627" s="7"/>
    </row>
    <row r="628" spans="2:23" ht="12" customHeight="1">
      <c r="B628" s="6"/>
      <c r="C628" s="7"/>
      <c r="D628" s="7"/>
      <c r="E628" s="7"/>
      <c r="F628" s="7"/>
      <c r="G628" s="7"/>
      <c r="M628" s="10"/>
      <c r="N628" s="10"/>
      <c r="O628" s="10"/>
      <c r="U628" s="7"/>
      <c r="V628" s="10"/>
      <c r="W628" s="7"/>
    </row>
    <row r="629" spans="2:23" ht="12" customHeight="1">
      <c r="B629" s="6"/>
      <c r="C629" s="7"/>
      <c r="D629" s="7"/>
      <c r="E629" s="7"/>
      <c r="F629" s="7"/>
      <c r="G629" s="7"/>
      <c r="M629" s="10"/>
      <c r="N629" s="10"/>
      <c r="O629" s="10"/>
      <c r="U629" s="7"/>
      <c r="V629" s="10"/>
      <c r="W629" s="7"/>
    </row>
    <row r="630" spans="2:23" ht="12" customHeight="1">
      <c r="B630" s="6"/>
      <c r="C630" s="7"/>
      <c r="D630" s="7"/>
      <c r="E630" s="7"/>
      <c r="F630" s="7"/>
      <c r="G630" s="7"/>
      <c r="M630" s="10"/>
      <c r="N630" s="10"/>
      <c r="O630" s="10"/>
      <c r="U630" s="7"/>
      <c r="V630" s="10"/>
      <c r="W630" s="7"/>
    </row>
    <row r="631" spans="2:23" ht="12" customHeight="1">
      <c r="B631" s="6"/>
      <c r="C631" s="7"/>
      <c r="D631" s="7"/>
      <c r="E631" s="7"/>
      <c r="F631" s="7"/>
      <c r="G631" s="7"/>
      <c r="M631" s="10"/>
      <c r="N631" s="10"/>
      <c r="O631" s="10"/>
      <c r="U631" s="7"/>
      <c r="V631" s="10"/>
      <c r="W631" s="7"/>
    </row>
    <row r="632" spans="2:23" ht="12" customHeight="1">
      <c r="B632" s="6"/>
      <c r="C632" s="7"/>
      <c r="D632" s="7"/>
      <c r="E632" s="7"/>
      <c r="F632" s="7"/>
      <c r="G632" s="7"/>
      <c r="M632" s="10"/>
      <c r="N632" s="10"/>
      <c r="O632" s="10"/>
      <c r="U632" s="7"/>
      <c r="V632" s="10"/>
      <c r="W632" s="7"/>
    </row>
    <row r="633" spans="2:23" ht="12" customHeight="1">
      <c r="B633" s="6"/>
      <c r="C633" s="7"/>
      <c r="D633" s="7"/>
      <c r="E633" s="7"/>
      <c r="F633" s="7"/>
      <c r="G633" s="7"/>
      <c r="M633" s="10"/>
      <c r="N633" s="10"/>
      <c r="O633" s="10"/>
      <c r="U633" s="7"/>
      <c r="V633" s="10"/>
      <c r="W633" s="7"/>
    </row>
    <row r="634" spans="2:23" ht="12" customHeight="1">
      <c r="B634" s="6"/>
      <c r="C634" s="7"/>
      <c r="D634" s="7"/>
      <c r="E634" s="7"/>
      <c r="F634" s="7"/>
      <c r="G634" s="7"/>
      <c r="M634" s="10"/>
      <c r="N634" s="10"/>
      <c r="O634" s="10"/>
      <c r="U634" s="7"/>
      <c r="V634" s="10"/>
      <c r="W634" s="7"/>
    </row>
    <row r="635" spans="2:23" ht="12" customHeight="1">
      <c r="B635" s="6"/>
      <c r="C635" s="7"/>
      <c r="D635" s="7"/>
      <c r="E635" s="7"/>
      <c r="F635" s="7"/>
      <c r="G635" s="7"/>
      <c r="M635" s="10"/>
      <c r="N635" s="10"/>
      <c r="O635" s="10"/>
      <c r="U635" s="7"/>
      <c r="V635" s="10"/>
      <c r="W635" s="7"/>
    </row>
    <row r="636" spans="2:23" ht="12" customHeight="1">
      <c r="B636" s="6"/>
      <c r="C636" s="7"/>
      <c r="D636" s="7"/>
      <c r="E636" s="7"/>
      <c r="F636" s="7"/>
      <c r="G636" s="7"/>
      <c r="M636" s="10"/>
      <c r="N636" s="10"/>
      <c r="O636" s="10"/>
      <c r="U636" s="7"/>
      <c r="V636" s="10"/>
      <c r="W636" s="7"/>
    </row>
    <row r="637" spans="2:23" ht="12" customHeight="1">
      <c r="B637" s="6"/>
      <c r="C637" s="7"/>
      <c r="D637" s="7"/>
      <c r="E637" s="7"/>
      <c r="F637" s="7"/>
      <c r="G637" s="7"/>
      <c r="M637" s="10"/>
      <c r="N637" s="10"/>
      <c r="O637" s="10"/>
      <c r="U637" s="7"/>
      <c r="V637" s="10"/>
      <c r="W637" s="7"/>
    </row>
    <row r="638" spans="2:23" ht="12" customHeight="1">
      <c r="B638" s="6"/>
      <c r="C638" s="7"/>
      <c r="D638" s="7"/>
      <c r="E638" s="7"/>
      <c r="F638" s="7"/>
      <c r="G638" s="7"/>
      <c r="M638" s="10"/>
      <c r="N638" s="10"/>
      <c r="O638" s="10"/>
      <c r="U638" s="7"/>
      <c r="V638" s="10"/>
      <c r="W638" s="7"/>
    </row>
    <row r="639" spans="2:23" ht="12" customHeight="1">
      <c r="B639" s="6"/>
      <c r="C639" s="7"/>
      <c r="D639" s="7"/>
      <c r="E639" s="7"/>
      <c r="F639" s="7"/>
      <c r="G639" s="7"/>
      <c r="M639" s="10"/>
      <c r="N639" s="10"/>
      <c r="O639" s="10"/>
      <c r="U639" s="7"/>
      <c r="V639" s="10"/>
      <c r="W639" s="7"/>
    </row>
    <row r="640" spans="2:23" ht="12" customHeight="1">
      <c r="B640" s="6"/>
      <c r="C640" s="7"/>
      <c r="D640" s="7"/>
      <c r="E640" s="7"/>
      <c r="F640" s="7"/>
      <c r="G640" s="7"/>
      <c r="M640" s="10"/>
      <c r="N640" s="10"/>
      <c r="O640" s="10"/>
      <c r="U640" s="7"/>
      <c r="V640" s="10"/>
      <c r="W640" s="7"/>
    </row>
    <row r="641" spans="2:23" ht="12" customHeight="1">
      <c r="B641" s="6"/>
      <c r="C641" s="7"/>
      <c r="D641" s="7"/>
      <c r="E641" s="7"/>
      <c r="F641" s="7"/>
      <c r="G641" s="7"/>
      <c r="M641" s="10"/>
      <c r="N641" s="10"/>
      <c r="O641" s="10"/>
      <c r="U641" s="7"/>
      <c r="V641" s="10"/>
      <c r="W641" s="7"/>
    </row>
    <row r="642" spans="2:23" ht="12" customHeight="1">
      <c r="B642" s="6"/>
      <c r="C642" s="7"/>
      <c r="D642" s="7"/>
      <c r="E642" s="7"/>
      <c r="F642" s="7"/>
      <c r="G642" s="7"/>
      <c r="M642" s="7"/>
      <c r="N642" s="7"/>
    </row>
    <row r="643" spans="2:23" ht="12" customHeight="1">
      <c r="B643" s="6"/>
      <c r="C643" s="7"/>
      <c r="D643" s="7"/>
      <c r="E643" s="7"/>
      <c r="F643" s="7"/>
      <c r="G643" s="7"/>
      <c r="M643" s="7"/>
      <c r="N643" s="7"/>
    </row>
    <row r="644" spans="2:23" ht="12" customHeight="1">
      <c r="B644" s="6"/>
      <c r="C644" s="7"/>
      <c r="D644" s="7"/>
      <c r="E644" s="7"/>
      <c r="F644" s="7"/>
      <c r="G644" s="7"/>
      <c r="M644" s="7"/>
      <c r="N644" s="7"/>
    </row>
    <row r="645" spans="2:23" ht="12" customHeight="1">
      <c r="B645" s="6"/>
      <c r="C645" s="7"/>
      <c r="D645" s="7"/>
      <c r="E645" s="7"/>
      <c r="F645" s="7"/>
      <c r="G645" s="7"/>
      <c r="N645" s="4"/>
    </row>
    <row r="646" spans="2:23" ht="12" customHeight="1">
      <c r="B646" s="6"/>
      <c r="C646" s="7"/>
      <c r="D646" s="7"/>
      <c r="E646" s="7"/>
      <c r="F646" s="7"/>
      <c r="G646" s="7"/>
      <c r="N646" s="7"/>
    </row>
    <row r="647" spans="2:23" ht="12" customHeight="1">
      <c r="B647" s="6"/>
      <c r="C647" s="7"/>
      <c r="D647" s="7"/>
      <c r="E647" s="7"/>
      <c r="F647" s="7"/>
      <c r="G647" s="7"/>
      <c r="N647" s="4"/>
    </row>
    <row r="648" spans="2:23" ht="12" customHeight="1">
      <c r="B648" s="6"/>
      <c r="C648" s="7"/>
      <c r="D648" s="7"/>
      <c r="E648" s="7"/>
      <c r="F648" s="7"/>
      <c r="G648" s="7"/>
      <c r="M648" s="7"/>
      <c r="N648" s="7"/>
    </row>
    <row r="649" spans="2:23" ht="12" customHeight="1">
      <c r="B649" s="6"/>
      <c r="C649" s="7"/>
      <c r="D649" s="7"/>
      <c r="E649" s="7"/>
      <c r="F649" s="7"/>
      <c r="G649" s="7"/>
      <c r="M649" s="7"/>
      <c r="N649" s="4"/>
    </row>
    <row r="650" spans="2:23" ht="12" customHeight="1">
      <c r="B650" s="6"/>
      <c r="C650" s="7"/>
      <c r="D650" s="7"/>
      <c r="E650" s="7"/>
      <c r="F650" s="7"/>
      <c r="G650" s="7"/>
      <c r="M650" s="7"/>
      <c r="N650" s="4"/>
    </row>
    <row r="651" spans="2:23" ht="12" customHeight="1">
      <c r="B651" s="6"/>
      <c r="C651" s="7"/>
      <c r="D651" s="7"/>
      <c r="E651" s="7"/>
      <c r="F651" s="7"/>
      <c r="G651" s="7"/>
      <c r="N651" s="4"/>
    </row>
    <row r="652" spans="2:23" ht="12" customHeight="1">
      <c r="B652" s="6"/>
      <c r="C652" s="7"/>
      <c r="D652" s="7"/>
      <c r="E652" s="7"/>
      <c r="F652" s="7"/>
      <c r="G652" s="7"/>
      <c r="M652" s="7"/>
      <c r="N652" s="7"/>
    </row>
    <row r="653" spans="2:23" ht="12" customHeight="1">
      <c r="B653" s="6"/>
      <c r="C653" s="7"/>
      <c r="D653" s="7"/>
      <c r="E653" s="7"/>
      <c r="F653" s="7"/>
      <c r="G653" s="7"/>
      <c r="M653" s="7"/>
      <c r="N653" s="4"/>
    </row>
    <row r="654" spans="2:23" ht="12" customHeight="1">
      <c r="B654" s="6"/>
      <c r="C654" s="7"/>
      <c r="D654" s="7"/>
      <c r="E654" s="7"/>
      <c r="F654" s="7"/>
      <c r="G654" s="7"/>
      <c r="M654" s="7"/>
      <c r="N654" s="7"/>
    </row>
    <row r="655" spans="2:23" ht="12" customHeight="1">
      <c r="B655" s="6"/>
      <c r="C655" s="7"/>
      <c r="D655" s="7"/>
      <c r="E655" s="7"/>
      <c r="F655" s="7"/>
      <c r="G655" s="7"/>
      <c r="N655" s="4"/>
    </row>
    <row r="656" spans="2:23" ht="12" customHeight="1">
      <c r="B656" s="6"/>
      <c r="C656" s="7"/>
      <c r="D656" s="7"/>
      <c r="E656" s="7"/>
      <c r="F656" s="7"/>
      <c r="G656" s="7"/>
      <c r="M656" s="7"/>
      <c r="N656" s="7"/>
    </row>
    <row r="657" spans="2:14" ht="12" customHeight="1">
      <c r="B657" s="6"/>
      <c r="C657" s="7"/>
      <c r="D657" s="7"/>
      <c r="E657" s="7"/>
      <c r="F657" s="7"/>
      <c r="G657" s="7"/>
      <c r="M657" s="7"/>
      <c r="N657" s="4"/>
    </row>
    <row r="658" spans="2:14" ht="12" customHeight="1">
      <c r="B658" s="6"/>
      <c r="C658" s="7"/>
      <c r="D658" s="7"/>
      <c r="E658" s="7"/>
      <c r="F658" s="7"/>
      <c r="G658" s="7"/>
      <c r="M658" s="7"/>
      <c r="N658" s="4"/>
    </row>
    <row r="659" spans="2:14" ht="12" customHeight="1">
      <c r="B659" s="6"/>
      <c r="C659" s="7"/>
      <c r="D659" s="7"/>
      <c r="E659" s="7"/>
      <c r="F659" s="7"/>
      <c r="G659" s="7"/>
      <c r="N659" s="4"/>
    </row>
    <row r="660" spans="2:14" ht="12" customHeight="1">
      <c r="B660" s="6"/>
      <c r="C660" s="7"/>
      <c r="D660" s="7"/>
      <c r="E660" s="7"/>
      <c r="F660" s="7"/>
      <c r="G660" s="7"/>
      <c r="N660" s="7"/>
    </row>
    <row r="661" spans="2:14" ht="12" customHeight="1">
      <c r="B661" s="6"/>
      <c r="C661" s="7"/>
      <c r="D661" s="7"/>
      <c r="E661" s="7"/>
      <c r="F661" s="7"/>
      <c r="G661" s="7"/>
      <c r="N661" s="4"/>
    </row>
    <row r="662" spans="2:14" ht="12" customHeight="1">
      <c r="B662" s="6"/>
      <c r="C662" s="7"/>
      <c r="D662" s="7"/>
      <c r="E662" s="7"/>
      <c r="F662" s="7"/>
      <c r="G662" s="7"/>
      <c r="N662" s="4"/>
    </row>
    <row r="663" spans="2:14" ht="12" customHeight="1">
      <c r="B663" s="6"/>
      <c r="C663" s="7"/>
      <c r="D663" s="7"/>
      <c r="E663" s="7"/>
      <c r="F663" s="7"/>
      <c r="G663" s="7"/>
      <c r="N663" s="4"/>
    </row>
    <row r="664" spans="2:14" ht="12" customHeight="1">
      <c r="B664" s="6"/>
      <c r="C664" s="7"/>
      <c r="D664" s="7"/>
      <c r="E664" s="7"/>
      <c r="F664" s="7"/>
      <c r="G664" s="7"/>
      <c r="N664" s="7"/>
    </row>
    <row r="665" spans="2:14" ht="12" customHeight="1">
      <c r="B665" s="6"/>
      <c r="C665" s="7"/>
      <c r="D665" s="7"/>
      <c r="E665" s="7"/>
      <c r="F665" s="7"/>
      <c r="G665" s="7"/>
      <c r="N665" s="4"/>
    </row>
    <row r="666" spans="2:14" ht="12" customHeight="1">
      <c r="B666" s="6"/>
      <c r="C666" s="7"/>
      <c r="D666" s="7"/>
      <c r="E666" s="7"/>
      <c r="F666" s="7"/>
      <c r="G666" s="7"/>
      <c r="N666" s="4"/>
    </row>
    <row r="667" spans="2:14" ht="12" customHeight="1">
      <c r="B667" s="6"/>
      <c r="C667" s="7"/>
      <c r="D667" s="7"/>
      <c r="E667" s="7"/>
      <c r="F667" s="7"/>
      <c r="G667" s="7"/>
      <c r="N667" s="4"/>
    </row>
    <row r="668" spans="2:14" ht="12" customHeight="1">
      <c r="B668" s="6"/>
      <c r="C668" s="7"/>
      <c r="D668" s="7"/>
      <c r="E668" s="7"/>
      <c r="F668" s="7"/>
      <c r="G668" s="7"/>
      <c r="N668" s="4"/>
    </row>
    <row r="669" spans="2:14" ht="12" customHeight="1">
      <c r="B669" s="6"/>
      <c r="C669" s="7"/>
      <c r="D669" s="7"/>
      <c r="E669" s="7"/>
      <c r="F669" s="7"/>
      <c r="G669" s="7"/>
      <c r="N669" s="4"/>
    </row>
    <row r="670" spans="2:14" ht="12" customHeight="1">
      <c r="B670" s="6"/>
      <c r="C670" s="7"/>
      <c r="D670" s="7"/>
      <c r="E670" s="7"/>
      <c r="F670" s="7"/>
      <c r="G670" s="7"/>
      <c r="N670" s="4"/>
    </row>
    <row r="671" spans="2:14" ht="12" customHeight="1">
      <c r="B671" s="6"/>
      <c r="C671" s="7"/>
      <c r="D671" s="7"/>
      <c r="E671" s="7"/>
      <c r="F671" s="7"/>
      <c r="G671" s="7"/>
      <c r="N671" s="4"/>
    </row>
    <row r="672" spans="2:14" ht="12" customHeight="1">
      <c r="B672" s="6"/>
      <c r="C672" s="7"/>
      <c r="D672" s="7"/>
      <c r="E672" s="7"/>
      <c r="F672" s="7"/>
      <c r="G672" s="7"/>
      <c r="N672" s="4"/>
    </row>
    <row r="673" spans="1:19" ht="12" customHeight="1">
      <c r="B673" s="6"/>
      <c r="C673" s="7"/>
      <c r="D673" s="7"/>
      <c r="E673" s="7"/>
      <c r="F673" s="7"/>
      <c r="G673" s="7"/>
      <c r="N673" s="4"/>
    </row>
    <row r="674" spans="1:19" ht="12" customHeight="1">
      <c r="B674" s="6"/>
      <c r="C674" s="7"/>
      <c r="D674" s="7"/>
      <c r="E674" s="7"/>
      <c r="F674" s="7"/>
      <c r="G674" s="7"/>
      <c r="N674" s="4"/>
    </row>
    <row r="675" spans="1:19" ht="12" customHeight="1">
      <c r="B675" s="6"/>
      <c r="C675" s="7"/>
      <c r="D675" s="7"/>
      <c r="E675" s="7"/>
      <c r="F675" s="7"/>
      <c r="G675" s="7"/>
      <c r="N675" s="4"/>
    </row>
    <row r="676" spans="1:19" ht="12" customHeight="1">
      <c r="B676" s="6"/>
      <c r="C676" s="7"/>
      <c r="D676" s="7"/>
      <c r="E676" s="7"/>
      <c r="F676" s="7"/>
      <c r="G676" s="7"/>
      <c r="N676" s="4"/>
    </row>
    <row r="677" spans="1:19" ht="12" customHeight="1">
      <c r="B677" s="6"/>
      <c r="C677" s="7"/>
      <c r="D677" s="7"/>
      <c r="E677" s="7"/>
      <c r="F677" s="7"/>
      <c r="G677" s="7"/>
      <c r="L677" s="7"/>
      <c r="M677" s="7"/>
      <c r="N677" s="4"/>
    </row>
    <row r="678" spans="1:19" ht="12" customHeight="1">
      <c r="B678" s="6"/>
      <c r="C678" s="7"/>
      <c r="D678" s="7"/>
      <c r="E678" s="7"/>
      <c r="F678" s="7"/>
      <c r="G678" s="7"/>
      <c r="L678" s="7"/>
      <c r="M678" s="7"/>
      <c r="N678" s="4"/>
    </row>
    <row r="679" spans="1:19" ht="12" customHeight="1">
      <c r="B679" s="6"/>
      <c r="C679" s="7"/>
      <c r="D679" s="7"/>
      <c r="E679" s="7"/>
      <c r="F679" s="7"/>
      <c r="G679" s="7"/>
      <c r="M679" s="7"/>
      <c r="N679" s="7"/>
    </row>
    <row r="680" spans="1:19" ht="12" customHeight="1">
      <c r="B680" s="6"/>
      <c r="C680" s="7"/>
      <c r="D680" s="7"/>
      <c r="E680" s="7"/>
      <c r="F680" s="7"/>
      <c r="G680" s="7"/>
      <c r="M680" s="7"/>
      <c r="N680" s="10"/>
      <c r="O680" s="7"/>
    </row>
    <row r="681" spans="1:19" ht="12" customHeight="1">
      <c r="B681" s="6"/>
      <c r="C681" s="7"/>
      <c r="D681" s="7"/>
      <c r="E681" s="7"/>
      <c r="F681" s="7"/>
      <c r="G681" s="7"/>
      <c r="M681" s="7"/>
      <c r="N681" s="10"/>
      <c r="O681" s="7"/>
      <c r="P681" s="7"/>
      <c r="Q681" s="10"/>
      <c r="R681" s="13"/>
      <c r="S681" s="13"/>
    </row>
    <row r="682" spans="1:19" ht="12" customHeight="1">
      <c r="B682" s="6"/>
      <c r="C682" s="7"/>
      <c r="D682" s="7"/>
      <c r="E682" s="7"/>
      <c r="F682" s="7"/>
      <c r="G682" s="7"/>
      <c r="M682" s="7"/>
      <c r="N682" s="10"/>
      <c r="O682" s="7"/>
    </row>
    <row r="683" spans="1:19" ht="12" customHeight="1">
      <c r="A683" s="4"/>
      <c r="B683" s="6"/>
      <c r="C683" s="7"/>
      <c r="D683" s="7"/>
      <c r="E683" s="7"/>
      <c r="F683" s="7"/>
      <c r="G683" s="7"/>
      <c r="M683" s="7"/>
      <c r="N683" s="10"/>
      <c r="O683" s="7"/>
    </row>
    <row r="684" spans="1:19" ht="12" customHeight="1">
      <c r="A684" s="8"/>
      <c r="B684" s="6"/>
      <c r="C684" s="7"/>
      <c r="D684" s="7"/>
      <c r="E684" s="7"/>
      <c r="F684" s="7"/>
      <c r="G684" s="7"/>
      <c r="M684" s="7"/>
      <c r="N684" s="10"/>
      <c r="O684" s="7"/>
    </row>
    <row r="685" spans="1:19" ht="12" customHeight="1">
      <c r="B685" s="6"/>
      <c r="C685" s="7"/>
      <c r="D685" s="7"/>
      <c r="E685" s="7"/>
      <c r="F685" s="7"/>
      <c r="G685" s="7"/>
      <c r="M685" s="7"/>
      <c r="N685" s="10"/>
      <c r="O685" s="7"/>
    </row>
    <row r="686" spans="1:19" ht="12" customHeight="1">
      <c r="B686" s="6"/>
      <c r="C686" s="7"/>
      <c r="D686" s="7"/>
      <c r="E686" s="7"/>
      <c r="F686" s="7"/>
      <c r="G686" s="7"/>
      <c r="M686" s="7"/>
      <c r="N686" s="10"/>
      <c r="O686" s="7"/>
    </row>
    <row r="687" spans="1:19" ht="12" customHeight="1">
      <c r="B687" s="6"/>
      <c r="C687" s="7"/>
      <c r="D687" s="7"/>
      <c r="E687" s="7"/>
      <c r="F687" s="7"/>
      <c r="G687" s="7"/>
      <c r="M687" s="7"/>
      <c r="N687" s="10"/>
      <c r="O687" s="7"/>
    </row>
    <row r="688" spans="1:19" ht="12" customHeight="1">
      <c r="B688" s="6"/>
      <c r="C688" s="7"/>
      <c r="D688" s="7"/>
      <c r="E688" s="7"/>
      <c r="F688" s="7"/>
      <c r="G688" s="7"/>
      <c r="M688" s="7"/>
      <c r="N688" s="10"/>
      <c r="O688" s="7"/>
    </row>
    <row r="689" spans="2:15" ht="12" customHeight="1">
      <c r="B689" s="6"/>
      <c r="C689" s="7"/>
      <c r="D689" s="7"/>
      <c r="E689" s="7"/>
      <c r="F689" s="7"/>
      <c r="G689" s="7"/>
      <c r="M689" s="7"/>
      <c r="N689" s="10"/>
      <c r="O689" s="7"/>
    </row>
    <row r="690" spans="2:15" ht="12" customHeight="1">
      <c r="B690" s="6"/>
      <c r="C690" s="7"/>
      <c r="D690" s="7"/>
      <c r="E690" s="7"/>
      <c r="F690" s="7"/>
      <c r="G690" s="7"/>
      <c r="M690" s="7"/>
      <c r="N690" s="10"/>
      <c r="O690" s="7"/>
    </row>
    <row r="691" spans="2:15" ht="12" customHeight="1">
      <c r="B691" s="6"/>
      <c r="C691" s="7"/>
      <c r="D691" s="7"/>
      <c r="E691" s="7"/>
      <c r="F691" s="7"/>
      <c r="G691" s="7"/>
      <c r="M691" s="7"/>
      <c r="N691" s="10"/>
      <c r="O691" s="7"/>
    </row>
    <row r="692" spans="2:15" ht="12" customHeight="1">
      <c r="B692" s="6"/>
      <c r="C692" s="7"/>
      <c r="D692" s="7"/>
      <c r="E692" s="7"/>
      <c r="F692" s="7"/>
      <c r="G692" s="7"/>
      <c r="M692" s="7"/>
      <c r="N692" s="10"/>
      <c r="O692" s="7"/>
    </row>
    <row r="693" spans="2:15" ht="12" customHeight="1">
      <c r="B693" s="6"/>
      <c r="C693" s="7"/>
      <c r="D693" s="7"/>
      <c r="E693" s="7"/>
      <c r="F693" s="7"/>
      <c r="G693" s="7"/>
      <c r="M693" s="7"/>
      <c r="N693" s="10"/>
      <c r="O693" s="7"/>
    </row>
    <row r="694" spans="2:15" ht="12" customHeight="1">
      <c r="B694" s="6"/>
      <c r="C694" s="7"/>
      <c r="D694" s="7"/>
      <c r="E694" s="7"/>
      <c r="F694" s="7"/>
      <c r="G694" s="7"/>
      <c r="M694" s="7"/>
      <c r="N694" s="10"/>
      <c r="O694" s="7"/>
    </row>
    <row r="695" spans="2:15" ht="12" customHeight="1">
      <c r="B695" s="6"/>
      <c r="C695" s="7"/>
      <c r="D695" s="7"/>
      <c r="E695" s="7"/>
      <c r="F695" s="7"/>
      <c r="G695" s="7"/>
      <c r="M695" s="7"/>
      <c r="N695" s="10"/>
      <c r="O695" s="7"/>
    </row>
    <row r="696" spans="2:15" ht="12" customHeight="1">
      <c r="B696" s="6"/>
      <c r="C696" s="7"/>
      <c r="D696" s="7"/>
      <c r="E696" s="7"/>
      <c r="F696" s="7"/>
      <c r="G696" s="7"/>
      <c r="M696" s="7"/>
      <c r="N696" s="10"/>
      <c r="O696" s="7"/>
    </row>
    <row r="697" spans="2:15" ht="12" customHeight="1">
      <c r="B697" s="6"/>
      <c r="C697" s="7"/>
      <c r="D697" s="7"/>
      <c r="E697" s="7"/>
      <c r="F697" s="7"/>
      <c r="G697" s="7"/>
      <c r="M697" s="7"/>
      <c r="N697" s="10"/>
      <c r="O697" s="7"/>
    </row>
    <row r="698" spans="2:15" ht="12" customHeight="1">
      <c r="B698" s="6"/>
      <c r="C698" s="7"/>
      <c r="D698" s="7"/>
      <c r="E698" s="7"/>
      <c r="F698" s="7"/>
      <c r="G698" s="7"/>
      <c r="M698" s="7"/>
      <c r="N698" s="10"/>
      <c r="O698" s="7"/>
    </row>
    <row r="699" spans="2:15" ht="12" customHeight="1">
      <c r="B699" s="6"/>
      <c r="C699" s="7"/>
      <c r="D699" s="7"/>
      <c r="E699" s="7"/>
      <c r="F699" s="7"/>
      <c r="G699" s="7"/>
      <c r="M699" s="7"/>
      <c r="N699" s="10"/>
      <c r="O699" s="7"/>
    </row>
    <row r="700" spans="2:15" ht="12" customHeight="1">
      <c r="B700" s="6"/>
      <c r="C700" s="7"/>
      <c r="D700" s="7"/>
      <c r="E700" s="7"/>
      <c r="F700" s="7"/>
      <c r="G700" s="7"/>
      <c r="M700" s="7"/>
      <c r="N700" s="10"/>
      <c r="O700" s="7"/>
    </row>
    <row r="701" spans="2:15" ht="12" customHeight="1">
      <c r="B701" s="6"/>
      <c r="C701" s="7"/>
      <c r="D701" s="7"/>
      <c r="E701" s="7"/>
      <c r="F701" s="7"/>
      <c r="G701" s="7"/>
      <c r="M701" s="7"/>
      <c r="N701" s="10"/>
      <c r="O701" s="7"/>
    </row>
    <row r="702" spans="2:15" ht="12" customHeight="1">
      <c r="B702" s="6"/>
      <c r="C702" s="7"/>
      <c r="D702" s="7"/>
      <c r="E702" s="7"/>
      <c r="F702" s="7"/>
      <c r="G702" s="7"/>
      <c r="M702" s="7"/>
      <c r="N702" s="10"/>
      <c r="O702" s="7"/>
    </row>
    <row r="703" spans="2:15" ht="12" customHeight="1">
      <c r="B703" s="6"/>
      <c r="C703" s="7"/>
      <c r="D703" s="7"/>
      <c r="E703" s="7"/>
      <c r="F703" s="7"/>
      <c r="G703" s="7"/>
      <c r="M703" s="7"/>
      <c r="N703" s="10"/>
      <c r="O703" s="7"/>
    </row>
    <row r="704" spans="2:15" ht="12" customHeight="1">
      <c r="B704" s="6"/>
      <c r="C704" s="7"/>
      <c r="D704" s="7"/>
      <c r="E704" s="7"/>
      <c r="F704" s="7"/>
      <c r="G704" s="7"/>
      <c r="M704" s="7"/>
      <c r="N704" s="10"/>
      <c r="O704" s="7"/>
    </row>
    <row r="705" spans="2:19" ht="12" customHeight="1">
      <c r="B705" s="6"/>
      <c r="C705" s="7"/>
      <c r="D705" s="7"/>
      <c r="E705" s="7"/>
      <c r="F705" s="7"/>
      <c r="G705" s="7"/>
      <c r="M705" s="7"/>
      <c r="N705" s="10"/>
      <c r="O705" s="7"/>
    </row>
    <row r="706" spans="2:19" ht="12" customHeight="1">
      <c r="B706" s="6"/>
      <c r="C706" s="7"/>
      <c r="D706" s="7"/>
      <c r="E706" s="7"/>
      <c r="F706" s="7"/>
      <c r="G706" s="7"/>
      <c r="M706" s="7"/>
      <c r="N706" s="7"/>
    </row>
    <row r="707" spans="2:19" ht="12" customHeight="1">
      <c r="B707" s="6"/>
      <c r="C707" s="7"/>
      <c r="D707" s="7"/>
      <c r="E707" s="7"/>
      <c r="F707" s="7"/>
      <c r="G707" s="7"/>
      <c r="M707" s="7"/>
      <c r="N707" s="7"/>
    </row>
    <row r="708" spans="2:19" ht="12" customHeight="1">
      <c r="B708" s="6"/>
      <c r="C708" s="7"/>
      <c r="D708" s="7"/>
      <c r="E708" s="7"/>
      <c r="F708" s="7"/>
      <c r="G708" s="7"/>
      <c r="M708" s="7"/>
      <c r="N708" s="7"/>
    </row>
    <row r="709" spans="2:19" ht="12" customHeight="1">
      <c r="B709" s="6"/>
      <c r="C709" s="7"/>
      <c r="D709" s="7"/>
      <c r="E709" s="7"/>
      <c r="F709" s="7"/>
      <c r="G709" s="7"/>
      <c r="M709" s="7"/>
      <c r="N709" s="7"/>
    </row>
    <row r="710" spans="2:19" ht="12" customHeight="1">
      <c r="B710" s="6"/>
      <c r="C710" s="7"/>
      <c r="D710" s="7"/>
      <c r="E710" s="7"/>
      <c r="F710" s="7"/>
      <c r="G710" s="7"/>
      <c r="M710" s="7"/>
      <c r="N710" s="7"/>
    </row>
    <row r="711" spans="2:19" ht="12" customHeight="1">
      <c r="B711" s="6"/>
      <c r="C711" s="7"/>
      <c r="D711" s="7"/>
      <c r="E711" s="7"/>
      <c r="F711" s="7"/>
      <c r="G711" s="7"/>
      <c r="M711" s="7"/>
      <c r="N711" s="7"/>
    </row>
    <row r="712" spans="2:19" ht="12" customHeight="1">
      <c r="B712" s="6"/>
      <c r="C712" s="7"/>
      <c r="D712" s="7"/>
      <c r="E712" s="7"/>
      <c r="F712" s="7"/>
      <c r="G712" s="7"/>
      <c r="M712" s="7"/>
      <c r="N712" s="10"/>
      <c r="O712" s="7"/>
    </row>
    <row r="713" spans="2:19" ht="12" customHeight="1">
      <c r="B713" s="6"/>
      <c r="C713" s="7"/>
      <c r="D713" s="7"/>
      <c r="E713" s="7"/>
      <c r="F713" s="7"/>
      <c r="G713" s="7"/>
      <c r="M713" s="7"/>
      <c r="N713" s="10"/>
      <c r="O713" s="7"/>
      <c r="P713" s="7"/>
      <c r="Q713" s="10"/>
      <c r="R713" s="13"/>
      <c r="S713" s="13"/>
    </row>
    <row r="714" spans="2:19" ht="12" customHeight="1">
      <c r="B714" s="6"/>
      <c r="C714" s="7"/>
      <c r="D714" s="7"/>
      <c r="E714" s="7"/>
      <c r="F714" s="7"/>
      <c r="G714" s="7"/>
      <c r="M714" s="7"/>
      <c r="N714" s="10"/>
      <c r="O714" s="7"/>
    </row>
    <row r="715" spans="2:19" ht="12" customHeight="1">
      <c r="B715" s="6"/>
      <c r="C715" s="7"/>
      <c r="D715" s="7"/>
      <c r="E715" s="7"/>
      <c r="F715" s="7"/>
      <c r="G715" s="7"/>
      <c r="M715" s="7"/>
      <c r="N715" s="10"/>
      <c r="O715" s="7"/>
    </row>
    <row r="716" spans="2:19" ht="12" customHeight="1">
      <c r="B716" s="6"/>
      <c r="C716" s="7"/>
      <c r="D716" s="7"/>
      <c r="E716" s="7"/>
      <c r="F716" s="7"/>
      <c r="G716" s="7"/>
      <c r="M716" s="7"/>
      <c r="N716" s="10"/>
      <c r="O716" s="7"/>
    </row>
    <row r="717" spans="2:19" ht="12" customHeight="1">
      <c r="B717" s="6"/>
      <c r="C717" s="7"/>
      <c r="D717" s="7"/>
      <c r="E717" s="7"/>
      <c r="F717" s="7"/>
      <c r="G717" s="7"/>
      <c r="M717" s="7"/>
      <c r="N717" s="10"/>
      <c r="O717" s="7"/>
    </row>
    <row r="718" spans="2:19" ht="12" customHeight="1">
      <c r="B718" s="6"/>
      <c r="C718" s="7"/>
      <c r="D718" s="7"/>
      <c r="E718" s="7"/>
      <c r="F718" s="7"/>
      <c r="G718" s="7"/>
      <c r="M718" s="7"/>
      <c r="N718" s="10"/>
      <c r="O718" s="7"/>
    </row>
    <row r="719" spans="2:19" ht="12" customHeight="1">
      <c r="B719" s="6"/>
      <c r="C719" s="7"/>
      <c r="D719" s="7"/>
      <c r="E719" s="7"/>
      <c r="F719" s="7"/>
      <c r="G719" s="7"/>
      <c r="M719" s="7"/>
      <c r="N719" s="10"/>
      <c r="O719" s="7"/>
    </row>
    <row r="720" spans="2:19" ht="12" customHeight="1">
      <c r="B720" s="6"/>
      <c r="C720" s="7"/>
      <c r="D720" s="7"/>
      <c r="E720" s="7"/>
      <c r="F720" s="7"/>
      <c r="G720" s="7"/>
      <c r="M720" s="7"/>
      <c r="N720" s="10"/>
      <c r="O720" s="7"/>
    </row>
    <row r="721" spans="2:15" ht="12" customHeight="1">
      <c r="B721" s="6"/>
      <c r="C721" s="7"/>
      <c r="D721" s="7"/>
      <c r="E721" s="7"/>
      <c r="F721" s="7"/>
      <c r="G721" s="7"/>
      <c r="M721" s="7"/>
      <c r="N721" s="10"/>
      <c r="O721" s="7"/>
    </row>
    <row r="722" spans="2:15" ht="12" customHeight="1">
      <c r="B722" s="6"/>
      <c r="C722" s="7"/>
      <c r="D722" s="7"/>
      <c r="E722" s="7"/>
      <c r="F722" s="7"/>
      <c r="G722" s="7"/>
      <c r="M722" s="7"/>
      <c r="N722" s="10"/>
      <c r="O722" s="7"/>
    </row>
    <row r="723" spans="2:15" ht="12" customHeight="1">
      <c r="B723" s="6"/>
      <c r="C723" s="7"/>
      <c r="D723" s="7"/>
      <c r="E723" s="7"/>
      <c r="F723" s="7"/>
      <c r="G723" s="7"/>
      <c r="M723" s="7"/>
      <c r="N723" s="10"/>
      <c r="O723" s="7"/>
    </row>
    <row r="724" spans="2:15" ht="12" customHeight="1">
      <c r="B724" s="6"/>
      <c r="C724" s="7"/>
      <c r="D724" s="7"/>
      <c r="E724" s="7"/>
      <c r="F724" s="7"/>
      <c r="G724" s="7"/>
      <c r="M724" s="7"/>
      <c r="N724" s="10"/>
      <c r="O724" s="7"/>
    </row>
    <row r="725" spans="2:15" ht="12" customHeight="1">
      <c r="B725" s="6"/>
      <c r="C725" s="7"/>
      <c r="D725" s="7"/>
      <c r="E725" s="7"/>
      <c r="F725" s="7"/>
      <c r="G725" s="7"/>
      <c r="M725" s="7"/>
      <c r="N725" s="10"/>
      <c r="O725" s="7"/>
    </row>
    <row r="726" spans="2:15" ht="12" customHeight="1">
      <c r="B726" s="6"/>
      <c r="C726" s="7"/>
      <c r="D726" s="7"/>
      <c r="E726" s="7"/>
      <c r="F726" s="7"/>
      <c r="G726" s="7"/>
      <c r="M726" s="7"/>
      <c r="N726" s="10"/>
      <c r="O726" s="7"/>
    </row>
    <row r="727" spans="2:15" ht="12" customHeight="1">
      <c r="B727" s="6"/>
      <c r="C727" s="7"/>
      <c r="D727" s="7"/>
      <c r="E727" s="7"/>
      <c r="F727" s="7"/>
      <c r="G727" s="7"/>
      <c r="M727" s="7"/>
      <c r="N727" s="10"/>
      <c r="O727" s="7"/>
    </row>
    <row r="728" spans="2:15" ht="12" customHeight="1">
      <c r="B728" s="6"/>
      <c r="C728" s="7"/>
      <c r="D728" s="7"/>
      <c r="E728" s="7"/>
      <c r="F728" s="7"/>
      <c r="G728" s="7"/>
      <c r="M728" s="7"/>
      <c r="N728" s="10"/>
      <c r="O728" s="7"/>
    </row>
    <row r="729" spans="2:15" ht="12" customHeight="1">
      <c r="B729" s="6"/>
      <c r="C729" s="7"/>
      <c r="D729" s="7"/>
      <c r="E729" s="7"/>
      <c r="F729" s="7"/>
      <c r="G729" s="7"/>
      <c r="M729" s="7"/>
      <c r="N729" s="10"/>
      <c r="O729" s="7"/>
    </row>
    <row r="730" spans="2:15" ht="12" customHeight="1">
      <c r="B730" s="6"/>
      <c r="C730" s="7"/>
      <c r="D730" s="7"/>
      <c r="E730" s="7"/>
      <c r="F730" s="7"/>
      <c r="G730" s="7"/>
      <c r="M730" s="7"/>
      <c r="N730" s="10"/>
      <c r="O730" s="7"/>
    </row>
    <row r="731" spans="2:15" ht="12" customHeight="1">
      <c r="B731" s="6"/>
      <c r="C731" s="7"/>
      <c r="D731" s="7"/>
      <c r="E731" s="7"/>
      <c r="F731" s="7"/>
      <c r="G731" s="7"/>
      <c r="M731" s="7"/>
      <c r="N731" s="10"/>
      <c r="O731" s="7"/>
    </row>
    <row r="732" spans="2:15" ht="12" customHeight="1">
      <c r="B732" s="6"/>
      <c r="C732" s="7"/>
      <c r="D732" s="7"/>
      <c r="E732" s="7"/>
      <c r="F732" s="7"/>
      <c r="G732" s="7"/>
      <c r="M732" s="7"/>
      <c r="N732" s="10"/>
      <c r="O732" s="7"/>
    </row>
    <row r="733" spans="2:15" ht="12" customHeight="1">
      <c r="B733" s="6"/>
      <c r="C733" s="7"/>
      <c r="D733" s="7"/>
      <c r="E733" s="7"/>
      <c r="F733" s="7"/>
      <c r="G733" s="7"/>
      <c r="M733" s="7"/>
      <c r="N733" s="10"/>
      <c r="O733" s="7"/>
    </row>
    <row r="734" spans="2:15" ht="12" customHeight="1">
      <c r="B734" s="6"/>
      <c r="C734" s="7"/>
      <c r="D734" s="7"/>
      <c r="E734" s="7"/>
      <c r="F734" s="7"/>
      <c r="G734" s="7"/>
      <c r="M734" s="7"/>
      <c r="N734" s="10"/>
      <c r="O734" s="7"/>
    </row>
    <row r="735" spans="2:15" ht="12" customHeight="1">
      <c r="B735" s="6"/>
      <c r="C735" s="7"/>
      <c r="D735" s="7"/>
      <c r="E735" s="7"/>
      <c r="F735" s="7"/>
      <c r="G735" s="7"/>
      <c r="M735" s="7"/>
      <c r="N735" s="10"/>
      <c r="O735" s="7"/>
    </row>
    <row r="736" spans="2:15" ht="12" customHeight="1">
      <c r="B736" s="6"/>
      <c r="C736" s="7"/>
      <c r="D736" s="7"/>
      <c r="E736" s="7"/>
      <c r="F736" s="7"/>
      <c r="G736" s="7"/>
      <c r="M736" s="7"/>
      <c r="N736" s="10"/>
      <c r="O736" s="7"/>
    </row>
    <row r="737" spans="2:15" ht="12" customHeight="1">
      <c r="B737" s="6"/>
      <c r="C737" s="7"/>
      <c r="D737" s="7"/>
      <c r="E737" s="7"/>
      <c r="F737" s="7"/>
      <c r="G737" s="7"/>
      <c r="M737" s="7"/>
      <c r="N737" s="10"/>
      <c r="O737" s="7"/>
    </row>
    <row r="738" spans="2:15" ht="12" customHeight="1">
      <c r="B738" s="6"/>
      <c r="C738" s="7"/>
      <c r="D738" s="7"/>
      <c r="E738" s="7"/>
      <c r="F738" s="7"/>
      <c r="G738" s="7"/>
      <c r="M738" s="7"/>
      <c r="N738" s="7"/>
    </row>
    <row r="739" spans="2:15" ht="12" customHeight="1">
      <c r="B739" s="6"/>
      <c r="C739" s="7"/>
      <c r="D739" s="7"/>
      <c r="E739" s="7"/>
      <c r="F739" s="7"/>
      <c r="G739" s="7"/>
      <c r="M739" s="7"/>
      <c r="N739" s="7"/>
    </row>
    <row r="740" spans="2:15" ht="12" customHeight="1">
      <c r="B740" s="6"/>
      <c r="C740" s="7"/>
      <c r="D740" s="7"/>
      <c r="E740" s="7"/>
      <c r="F740" s="7"/>
      <c r="G740" s="7"/>
      <c r="M740" s="7"/>
      <c r="N740" s="7"/>
    </row>
    <row r="741" spans="2:15" ht="12" customHeight="1">
      <c r="B741" s="6"/>
      <c r="C741" s="7"/>
      <c r="D741" s="7"/>
      <c r="E741" s="7"/>
      <c r="F741" s="7"/>
      <c r="G741" s="7"/>
      <c r="N741" s="4"/>
    </row>
    <row r="742" spans="2:15" ht="12" customHeight="1">
      <c r="B742" s="6"/>
      <c r="C742" s="7"/>
      <c r="D742" s="7"/>
      <c r="E742" s="7"/>
      <c r="F742" s="7"/>
      <c r="G742" s="7"/>
      <c r="N742" s="7"/>
    </row>
    <row r="743" spans="2:15" ht="12" customHeight="1">
      <c r="B743" s="6"/>
      <c r="C743" s="7"/>
      <c r="D743" s="7"/>
      <c r="E743" s="7"/>
      <c r="F743" s="7"/>
      <c r="G743" s="7"/>
      <c r="N743" s="4"/>
    </row>
    <row r="744" spans="2:15" ht="12" customHeight="1">
      <c r="B744" s="6"/>
      <c r="C744" s="7"/>
      <c r="D744" s="7"/>
      <c r="E744" s="7"/>
      <c r="F744" s="7"/>
      <c r="G744" s="7"/>
      <c r="M744" s="7"/>
      <c r="N744" s="7"/>
    </row>
    <row r="745" spans="2:15" ht="12" customHeight="1">
      <c r="B745" s="6"/>
      <c r="C745" s="7"/>
      <c r="D745" s="7"/>
      <c r="E745" s="7"/>
      <c r="F745" s="7"/>
      <c r="G745" s="7"/>
      <c r="M745" s="7"/>
      <c r="N745" s="4"/>
    </row>
    <row r="746" spans="2:15" ht="12" customHeight="1">
      <c r="B746" s="6"/>
      <c r="C746" s="7"/>
      <c r="D746" s="7"/>
      <c r="E746" s="7"/>
      <c r="F746" s="7"/>
      <c r="G746" s="7"/>
      <c r="M746" s="7"/>
      <c r="N746" s="4"/>
    </row>
    <row r="747" spans="2:15" ht="12" customHeight="1">
      <c r="B747" s="6"/>
      <c r="C747" s="7"/>
      <c r="D747" s="7"/>
      <c r="E747" s="7"/>
      <c r="F747" s="7"/>
      <c r="G747" s="7"/>
      <c r="N747" s="4"/>
    </row>
    <row r="748" spans="2:15" ht="12" customHeight="1">
      <c r="B748" s="6"/>
      <c r="C748" s="7"/>
      <c r="D748" s="7"/>
      <c r="E748" s="7"/>
      <c r="F748" s="7"/>
      <c r="G748" s="7"/>
      <c r="M748" s="7"/>
      <c r="N748" s="7"/>
    </row>
    <row r="749" spans="2:15" ht="12" customHeight="1">
      <c r="B749" s="6"/>
      <c r="C749" s="7"/>
      <c r="D749" s="7"/>
      <c r="E749" s="7"/>
      <c r="F749" s="7"/>
      <c r="G749" s="7"/>
      <c r="M749" s="7"/>
      <c r="N749" s="4"/>
    </row>
    <row r="750" spans="2:15" ht="12" customHeight="1">
      <c r="B750" s="6"/>
      <c r="C750" s="7"/>
      <c r="D750" s="7"/>
      <c r="E750" s="7"/>
      <c r="F750" s="7"/>
      <c r="G750" s="7"/>
      <c r="M750" s="7"/>
      <c r="N750" s="7"/>
    </row>
    <row r="751" spans="2:15" ht="12" customHeight="1">
      <c r="B751" s="6"/>
      <c r="C751" s="7"/>
      <c r="D751" s="7"/>
      <c r="E751" s="7"/>
      <c r="F751" s="7"/>
      <c r="G751" s="7"/>
      <c r="N751" s="4"/>
    </row>
    <row r="752" spans="2:15" ht="12" customHeight="1">
      <c r="B752" s="6"/>
      <c r="C752" s="7"/>
      <c r="D752" s="7"/>
      <c r="E752" s="7"/>
      <c r="F752" s="7"/>
      <c r="G752" s="7"/>
      <c r="M752" s="7"/>
      <c r="N752" s="7"/>
    </row>
    <row r="753" spans="2:14" ht="12" customHeight="1">
      <c r="B753" s="6"/>
      <c r="C753" s="7"/>
      <c r="D753" s="7"/>
      <c r="E753" s="7"/>
      <c r="F753" s="7"/>
      <c r="G753" s="7"/>
      <c r="M753" s="7"/>
      <c r="N753" s="4"/>
    </row>
    <row r="754" spans="2:14" ht="12" customHeight="1">
      <c r="B754" s="6"/>
      <c r="C754" s="7"/>
      <c r="D754" s="7"/>
      <c r="E754" s="7"/>
      <c r="F754" s="7"/>
      <c r="G754" s="7"/>
      <c r="M754" s="7"/>
      <c r="N754" s="4"/>
    </row>
    <row r="755" spans="2:14" ht="12" customHeight="1">
      <c r="B755" s="6"/>
      <c r="C755" s="7"/>
      <c r="D755" s="7"/>
      <c r="E755" s="7"/>
      <c r="F755" s="7"/>
      <c r="G755" s="7"/>
      <c r="N755" s="4"/>
    </row>
    <row r="756" spans="2:14" ht="12" customHeight="1">
      <c r="B756" s="6"/>
      <c r="C756" s="7"/>
      <c r="D756" s="7"/>
      <c r="E756" s="7"/>
      <c r="F756" s="7"/>
      <c r="G756" s="7"/>
      <c r="N756" s="7"/>
    </row>
    <row r="757" spans="2:14" ht="12" customHeight="1">
      <c r="B757" s="6"/>
      <c r="C757" s="7"/>
      <c r="D757" s="7"/>
      <c r="E757" s="7"/>
      <c r="F757" s="7"/>
      <c r="G757" s="7"/>
      <c r="N757" s="4"/>
    </row>
    <row r="758" spans="2:14" ht="12" customHeight="1">
      <c r="B758" s="6"/>
      <c r="C758" s="7"/>
      <c r="D758" s="7"/>
      <c r="E758" s="7"/>
      <c r="F758" s="7"/>
      <c r="G758" s="7"/>
      <c r="N758" s="4"/>
    </row>
    <row r="759" spans="2:14" ht="12" customHeight="1">
      <c r="B759" s="6"/>
      <c r="C759" s="7"/>
      <c r="D759" s="7"/>
      <c r="E759" s="7"/>
      <c r="F759" s="7"/>
      <c r="G759" s="7"/>
      <c r="N759" s="4"/>
    </row>
    <row r="760" spans="2:14" ht="12" customHeight="1">
      <c r="B760" s="6"/>
      <c r="C760" s="7"/>
      <c r="D760" s="7"/>
      <c r="E760" s="7"/>
      <c r="F760" s="7"/>
      <c r="G760" s="7"/>
      <c r="N760" s="7"/>
    </row>
    <row r="761" spans="2:14" ht="12" customHeight="1">
      <c r="B761" s="6"/>
      <c r="C761" s="7"/>
      <c r="D761" s="7"/>
      <c r="E761" s="7"/>
      <c r="F761" s="7"/>
      <c r="G761" s="7"/>
      <c r="N761" s="4"/>
    </row>
    <row r="762" spans="2:14" ht="12" customHeight="1">
      <c r="B762" s="6"/>
      <c r="C762" s="7"/>
      <c r="D762" s="7"/>
      <c r="E762" s="7"/>
      <c r="F762" s="7"/>
      <c r="G762" s="7"/>
      <c r="N762" s="4"/>
    </row>
    <row r="763" spans="2:14" ht="12" customHeight="1">
      <c r="B763" s="6"/>
      <c r="C763" s="7"/>
      <c r="D763" s="7"/>
      <c r="E763" s="7"/>
      <c r="F763" s="7"/>
      <c r="G763" s="7"/>
      <c r="N763" s="4"/>
    </row>
    <row r="764" spans="2:14" ht="12" customHeight="1">
      <c r="B764" s="6"/>
      <c r="C764" s="7"/>
      <c r="D764" s="7"/>
      <c r="E764" s="7"/>
      <c r="F764" s="7"/>
      <c r="G764" s="7"/>
      <c r="N764" s="4"/>
    </row>
    <row r="765" spans="2:14" ht="12" customHeight="1">
      <c r="B765" s="6"/>
      <c r="C765" s="7"/>
      <c r="D765" s="7"/>
      <c r="E765" s="7"/>
      <c r="F765" s="7"/>
      <c r="G765" s="7"/>
      <c r="N765" s="4"/>
    </row>
    <row r="766" spans="2:14" ht="12" customHeight="1">
      <c r="B766" s="6"/>
      <c r="C766" s="7"/>
      <c r="D766" s="7"/>
      <c r="E766" s="7"/>
      <c r="F766" s="7"/>
      <c r="G766" s="7"/>
      <c r="N766" s="4"/>
    </row>
    <row r="767" spans="2:14" ht="12" customHeight="1">
      <c r="B767" s="6"/>
      <c r="C767" s="7"/>
      <c r="D767" s="7"/>
      <c r="E767" s="7"/>
      <c r="F767" s="7"/>
      <c r="G767" s="7"/>
      <c r="N767" s="4"/>
    </row>
    <row r="768" spans="2:14" ht="12" customHeight="1">
      <c r="B768" s="6"/>
      <c r="C768" s="7"/>
      <c r="D768" s="7"/>
      <c r="E768" s="7"/>
      <c r="F768" s="7"/>
      <c r="G768" s="7"/>
      <c r="N768" s="4"/>
    </row>
    <row r="769" spans="1:17" ht="12" customHeight="1">
      <c r="B769" s="6"/>
      <c r="C769" s="7"/>
      <c r="D769" s="7"/>
      <c r="E769" s="7"/>
      <c r="F769" s="7"/>
      <c r="G769" s="7"/>
      <c r="N769" s="4"/>
    </row>
    <row r="770" spans="1:17" ht="12" customHeight="1">
      <c r="B770" s="6"/>
      <c r="C770" s="7"/>
      <c r="D770" s="7"/>
      <c r="E770" s="7"/>
      <c r="F770" s="7"/>
      <c r="G770" s="7"/>
      <c r="N770" s="4"/>
    </row>
    <row r="771" spans="1:17" ht="12" customHeight="1">
      <c r="B771" s="6"/>
      <c r="C771" s="7"/>
      <c r="D771" s="7"/>
      <c r="E771" s="7"/>
      <c r="F771" s="7"/>
      <c r="G771" s="7"/>
      <c r="N771" s="4"/>
    </row>
    <row r="772" spans="1:17" ht="12" customHeight="1">
      <c r="B772" s="6"/>
      <c r="C772" s="7"/>
      <c r="D772" s="7"/>
      <c r="E772" s="7"/>
      <c r="F772" s="7"/>
      <c r="G772" s="7"/>
      <c r="N772" s="4"/>
    </row>
    <row r="773" spans="1:17" ht="12" customHeight="1">
      <c r="B773" s="6"/>
      <c r="C773" s="7"/>
      <c r="D773" s="7"/>
      <c r="E773" s="7"/>
      <c r="F773" s="7"/>
      <c r="G773" s="7"/>
      <c r="L773" s="7"/>
      <c r="M773" s="7"/>
      <c r="N773" s="4"/>
    </row>
    <row r="774" spans="1:17" ht="12" customHeight="1">
      <c r="B774" s="6"/>
      <c r="C774" s="7"/>
      <c r="D774" s="7"/>
      <c r="E774" s="7"/>
      <c r="F774" s="7"/>
      <c r="G774" s="7"/>
      <c r="L774" s="7"/>
      <c r="M774" s="7"/>
      <c r="N774" s="4"/>
    </row>
    <row r="775" spans="1:17" ht="12" customHeight="1">
      <c r="B775" s="6"/>
      <c r="C775" s="7"/>
      <c r="D775" s="7"/>
      <c r="E775" s="7"/>
      <c r="F775" s="7"/>
      <c r="G775" s="7"/>
      <c r="M775" s="7"/>
      <c r="N775" s="7"/>
    </row>
    <row r="776" spans="1:17" ht="12" customHeight="1">
      <c r="B776" s="6"/>
      <c r="C776" s="7"/>
      <c r="D776" s="7"/>
      <c r="E776" s="7"/>
      <c r="F776" s="7"/>
      <c r="G776" s="7"/>
      <c r="M776" s="7"/>
      <c r="N776" s="10"/>
      <c r="O776" s="7"/>
    </row>
    <row r="777" spans="1:17" ht="12" customHeight="1">
      <c r="B777" s="6"/>
      <c r="C777" s="7"/>
      <c r="D777" s="7"/>
      <c r="E777" s="7"/>
      <c r="F777" s="7"/>
      <c r="G777" s="7"/>
      <c r="M777" s="7"/>
      <c r="N777" s="10"/>
      <c r="O777" s="7"/>
      <c r="P777" s="7"/>
      <c r="Q777" s="10"/>
    </row>
    <row r="778" spans="1:17" ht="12" customHeight="1">
      <c r="B778" s="6"/>
      <c r="C778" s="7"/>
      <c r="D778" s="7"/>
      <c r="E778" s="7"/>
      <c r="F778" s="7"/>
      <c r="G778" s="7"/>
      <c r="M778" s="7"/>
      <c r="N778" s="10"/>
      <c r="O778" s="7"/>
    </row>
    <row r="779" spans="1:17" ht="12" customHeight="1">
      <c r="A779" s="4"/>
      <c r="B779" s="6"/>
      <c r="C779" s="7"/>
      <c r="D779" s="7"/>
      <c r="E779" s="7"/>
      <c r="F779" s="7"/>
      <c r="G779" s="7"/>
      <c r="M779" s="7"/>
      <c r="N779" s="10"/>
      <c r="O779" s="7"/>
    </row>
    <row r="780" spans="1:17" ht="12" customHeight="1">
      <c r="A780" s="8"/>
      <c r="B780" s="6"/>
      <c r="C780" s="7"/>
      <c r="D780" s="7"/>
      <c r="E780" s="7"/>
      <c r="F780" s="7"/>
      <c r="G780" s="7"/>
      <c r="M780" s="7"/>
      <c r="N780" s="10"/>
      <c r="O780" s="7"/>
    </row>
    <row r="781" spans="1:17" ht="12" customHeight="1">
      <c r="B781" s="6"/>
      <c r="C781" s="7"/>
      <c r="D781" s="7"/>
      <c r="E781" s="7"/>
      <c r="F781" s="7"/>
      <c r="G781" s="7"/>
      <c r="M781" s="7"/>
      <c r="N781" s="10"/>
      <c r="O781" s="7"/>
    </row>
    <row r="782" spans="1:17" ht="12" customHeight="1">
      <c r="B782" s="6"/>
      <c r="C782" s="7"/>
      <c r="D782" s="7"/>
      <c r="E782" s="7"/>
      <c r="F782" s="7"/>
      <c r="G782" s="7"/>
      <c r="M782" s="7"/>
      <c r="N782" s="10"/>
      <c r="O782" s="7"/>
    </row>
    <row r="783" spans="1:17" ht="12" customHeight="1">
      <c r="B783" s="6"/>
      <c r="C783" s="7"/>
      <c r="D783" s="7"/>
      <c r="E783" s="7"/>
      <c r="F783" s="7"/>
      <c r="G783" s="7"/>
      <c r="M783" s="7"/>
      <c r="N783" s="10"/>
      <c r="O783" s="7"/>
    </row>
    <row r="784" spans="1:17" ht="12" customHeight="1">
      <c r="B784" s="6"/>
      <c r="C784" s="7"/>
      <c r="D784" s="7"/>
      <c r="E784" s="7"/>
      <c r="F784" s="7"/>
      <c r="G784" s="7"/>
      <c r="M784" s="7"/>
      <c r="N784" s="10"/>
      <c r="O784" s="7"/>
    </row>
    <row r="785" spans="2:15" ht="12" customHeight="1">
      <c r="B785" s="6"/>
      <c r="C785" s="7"/>
      <c r="D785" s="7"/>
      <c r="E785" s="7"/>
      <c r="F785" s="7"/>
      <c r="G785" s="7"/>
      <c r="M785" s="7"/>
      <c r="N785" s="10"/>
      <c r="O785" s="7"/>
    </row>
    <row r="786" spans="2:15" ht="12" customHeight="1">
      <c r="B786" s="6"/>
      <c r="C786" s="7"/>
      <c r="D786" s="7"/>
      <c r="E786" s="7"/>
      <c r="F786" s="7"/>
      <c r="G786" s="7"/>
      <c r="M786" s="7"/>
      <c r="N786" s="10"/>
      <c r="O786" s="7"/>
    </row>
    <row r="787" spans="2:15" ht="12" customHeight="1">
      <c r="B787" s="6"/>
      <c r="C787" s="7"/>
      <c r="D787" s="7"/>
      <c r="E787" s="7"/>
      <c r="F787" s="7"/>
      <c r="G787" s="7"/>
      <c r="M787" s="7"/>
      <c r="N787" s="10"/>
      <c r="O787" s="7"/>
    </row>
    <row r="788" spans="2:15" ht="12" customHeight="1">
      <c r="B788" s="6"/>
      <c r="C788" s="7"/>
      <c r="D788" s="7"/>
      <c r="E788" s="7"/>
      <c r="F788" s="7"/>
      <c r="G788" s="7"/>
      <c r="M788" s="7"/>
      <c r="N788" s="10"/>
      <c r="O788" s="7"/>
    </row>
    <row r="789" spans="2:15" ht="12" customHeight="1">
      <c r="B789" s="6"/>
      <c r="C789" s="7"/>
      <c r="D789" s="7"/>
      <c r="E789" s="7"/>
      <c r="F789" s="7"/>
      <c r="G789" s="7"/>
      <c r="M789" s="7"/>
      <c r="N789" s="10"/>
      <c r="O789" s="7"/>
    </row>
    <row r="790" spans="2:15" ht="12" customHeight="1">
      <c r="B790" s="6"/>
      <c r="C790" s="7"/>
      <c r="D790" s="7"/>
      <c r="E790" s="7"/>
      <c r="F790" s="7"/>
      <c r="G790" s="7"/>
      <c r="M790" s="7"/>
      <c r="N790" s="10"/>
      <c r="O790" s="7"/>
    </row>
    <row r="791" spans="2:15" ht="12" customHeight="1">
      <c r="B791" s="6"/>
      <c r="C791" s="7"/>
      <c r="D791" s="7"/>
      <c r="E791" s="7"/>
      <c r="F791" s="7"/>
      <c r="G791" s="7"/>
      <c r="M791" s="7"/>
      <c r="N791" s="10"/>
      <c r="O791" s="7"/>
    </row>
    <row r="792" spans="2:15" ht="12" customHeight="1">
      <c r="B792" s="6"/>
      <c r="C792" s="7"/>
      <c r="D792" s="7"/>
      <c r="E792" s="7"/>
      <c r="F792" s="7"/>
      <c r="G792" s="7"/>
      <c r="M792" s="7"/>
      <c r="N792" s="10"/>
      <c r="O792" s="7"/>
    </row>
    <row r="793" spans="2:15" ht="12" customHeight="1">
      <c r="B793" s="6"/>
      <c r="C793" s="7"/>
      <c r="D793" s="7"/>
      <c r="E793" s="7"/>
      <c r="F793" s="7"/>
      <c r="G793" s="7"/>
      <c r="M793" s="7"/>
      <c r="N793" s="10"/>
      <c r="O793" s="7"/>
    </row>
    <row r="794" spans="2:15" ht="12" customHeight="1">
      <c r="B794" s="6"/>
      <c r="C794" s="7"/>
      <c r="D794" s="7"/>
      <c r="E794" s="7"/>
      <c r="F794" s="7"/>
      <c r="G794" s="7"/>
      <c r="M794" s="7"/>
      <c r="N794" s="10"/>
      <c r="O794" s="7"/>
    </row>
    <row r="795" spans="2:15" ht="12" customHeight="1">
      <c r="B795" s="6"/>
      <c r="C795" s="7"/>
      <c r="D795" s="7"/>
      <c r="E795" s="7"/>
      <c r="F795" s="7"/>
      <c r="G795" s="7"/>
      <c r="M795" s="7"/>
      <c r="N795" s="10"/>
      <c r="O795" s="7"/>
    </row>
    <row r="796" spans="2:15" ht="12" customHeight="1">
      <c r="B796" s="6"/>
      <c r="C796" s="7"/>
      <c r="D796" s="7"/>
      <c r="E796" s="7"/>
      <c r="F796" s="7"/>
      <c r="G796" s="7"/>
      <c r="M796" s="7"/>
      <c r="N796" s="10"/>
      <c r="O796" s="7"/>
    </row>
    <row r="797" spans="2:15" ht="12" customHeight="1">
      <c r="B797" s="6"/>
      <c r="C797" s="7"/>
      <c r="D797" s="7"/>
      <c r="E797" s="7"/>
      <c r="F797" s="7"/>
      <c r="G797" s="7"/>
      <c r="M797" s="7"/>
      <c r="N797" s="10"/>
      <c r="O797" s="7"/>
    </row>
    <row r="798" spans="2:15" ht="12" customHeight="1">
      <c r="B798" s="6"/>
      <c r="C798" s="7"/>
      <c r="D798" s="7"/>
      <c r="E798" s="7"/>
      <c r="F798" s="7"/>
      <c r="G798" s="7"/>
      <c r="M798" s="7"/>
      <c r="N798" s="10"/>
      <c r="O798" s="7"/>
    </row>
    <row r="799" spans="2:15" ht="12" customHeight="1">
      <c r="B799" s="6"/>
      <c r="C799" s="7"/>
      <c r="D799" s="7"/>
      <c r="E799" s="7"/>
      <c r="F799" s="7"/>
      <c r="G799" s="7"/>
      <c r="M799" s="7"/>
      <c r="N799" s="10"/>
      <c r="O799" s="7"/>
    </row>
    <row r="800" spans="2:15" ht="12" customHeight="1">
      <c r="B800" s="6"/>
      <c r="C800" s="7"/>
      <c r="D800" s="7"/>
      <c r="E800" s="7"/>
      <c r="F800" s="7"/>
      <c r="G800" s="7"/>
      <c r="M800" s="7"/>
      <c r="N800" s="10"/>
      <c r="O800" s="7"/>
    </row>
    <row r="801" spans="2:17" ht="12" customHeight="1">
      <c r="B801" s="6"/>
      <c r="C801" s="7"/>
      <c r="D801" s="7"/>
      <c r="E801" s="7"/>
      <c r="F801" s="7"/>
      <c r="G801" s="7"/>
      <c r="M801" s="7"/>
      <c r="N801" s="10"/>
      <c r="O801" s="7"/>
    </row>
    <row r="802" spans="2:17" ht="12" customHeight="1">
      <c r="B802" s="6"/>
      <c r="C802" s="7"/>
      <c r="D802" s="7"/>
      <c r="E802" s="7"/>
      <c r="F802" s="7"/>
      <c r="G802" s="7"/>
      <c r="M802" s="7"/>
      <c r="N802" s="7"/>
    </row>
    <row r="803" spans="2:17" ht="12" customHeight="1">
      <c r="B803" s="6"/>
      <c r="C803" s="7"/>
      <c r="D803" s="7"/>
      <c r="E803" s="7"/>
      <c r="F803" s="7"/>
      <c r="G803" s="7"/>
      <c r="M803" s="7"/>
      <c r="N803" s="7"/>
    </row>
    <row r="804" spans="2:17" ht="12" customHeight="1">
      <c r="B804" s="6"/>
      <c r="C804" s="7"/>
      <c r="D804" s="7"/>
      <c r="E804" s="7"/>
      <c r="F804" s="7"/>
      <c r="G804" s="7"/>
      <c r="M804" s="7"/>
      <c r="N804" s="7"/>
    </row>
    <row r="805" spans="2:17" ht="12" customHeight="1">
      <c r="B805" s="6"/>
      <c r="C805" s="7"/>
      <c r="D805" s="7"/>
      <c r="E805" s="7"/>
      <c r="F805" s="7"/>
      <c r="G805" s="7"/>
      <c r="M805" s="7"/>
      <c r="N805" s="7"/>
    </row>
    <row r="806" spans="2:17" ht="12" customHeight="1">
      <c r="B806" s="6"/>
      <c r="C806" s="7"/>
      <c r="D806" s="7"/>
      <c r="E806" s="7"/>
      <c r="F806" s="7"/>
      <c r="G806" s="7"/>
      <c r="M806" s="7"/>
      <c r="N806" s="7"/>
    </row>
    <row r="807" spans="2:17" ht="12" customHeight="1">
      <c r="B807" s="6"/>
      <c r="C807" s="7"/>
      <c r="D807" s="7"/>
      <c r="E807" s="7"/>
      <c r="F807" s="7"/>
      <c r="G807" s="7"/>
      <c r="M807" s="7"/>
      <c r="N807" s="7"/>
    </row>
    <row r="808" spans="2:17" ht="12" customHeight="1">
      <c r="B808" s="6"/>
      <c r="C808" s="7"/>
      <c r="D808" s="7"/>
      <c r="E808" s="7"/>
      <c r="F808" s="7"/>
      <c r="G808" s="7"/>
      <c r="M808" s="7"/>
      <c r="N808" s="10"/>
      <c r="O808" s="7"/>
    </row>
    <row r="809" spans="2:17" ht="12" customHeight="1">
      <c r="B809" s="6"/>
      <c r="C809" s="7"/>
      <c r="D809" s="7"/>
      <c r="E809" s="7"/>
      <c r="F809" s="7"/>
      <c r="G809" s="7"/>
      <c r="M809" s="7"/>
      <c r="N809" s="10"/>
      <c r="O809" s="7"/>
      <c r="P809" s="7"/>
      <c r="Q809" s="10"/>
    </row>
    <row r="810" spans="2:17" ht="12" customHeight="1">
      <c r="B810" s="6"/>
      <c r="C810" s="7"/>
      <c r="D810" s="7"/>
      <c r="E810" s="7"/>
      <c r="F810" s="7"/>
      <c r="G810" s="7"/>
      <c r="M810" s="7"/>
      <c r="N810" s="10"/>
      <c r="O810" s="7"/>
    </row>
    <row r="811" spans="2:17" ht="12" customHeight="1">
      <c r="B811" s="6"/>
      <c r="C811" s="7"/>
      <c r="D811" s="7"/>
      <c r="E811" s="7"/>
      <c r="F811" s="7"/>
      <c r="G811" s="7"/>
      <c r="M811" s="7"/>
      <c r="N811" s="10"/>
      <c r="O811" s="7"/>
    </row>
    <row r="812" spans="2:17" ht="12" customHeight="1">
      <c r="B812" s="6"/>
      <c r="C812" s="7"/>
      <c r="D812" s="7"/>
      <c r="E812" s="7"/>
      <c r="F812" s="7"/>
      <c r="G812" s="7"/>
      <c r="M812" s="7"/>
      <c r="N812" s="10"/>
      <c r="O812" s="7"/>
    </row>
    <row r="813" spans="2:17" ht="12" customHeight="1">
      <c r="B813" s="6"/>
      <c r="C813" s="7"/>
      <c r="D813" s="7"/>
      <c r="E813" s="7"/>
      <c r="F813" s="7"/>
      <c r="G813" s="7"/>
      <c r="M813" s="7"/>
      <c r="N813" s="10"/>
      <c r="O813" s="7"/>
    </row>
    <row r="814" spans="2:17" ht="12" customHeight="1">
      <c r="B814" s="6"/>
      <c r="C814" s="7"/>
      <c r="D814" s="7"/>
      <c r="E814" s="7"/>
      <c r="F814" s="7"/>
      <c r="G814" s="7"/>
      <c r="M814" s="7"/>
      <c r="N814" s="10"/>
      <c r="O814" s="7"/>
    </row>
    <row r="815" spans="2:17" ht="12" customHeight="1">
      <c r="B815" s="6"/>
      <c r="C815" s="7"/>
      <c r="D815" s="7"/>
      <c r="E815" s="7"/>
      <c r="F815" s="7"/>
      <c r="G815" s="7"/>
      <c r="M815" s="7"/>
      <c r="N815" s="10"/>
      <c r="O815" s="7"/>
    </row>
    <row r="816" spans="2:17" ht="12" customHeight="1">
      <c r="B816" s="6"/>
      <c r="C816" s="7"/>
      <c r="D816" s="7"/>
      <c r="E816" s="7"/>
      <c r="F816" s="7"/>
      <c r="G816" s="7"/>
      <c r="M816" s="7"/>
      <c r="N816" s="10"/>
      <c r="O816" s="7"/>
    </row>
    <row r="817" spans="2:15" ht="12" customHeight="1">
      <c r="B817" s="6"/>
      <c r="C817" s="7"/>
      <c r="D817" s="7"/>
      <c r="E817" s="7"/>
      <c r="F817" s="7"/>
      <c r="G817" s="7"/>
      <c r="M817" s="7"/>
      <c r="N817" s="10"/>
      <c r="O817" s="7"/>
    </row>
    <row r="818" spans="2:15" ht="12" customHeight="1">
      <c r="B818" s="6"/>
      <c r="C818" s="7"/>
      <c r="D818" s="7"/>
      <c r="E818" s="7"/>
      <c r="F818" s="7"/>
      <c r="G818" s="7"/>
      <c r="M818" s="7"/>
      <c r="N818" s="10"/>
      <c r="O818" s="7"/>
    </row>
    <row r="819" spans="2:15" ht="12" customHeight="1">
      <c r="B819" s="6"/>
      <c r="C819" s="7"/>
      <c r="D819" s="7"/>
      <c r="E819" s="7"/>
      <c r="F819" s="7"/>
      <c r="G819" s="7"/>
      <c r="M819" s="7"/>
      <c r="N819" s="10"/>
      <c r="O819" s="7"/>
    </row>
    <row r="820" spans="2:15" ht="12" customHeight="1">
      <c r="B820" s="6"/>
      <c r="C820" s="7"/>
      <c r="D820" s="7"/>
      <c r="E820" s="7"/>
      <c r="F820" s="7"/>
      <c r="G820" s="7"/>
      <c r="M820" s="7"/>
      <c r="N820" s="10"/>
      <c r="O820" s="7"/>
    </row>
    <row r="821" spans="2:15" ht="12" customHeight="1">
      <c r="B821" s="6"/>
      <c r="C821" s="7"/>
      <c r="D821" s="7"/>
      <c r="E821" s="7"/>
      <c r="F821" s="7"/>
      <c r="G821" s="7"/>
      <c r="M821" s="7"/>
      <c r="N821" s="10"/>
      <c r="O821" s="7"/>
    </row>
    <row r="822" spans="2:15" ht="12" customHeight="1">
      <c r="B822" s="6"/>
      <c r="C822" s="7"/>
      <c r="D822" s="7"/>
      <c r="E822" s="7"/>
      <c r="F822" s="7"/>
      <c r="G822" s="7"/>
      <c r="M822" s="7"/>
      <c r="N822" s="10"/>
      <c r="O822" s="7"/>
    </row>
    <row r="823" spans="2:15" ht="12" customHeight="1">
      <c r="B823" s="6"/>
      <c r="C823" s="7"/>
      <c r="D823" s="7"/>
      <c r="E823" s="7"/>
      <c r="F823" s="7"/>
      <c r="G823" s="7"/>
      <c r="M823" s="7"/>
      <c r="N823" s="10"/>
      <c r="O823" s="7"/>
    </row>
    <row r="824" spans="2:15" ht="12" customHeight="1">
      <c r="B824" s="6"/>
      <c r="C824" s="7"/>
      <c r="D824" s="7"/>
      <c r="E824" s="7"/>
      <c r="F824" s="7"/>
      <c r="G824" s="7"/>
      <c r="M824" s="7"/>
      <c r="N824" s="10"/>
      <c r="O824" s="7"/>
    </row>
    <row r="825" spans="2:15" ht="12" customHeight="1">
      <c r="B825" s="6"/>
      <c r="C825" s="7"/>
      <c r="D825" s="7"/>
      <c r="E825" s="7"/>
      <c r="F825" s="7"/>
      <c r="G825" s="7"/>
      <c r="M825" s="7"/>
      <c r="N825" s="10"/>
      <c r="O825" s="7"/>
    </row>
    <row r="826" spans="2:15" ht="12" customHeight="1">
      <c r="B826" s="6"/>
      <c r="C826" s="7"/>
      <c r="D826" s="7"/>
      <c r="E826" s="7"/>
      <c r="F826" s="7"/>
      <c r="G826" s="7"/>
      <c r="M826" s="7"/>
      <c r="N826" s="10"/>
      <c r="O826" s="7"/>
    </row>
    <row r="827" spans="2:15" ht="12" customHeight="1">
      <c r="B827" s="6"/>
      <c r="C827" s="7"/>
      <c r="D827" s="7"/>
      <c r="E827" s="7"/>
      <c r="F827" s="7"/>
      <c r="G827" s="7"/>
      <c r="M827" s="7"/>
      <c r="N827" s="10"/>
      <c r="O827" s="7"/>
    </row>
    <row r="828" spans="2:15" ht="12" customHeight="1">
      <c r="B828" s="6"/>
      <c r="C828" s="7"/>
      <c r="D828" s="7"/>
      <c r="E828" s="7"/>
      <c r="F828" s="7"/>
      <c r="G828" s="7"/>
      <c r="M828" s="7"/>
      <c r="N828" s="10"/>
      <c r="O828" s="7"/>
    </row>
    <row r="829" spans="2:15" ht="12" customHeight="1">
      <c r="B829" s="6"/>
      <c r="C829" s="7"/>
      <c r="D829" s="7"/>
      <c r="E829" s="7"/>
      <c r="F829" s="7"/>
      <c r="G829" s="7"/>
      <c r="M829" s="7"/>
      <c r="N829" s="10"/>
      <c r="O829" s="7"/>
    </row>
    <row r="830" spans="2:15" ht="12" customHeight="1">
      <c r="B830" s="6"/>
      <c r="C830" s="7"/>
      <c r="D830" s="7"/>
      <c r="E830" s="7"/>
      <c r="F830" s="7"/>
      <c r="G830" s="7"/>
      <c r="M830" s="7"/>
      <c r="N830" s="10"/>
      <c r="O830" s="7"/>
    </row>
    <row r="831" spans="2:15" ht="12" customHeight="1">
      <c r="B831" s="6"/>
      <c r="C831" s="7"/>
      <c r="D831" s="7"/>
      <c r="E831" s="7"/>
      <c r="F831" s="7"/>
      <c r="G831" s="7"/>
      <c r="M831" s="7"/>
      <c r="N831" s="10"/>
      <c r="O831" s="7"/>
    </row>
    <row r="832" spans="2:15" ht="12" customHeight="1">
      <c r="B832" s="6"/>
      <c r="C832" s="7"/>
      <c r="D832" s="7"/>
      <c r="E832" s="7"/>
      <c r="F832" s="7"/>
      <c r="G832" s="7"/>
      <c r="M832" s="7"/>
      <c r="N832" s="10"/>
      <c r="O832" s="7"/>
    </row>
    <row r="833" spans="2:15" ht="12" customHeight="1">
      <c r="B833" s="6"/>
      <c r="C833" s="7"/>
      <c r="D833" s="7"/>
      <c r="E833" s="7"/>
      <c r="F833" s="7"/>
      <c r="G833" s="7"/>
      <c r="M833" s="7"/>
      <c r="N833" s="10"/>
      <c r="O833" s="7"/>
    </row>
    <row r="834" spans="2:15" ht="12" customHeight="1">
      <c r="B834" s="6"/>
      <c r="C834" s="7"/>
      <c r="D834" s="7"/>
      <c r="E834" s="7"/>
      <c r="F834" s="7"/>
      <c r="G834" s="7"/>
      <c r="M834" s="7"/>
      <c r="N834" s="7"/>
    </row>
    <row r="835" spans="2:15" ht="12" customHeight="1">
      <c r="B835" s="6"/>
      <c r="C835" s="7"/>
      <c r="D835" s="7"/>
      <c r="E835" s="7"/>
      <c r="F835" s="7"/>
      <c r="G835" s="7"/>
      <c r="M835" s="7"/>
      <c r="N835" s="7"/>
    </row>
    <row r="836" spans="2:15" ht="12" customHeight="1">
      <c r="B836" s="6"/>
      <c r="C836" s="7"/>
      <c r="D836" s="7"/>
      <c r="E836" s="7"/>
      <c r="F836" s="7"/>
      <c r="G836" s="7"/>
      <c r="M836" s="7"/>
      <c r="N836" s="7"/>
    </row>
    <row r="837" spans="2:15" ht="12" customHeight="1">
      <c r="B837" s="6"/>
      <c r="C837" s="7"/>
      <c r="D837" s="7"/>
      <c r="E837" s="7"/>
      <c r="F837" s="7"/>
      <c r="G837" s="7"/>
      <c r="N837" s="4"/>
    </row>
    <row r="838" spans="2:15" ht="12" customHeight="1">
      <c r="B838" s="6"/>
      <c r="C838" s="7"/>
      <c r="D838" s="7"/>
      <c r="E838" s="7"/>
      <c r="F838" s="7"/>
      <c r="G838" s="7"/>
      <c r="N838" s="7"/>
    </row>
    <row r="839" spans="2:15" ht="12" customHeight="1">
      <c r="B839" s="6"/>
      <c r="C839" s="7"/>
      <c r="D839" s="7"/>
      <c r="E839" s="7"/>
      <c r="F839" s="7"/>
      <c r="G839" s="7"/>
      <c r="N839" s="4"/>
    </row>
    <row r="840" spans="2:15" ht="12" customHeight="1">
      <c r="B840" s="6"/>
      <c r="C840" s="7"/>
      <c r="D840" s="7"/>
      <c r="E840" s="7"/>
      <c r="F840" s="7"/>
      <c r="G840" s="7"/>
      <c r="M840" s="7"/>
      <c r="N840" s="7"/>
    </row>
    <row r="841" spans="2:15" ht="12" customHeight="1">
      <c r="B841" s="6"/>
      <c r="C841" s="7"/>
      <c r="D841" s="7"/>
      <c r="E841" s="7"/>
      <c r="F841" s="7"/>
      <c r="G841" s="7"/>
      <c r="M841" s="7"/>
      <c r="N841" s="4"/>
    </row>
    <row r="842" spans="2:15" ht="12" customHeight="1">
      <c r="B842" s="6"/>
      <c r="C842" s="7"/>
      <c r="D842" s="7"/>
      <c r="E842" s="7"/>
      <c r="F842" s="7"/>
      <c r="G842" s="7"/>
      <c r="M842" s="7"/>
      <c r="N842" s="4"/>
    </row>
    <row r="843" spans="2:15" ht="12" customHeight="1">
      <c r="B843" s="6"/>
      <c r="C843" s="7"/>
      <c r="D843" s="7"/>
      <c r="E843" s="7"/>
      <c r="F843" s="7"/>
      <c r="G843" s="7"/>
      <c r="N843" s="4"/>
    </row>
    <row r="844" spans="2:15" ht="12" customHeight="1">
      <c r="B844" s="6"/>
      <c r="C844" s="7"/>
      <c r="D844" s="7"/>
      <c r="E844" s="7"/>
      <c r="F844" s="7"/>
      <c r="G844" s="7"/>
      <c r="M844" s="7"/>
      <c r="N844" s="7"/>
    </row>
    <row r="845" spans="2:15" ht="12" customHeight="1">
      <c r="B845" s="6"/>
      <c r="C845" s="7"/>
      <c r="D845" s="7"/>
      <c r="E845" s="7"/>
      <c r="F845" s="7"/>
      <c r="G845" s="7"/>
      <c r="M845" s="7"/>
      <c r="N845" s="4"/>
    </row>
    <row r="846" spans="2:15" ht="12" customHeight="1">
      <c r="B846" s="6"/>
      <c r="C846" s="7"/>
      <c r="D846" s="7"/>
      <c r="E846" s="7"/>
      <c r="F846" s="7"/>
      <c r="G846" s="7"/>
      <c r="M846" s="7"/>
      <c r="N846" s="7"/>
    </row>
    <row r="847" spans="2:15" ht="12" customHeight="1">
      <c r="B847" s="6"/>
      <c r="C847" s="7"/>
      <c r="D847" s="7"/>
      <c r="E847" s="7"/>
      <c r="F847" s="7"/>
      <c r="G847" s="7"/>
      <c r="N847" s="4"/>
    </row>
    <row r="848" spans="2:15" ht="12" customHeight="1">
      <c r="B848" s="6"/>
      <c r="C848" s="7"/>
      <c r="D848" s="7"/>
      <c r="E848" s="7"/>
      <c r="F848" s="7"/>
      <c r="G848" s="7"/>
      <c r="M848" s="7"/>
      <c r="N848" s="7"/>
    </row>
    <row r="849" spans="2:14" ht="12" customHeight="1">
      <c r="B849" s="6"/>
      <c r="C849" s="7"/>
      <c r="D849" s="7"/>
      <c r="E849" s="7"/>
      <c r="F849" s="7"/>
      <c r="G849" s="7"/>
      <c r="M849" s="7"/>
      <c r="N849" s="4"/>
    </row>
    <row r="850" spans="2:14" ht="12" customHeight="1">
      <c r="B850" s="6"/>
      <c r="C850" s="7"/>
      <c r="D850" s="7"/>
      <c r="E850" s="7"/>
      <c r="F850" s="7"/>
      <c r="G850" s="7"/>
      <c r="M850" s="7"/>
      <c r="N850" s="4"/>
    </row>
    <row r="851" spans="2:14" ht="12" customHeight="1">
      <c r="B851" s="6"/>
      <c r="C851" s="7"/>
      <c r="D851" s="7"/>
      <c r="E851" s="7"/>
      <c r="F851" s="7"/>
      <c r="G851" s="7"/>
      <c r="N851" s="4"/>
    </row>
    <row r="852" spans="2:14" ht="12" customHeight="1">
      <c r="B852" s="6"/>
      <c r="C852" s="7"/>
      <c r="D852" s="7"/>
      <c r="E852" s="7"/>
      <c r="F852" s="7"/>
      <c r="G852" s="7"/>
      <c r="N852" s="7"/>
    </row>
    <row r="853" spans="2:14" ht="12" customHeight="1">
      <c r="B853" s="6"/>
      <c r="C853" s="7"/>
      <c r="D853" s="7"/>
      <c r="E853" s="7"/>
      <c r="F853" s="7"/>
      <c r="G853" s="7"/>
      <c r="N853" s="4"/>
    </row>
    <row r="854" spans="2:14" ht="12" customHeight="1">
      <c r="B854" s="6"/>
      <c r="C854" s="7"/>
      <c r="D854" s="7"/>
      <c r="E854" s="7"/>
      <c r="F854" s="7"/>
      <c r="G854" s="7"/>
      <c r="N854" s="4"/>
    </row>
    <row r="855" spans="2:14" ht="12" customHeight="1">
      <c r="B855" s="6"/>
      <c r="C855" s="7"/>
      <c r="D855" s="7"/>
      <c r="E855" s="7"/>
      <c r="F855" s="7"/>
      <c r="G855" s="7"/>
      <c r="N855" s="4"/>
    </row>
    <row r="856" spans="2:14" ht="12" customHeight="1">
      <c r="B856" s="6"/>
      <c r="C856" s="7"/>
      <c r="D856" s="7"/>
      <c r="E856" s="7"/>
      <c r="F856" s="7"/>
      <c r="G856" s="7"/>
      <c r="N856" s="7"/>
    </row>
    <row r="857" spans="2:14" ht="12" customHeight="1">
      <c r="B857" s="6"/>
      <c r="C857" s="7"/>
      <c r="D857" s="7"/>
      <c r="E857" s="7"/>
      <c r="F857" s="7"/>
      <c r="G857" s="7"/>
      <c r="N857" s="4"/>
    </row>
    <row r="858" spans="2:14" ht="12" customHeight="1">
      <c r="B858" s="6"/>
      <c r="C858" s="7"/>
      <c r="D858" s="7"/>
      <c r="E858" s="7"/>
      <c r="F858" s="7"/>
      <c r="G858" s="7"/>
      <c r="N858" s="4"/>
    </row>
    <row r="859" spans="2:14" ht="12" customHeight="1">
      <c r="B859" s="6"/>
      <c r="C859" s="7"/>
      <c r="D859" s="7"/>
      <c r="E859" s="7"/>
      <c r="F859" s="7"/>
      <c r="G859" s="7"/>
      <c r="N859" s="4"/>
    </row>
    <row r="860" spans="2:14" ht="12" customHeight="1">
      <c r="B860" s="6"/>
      <c r="C860" s="7"/>
      <c r="D860" s="7"/>
      <c r="E860" s="7"/>
      <c r="F860" s="7"/>
      <c r="G860" s="7"/>
      <c r="N860" s="4"/>
    </row>
    <row r="861" spans="2:14" ht="12" customHeight="1">
      <c r="B861" s="6"/>
      <c r="C861" s="7"/>
      <c r="D861" s="7"/>
      <c r="E861" s="7"/>
      <c r="F861" s="7"/>
      <c r="G861" s="7"/>
      <c r="N861" s="4"/>
    </row>
    <row r="862" spans="2:14" ht="12" customHeight="1">
      <c r="B862" s="6"/>
      <c r="C862" s="7"/>
      <c r="D862" s="7"/>
      <c r="E862" s="7"/>
      <c r="F862" s="7"/>
      <c r="G862" s="7"/>
      <c r="N862" s="4"/>
    </row>
    <row r="863" spans="2:14" ht="12" customHeight="1">
      <c r="B863" s="6"/>
      <c r="C863" s="7"/>
      <c r="D863" s="7"/>
      <c r="E863" s="7"/>
      <c r="F863" s="7"/>
      <c r="G863" s="7"/>
      <c r="N863" s="4"/>
    </row>
    <row r="864" spans="2:14" ht="12" customHeight="1">
      <c r="B864" s="6"/>
      <c r="C864" s="7"/>
      <c r="D864" s="7"/>
      <c r="E864" s="7"/>
      <c r="F864" s="7"/>
      <c r="G864" s="7"/>
      <c r="N864" s="4"/>
    </row>
    <row r="865" spans="1:17" ht="12" customHeight="1">
      <c r="B865" s="6"/>
      <c r="C865" s="7"/>
      <c r="D865" s="7"/>
      <c r="E865" s="7"/>
      <c r="F865" s="7"/>
      <c r="G865" s="7"/>
      <c r="N865" s="4"/>
    </row>
    <row r="866" spans="1:17" ht="12" customHeight="1">
      <c r="B866" s="6"/>
      <c r="C866" s="7"/>
      <c r="D866" s="7"/>
      <c r="E866" s="7"/>
      <c r="F866" s="7"/>
      <c r="G866" s="7"/>
      <c r="N866" s="4"/>
    </row>
    <row r="867" spans="1:17" ht="12" customHeight="1">
      <c r="B867" s="6"/>
      <c r="C867" s="7"/>
      <c r="D867" s="7"/>
      <c r="E867" s="7"/>
      <c r="F867" s="7"/>
      <c r="G867" s="7"/>
      <c r="N867" s="4"/>
    </row>
    <row r="868" spans="1:17" ht="12" customHeight="1">
      <c r="B868" s="6"/>
      <c r="C868" s="7"/>
      <c r="D868" s="7"/>
      <c r="E868" s="7"/>
      <c r="F868" s="7"/>
      <c r="G868" s="7"/>
      <c r="N868" s="4"/>
    </row>
    <row r="869" spans="1:17" ht="12" customHeight="1">
      <c r="B869" s="6"/>
      <c r="C869" s="7"/>
      <c r="D869" s="7"/>
      <c r="E869" s="7"/>
      <c r="F869" s="7"/>
      <c r="G869" s="7"/>
      <c r="L869" s="7"/>
      <c r="M869" s="7"/>
      <c r="N869" s="4"/>
    </row>
    <row r="870" spans="1:17" ht="12" customHeight="1">
      <c r="B870" s="6"/>
      <c r="C870" s="7"/>
      <c r="D870" s="7"/>
      <c r="E870" s="7"/>
      <c r="F870" s="7"/>
      <c r="G870" s="7"/>
      <c r="L870" s="7"/>
      <c r="M870" s="7"/>
      <c r="N870" s="4"/>
    </row>
    <row r="871" spans="1:17" ht="12" customHeight="1">
      <c r="B871" s="6"/>
      <c r="C871" s="7"/>
      <c r="D871" s="7"/>
      <c r="E871" s="7"/>
      <c r="F871" s="7"/>
      <c r="G871" s="7"/>
      <c r="M871" s="7"/>
      <c r="N871" s="7"/>
    </row>
    <row r="872" spans="1:17" ht="12" customHeight="1">
      <c r="B872" s="6"/>
      <c r="C872" s="7"/>
      <c r="D872" s="7"/>
      <c r="E872" s="7"/>
      <c r="F872" s="7"/>
      <c r="G872" s="7"/>
      <c r="M872" s="7"/>
      <c r="N872" s="10"/>
      <c r="O872" s="7"/>
    </row>
    <row r="873" spans="1:17" ht="12" customHeight="1">
      <c r="B873" s="6"/>
      <c r="C873" s="7"/>
      <c r="D873" s="7"/>
      <c r="E873" s="7"/>
      <c r="F873" s="7"/>
      <c r="G873" s="7"/>
      <c r="M873" s="7"/>
      <c r="N873" s="10"/>
      <c r="O873" s="7"/>
      <c r="P873" s="7"/>
      <c r="Q873" s="10"/>
    </row>
    <row r="874" spans="1:17" ht="12" customHeight="1">
      <c r="B874" s="6"/>
      <c r="C874" s="7"/>
      <c r="D874" s="7"/>
      <c r="E874" s="7"/>
      <c r="F874" s="7"/>
      <c r="G874" s="7"/>
      <c r="M874" s="7"/>
      <c r="N874" s="10"/>
      <c r="O874" s="7"/>
    </row>
    <row r="875" spans="1:17" ht="12" customHeight="1">
      <c r="A875" s="4"/>
      <c r="B875" s="6"/>
      <c r="C875" s="7"/>
      <c r="D875" s="7"/>
      <c r="E875" s="7"/>
      <c r="F875" s="7"/>
      <c r="G875" s="7"/>
      <c r="M875" s="7"/>
      <c r="N875" s="10"/>
      <c r="O875" s="7"/>
    </row>
    <row r="876" spans="1:17" ht="12" customHeight="1">
      <c r="A876" s="8"/>
      <c r="B876" s="6"/>
      <c r="C876" s="7"/>
      <c r="D876" s="7"/>
      <c r="E876" s="7"/>
      <c r="F876" s="7"/>
      <c r="G876" s="7"/>
      <c r="M876" s="7"/>
      <c r="N876" s="10"/>
      <c r="O876" s="7"/>
    </row>
    <row r="877" spans="1:17" ht="12" customHeight="1">
      <c r="B877" s="6"/>
      <c r="C877" s="7"/>
      <c r="D877" s="7"/>
      <c r="E877" s="7"/>
      <c r="F877" s="7"/>
      <c r="G877" s="7"/>
      <c r="M877" s="7"/>
      <c r="N877" s="10"/>
      <c r="O877" s="7"/>
    </row>
    <row r="878" spans="1:17" ht="12" customHeight="1">
      <c r="B878" s="6"/>
      <c r="C878" s="7"/>
      <c r="D878" s="7"/>
      <c r="E878" s="7"/>
      <c r="F878" s="7"/>
      <c r="G878" s="7"/>
      <c r="M878" s="7"/>
      <c r="N878" s="10"/>
      <c r="O878" s="7"/>
    </row>
    <row r="879" spans="1:17" ht="12" customHeight="1">
      <c r="B879" s="6"/>
      <c r="C879" s="7"/>
      <c r="D879" s="7"/>
      <c r="E879" s="7"/>
      <c r="F879" s="7"/>
      <c r="G879" s="7"/>
      <c r="M879" s="7"/>
      <c r="N879" s="10"/>
      <c r="O879" s="7"/>
    </row>
    <row r="880" spans="1:17" ht="12" customHeight="1">
      <c r="B880" s="6"/>
      <c r="C880" s="7"/>
      <c r="D880" s="7"/>
      <c r="E880" s="7"/>
      <c r="F880" s="7"/>
      <c r="G880" s="7"/>
      <c r="M880" s="7"/>
      <c r="N880" s="10"/>
      <c r="O880" s="7"/>
    </row>
    <row r="881" spans="2:15" ht="12" customHeight="1">
      <c r="B881" s="6"/>
      <c r="C881" s="7"/>
      <c r="D881" s="7"/>
      <c r="E881" s="7"/>
      <c r="F881" s="7"/>
      <c r="G881" s="7"/>
      <c r="M881" s="7"/>
      <c r="N881" s="10"/>
      <c r="O881" s="7"/>
    </row>
    <row r="882" spans="2:15" ht="12" customHeight="1">
      <c r="B882" s="6"/>
      <c r="C882" s="7"/>
      <c r="D882" s="7"/>
      <c r="E882" s="7"/>
      <c r="F882" s="7"/>
      <c r="G882" s="7"/>
      <c r="M882" s="7"/>
      <c r="N882" s="10"/>
      <c r="O882" s="7"/>
    </row>
    <row r="883" spans="2:15" ht="12" customHeight="1">
      <c r="B883" s="6"/>
      <c r="C883" s="7"/>
      <c r="D883" s="7"/>
      <c r="E883" s="7"/>
      <c r="F883" s="7"/>
      <c r="G883" s="7"/>
      <c r="M883" s="7"/>
      <c r="N883" s="10"/>
      <c r="O883" s="7"/>
    </row>
    <row r="884" spans="2:15" ht="12" customHeight="1">
      <c r="B884" s="6"/>
      <c r="C884" s="7"/>
      <c r="D884" s="7"/>
      <c r="E884" s="7"/>
      <c r="F884" s="7"/>
      <c r="G884" s="7"/>
      <c r="M884" s="7"/>
      <c r="N884" s="10"/>
      <c r="O884" s="7"/>
    </row>
    <row r="885" spans="2:15" ht="12" customHeight="1">
      <c r="B885" s="6"/>
      <c r="C885" s="7"/>
      <c r="D885" s="7"/>
      <c r="E885" s="7"/>
      <c r="F885" s="7"/>
      <c r="G885" s="7"/>
      <c r="M885" s="7"/>
      <c r="N885" s="10"/>
      <c r="O885" s="7"/>
    </row>
    <row r="886" spans="2:15" ht="12" customHeight="1">
      <c r="B886" s="6"/>
      <c r="C886" s="7"/>
      <c r="D886" s="7"/>
      <c r="E886" s="7"/>
      <c r="F886" s="7"/>
      <c r="G886" s="7"/>
      <c r="M886" s="7"/>
      <c r="N886" s="10"/>
      <c r="O886" s="7"/>
    </row>
    <row r="887" spans="2:15" ht="12" customHeight="1">
      <c r="B887" s="6"/>
      <c r="C887" s="7"/>
      <c r="D887" s="7"/>
      <c r="E887" s="7"/>
      <c r="F887" s="7"/>
      <c r="G887" s="7"/>
      <c r="M887" s="7"/>
      <c r="N887" s="10"/>
      <c r="O887" s="7"/>
    </row>
    <row r="888" spans="2:15" ht="12" customHeight="1">
      <c r="B888" s="6"/>
      <c r="C888" s="7"/>
      <c r="D888" s="7"/>
      <c r="E888" s="7"/>
      <c r="F888" s="7"/>
      <c r="G888" s="7"/>
      <c r="M888" s="7"/>
      <c r="N888" s="10"/>
      <c r="O888" s="7"/>
    </row>
    <row r="889" spans="2:15" ht="12" customHeight="1">
      <c r="B889" s="6"/>
      <c r="C889" s="7"/>
      <c r="D889" s="7"/>
      <c r="E889" s="7"/>
      <c r="F889" s="7"/>
      <c r="G889" s="7"/>
      <c r="M889" s="7"/>
      <c r="N889" s="10"/>
      <c r="O889" s="7"/>
    </row>
    <row r="890" spans="2:15" ht="12" customHeight="1">
      <c r="B890" s="6"/>
      <c r="C890" s="7"/>
      <c r="D890" s="7"/>
      <c r="E890" s="7"/>
      <c r="F890" s="7"/>
      <c r="G890" s="7"/>
      <c r="M890" s="7"/>
      <c r="N890" s="10"/>
      <c r="O890" s="7"/>
    </row>
    <row r="891" spans="2:15" ht="12" customHeight="1">
      <c r="B891" s="6"/>
      <c r="C891" s="7"/>
      <c r="D891" s="7"/>
      <c r="E891" s="7"/>
      <c r="F891" s="7"/>
      <c r="G891" s="7"/>
      <c r="M891" s="7"/>
      <c r="N891" s="10"/>
      <c r="O891" s="7"/>
    </row>
    <row r="892" spans="2:15" ht="12" customHeight="1">
      <c r="B892" s="6"/>
      <c r="C892" s="7"/>
      <c r="D892" s="7"/>
      <c r="E892" s="7"/>
      <c r="F892" s="7"/>
      <c r="G892" s="7"/>
      <c r="M892" s="7"/>
      <c r="N892" s="10"/>
      <c r="O892" s="7"/>
    </row>
    <row r="893" spans="2:15" ht="12" customHeight="1">
      <c r="B893" s="6"/>
      <c r="C893" s="7"/>
      <c r="D893" s="7"/>
      <c r="E893" s="7"/>
      <c r="F893" s="7"/>
      <c r="G893" s="7"/>
      <c r="M893" s="7"/>
      <c r="N893" s="10"/>
      <c r="O893" s="7"/>
    </row>
    <row r="894" spans="2:15" ht="12" customHeight="1">
      <c r="B894" s="6"/>
      <c r="C894" s="7"/>
      <c r="D894" s="7"/>
      <c r="E894" s="7"/>
      <c r="F894" s="7"/>
      <c r="G894" s="7"/>
      <c r="M894" s="7"/>
      <c r="N894" s="10"/>
      <c r="O894" s="7"/>
    </row>
    <row r="895" spans="2:15" ht="12" customHeight="1">
      <c r="B895" s="6"/>
      <c r="C895" s="7"/>
      <c r="D895" s="7"/>
      <c r="E895" s="7"/>
      <c r="F895" s="7"/>
      <c r="G895" s="7"/>
      <c r="M895" s="7"/>
      <c r="N895" s="10"/>
      <c r="O895" s="7"/>
    </row>
    <row r="896" spans="2:15" ht="12" customHeight="1">
      <c r="B896" s="6"/>
      <c r="C896" s="7"/>
      <c r="D896" s="7"/>
      <c r="E896" s="7"/>
      <c r="F896" s="7"/>
      <c r="G896" s="7"/>
      <c r="M896" s="7"/>
      <c r="N896" s="10"/>
      <c r="O896" s="7"/>
    </row>
    <row r="897" spans="2:17" ht="12" customHeight="1">
      <c r="B897" s="6"/>
      <c r="C897" s="7"/>
      <c r="D897" s="7"/>
      <c r="E897" s="7"/>
      <c r="F897" s="7"/>
      <c r="G897" s="7"/>
      <c r="M897" s="7"/>
      <c r="N897" s="10"/>
      <c r="O897" s="7"/>
    </row>
    <row r="898" spans="2:17" ht="12" customHeight="1">
      <c r="B898" s="6"/>
      <c r="C898" s="7"/>
      <c r="D898" s="7"/>
      <c r="E898" s="7"/>
      <c r="F898" s="7"/>
      <c r="G898" s="7"/>
      <c r="M898" s="7"/>
      <c r="N898" s="7"/>
    </row>
    <row r="899" spans="2:17" ht="12" customHeight="1">
      <c r="B899" s="6"/>
      <c r="C899" s="7"/>
      <c r="D899" s="7"/>
      <c r="E899" s="7"/>
      <c r="F899" s="7"/>
      <c r="G899" s="7"/>
      <c r="M899" s="7"/>
      <c r="N899" s="7"/>
    </row>
    <row r="900" spans="2:17" ht="12" customHeight="1">
      <c r="B900" s="6"/>
      <c r="C900" s="7"/>
      <c r="D900" s="7"/>
      <c r="E900" s="7"/>
      <c r="F900" s="7"/>
      <c r="G900" s="7"/>
      <c r="M900" s="7"/>
      <c r="N900" s="7"/>
    </row>
    <row r="901" spans="2:17" ht="12" customHeight="1">
      <c r="B901" s="6"/>
      <c r="C901" s="7"/>
      <c r="D901" s="7"/>
      <c r="E901" s="7"/>
      <c r="F901" s="7"/>
      <c r="G901" s="7"/>
      <c r="M901" s="7"/>
      <c r="N901" s="7"/>
    </row>
    <row r="902" spans="2:17" ht="12" customHeight="1">
      <c r="B902" s="6"/>
      <c r="C902" s="7"/>
      <c r="D902" s="7"/>
      <c r="E902" s="7"/>
      <c r="F902" s="7"/>
      <c r="G902" s="7"/>
      <c r="M902" s="7"/>
      <c r="N902" s="7"/>
    </row>
    <row r="903" spans="2:17" ht="12" customHeight="1">
      <c r="B903" s="6"/>
      <c r="C903" s="7"/>
      <c r="D903" s="7"/>
      <c r="E903" s="7"/>
      <c r="F903" s="7"/>
      <c r="G903" s="7"/>
      <c r="M903" s="7"/>
      <c r="N903" s="7"/>
    </row>
    <row r="904" spans="2:17" ht="12" customHeight="1">
      <c r="B904" s="6"/>
      <c r="C904" s="7"/>
      <c r="D904" s="7"/>
      <c r="E904" s="7"/>
      <c r="F904" s="7"/>
      <c r="G904" s="7"/>
      <c r="M904" s="7"/>
      <c r="N904" s="10"/>
      <c r="O904" s="7"/>
    </row>
    <row r="905" spans="2:17" ht="12" customHeight="1">
      <c r="B905" s="6"/>
      <c r="C905" s="7"/>
      <c r="D905" s="7"/>
      <c r="E905" s="7"/>
      <c r="F905" s="7"/>
      <c r="G905" s="7"/>
      <c r="M905" s="7"/>
      <c r="N905" s="10"/>
      <c r="O905" s="7"/>
      <c r="P905" s="7"/>
      <c r="Q905" s="10"/>
    </row>
    <row r="906" spans="2:17" ht="12" customHeight="1">
      <c r="B906" s="6"/>
      <c r="C906" s="7"/>
      <c r="D906" s="7"/>
      <c r="E906" s="7"/>
      <c r="F906" s="7"/>
      <c r="G906" s="7"/>
      <c r="M906" s="7"/>
      <c r="N906" s="10"/>
      <c r="O906" s="7"/>
    </row>
    <row r="907" spans="2:17" ht="12" customHeight="1">
      <c r="B907" s="6"/>
      <c r="C907" s="7"/>
      <c r="D907" s="7"/>
      <c r="E907" s="7"/>
      <c r="F907" s="7"/>
      <c r="G907" s="7"/>
      <c r="M907" s="7"/>
      <c r="N907" s="10"/>
      <c r="O907" s="7"/>
    </row>
    <row r="908" spans="2:17" ht="12" customHeight="1">
      <c r="B908" s="6"/>
      <c r="C908" s="7"/>
      <c r="D908" s="7"/>
      <c r="E908" s="7"/>
      <c r="F908" s="7"/>
      <c r="G908" s="7"/>
      <c r="M908" s="7"/>
      <c r="N908" s="10"/>
      <c r="O908" s="7"/>
    </row>
    <row r="909" spans="2:17" ht="12" customHeight="1">
      <c r="B909" s="6"/>
      <c r="C909" s="7"/>
      <c r="D909" s="7"/>
      <c r="E909" s="7"/>
      <c r="F909" s="7"/>
      <c r="G909" s="7"/>
      <c r="M909" s="7"/>
      <c r="N909" s="10"/>
      <c r="O909" s="7"/>
    </row>
    <row r="910" spans="2:17" ht="12" customHeight="1">
      <c r="B910" s="6"/>
      <c r="C910" s="7"/>
      <c r="D910" s="7"/>
      <c r="E910" s="7"/>
      <c r="F910" s="7"/>
      <c r="G910" s="7"/>
      <c r="M910" s="7"/>
      <c r="N910" s="10"/>
      <c r="O910" s="7"/>
    </row>
    <row r="911" spans="2:17" ht="12" customHeight="1">
      <c r="B911" s="6"/>
      <c r="C911" s="7"/>
      <c r="D911" s="7"/>
      <c r="E911" s="7"/>
      <c r="F911" s="7"/>
      <c r="G911" s="7"/>
      <c r="M911" s="7"/>
      <c r="N911" s="10"/>
      <c r="O911" s="7"/>
    </row>
    <row r="912" spans="2:17" ht="12" customHeight="1">
      <c r="B912" s="6"/>
      <c r="C912" s="7"/>
      <c r="D912" s="7"/>
      <c r="E912" s="7"/>
      <c r="F912" s="7"/>
      <c r="G912" s="7"/>
      <c r="M912" s="7"/>
      <c r="N912" s="10"/>
      <c r="O912" s="7"/>
    </row>
    <row r="913" spans="2:15" ht="12" customHeight="1">
      <c r="B913" s="6"/>
      <c r="C913" s="7"/>
      <c r="D913" s="7"/>
      <c r="E913" s="7"/>
      <c r="F913" s="7"/>
      <c r="G913" s="7"/>
      <c r="M913" s="7"/>
      <c r="N913" s="10"/>
      <c r="O913" s="7"/>
    </row>
    <row r="914" spans="2:15" ht="12" customHeight="1">
      <c r="B914" s="6"/>
      <c r="C914" s="7"/>
      <c r="D914" s="7"/>
      <c r="E914" s="7"/>
      <c r="F914" s="7"/>
      <c r="G914" s="7"/>
      <c r="M914" s="7"/>
      <c r="N914" s="10"/>
      <c r="O914" s="7"/>
    </row>
    <row r="915" spans="2:15" ht="12" customHeight="1">
      <c r="B915" s="6"/>
      <c r="C915" s="7"/>
      <c r="D915" s="7"/>
      <c r="E915" s="7"/>
      <c r="F915" s="7"/>
      <c r="G915" s="7"/>
      <c r="M915" s="7"/>
      <c r="N915" s="10"/>
      <c r="O915" s="7"/>
    </row>
    <row r="916" spans="2:15" ht="12" customHeight="1">
      <c r="B916" s="6"/>
      <c r="C916" s="7"/>
      <c r="D916" s="7"/>
      <c r="E916" s="7"/>
      <c r="F916" s="7"/>
      <c r="G916" s="7"/>
      <c r="M916" s="7"/>
      <c r="N916" s="10"/>
      <c r="O916" s="7"/>
    </row>
    <row r="917" spans="2:15" ht="12" customHeight="1">
      <c r="B917" s="6"/>
      <c r="C917" s="7"/>
      <c r="D917" s="7"/>
      <c r="E917" s="7"/>
      <c r="F917" s="7"/>
      <c r="G917" s="7"/>
      <c r="M917" s="7"/>
      <c r="N917" s="10"/>
      <c r="O917" s="7"/>
    </row>
    <row r="918" spans="2:15" ht="12" customHeight="1">
      <c r="B918" s="6"/>
      <c r="C918" s="7"/>
      <c r="D918" s="7"/>
      <c r="E918" s="7"/>
      <c r="F918" s="7"/>
      <c r="G918" s="7"/>
      <c r="M918" s="7"/>
      <c r="N918" s="10"/>
      <c r="O918" s="7"/>
    </row>
    <row r="919" spans="2:15" ht="12" customHeight="1">
      <c r="B919" s="6"/>
      <c r="C919" s="7"/>
      <c r="D919" s="7"/>
      <c r="E919" s="7"/>
      <c r="F919" s="7"/>
      <c r="G919" s="7"/>
      <c r="M919" s="7"/>
      <c r="N919" s="10"/>
      <c r="O919" s="7"/>
    </row>
    <row r="920" spans="2:15" ht="12" customHeight="1">
      <c r="B920" s="6"/>
      <c r="C920" s="7"/>
      <c r="D920" s="7"/>
      <c r="E920" s="7"/>
      <c r="F920" s="7"/>
      <c r="G920" s="7"/>
      <c r="M920" s="7"/>
      <c r="N920" s="10"/>
      <c r="O920" s="7"/>
    </row>
    <row r="921" spans="2:15" ht="12" customHeight="1">
      <c r="B921" s="6"/>
      <c r="C921" s="7"/>
      <c r="D921" s="7"/>
      <c r="E921" s="7"/>
      <c r="F921" s="7"/>
      <c r="G921" s="7"/>
      <c r="M921" s="7"/>
      <c r="N921" s="10"/>
      <c r="O921" s="7"/>
    </row>
    <row r="922" spans="2:15" ht="12" customHeight="1">
      <c r="B922" s="6"/>
      <c r="C922" s="7"/>
      <c r="D922" s="7"/>
      <c r="E922" s="7"/>
      <c r="F922" s="7"/>
      <c r="G922" s="7"/>
      <c r="M922" s="7"/>
      <c r="N922" s="10"/>
      <c r="O922" s="7"/>
    </row>
    <row r="923" spans="2:15" ht="12" customHeight="1">
      <c r="B923" s="6"/>
      <c r="C923" s="7"/>
      <c r="D923" s="7"/>
      <c r="E923" s="7"/>
      <c r="F923" s="7"/>
      <c r="G923" s="7"/>
      <c r="M923" s="7"/>
      <c r="N923" s="10"/>
      <c r="O923" s="7"/>
    </row>
    <row r="924" spans="2:15" ht="12" customHeight="1">
      <c r="B924" s="6"/>
      <c r="C924" s="7"/>
      <c r="D924" s="7"/>
      <c r="E924" s="7"/>
      <c r="F924" s="7"/>
      <c r="G924" s="7"/>
      <c r="M924" s="7"/>
      <c r="N924" s="10"/>
      <c r="O924" s="7"/>
    </row>
    <row r="925" spans="2:15" ht="12" customHeight="1">
      <c r="B925" s="6"/>
      <c r="C925" s="7"/>
      <c r="D925" s="7"/>
      <c r="E925" s="7"/>
      <c r="F925" s="7"/>
      <c r="G925" s="7"/>
      <c r="M925" s="7"/>
      <c r="N925" s="10"/>
      <c r="O925" s="7"/>
    </row>
    <row r="926" spans="2:15" ht="12" customHeight="1">
      <c r="B926" s="6"/>
      <c r="C926" s="7"/>
      <c r="D926" s="7"/>
      <c r="E926" s="7"/>
      <c r="F926" s="7"/>
      <c r="G926" s="7"/>
      <c r="M926" s="7"/>
      <c r="N926" s="10"/>
      <c r="O926" s="7"/>
    </row>
    <row r="927" spans="2:15" ht="12" customHeight="1">
      <c r="B927" s="6"/>
      <c r="C927" s="7"/>
      <c r="D927" s="7"/>
      <c r="E927" s="7"/>
      <c r="F927" s="7"/>
      <c r="G927" s="7"/>
      <c r="M927" s="7"/>
      <c r="N927" s="10"/>
      <c r="O927" s="7"/>
    </row>
    <row r="928" spans="2:15" ht="12" customHeight="1">
      <c r="B928" s="6"/>
      <c r="C928" s="7"/>
      <c r="D928" s="7"/>
      <c r="E928" s="7"/>
      <c r="F928" s="7"/>
      <c r="G928" s="7"/>
      <c r="M928" s="7"/>
      <c r="N928" s="10"/>
      <c r="O928" s="7"/>
    </row>
    <row r="929" spans="2:15" ht="12" customHeight="1">
      <c r="B929" s="6"/>
      <c r="C929" s="7"/>
      <c r="D929" s="7"/>
      <c r="E929" s="7"/>
      <c r="F929" s="7"/>
      <c r="G929" s="7"/>
      <c r="M929" s="7"/>
      <c r="N929" s="10"/>
      <c r="O929" s="7"/>
    </row>
    <row r="930" spans="2:15" ht="12" customHeight="1">
      <c r="B930" s="6"/>
      <c r="C930" s="7"/>
      <c r="D930" s="7"/>
      <c r="E930" s="7"/>
      <c r="F930" s="7"/>
      <c r="G930" s="7"/>
      <c r="M930" s="7"/>
      <c r="N930" s="7"/>
    </row>
    <row r="931" spans="2:15" ht="12" customHeight="1">
      <c r="B931" s="6"/>
      <c r="C931" s="7"/>
      <c r="D931" s="7"/>
      <c r="E931" s="7"/>
      <c r="F931" s="7"/>
      <c r="G931" s="7"/>
      <c r="M931" s="7"/>
      <c r="N931" s="7"/>
    </row>
    <row r="932" spans="2:15" ht="12" customHeight="1">
      <c r="B932" s="6"/>
      <c r="C932" s="7"/>
      <c r="D932" s="7"/>
      <c r="E932" s="7"/>
      <c r="F932" s="7"/>
      <c r="G932" s="7"/>
      <c r="M932" s="7"/>
      <c r="N932" s="7"/>
    </row>
    <row r="933" spans="2:15" ht="12" customHeight="1">
      <c r="B933" s="6"/>
      <c r="C933" s="7"/>
      <c r="D933" s="7"/>
      <c r="E933" s="7"/>
      <c r="F933" s="7"/>
      <c r="G933" s="7"/>
      <c r="N933" s="4"/>
    </row>
    <row r="934" spans="2:15" ht="12" customHeight="1">
      <c r="B934" s="6"/>
      <c r="C934" s="7"/>
      <c r="D934" s="7"/>
      <c r="E934" s="7"/>
      <c r="F934" s="7"/>
      <c r="G934" s="7"/>
      <c r="N934" s="7"/>
    </row>
    <row r="935" spans="2:15" ht="12" customHeight="1">
      <c r="B935" s="6"/>
      <c r="C935" s="7"/>
      <c r="D935" s="7"/>
      <c r="E935" s="7"/>
      <c r="F935" s="7"/>
      <c r="G935" s="7"/>
      <c r="N935" s="4"/>
    </row>
    <row r="936" spans="2:15" ht="12" customHeight="1">
      <c r="B936" s="6"/>
      <c r="C936" s="7"/>
      <c r="D936" s="7"/>
      <c r="E936" s="7"/>
      <c r="F936" s="7"/>
      <c r="G936" s="7"/>
      <c r="M936" s="7"/>
      <c r="N936" s="7"/>
    </row>
    <row r="937" spans="2:15" ht="12" customHeight="1">
      <c r="B937" s="6"/>
      <c r="C937" s="7"/>
      <c r="D937" s="7"/>
      <c r="E937" s="7"/>
      <c r="F937" s="7"/>
      <c r="G937" s="7"/>
      <c r="M937" s="7"/>
      <c r="N937" s="4"/>
    </row>
    <row r="938" spans="2:15" ht="12" customHeight="1">
      <c r="B938" s="6"/>
      <c r="C938" s="7"/>
      <c r="D938" s="7"/>
      <c r="E938" s="7"/>
      <c r="F938" s="7"/>
      <c r="G938" s="7"/>
      <c r="M938" s="7"/>
      <c r="N938" s="4"/>
    </row>
    <row r="939" spans="2:15" ht="12" customHeight="1">
      <c r="B939" s="6"/>
      <c r="C939" s="7"/>
      <c r="D939" s="7"/>
      <c r="E939" s="7"/>
      <c r="F939" s="7"/>
      <c r="G939" s="7"/>
      <c r="N939" s="4"/>
    </row>
    <row r="940" spans="2:15" ht="12" customHeight="1">
      <c r="B940" s="6"/>
      <c r="C940" s="7"/>
      <c r="D940" s="7"/>
      <c r="E940" s="7"/>
      <c r="F940" s="7"/>
      <c r="G940" s="7"/>
      <c r="M940" s="7"/>
      <c r="N940" s="7"/>
    </row>
    <row r="941" spans="2:15" ht="12" customHeight="1">
      <c r="B941" s="6"/>
      <c r="C941" s="7"/>
      <c r="D941" s="7"/>
      <c r="E941" s="7"/>
      <c r="F941" s="7"/>
      <c r="G941" s="7"/>
      <c r="M941" s="7"/>
      <c r="N941" s="4"/>
    </row>
    <row r="942" spans="2:15" ht="12" customHeight="1">
      <c r="B942" s="6"/>
      <c r="C942" s="7"/>
      <c r="D942" s="7"/>
      <c r="E942" s="7"/>
      <c r="F942" s="7"/>
      <c r="G942" s="7"/>
      <c r="M942" s="7"/>
      <c r="N942" s="7"/>
    </row>
    <row r="943" spans="2:15" ht="12" customHeight="1">
      <c r="B943" s="6"/>
      <c r="C943" s="7"/>
      <c r="D943" s="7"/>
      <c r="E943" s="7"/>
      <c r="F943" s="7"/>
      <c r="G943" s="7"/>
      <c r="N943" s="4"/>
    </row>
    <row r="944" spans="2:15" ht="12" customHeight="1">
      <c r="B944" s="6"/>
      <c r="C944" s="7"/>
      <c r="D944" s="7"/>
      <c r="E944" s="7"/>
      <c r="F944" s="7"/>
      <c r="G944" s="7"/>
      <c r="M944" s="7"/>
      <c r="N944" s="7"/>
    </row>
    <row r="945" spans="2:14" ht="12" customHeight="1">
      <c r="B945" s="6"/>
      <c r="C945" s="7"/>
      <c r="D945" s="7"/>
      <c r="E945" s="7"/>
      <c r="F945" s="7"/>
      <c r="G945" s="7"/>
      <c r="M945" s="7"/>
      <c r="N945" s="4"/>
    </row>
    <row r="946" spans="2:14" ht="12" customHeight="1">
      <c r="B946" s="6"/>
      <c r="C946" s="7"/>
      <c r="D946" s="7"/>
      <c r="E946" s="7"/>
      <c r="F946" s="7"/>
      <c r="G946" s="7"/>
      <c r="M946" s="7"/>
      <c r="N946" s="4"/>
    </row>
    <row r="947" spans="2:14" ht="12" customHeight="1">
      <c r="B947" s="6"/>
      <c r="C947" s="7"/>
      <c r="D947" s="7"/>
      <c r="E947" s="7"/>
      <c r="F947" s="7"/>
      <c r="G947" s="7"/>
      <c r="N947" s="4"/>
    </row>
    <row r="948" spans="2:14" ht="12" customHeight="1">
      <c r="B948" s="6"/>
      <c r="C948" s="7"/>
      <c r="D948" s="7"/>
      <c r="E948" s="7"/>
      <c r="F948" s="7"/>
      <c r="G948" s="7"/>
      <c r="N948" s="7"/>
    </row>
    <row r="949" spans="2:14" ht="12" customHeight="1">
      <c r="B949" s="6"/>
      <c r="C949" s="7"/>
      <c r="D949" s="7"/>
      <c r="E949" s="7"/>
      <c r="F949" s="7"/>
      <c r="G949" s="7"/>
      <c r="N949" s="4"/>
    </row>
    <row r="950" spans="2:14" ht="12" customHeight="1">
      <c r="B950" s="6"/>
      <c r="C950" s="7"/>
      <c r="D950" s="7"/>
      <c r="E950" s="7"/>
      <c r="F950" s="7"/>
      <c r="G950" s="7"/>
      <c r="N950" s="4"/>
    </row>
    <row r="951" spans="2:14" ht="12" customHeight="1">
      <c r="B951" s="6"/>
      <c r="C951" s="7"/>
      <c r="D951" s="7"/>
      <c r="E951" s="7"/>
      <c r="F951" s="7"/>
      <c r="G951" s="7"/>
      <c r="N951" s="4"/>
    </row>
    <row r="952" spans="2:14" ht="12" customHeight="1">
      <c r="B952" s="6"/>
      <c r="C952" s="7"/>
      <c r="D952" s="7"/>
      <c r="E952" s="7"/>
      <c r="F952" s="7"/>
      <c r="G952" s="7"/>
      <c r="N952" s="7"/>
    </row>
    <row r="953" spans="2:14" ht="12" customHeight="1">
      <c r="B953" s="6"/>
      <c r="C953" s="7"/>
      <c r="D953" s="7"/>
      <c r="E953" s="7"/>
      <c r="F953" s="7"/>
      <c r="G953" s="7"/>
      <c r="N953" s="4"/>
    </row>
    <row r="954" spans="2:14" ht="12" customHeight="1">
      <c r="B954" s="6"/>
      <c r="C954" s="7"/>
      <c r="D954" s="7"/>
      <c r="E954" s="7"/>
      <c r="F954" s="7"/>
      <c r="G954" s="7"/>
      <c r="N954" s="4"/>
    </row>
    <row r="955" spans="2:14" ht="12" customHeight="1">
      <c r="B955" s="6"/>
      <c r="C955" s="7"/>
      <c r="D955" s="7"/>
      <c r="E955" s="7"/>
      <c r="F955" s="7"/>
      <c r="G955" s="7"/>
      <c r="N955" s="4"/>
    </row>
    <row r="956" spans="2:14" ht="12" customHeight="1">
      <c r="B956" s="6"/>
      <c r="C956" s="7"/>
      <c r="D956" s="7"/>
      <c r="E956" s="7"/>
      <c r="F956" s="7"/>
      <c r="G956" s="7"/>
      <c r="N956" s="4"/>
    </row>
    <row r="957" spans="2:14" ht="12" customHeight="1">
      <c r="B957" s="6"/>
      <c r="C957" s="7"/>
      <c r="D957" s="7"/>
      <c r="E957" s="7"/>
      <c r="F957" s="7"/>
      <c r="G957" s="7"/>
      <c r="N957" s="4"/>
    </row>
    <row r="958" spans="2:14" ht="12" customHeight="1">
      <c r="B958" s="6"/>
      <c r="C958" s="7"/>
      <c r="D958" s="7"/>
      <c r="E958" s="7"/>
      <c r="F958" s="7"/>
      <c r="G958" s="7"/>
      <c r="N958" s="4"/>
    </row>
    <row r="959" spans="2:14" ht="12" customHeight="1">
      <c r="B959" s="6"/>
      <c r="C959" s="7"/>
      <c r="D959" s="7"/>
      <c r="E959" s="7"/>
      <c r="F959" s="7"/>
      <c r="G959" s="7"/>
      <c r="N959" s="4"/>
    </row>
    <row r="960" spans="2:14" ht="12" customHeight="1">
      <c r="B960" s="6"/>
      <c r="C960" s="7"/>
      <c r="D960" s="7"/>
      <c r="E960" s="7"/>
      <c r="F960" s="7"/>
      <c r="G960" s="7"/>
      <c r="N960" s="4"/>
    </row>
    <row r="961" spans="1:17" ht="12" customHeight="1">
      <c r="B961" s="6"/>
      <c r="C961" s="7"/>
      <c r="D961" s="7"/>
      <c r="E961" s="7"/>
      <c r="F961" s="7"/>
      <c r="G961" s="7"/>
      <c r="N961" s="4"/>
    </row>
    <row r="962" spans="1:17" ht="12" customHeight="1">
      <c r="B962" s="6"/>
      <c r="C962" s="7"/>
      <c r="D962" s="7"/>
      <c r="E962" s="7"/>
      <c r="F962" s="7"/>
      <c r="G962" s="7"/>
      <c r="N962" s="4"/>
    </row>
    <row r="963" spans="1:17" ht="12" customHeight="1">
      <c r="B963" s="6"/>
      <c r="C963" s="7"/>
      <c r="D963" s="7"/>
      <c r="E963" s="7"/>
      <c r="F963" s="7"/>
      <c r="G963" s="7"/>
      <c r="N963" s="4"/>
    </row>
    <row r="964" spans="1:17" ht="12" customHeight="1">
      <c r="B964" s="6"/>
      <c r="C964" s="7"/>
      <c r="D964" s="7"/>
      <c r="E964" s="7"/>
      <c r="F964" s="7"/>
      <c r="G964" s="7"/>
      <c r="N964" s="4"/>
    </row>
    <row r="965" spans="1:17" ht="12" customHeight="1">
      <c r="B965" s="6"/>
      <c r="C965" s="7"/>
      <c r="D965" s="7"/>
      <c r="E965" s="7"/>
      <c r="F965" s="7"/>
      <c r="G965" s="7"/>
      <c r="L965" s="7"/>
      <c r="M965" s="7"/>
      <c r="N965" s="4"/>
    </row>
    <row r="966" spans="1:17" ht="12" customHeight="1">
      <c r="B966" s="6"/>
      <c r="C966" s="7"/>
      <c r="D966" s="7"/>
      <c r="E966" s="7"/>
      <c r="F966" s="7"/>
      <c r="G966" s="7"/>
      <c r="L966" s="7"/>
      <c r="M966" s="7"/>
      <c r="N966" s="4"/>
    </row>
    <row r="967" spans="1:17" ht="12" customHeight="1">
      <c r="B967" s="6"/>
      <c r="C967" s="7"/>
      <c r="D967" s="7"/>
      <c r="E967" s="7"/>
      <c r="F967" s="7"/>
      <c r="G967" s="7"/>
      <c r="M967" s="7"/>
      <c r="N967" s="7"/>
    </row>
    <row r="968" spans="1:17" ht="12" customHeight="1">
      <c r="B968" s="6"/>
      <c r="C968" s="7"/>
      <c r="D968" s="7"/>
      <c r="E968" s="7"/>
      <c r="F968" s="7"/>
      <c r="G968" s="7"/>
      <c r="M968" s="7"/>
      <c r="N968" s="10"/>
      <c r="O968" s="7"/>
    </row>
    <row r="969" spans="1:17" ht="12" customHeight="1">
      <c r="B969" s="6"/>
      <c r="C969" s="7"/>
      <c r="D969" s="7"/>
      <c r="E969" s="7"/>
      <c r="F969" s="7"/>
      <c r="G969" s="7"/>
      <c r="M969" s="7"/>
      <c r="N969" s="10"/>
      <c r="O969" s="7"/>
      <c r="P969" s="7"/>
      <c r="Q969" s="10"/>
    </row>
    <row r="970" spans="1:17" ht="12" customHeight="1">
      <c r="B970" s="6"/>
      <c r="C970" s="7"/>
      <c r="D970" s="7"/>
      <c r="E970" s="7"/>
      <c r="F970" s="7"/>
      <c r="G970" s="7"/>
      <c r="M970" s="7"/>
      <c r="N970" s="10"/>
      <c r="O970" s="7"/>
    </row>
    <row r="971" spans="1:17" ht="12" customHeight="1">
      <c r="A971" s="4"/>
      <c r="B971" s="6"/>
      <c r="C971" s="7"/>
      <c r="D971" s="7"/>
      <c r="E971" s="7"/>
      <c r="F971" s="7"/>
      <c r="G971" s="7"/>
      <c r="M971" s="7"/>
      <c r="N971" s="10"/>
      <c r="O971" s="7"/>
    </row>
    <row r="972" spans="1:17" ht="12" customHeight="1">
      <c r="A972" s="8"/>
      <c r="B972" s="6"/>
      <c r="C972" s="7"/>
      <c r="D972" s="7"/>
      <c r="E972" s="7"/>
      <c r="F972" s="7"/>
      <c r="G972" s="7"/>
      <c r="M972" s="7"/>
      <c r="N972" s="10"/>
      <c r="O972" s="7"/>
    </row>
    <row r="973" spans="1:17" ht="12" customHeight="1">
      <c r="B973" s="6"/>
      <c r="C973" s="7"/>
      <c r="D973" s="7"/>
      <c r="E973" s="7"/>
      <c r="F973" s="7"/>
      <c r="G973" s="7"/>
      <c r="M973" s="7"/>
      <c r="N973" s="10"/>
      <c r="O973" s="7"/>
    </row>
    <row r="974" spans="1:17" ht="12" customHeight="1">
      <c r="B974" s="6"/>
      <c r="C974" s="7"/>
      <c r="D974" s="7"/>
      <c r="E974" s="7"/>
      <c r="F974" s="7"/>
      <c r="G974" s="7"/>
      <c r="M974" s="7"/>
      <c r="N974" s="10"/>
      <c r="O974" s="7"/>
    </row>
    <row r="975" spans="1:17" ht="12" customHeight="1">
      <c r="B975" s="6"/>
      <c r="C975" s="7"/>
      <c r="D975" s="7"/>
      <c r="E975" s="7"/>
      <c r="F975" s="7"/>
      <c r="G975" s="7"/>
      <c r="M975" s="7"/>
      <c r="N975" s="10"/>
      <c r="O975" s="7"/>
    </row>
    <row r="976" spans="1:17" ht="12" customHeight="1">
      <c r="B976" s="6"/>
      <c r="C976" s="7"/>
      <c r="D976" s="7"/>
      <c r="E976" s="7"/>
      <c r="F976" s="7"/>
      <c r="G976" s="7"/>
      <c r="M976" s="7"/>
      <c r="N976" s="10"/>
      <c r="O976" s="7"/>
    </row>
    <row r="977" spans="2:15" ht="12" customHeight="1">
      <c r="B977" s="6"/>
      <c r="C977" s="7"/>
      <c r="D977" s="7"/>
      <c r="E977" s="7"/>
      <c r="F977" s="7"/>
      <c r="G977" s="7"/>
      <c r="M977" s="7"/>
      <c r="N977" s="10"/>
      <c r="O977" s="7"/>
    </row>
    <row r="978" spans="2:15" ht="12" customHeight="1">
      <c r="B978" s="6"/>
      <c r="C978" s="7"/>
      <c r="D978" s="7"/>
      <c r="E978" s="7"/>
      <c r="F978" s="7"/>
      <c r="G978" s="7"/>
      <c r="M978" s="7"/>
      <c r="N978" s="10"/>
      <c r="O978" s="7"/>
    </row>
    <row r="979" spans="2:15" ht="12" customHeight="1">
      <c r="B979" s="6"/>
      <c r="C979" s="7"/>
      <c r="D979" s="7"/>
      <c r="E979" s="7"/>
      <c r="F979" s="7"/>
      <c r="G979" s="7"/>
      <c r="M979" s="7"/>
      <c r="N979" s="10"/>
      <c r="O979" s="7"/>
    </row>
    <row r="980" spans="2:15" ht="12" customHeight="1">
      <c r="B980" s="6"/>
      <c r="C980" s="7"/>
      <c r="D980" s="7"/>
      <c r="E980" s="7"/>
      <c r="F980" s="7"/>
      <c r="G980" s="7"/>
      <c r="M980" s="7"/>
      <c r="N980" s="10"/>
      <c r="O980" s="7"/>
    </row>
    <row r="981" spans="2:15" ht="12" customHeight="1">
      <c r="B981" s="6"/>
      <c r="C981" s="7"/>
      <c r="D981" s="7"/>
      <c r="E981" s="7"/>
      <c r="F981" s="7"/>
      <c r="G981" s="7"/>
      <c r="M981" s="7"/>
      <c r="N981" s="10"/>
      <c r="O981" s="7"/>
    </row>
    <row r="982" spans="2:15" ht="12" customHeight="1">
      <c r="B982" s="6"/>
      <c r="C982" s="7"/>
      <c r="D982" s="7"/>
      <c r="E982" s="7"/>
      <c r="F982" s="7"/>
      <c r="G982" s="7"/>
      <c r="M982" s="7"/>
      <c r="N982" s="10"/>
      <c r="O982" s="7"/>
    </row>
    <row r="983" spans="2:15" ht="12" customHeight="1">
      <c r="B983" s="6"/>
      <c r="C983" s="7"/>
      <c r="D983" s="7"/>
      <c r="E983" s="7"/>
      <c r="F983" s="7"/>
      <c r="G983" s="7"/>
      <c r="M983" s="7"/>
      <c r="N983" s="10"/>
      <c r="O983" s="7"/>
    </row>
    <row r="984" spans="2:15" ht="12" customHeight="1">
      <c r="B984" s="6"/>
      <c r="C984" s="7"/>
      <c r="D984" s="7"/>
      <c r="E984" s="7"/>
      <c r="F984" s="7"/>
      <c r="G984" s="7"/>
      <c r="M984" s="7"/>
      <c r="N984" s="10"/>
      <c r="O984" s="7"/>
    </row>
    <row r="985" spans="2:15" ht="12" customHeight="1">
      <c r="B985" s="6"/>
      <c r="C985" s="7"/>
      <c r="D985" s="7"/>
      <c r="E985" s="7"/>
      <c r="F985" s="7"/>
      <c r="G985" s="7"/>
      <c r="M985" s="7"/>
      <c r="N985" s="10"/>
      <c r="O985" s="7"/>
    </row>
    <row r="986" spans="2:15" ht="12" customHeight="1">
      <c r="B986" s="6"/>
      <c r="C986" s="7"/>
      <c r="D986" s="7"/>
      <c r="E986" s="7"/>
      <c r="F986" s="7"/>
      <c r="G986" s="7"/>
      <c r="M986" s="7"/>
      <c r="N986" s="10"/>
      <c r="O986" s="7"/>
    </row>
    <row r="987" spans="2:15" ht="12" customHeight="1">
      <c r="B987" s="6"/>
      <c r="C987" s="7"/>
      <c r="D987" s="7"/>
      <c r="E987" s="7"/>
      <c r="F987" s="7"/>
      <c r="G987" s="7"/>
      <c r="M987" s="7"/>
      <c r="N987" s="10"/>
      <c r="O987" s="7"/>
    </row>
    <row r="988" spans="2:15" ht="12" customHeight="1">
      <c r="B988" s="6"/>
      <c r="C988" s="7"/>
      <c r="D988" s="7"/>
      <c r="E988" s="7"/>
      <c r="F988" s="7"/>
      <c r="G988" s="7"/>
      <c r="M988" s="7"/>
      <c r="N988" s="10"/>
      <c r="O988" s="7"/>
    </row>
    <row r="989" spans="2:15" ht="12" customHeight="1">
      <c r="B989" s="6"/>
      <c r="C989" s="7"/>
      <c r="D989" s="7"/>
      <c r="E989" s="7"/>
      <c r="F989" s="7"/>
      <c r="G989" s="7"/>
      <c r="M989" s="7"/>
      <c r="N989" s="10"/>
      <c r="O989" s="7"/>
    </row>
    <row r="990" spans="2:15" ht="12" customHeight="1">
      <c r="B990" s="6"/>
      <c r="C990" s="7"/>
      <c r="D990" s="7"/>
      <c r="E990" s="7"/>
      <c r="F990" s="7"/>
      <c r="G990" s="7"/>
      <c r="M990" s="7"/>
      <c r="N990" s="10"/>
      <c r="O990" s="7"/>
    </row>
    <row r="991" spans="2:15" ht="12" customHeight="1">
      <c r="B991" s="6"/>
      <c r="C991" s="7"/>
      <c r="D991" s="7"/>
      <c r="E991" s="7"/>
      <c r="F991" s="7"/>
      <c r="G991" s="7"/>
      <c r="M991" s="7"/>
      <c r="N991" s="10"/>
      <c r="O991" s="7"/>
    </row>
    <row r="992" spans="2:15" ht="12" customHeight="1">
      <c r="B992" s="6"/>
      <c r="C992" s="7"/>
      <c r="D992" s="7"/>
      <c r="E992" s="7"/>
      <c r="F992" s="7"/>
      <c r="G992" s="7"/>
      <c r="M992" s="7"/>
      <c r="N992" s="10"/>
      <c r="O992" s="7"/>
    </row>
    <row r="993" spans="2:17" ht="12" customHeight="1">
      <c r="B993" s="6"/>
      <c r="C993" s="7"/>
      <c r="D993" s="7"/>
      <c r="E993" s="7"/>
      <c r="F993" s="7"/>
      <c r="G993" s="7"/>
      <c r="M993" s="7"/>
      <c r="N993" s="10"/>
      <c r="O993" s="7"/>
    </row>
    <row r="994" spans="2:17" ht="12" customHeight="1">
      <c r="B994" s="6"/>
      <c r="C994" s="7"/>
      <c r="D994" s="7"/>
      <c r="E994" s="7"/>
      <c r="F994" s="7"/>
      <c r="G994" s="7"/>
      <c r="M994" s="7"/>
      <c r="N994" s="7"/>
    </row>
    <row r="995" spans="2:17" ht="12" customHeight="1">
      <c r="B995" s="6"/>
      <c r="C995" s="7"/>
      <c r="D995" s="7"/>
      <c r="E995" s="7"/>
      <c r="F995" s="7"/>
      <c r="G995" s="7"/>
      <c r="M995" s="7"/>
      <c r="N995" s="7"/>
    </row>
    <row r="996" spans="2:17" ht="12" customHeight="1">
      <c r="B996" s="6"/>
      <c r="C996" s="7"/>
      <c r="D996" s="7"/>
      <c r="E996" s="7"/>
      <c r="F996" s="7"/>
      <c r="G996" s="7"/>
      <c r="M996" s="7"/>
      <c r="N996" s="7"/>
    </row>
    <row r="997" spans="2:17" ht="12" customHeight="1">
      <c r="B997" s="6"/>
      <c r="C997" s="7"/>
      <c r="D997" s="7"/>
      <c r="E997" s="7"/>
      <c r="F997" s="7"/>
      <c r="G997" s="7"/>
      <c r="M997" s="7"/>
      <c r="N997" s="7"/>
    </row>
    <row r="998" spans="2:17" ht="12" customHeight="1">
      <c r="B998" s="6"/>
      <c r="C998" s="7"/>
      <c r="D998" s="7"/>
      <c r="E998" s="7"/>
      <c r="F998" s="7"/>
      <c r="G998" s="7"/>
      <c r="M998" s="7"/>
      <c r="N998" s="7"/>
    </row>
    <row r="999" spans="2:17" ht="12" customHeight="1">
      <c r="B999" s="6"/>
      <c r="C999" s="7"/>
      <c r="D999" s="7"/>
      <c r="E999" s="7"/>
      <c r="F999" s="7"/>
      <c r="G999" s="7"/>
      <c r="M999" s="7"/>
      <c r="N999" s="7"/>
    </row>
    <row r="1000" spans="2:17" ht="12" customHeight="1">
      <c r="B1000" s="6"/>
      <c r="C1000" s="7"/>
      <c r="D1000" s="7"/>
      <c r="E1000" s="7"/>
      <c r="F1000" s="7"/>
      <c r="G1000" s="7"/>
      <c r="M1000" s="7"/>
      <c r="N1000" s="10"/>
      <c r="O1000" s="7"/>
    </row>
    <row r="1001" spans="2:17" ht="12" customHeight="1">
      <c r="B1001" s="6"/>
      <c r="C1001" s="7"/>
      <c r="D1001" s="7"/>
      <c r="E1001" s="7"/>
      <c r="F1001" s="7"/>
      <c r="G1001" s="7"/>
      <c r="M1001" s="7"/>
      <c r="N1001" s="10"/>
      <c r="O1001" s="7"/>
      <c r="P1001" s="7"/>
      <c r="Q1001" s="10"/>
    </row>
    <row r="1002" spans="2:17" ht="12" customHeight="1">
      <c r="B1002" s="6"/>
      <c r="C1002" s="7"/>
      <c r="D1002" s="7"/>
      <c r="E1002" s="7"/>
      <c r="F1002" s="7"/>
      <c r="G1002" s="7"/>
      <c r="M1002" s="7"/>
      <c r="N1002" s="10"/>
      <c r="O1002" s="7"/>
    </row>
    <row r="1003" spans="2:17" ht="12" customHeight="1">
      <c r="B1003" s="6"/>
      <c r="C1003" s="7"/>
      <c r="D1003" s="7"/>
      <c r="E1003" s="7"/>
      <c r="F1003" s="7"/>
      <c r="G1003" s="7"/>
      <c r="M1003" s="7"/>
      <c r="N1003" s="10"/>
      <c r="O1003" s="7"/>
    </row>
    <row r="1004" spans="2:17" ht="12" customHeight="1">
      <c r="B1004" s="6"/>
      <c r="C1004" s="7"/>
      <c r="D1004" s="7"/>
      <c r="E1004" s="7"/>
      <c r="F1004" s="7"/>
      <c r="G1004" s="7"/>
      <c r="M1004" s="7"/>
      <c r="N1004" s="10"/>
      <c r="O1004" s="7"/>
    </row>
    <row r="1005" spans="2:17" ht="12" customHeight="1">
      <c r="B1005" s="6"/>
      <c r="C1005" s="7"/>
      <c r="D1005" s="7"/>
      <c r="E1005" s="7"/>
      <c r="F1005" s="7"/>
      <c r="G1005" s="7"/>
      <c r="M1005" s="7"/>
      <c r="N1005" s="10"/>
      <c r="O1005" s="7"/>
    </row>
    <row r="1006" spans="2:17" ht="12" customHeight="1">
      <c r="B1006" s="6"/>
      <c r="C1006" s="7"/>
      <c r="D1006" s="7"/>
      <c r="E1006" s="7"/>
      <c r="F1006" s="7"/>
      <c r="G1006" s="7"/>
      <c r="M1006" s="7"/>
      <c r="N1006" s="10"/>
      <c r="O1006" s="7"/>
    </row>
    <row r="1007" spans="2:17" ht="12" customHeight="1">
      <c r="B1007" s="6"/>
      <c r="C1007" s="7"/>
      <c r="D1007" s="7"/>
      <c r="E1007" s="7"/>
      <c r="F1007" s="7"/>
      <c r="G1007" s="7"/>
      <c r="M1007" s="7"/>
      <c r="N1007" s="10"/>
      <c r="O1007" s="7"/>
    </row>
    <row r="1008" spans="2:17" ht="12" customHeight="1">
      <c r="B1008" s="6"/>
      <c r="C1008" s="7"/>
      <c r="D1008" s="7"/>
      <c r="E1008" s="7"/>
      <c r="F1008" s="7"/>
      <c r="G1008" s="7"/>
      <c r="M1008" s="7"/>
      <c r="N1008" s="10"/>
      <c r="O1008" s="7"/>
    </row>
    <row r="1009" spans="2:15" ht="12" customHeight="1">
      <c r="B1009" s="6"/>
      <c r="C1009" s="7"/>
      <c r="D1009" s="7"/>
      <c r="E1009" s="7"/>
      <c r="F1009" s="7"/>
      <c r="G1009" s="7"/>
      <c r="I1009" s="2" t="str">
        <f t="shared" ref="I1009:I1017" si="29">IF(C1009="","",10^(C1009/10))</f>
        <v/>
      </c>
      <c r="M1009" s="7"/>
      <c r="N1009" s="10"/>
      <c r="O1009" s="7"/>
    </row>
    <row r="1010" spans="2:15" ht="12" customHeight="1">
      <c r="B1010" s="6"/>
      <c r="C1010" s="7"/>
      <c r="D1010" s="7"/>
      <c r="E1010" s="7"/>
      <c r="F1010" s="7"/>
      <c r="G1010" s="7"/>
      <c r="I1010" s="2" t="str">
        <f t="shared" si="29"/>
        <v/>
      </c>
      <c r="M1010" s="7"/>
      <c r="N1010" s="10"/>
      <c r="O1010" s="7"/>
    </row>
    <row r="1011" spans="2:15" ht="12" customHeight="1">
      <c r="B1011" s="6"/>
      <c r="C1011" s="7"/>
      <c r="D1011" s="7"/>
      <c r="E1011" s="7"/>
      <c r="F1011" s="7"/>
      <c r="G1011" s="7"/>
      <c r="I1011" s="2" t="str">
        <f t="shared" si="29"/>
        <v/>
      </c>
      <c r="M1011" s="7"/>
      <c r="N1011" s="10"/>
      <c r="O1011" s="7"/>
    </row>
    <row r="1012" spans="2:15" ht="12" customHeight="1">
      <c r="B1012" s="6"/>
      <c r="C1012" s="7"/>
      <c r="D1012" s="7"/>
      <c r="E1012" s="7"/>
      <c r="F1012" s="7"/>
      <c r="G1012" s="7"/>
      <c r="I1012" s="2" t="str">
        <f t="shared" si="29"/>
        <v/>
      </c>
      <c r="M1012" s="7"/>
      <c r="N1012" s="10"/>
      <c r="O1012" s="7"/>
    </row>
    <row r="1013" spans="2:15" ht="12" customHeight="1">
      <c r="B1013" s="6"/>
      <c r="C1013" s="7"/>
      <c r="D1013" s="7"/>
      <c r="E1013" s="7"/>
      <c r="F1013" s="7"/>
      <c r="G1013" s="7"/>
      <c r="I1013" s="2" t="str">
        <f t="shared" si="29"/>
        <v/>
      </c>
      <c r="M1013" s="7"/>
      <c r="N1013" s="10"/>
      <c r="O1013" s="7"/>
    </row>
    <row r="1014" spans="2:15" ht="12" customHeight="1">
      <c r="B1014" s="6"/>
      <c r="C1014" s="7"/>
      <c r="D1014" s="7"/>
      <c r="E1014" s="7"/>
      <c r="F1014" s="7"/>
      <c r="G1014" s="7"/>
      <c r="I1014" s="2" t="str">
        <f t="shared" si="29"/>
        <v/>
      </c>
      <c r="M1014" s="7"/>
      <c r="N1014" s="10"/>
      <c r="O1014" s="7"/>
    </row>
    <row r="1015" spans="2:15" ht="12" customHeight="1">
      <c r="B1015" s="6"/>
      <c r="C1015" s="7"/>
      <c r="D1015" s="7"/>
      <c r="E1015" s="7"/>
      <c r="F1015" s="7"/>
      <c r="G1015" s="7"/>
      <c r="I1015" s="2" t="str">
        <f t="shared" si="29"/>
        <v/>
      </c>
      <c r="M1015" s="7"/>
      <c r="N1015" s="10"/>
      <c r="O1015" s="7"/>
    </row>
    <row r="1016" spans="2:15" ht="12" customHeight="1">
      <c r="B1016" s="6"/>
      <c r="C1016" s="7"/>
      <c r="D1016" s="7"/>
      <c r="E1016" s="7"/>
      <c r="F1016" s="7"/>
      <c r="G1016" s="7"/>
      <c r="I1016" s="2" t="str">
        <f t="shared" si="29"/>
        <v/>
      </c>
      <c r="M1016" s="7"/>
      <c r="N1016" s="10"/>
      <c r="O1016" s="7"/>
    </row>
    <row r="1017" spans="2:15" ht="12" customHeight="1">
      <c r="B1017" s="6"/>
      <c r="C1017" s="7"/>
      <c r="D1017" s="7"/>
      <c r="E1017" s="7"/>
      <c r="F1017" s="7"/>
      <c r="G1017" s="7"/>
      <c r="I1017" s="2" t="str">
        <f t="shared" si="29"/>
        <v/>
      </c>
      <c r="M1017" s="7"/>
      <c r="N1017" s="10"/>
      <c r="O1017" s="7"/>
    </row>
    <row r="1018" spans="2:15" ht="12" customHeight="1">
      <c r="B1018" s="6"/>
      <c r="C1018" s="7"/>
      <c r="D1018" s="7"/>
      <c r="E1018" s="7"/>
      <c r="F1018" s="7"/>
      <c r="G1018" s="7"/>
      <c r="I1018" s="2" t="str">
        <f t="shared" ref="I1018:I1081" si="30">IF(C1018="","",10^(C1018/10))</f>
        <v/>
      </c>
      <c r="M1018" s="7"/>
      <c r="N1018" s="10"/>
      <c r="O1018" s="7"/>
    </row>
    <row r="1019" spans="2:15" ht="12" customHeight="1">
      <c r="B1019" s="6"/>
      <c r="C1019" s="7"/>
      <c r="D1019" s="7"/>
      <c r="E1019" s="7"/>
      <c r="F1019" s="7"/>
      <c r="G1019" s="7"/>
      <c r="I1019" s="2" t="str">
        <f t="shared" si="30"/>
        <v/>
      </c>
      <c r="M1019" s="7"/>
      <c r="N1019" s="10"/>
      <c r="O1019" s="7"/>
    </row>
    <row r="1020" spans="2:15" ht="12" customHeight="1">
      <c r="B1020" s="6"/>
      <c r="C1020" s="7"/>
      <c r="D1020" s="7"/>
      <c r="E1020" s="7"/>
      <c r="F1020" s="7"/>
      <c r="G1020" s="7"/>
      <c r="I1020" s="2" t="str">
        <f t="shared" si="30"/>
        <v/>
      </c>
      <c r="M1020" s="7"/>
      <c r="N1020" s="10"/>
      <c r="O1020" s="7"/>
    </row>
    <row r="1021" spans="2:15" ht="12" customHeight="1">
      <c r="B1021" s="6"/>
      <c r="C1021" s="7"/>
      <c r="D1021" s="7"/>
      <c r="E1021" s="7"/>
      <c r="F1021" s="7"/>
      <c r="G1021" s="7"/>
      <c r="I1021" s="2" t="str">
        <f t="shared" si="30"/>
        <v/>
      </c>
      <c r="M1021" s="7"/>
      <c r="N1021" s="10"/>
      <c r="O1021" s="7"/>
    </row>
    <row r="1022" spans="2:15" ht="12" customHeight="1">
      <c r="B1022" s="6"/>
      <c r="C1022" s="7"/>
      <c r="D1022" s="7"/>
      <c r="E1022" s="7"/>
      <c r="F1022" s="7"/>
      <c r="G1022" s="7"/>
      <c r="I1022" s="2" t="str">
        <f t="shared" si="30"/>
        <v/>
      </c>
      <c r="M1022" s="7"/>
      <c r="N1022" s="10"/>
      <c r="O1022" s="7"/>
    </row>
    <row r="1023" spans="2:15" ht="12" customHeight="1">
      <c r="B1023" s="6"/>
      <c r="C1023" s="7"/>
      <c r="D1023" s="7"/>
      <c r="E1023" s="7"/>
      <c r="F1023" s="7"/>
      <c r="G1023" s="7"/>
      <c r="I1023" s="2" t="str">
        <f t="shared" si="30"/>
        <v/>
      </c>
      <c r="M1023" s="7"/>
      <c r="N1023" s="10"/>
      <c r="O1023" s="7"/>
    </row>
    <row r="1024" spans="2:15" ht="12" customHeight="1">
      <c r="B1024" s="6"/>
      <c r="C1024" s="7"/>
      <c r="D1024" s="7"/>
      <c r="E1024" s="7"/>
      <c r="F1024" s="7"/>
      <c r="G1024" s="7"/>
      <c r="I1024" s="2" t="str">
        <f t="shared" si="30"/>
        <v/>
      </c>
      <c r="M1024" s="7"/>
      <c r="N1024" s="10"/>
      <c r="O1024" s="7"/>
    </row>
    <row r="1025" spans="2:15" ht="12" customHeight="1">
      <c r="B1025" s="6"/>
      <c r="C1025" s="7"/>
      <c r="D1025" s="7"/>
      <c r="E1025" s="7"/>
      <c r="F1025" s="7"/>
      <c r="G1025" s="7"/>
      <c r="I1025" s="2" t="str">
        <f t="shared" si="30"/>
        <v/>
      </c>
      <c r="M1025" s="7"/>
      <c r="N1025" s="10"/>
      <c r="O1025" s="7"/>
    </row>
    <row r="1026" spans="2:15" ht="12" customHeight="1">
      <c r="B1026" s="6"/>
      <c r="C1026" s="7"/>
      <c r="D1026" s="7"/>
      <c r="E1026" s="7"/>
      <c r="F1026" s="7"/>
      <c r="G1026" s="7"/>
      <c r="I1026" s="2" t="str">
        <f t="shared" si="30"/>
        <v/>
      </c>
      <c r="M1026" s="7"/>
      <c r="N1026" s="10"/>
      <c r="O1026" s="7"/>
    </row>
    <row r="1027" spans="2:15" ht="12" customHeight="1">
      <c r="B1027" s="6"/>
      <c r="C1027" s="7"/>
      <c r="D1027" s="7"/>
      <c r="E1027" s="7"/>
      <c r="F1027" s="7"/>
      <c r="G1027" s="7"/>
      <c r="I1027" s="2" t="str">
        <f t="shared" si="30"/>
        <v/>
      </c>
      <c r="M1027" s="7"/>
      <c r="N1027" s="10"/>
      <c r="O1027" s="7"/>
    </row>
    <row r="1028" spans="2:15" ht="12" customHeight="1">
      <c r="B1028" s="6"/>
      <c r="C1028" s="7"/>
      <c r="D1028" s="7"/>
      <c r="E1028" s="7"/>
      <c r="F1028" s="7"/>
      <c r="G1028" s="7"/>
      <c r="I1028" s="2" t="str">
        <f t="shared" si="30"/>
        <v/>
      </c>
      <c r="M1028" s="7"/>
      <c r="N1028" s="7"/>
    </row>
    <row r="1029" spans="2:15" ht="12" customHeight="1">
      <c r="B1029" s="6"/>
      <c r="C1029" s="7"/>
      <c r="D1029" s="7"/>
      <c r="E1029" s="7"/>
      <c r="F1029" s="7"/>
      <c r="G1029" s="7"/>
      <c r="I1029" s="2" t="str">
        <f t="shared" si="30"/>
        <v/>
      </c>
      <c r="N1029" s="4"/>
    </row>
    <row r="1030" spans="2:15" ht="12" customHeight="1">
      <c r="B1030" s="6"/>
      <c r="C1030" s="7"/>
      <c r="D1030" s="7"/>
      <c r="E1030" s="7"/>
      <c r="F1030" s="7"/>
      <c r="G1030" s="7"/>
      <c r="I1030" s="2" t="str">
        <f t="shared" si="30"/>
        <v/>
      </c>
      <c r="N1030" s="7"/>
    </row>
    <row r="1031" spans="2:15" ht="12" customHeight="1">
      <c r="B1031" s="6"/>
      <c r="C1031" s="7"/>
      <c r="D1031" s="7"/>
      <c r="E1031" s="7"/>
      <c r="F1031" s="7"/>
      <c r="G1031" s="7"/>
      <c r="I1031" s="2" t="str">
        <f t="shared" si="30"/>
        <v/>
      </c>
      <c r="N1031" s="4"/>
    </row>
    <row r="1032" spans="2:15" ht="12" customHeight="1">
      <c r="B1032" s="6"/>
      <c r="C1032" s="7"/>
      <c r="D1032" s="7"/>
      <c r="E1032" s="7"/>
      <c r="F1032" s="7"/>
      <c r="G1032" s="7"/>
      <c r="I1032" s="2" t="str">
        <f t="shared" si="30"/>
        <v/>
      </c>
      <c r="M1032" s="7"/>
      <c r="N1032" s="7"/>
    </row>
    <row r="1033" spans="2:15" ht="12" customHeight="1">
      <c r="B1033" s="6"/>
      <c r="C1033" s="7"/>
      <c r="D1033" s="7"/>
      <c r="E1033" s="7"/>
      <c r="F1033" s="7"/>
      <c r="G1033" s="7"/>
      <c r="I1033" s="2" t="str">
        <f t="shared" si="30"/>
        <v/>
      </c>
      <c r="M1033" s="7"/>
      <c r="N1033" s="4"/>
    </row>
    <row r="1034" spans="2:15" ht="12" customHeight="1">
      <c r="B1034" s="6"/>
      <c r="C1034" s="7"/>
      <c r="D1034" s="7"/>
      <c r="E1034" s="7"/>
      <c r="F1034" s="7"/>
      <c r="G1034" s="7"/>
      <c r="I1034" s="2" t="str">
        <f t="shared" si="30"/>
        <v/>
      </c>
      <c r="M1034" s="7"/>
      <c r="N1034" s="4"/>
    </row>
    <row r="1035" spans="2:15" ht="12" customHeight="1">
      <c r="B1035" s="6"/>
      <c r="C1035" s="7"/>
      <c r="D1035" s="7"/>
      <c r="E1035" s="7"/>
      <c r="F1035" s="7"/>
      <c r="G1035" s="7"/>
      <c r="I1035" s="2" t="str">
        <f t="shared" si="30"/>
        <v/>
      </c>
      <c r="N1035" s="4"/>
    </row>
    <row r="1036" spans="2:15" ht="12" customHeight="1">
      <c r="B1036" s="6"/>
      <c r="C1036" s="7"/>
      <c r="D1036" s="7"/>
      <c r="E1036" s="7"/>
      <c r="F1036" s="7"/>
      <c r="G1036" s="7"/>
      <c r="I1036" s="2" t="str">
        <f t="shared" si="30"/>
        <v/>
      </c>
      <c r="M1036" s="7"/>
      <c r="N1036" s="7"/>
    </row>
    <row r="1037" spans="2:15" ht="12" customHeight="1">
      <c r="B1037" s="6"/>
      <c r="C1037" s="7"/>
      <c r="D1037" s="7"/>
      <c r="E1037" s="7"/>
      <c r="F1037" s="7"/>
      <c r="G1037" s="7"/>
      <c r="I1037" s="2" t="str">
        <f t="shared" si="30"/>
        <v/>
      </c>
      <c r="M1037" s="7"/>
      <c r="N1037" s="4"/>
    </row>
    <row r="1038" spans="2:15" ht="12" customHeight="1">
      <c r="B1038" s="6"/>
      <c r="C1038" s="7"/>
      <c r="D1038" s="7"/>
      <c r="E1038" s="7"/>
      <c r="F1038" s="7"/>
      <c r="G1038" s="7"/>
      <c r="I1038" s="2" t="str">
        <f t="shared" si="30"/>
        <v/>
      </c>
      <c r="M1038" s="7"/>
      <c r="N1038" s="7"/>
    </row>
    <row r="1039" spans="2:15" ht="12" customHeight="1">
      <c r="B1039" s="6"/>
      <c r="C1039" s="7"/>
      <c r="D1039" s="7"/>
      <c r="E1039" s="7"/>
      <c r="F1039" s="7"/>
      <c r="G1039" s="7"/>
      <c r="I1039" s="2" t="str">
        <f t="shared" si="30"/>
        <v/>
      </c>
      <c r="N1039" s="4"/>
    </row>
    <row r="1040" spans="2:15" ht="12" customHeight="1">
      <c r="B1040" s="6"/>
      <c r="C1040" s="7"/>
      <c r="D1040" s="7"/>
      <c r="E1040" s="7"/>
      <c r="F1040" s="7"/>
      <c r="G1040" s="7"/>
      <c r="I1040" s="2" t="str">
        <f t="shared" si="30"/>
        <v/>
      </c>
      <c r="M1040" s="7"/>
      <c r="N1040" s="7"/>
    </row>
    <row r="1041" spans="2:14" ht="12" customHeight="1">
      <c r="B1041" s="6"/>
      <c r="C1041" s="7"/>
      <c r="D1041" s="7"/>
      <c r="E1041" s="7"/>
      <c r="F1041" s="7"/>
      <c r="G1041" s="7"/>
      <c r="I1041" s="2" t="str">
        <f t="shared" si="30"/>
        <v/>
      </c>
      <c r="M1041" s="7"/>
      <c r="N1041" s="4"/>
    </row>
    <row r="1042" spans="2:14" ht="12" customHeight="1">
      <c r="B1042" s="6"/>
      <c r="C1042" s="7"/>
      <c r="D1042" s="7"/>
      <c r="E1042" s="7"/>
      <c r="F1042" s="7"/>
      <c r="G1042" s="7"/>
      <c r="I1042" s="2" t="str">
        <f t="shared" si="30"/>
        <v/>
      </c>
      <c r="M1042" s="7"/>
      <c r="N1042" s="4"/>
    </row>
    <row r="1043" spans="2:14" ht="12" customHeight="1">
      <c r="B1043" s="6"/>
      <c r="C1043" s="7"/>
      <c r="D1043" s="7"/>
      <c r="E1043" s="7"/>
      <c r="F1043" s="7"/>
      <c r="G1043" s="7"/>
      <c r="I1043" s="2" t="str">
        <f t="shared" si="30"/>
        <v/>
      </c>
      <c r="N1043" s="4"/>
    </row>
    <row r="1044" spans="2:14" ht="12" customHeight="1">
      <c r="B1044" s="6"/>
      <c r="C1044" s="7"/>
      <c r="D1044" s="7"/>
      <c r="E1044" s="7"/>
      <c r="F1044" s="7"/>
      <c r="G1044" s="7"/>
      <c r="I1044" s="2" t="str">
        <f t="shared" si="30"/>
        <v/>
      </c>
      <c r="N1044" s="7"/>
    </row>
    <row r="1045" spans="2:14" ht="12" customHeight="1">
      <c r="B1045" s="6"/>
      <c r="C1045" s="7"/>
      <c r="D1045" s="7"/>
      <c r="E1045" s="7"/>
      <c r="F1045" s="7"/>
      <c r="G1045" s="7"/>
      <c r="I1045" s="2" t="str">
        <f t="shared" si="30"/>
        <v/>
      </c>
      <c r="N1045" s="4"/>
    </row>
    <row r="1046" spans="2:14" ht="12" customHeight="1">
      <c r="B1046" s="6"/>
      <c r="C1046" s="7"/>
      <c r="D1046" s="7"/>
      <c r="E1046" s="7"/>
      <c r="F1046" s="7"/>
      <c r="G1046" s="7"/>
      <c r="I1046" s="2" t="str">
        <f t="shared" si="30"/>
        <v/>
      </c>
      <c r="N1046" s="4"/>
    </row>
    <row r="1047" spans="2:14" ht="12" customHeight="1">
      <c r="B1047" s="6"/>
      <c r="C1047" s="7"/>
      <c r="D1047" s="7"/>
      <c r="E1047" s="7"/>
      <c r="F1047" s="7"/>
      <c r="G1047" s="7"/>
      <c r="I1047" s="2" t="str">
        <f t="shared" si="30"/>
        <v/>
      </c>
      <c r="N1047" s="4"/>
    </row>
    <row r="1048" spans="2:14" ht="12" customHeight="1">
      <c r="B1048" s="6"/>
      <c r="C1048" s="7"/>
      <c r="D1048" s="7"/>
      <c r="E1048" s="7"/>
      <c r="F1048" s="7"/>
      <c r="G1048" s="7"/>
      <c r="I1048" s="2" t="str">
        <f t="shared" si="30"/>
        <v/>
      </c>
      <c r="N1048" s="7"/>
    </row>
    <row r="1049" spans="2:14" ht="12" customHeight="1">
      <c r="B1049" s="6"/>
      <c r="C1049" s="7"/>
      <c r="D1049" s="7"/>
      <c r="E1049" s="7"/>
      <c r="F1049" s="7"/>
      <c r="G1049" s="7"/>
      <c r="I1049" s="2" t="str">
        <f t="shared" si="30"/>
        <v/>
      </c>
      <c r="N1049" s="4"/>
    </row>
    <row r="1050" spans="2:14" ht="12" customHeight="1">
      <c r="B1050" s="6"/>
      <c r="C1050" s="7"/>
      <c r="D1050" s="7"/>
      <c r="E1050" s="7"/>
      <c r="F1050" s="7"/>
      <c r="G1050" s="7"/>
      <c r="I1050" s="2" t="str">
        <f t="shared" si="30"/>
        <v/>
      </c>
      <c r="N1050" s="4"/>
    </row>
    <row r="1051" spans="2:14" ht="12" customHeight="1">
      <c r="B1051" s="6"/>
      <c r="C1051" s="7"/>
      <c r="D1051" s="7"/>
      <c r="E1051" s="7"/>
      <c r="F1051" s="7"/>
      <c r="G1051" s="7"/>
      <c r="I1051" s="2" t="str">
        <f t="shared" si="30"/>
        <v/>
      </c>
      <c r="N1051" s="4"/>
    </row>
    <row r="1052" spans="2:14" ht="12" customHeight="1">
      <c r="B1052" s="6"/>
      <c r="C1052" s="7"/>
      <c r="D1052" s="7"/>
      <c r="E1052" s="7"/>
      <c r="F1052" s="7"/>
      <c r="G1052" s="7"/>
      <c r="I1052" s="2" t="str">
        <f t="shared" si="30"/>
        <v/>
      </c>
      <c r="N1052" s="4"/>
    </row>
    <row r="1053" spans="2:14" ht="12" customHeight="1">
      <c r="B1053" s="6"/>
      <c r="C1053" s="7"/>
      <c r="D1053" s="7"/>
      <c r="E1053" s="7"/>
      <c r="F1053" s="7"/>
      <c r="G1053" s="7"/>
      <c r="I1053" s="2" t="str">
        <f t="shared" si="30"/>
        <v/>
      </c>
      <c r="N1053" s="4"/>
    </row>
    <row r="1054" spans="2:14" ht="12" customHeight="1">
      <c r="B1054" s="6"/>
      <c r="C1054" s="7"/>
      <c r="D1054" s="7"/>
      <c r="E1054" s="7"/>
      <c r="F1054" s="7"/>
      <c r="G1054" s="7"/>
      <c r="I1054" s="2" t="str">
        <f t="shared" si="30"/>
        <v/>
      </c>
      <c r="N1054" s="4"/>
    </row>
    <row r="1055" spans="2:14" ht="12" customHeight="1">
      <c r="B1055" s="6"/>
      <c r="C1055" s="7"/>
      <c r="D1055" s="7"/>
      <c r="E1055" s="7"/>
      <c r="F1055" s="7"/>
      <c r="G1055" s="7"/>
      <c r="I1055" s="2" t="str">
        <f t="shared" si="30"/>
        <v/>
      </c>
      <c r="N1055" s="4"/>
    </row>
    <row r="1056" spans="2:14" ht="12" customHeight="1">
      <c r="B1056" s="6"/>
      <c r="C1056" s="7"/>
      <c r="D1056" s="7"/>
      <c r="E1056" s="7"/>
      <c r="F1056" s="7"/>
      <c r="G1056" s="7"/>
      <c r="I1056" s="2" t="str">
        <f t="shared" si="30"/>
        <v/>
      </c>
      <c r="N1056" s="4"/>
    </row>
    <row r="1057" spans="1:17" ht="12" customHeight="1">
      <c r="B1057" s="6"/>
      <c r="C1057" s="7"/>
      <c r="D1057" s="7"/>
      <c r="E1057" s="7"/>
      <c r="F1057" s="7"/>
      <c r="G1057" s="7"/>
      <c r="I1057" s="2" t="str">
        <f t="shared" si="30"/>
        <v/>
      </c>
      <c r="N1057" s="4"/>
    </row>
    <row r="1058" spans="1:17" ht="12" customHeight="1">
      <c r="B1058" s="6"/>
      <c r="C1058" s="7"/>
      <c r="D1058" s="7"/>
      <c r="E1058" s="7"/>
      <c r="F1058" s="7"/>
      <c r="G1058" s="7"/>
      <c r="I1058" s="2" t="str">
        <f t="shared" si="30"/>
        <v/>
      </c>
      <c r="N1058" s="4"/>
    </row>
    <row r="1059" spans="1:17" ht="12" customHeight="1">
      <c r="B1059" s="6"/>
      <c r="C1059" s="7"/>
      <c r="D1059" s="7"/>
      <c r="E1059" s="7"/>
      <c r="F1059" s="7"/>
      <c r="G1059" s="7"/>
      <c r="I1059" s="2" t="str">
        <f t="shared" si="30"/>
        <v/>
      </c>
      <c r="N1059" s="4"/>
    </row>
    <row r="1060" spans="1:17" ht="12" customHeight="1">
      <c r="B1060" s="6"/>
      <c r="C1060" s="7"/>
      <c r="D1060" s="7"/>
      <c r="E1060" s="7"/>
      <c r="F1060" s="7"/>
      <c r="G1060" s="7"/>
      <c r="I1060" s="2" t="str">
        <f t="shared" si="30"/>
        <v/>
      </c>
    </row>
    <row r="1061" spans="1:17" ht="12" customHeight="1">
      <c r="B1061" s="6"/>
      <c r="C1061" s="7"/>
      <c r="D1061" s="7"/>
      <c r="E1061" s="7"/>
      <c r="F1061" s="7"/>
      <c r="G1061" s="7"/>
      <c r="I1061" s="2" t="str">
        <f t="shared" si="30"/>
        <v/>
      </c>
      <c r="L1061" s="7"/>
      <c r="M1061" s="7"/>
    </row>
    <row r="1062" spans="1:17" ht="12" customHeight="1">
      <c r="B1062" s="6"/>
      <c r="C1062" s="7"/>
      <c r="D1062" s="7"/>
      <c r="E1062" s="7"/>
      <c r="F1062" s="7"/>
      <c r="G1062" s="7"/>
      <c r="I1062" s="2" t="str">
        <f t="shared" si="30"/>
        <v/>
      </c>
      <c r="L1062" s="7"/>
      <c r="M1062" s="7"/>
    </row>
    <row r="1063" spans="1:17" ht="12" customHeight="1">
      <c r="B1063" s="6"/>
      <c r="C1063" s="7"/>
      <c r="D1063" s="7"/>
      <c r="E1063" s="7"/>
      <c r="F1063" s="7"/>
      <c r="G1063" s="7"/>
      <c r="I1063" s="2" t="str">
        <f t="shared" si="30"/>
        <v/>
      </c>
      <c r="M1063" s="7"/>
      <c r="N1063" s="7"/>
    </row>
    <row r="1064" spans="1:17" ht="12" customHeight="1">
      <c r="B1064" s="6"/>
      <c r="C1064" s="7"/>
      <c r="D1064" s="7"/>
      <c r="E1064" s="7"/>
      <c r="F1064" s="7"/>
      <c r="G1064" s="7"/>
      <c r="I1064" s="2" t="str">
        <f t="shared" si="30"/>
        <v/>
      </c>
      <c r="M1064" s="7"/>
      <c r="N1064" s="10"/>
      <c r="O1064" s="7"/>
    </row>
    <row r="1065" spans="1:17" ht="12" customHeight="1">
      <c r="B1065" s="6"/>
      <c r="C1065" s="7"/>
      <c r="D1065" s="7"/>
      <c r="E1065" s="7"/>
      <c r="F1065" s="7"/>
      <c r="G1065" s="7"/>
      <c r="I1065" s="2" t="str">
        <f t="shared" si="30"/>
        <v/>
      </c>
      <c r="M1065" s="7"/>
      <c r="N1065" s="10"/>
      <c r="O1065" s="7"/>
      <c r="P1065" s="7"/>
      <c r="Q1065" s="10"/>
    </row>
    <row r="1066" spans="1:17" ht="12" customHeight="1">
      <c r="B1066" s="6"/>
      <c r="C1066" s="7"/>
      <c r="D1066" s="7"/>
      <c r="E1066" s="7"/>
      <c r="F1066" s="7"/>
      <c r="G1066" s="7"/>
      <c r="I1066" s="2" t="str">
        <f t="shared" si="30"/>
        <v/>
      </c>
      <c r="M1066" s="7"/>
      <c r="N1066" s="10"/>
      <c r="O1066" s="7"/>
    </row>
    <row r="1067" spans="1:17" ht="12" customHeight="1">
      <c r="A1067" s="4"/>
      <c r="B1067" s="6"/>
      <c r="C1067" s="7"/>
      <c r="D1067" s="7"/>
      <c r="E1067" s="7"/>
      <c r="F1067" s="7"/>
      <c r="G1067" s="7"/>
      <c r="I1067" s="2" t="str">
        <f t="shared" si="30"/>
        <v/>
      </c>
      <c r="M1067" s="7"/>
      <c r="N1067" s="10"/>
      <c r="O1067" s="7"/>
    </row>
    <row r="1068" spans="1:17" ht="12" customHeight="1">
      <c r="A1068" s="8"/>
      <c r="B1068" s="6"/>
      <c r="C1068" s="7"/>
      <c r="D1068" s="7"/>
      <c r="E1068" s="7"/>
      <c r="F1068" s="7"/>
      <c r="G1068" s="7"/>
      <c r="I1068" s="2" t="str">
        <f t="shared" si="30"/>
        <v/>
      </c>
      <c r="M1068" s="7"/>
      <c r="N1068" s="10"/>
      <c r="O1068" s="7"/>
    </row>
    <row r="1069" spans="1:17" ht="12" customHeight="1">
      <c r="B1069" s="6"/>
      <c r="C1069" s="7"/>
      <c r="D1069" s="7"/>
      <c r="E1069" s="7"/>
      <c r="F1069" s="7"/>
      <c r="G1069" s="7"/>
      <c r="I1069" s="2" t="str">
        <f t="shared" si="30"/>
        <v/>
      </c>
      <c r="M1069" s="7"/>
      <c r="N1069" s="10"/>
      <c r="O1069" s="7"/>
    </row>
    <row r="1070" spans="1:17" ht="12" customHeight="1">
      <c r="B1070" s="6"/>
      <c r="C1070" s="7"/>
      <c r="D1070" s="7"/>
      <c r="E1070" s="7"/>
      <c r="F1070" s="7"/>
      <c r="G1070" s="7"/>
      <c r="I1070" s="2" t="str">
        <f t="shared" si="30"/>
        <v/>
      </c>
      <c r="M1070" s="7"/>
      <c r="N1070" s="10"/>
      <c r="O1070" s="7"/>
    </row>
    <row r="1071" spans="1:17" ht="12" customHeight="1">
      <c r="B1071" s="6"/>
      <c r="C1071" s="7"/>
      <c r="D1071" s="7"/>
      <c r="E1071" s="7"/>
      <c r="F1071" s="7"/>
      <c r="G1071" s="7"/>
      <c r="I1071" s="2" t="str">
        <f t="shared" si="30"/>
        <v/>
      </c>
      <c r="M1071" s="7"/>
      <c r="N1071" s="10"/>
      <c r="O1071" s="7"/>
    </row>
    <row r="1072" spans="1:17" ht="12" customHeight="1">
      <c r="B1072" s="6"/>
      <c r="C1072" s="7"/>
      <c r="D1072" s="7"/>
      <c r="E1072" s="7"/>
      <c r="F1072" s="7"/>
      <c r="G1072" s="7"/>
      <c r="I1072" s="2" t="str">
        <f t="shared" si="30"/>
        <v/>
      </c>
      <c r="M1072" s="7"/>
      <c r="N1072" s="10"/>
      <c r="O1072" s="7"/>
    </row>
    <row r="1073" spans="2:15" ht="12" customHeight="1">
      <c r="B1073" s="6"/>
      <c r="C1073" s="7"/>
      <c r="D1073" s="7"/>
      <c r="E1073" s="7"/>
      <c r="F1073" s="7"/>
      <c r="G1073" s="7"/>
      <c r="I1073" s="2" t="str">
        <f t="shared" si="30"/>
        <v/>
      </c>
      <c r="M1073" s="7"/>
      <c r="N1073" s="10"/>
      <c r="O1073" s="7"/>
    </row>
    <row r="1074" spans="2:15" ht="12" customHeight="1">
      <c r="B1074" s="6"/>
      <c r="C1074" s="7"/>
      <c r="D1074" s="7"/>
      <c r="E1074" s="7"/>
      <c r="F1074" s="7"/>
      <c r="G1074" s="7"/>
      <c r="I1074" s="2" t="str">
        <f t="shared" si="30"/>
        <v/>
      </c>
      <c r="M1074" s="7"/>
      <c r="N1074" s="10"/>
      <c r="O1074" s="7"/>
    </row>
    <row r="1075" spans="2:15" ht="12" customHeight="1">
      <c r="B1075" s="6"/>
      <c r="C1075" s="7"/>
      <c r="D1075" s="7"/>
      <c r="E1075" s="7"/>
      <c r="F1075" s="7"/>
      <c r="G1075" s="7"/>
      <c r="I1075" s="2" t="str">
        <f t="shared" si="30"/>
        <v/>
      </c>
      <c r="M1075" s="7"/>
      <c r="N1075" s="10"/>
      <c r="O1075" s="7"/>
    </row>
    <row r="1076" spans="2:15" ht="12" customHeight="1">
      <c r="B1076" s="6"/>
      <c r="C1076" s="7"/>
      <c r="D1076" s="7"/>
      <c r="E1076" s="7"/>
      <c r="F1076" s="7"/>
      <c r="G1076" s="7"/>
      <c r="I1076" s="2" t="str">
        <f t="shared" si="30"/>
        <v/>
      </c>
      <c r="M1076" s="7"/>
      <c r="N1076" s="10"/>
      <c r="O1076" s="7"/>
    </row>
    <row r="1077" spans="2:15" ht="12" customHeight="1">
      <c r="B1077" s="6"/>
      <c r="C1077" s="7"/>
      <c r="D1077" s="7"/>
      <c r="E1077" s="7"/>
      <c r="F1077" s="7"/>
      <c r="G1077" s="7"/>
      <c r="I1077" s="2" t="str">
        <f t="shared" si="30"/>
        <v/>
      </c>
      <c r="M1077" s="7"/>
      <c r="N1077" s="10"/>
      <c r="O1077" s="7"/>
    </row>
    <row r="1078" spans="2:15" ht="12" customHeight="1">
      <c r="B1078" s="6"/>
      <c r="C1078" s="7"/>
      <c r="D1078" s="7"/>
      <c r="E1078" s="7"/>
      <c r="F1078" s="7"/>
      <c r="G1078" s="7"/>
      <c r="I1078" s="2" t="str">
        <f t="shared" si="30"/>
        <v/>
      </c>
      <c r="M1078" s="7"/>
      <c r="N1078" s="10"/>
      <c r="O1078" s="7"/>
    </row>
    <row r="1079" spans="2:15" ht="12" customHeight="1">
      <c r="B1079" s="6"/>
      <c r="C1079" s="7"/>
      <c r="D1079" s="7"/>
      <c r="E1079" s="7"/>
      <c r="F1079" s="7"/>
      <c r="G1079" s="7"/>
      <c r="I1079" s="2" t="str">
        <f t="shared" si="30"/>
        <v/>
      </c>
      <c r="M1079" s="7"/>
      <c r="N1079" s="10"/>
      <c r="O1079" s="7"/>
    </row>
    <row r="1080" spans="2:15" ht="12" customHeight="1">
      <c r="B1080" s="6"/>
      <c r="C1080" s="7"/>
      <c r="D1080" s="7"/>
      <c r="E1080" s="7"/>
      <c r="F1080" s="7"/>
      <c r="G1080" s="7"/>
      <c r="I1080" s="2" t="str">
        <f t="shared" si="30"/>
        <v/>
      </c>
      <c r="M1080" s="7"/>
      <c r="N1080" s="10"/>
      <c r="O1080" s="7"/>
    </row>
    <row r="1081" spans="2:15" ht="12" customHeight="1">
      <c r="B1081" s="6"/>
      <c r="C1081" s="7"/>
      <c r="D1081" s="7"/>
      <c r="E1081" s="7"/>
      <c r="F1081" s="7"/>
      <c r="G1081" s="7"/>
      <c r="I1081" s="2" t="str">
        <f t="shared" si="30"/>
        <v/>
      </c>
      <c r="M1081" s="7"/>
      <c r="N1081" s="10"/>
      <c r="O1081" s="7"/>
    </row>
    <row r="1082" spans="2:15" ht="12" customHeight="1">
      <c r="B1082" s="6"/>
      <c r="C1082" s="7"/>
      <c r="D1082" s="7"/>
      <c r="E1082" s="7"/>
      <c r="F1082" s="7"/>
      <c r="G1082" s="7"/>
      <c r="I1082" s="2" t="str">
        <f t="shared" ref="I1082:I1096" si="31">IF(C1082="","",10^(C1082/10))</f>
        <v/>
      </c>
      <c r="M1082" s="7"/>
      <c r="N1082" s="10"/>
      <c r="O1082" s="7"/>
    </row>
    <row r="1083" spans="2:15" ht="12" customHeight="1">
      <c r="B1083" s="6"/>
      <c r="C1083" s="7"/>
      <c r="D1083" s="7"/>
      <c r="E1083" s="7"/>
      <c r="F1083" s="7"/>
      <c r="G1083" s="7"/>
      <c r="I1083" s="2" t="str">
        <f t="shared" si="31"/>
        <v/>
      </c>
      <c r="M1083" s="7"/>
      <c r="N1083" s="10"/>
      <c r="O1083" s="7"/>
    </row>
    <row r="1084" spans="2:15" ht="12" customHeight="1">
      <c r="B1084" s="6"/>
      <c r="C1084" s="7"/>
      <c r="D1084" s="7"/>
      <c r="E1084" s="7"/>
      <c r="F1084" s="7"/>
      <c r="G1084" s="7"/>
      <c r="I1084" s="2" t="str">
        <f t="shared" si="31"/>
        <v/>
      </c>
      <c r="M1084" s="7"/>
      <c r="N1084" s="10"/>
      <c r="O1084" s="7"/>
    </row>
    <row r="1085" spans="2:15" ht="12" customHeight="1">
      <c r="B1085" s="6"/>
      <c r="C1085" s="7"/>
      <c r="D1085" s="7"/>
      <c r="E1085" s="7"/>
      <c r="F1085" s="7"/>
      <c r="G1085" s="7"/>
      <c r="I1085" s="2" t="str">
        <f t="shared" si="31"/>
        <v/>
      </c>
      <c r="M1085" s="7"/>
      <c r="N1085" s="10"/>
      <c r="O1085" s="7"/>
    </row>
    <row r="1086" spans="2:15" ht="12" customHeight="1">
      <c r="B1086" s="6"/>
      <c r="C1086" s="7"/>
      <c r="D1086" s="7"/>
      <c r="E1086" s="7"/>
      <c r="F1086" s="7"/>
      <c r="G1086" s="7"/>
      <c r="I1086" s="2" t="str">
        <f t="shared" si="31"/>
        <v/>
      </c>
      <c r="M1086" s="7"/>
      <c r="N1086" s="10"/>
      <c r="O1086" s="7"/>
    </row>
    <row r="1087" spans="2:15" ht="12" customHeight="1">
      <c r="B1087" s="6"/>
      <c r="C1087" s="7"/>
      <c r="D1087" s="7"/>
      <c r="E1087" s="7"/>
      <c r="F1087" s="7"/>
      <c r="G1087" s="7"/>
      <c r="I1087" s="2" t="str">
        <f t="shared" si="31"/>
        <v/>
      </c>
      <c r="M1087" s="7"/>
      <c r="N1087" s="10"/>
      <c r="O1087" s="7"/>
    </row>
    <row r="1088" spans="2:15" ht="12" customHeight="1">
      <c r="B1088" s="6"/>
      <c r="C1088" s="7"/>
      <c r="D1088" s="7"/>
      <c r="E1088" s="7"/>
      <c r="F1088" s="7"/>
      <c r="G1088" s="7"/>
      <c r="I1088" s="2" t="str">
        <f t="shared" si="31"/>
        <v/>
      </c>
      <c r="M1088" s="7"/>
      <c r="N1088" s="10"/>
      <c r="O1088" s="7"/>
    </row>
    <row r="1089" spans="2:17" ht="12" customHeight="1">
      <c r="B1089" s="6"/>
      <c r="C1089" s="7"/>
      <c r="D1089" s="7"/>
      <c r="E1089" s="7"/>
      <c r="F1089" s="7"/>
      <c r="G1089" s="7"/>
      <c r="I1089" s="2" t="str">
        <f t="shared" si="31"/>
        <v/>
      </c>
      <c r="M1089" s="7"/>
      <c r="N1089" s="10"/>
      <c r="O1089" s="7"/>
    </row>
    <row r="1090" spans="2:17" ht="12" customHeight="1">
      <c r="B1090" s="6"/>
      <c r="C1090" s="7"/>
      <c r="D1090" s="7"/>
      <c r="E1090" s="7"/>
      <c r="F1090" s="7"/>
      <c r="G1090" s="7"/>
      <c r="I1090" s="2" t="str">
        <f t="shared" si="31"/>
        <v/>
      </c>
      <c r="M1090" s="7"/>
      <c r="N1090" s="7"/>
    </row>
    <row r="1091" spans="2:17" ht="12" customHeight="1">
      <c r="B1091" s="6"/>
      <c r="C1091" s="7"/>
      <c r="D1091" s="7"/>
      <c r="E1091" s="7"/>
      <c r="F1091" s="7"/>
      <c r="G1091" s="7"/>
      <c r="I1091" s="2" t="str">
        <f t="shared" si="31"/>
        <v/>
      </c>
      <c r="M1091" s="7"/>
      <c r="N1091" s="7"/>
    </row>
    <row r="1092" spans="2:17" ht="12" customHeight="1">
      <c r="B1092" s="6"/>
      <c r="C1092" s="7"/>
      <c r="D1092" s="7"/>
      <c r="E1092" s="7"/>
      <c r="F1092" s="7"/>
      <c r="G1092" s="7"/>
      <c r="I1092" s="2" t="str">
        <f t="shared" si="31"/>
        <v/>
      </c>
      <c r="M1092" s="7"/>
      <c r="N1092" s="7"/>
    </row>
    <row r="1093" spans="2:17" ht="12" customHeight="1">
      <c r="B1093" s="6"/>
      <c r="C1093" s="7"/>
      <c r="D1093" s="7"/>
      <c r="E1093" s="7"/>
      <c r="F1093" s="7"/>
      <c r="G1093" s="7"/>
      <c r="I1093" s="2" t="str">
        <f t="shared" si="31"/>
        <v/>
      </c>
      <c r="M1093" s="7"/>
      <c r="N1093" s="7"/>
    </row>
    <row r="1094" spans="2:17" ht="12" customHeight="1">
      <c r="B1094" s="6"/>
      <c r="C1094" s="7"/>
      <c r="D1094" s="7"/>
      <c r="E1094" s="7"/>
      <c r="F1094" s="7"/>
      <c r="G1094" s="7"/>
      <c r="I1094" s="2" t="str">
        <f t="shared" si="31"/>
        <v/>
      </c>
      <c r="M1094" s="7"/>
      <c r="N1094" s="7"/>
    </row>
    <row r="1095" spans="2:17" ht="12" customHeight="1">
      <c r="B1095" s="6"/>
      <c r="C1095" s="7"/>
      <c r="D1095" s="7"/>
      <c r="E1095" s="7"/>
      <c r="F1095" s="7"/>
      <c r="G1095" s="7"/>
      <c r="I1095" s="2" t="str">
        <f t="shared" si="31"/>
        <v/>
      </c>
      <c r="M1095" s="7"/>
      <c r="N1095" s="7"/>
    </row>
    <row r="1096" spans="2:17" ht="12" customHeight="1">
      <c r="B1096" s="6"/>
      <c r="C1096" s="7"/>
      <c r="D1096" s="7"/>
      <c r="E1096" s="7"/>
      <c r="F1096" s="7"/>
      <c r="G1096" s="7"/>
      <c r="I1096" s="2" t="str">
        <f t="shared" si="31"/>
        <v/>
      </c>
      <c r="M1096" s="7"/>
      <c r="N1096" s="10"/>
      <c r="O1096" s="7"/>
    </row>
    <row r="1097" spans="2:17" ht="12" customHeight="1">
      <c r="B1097" s="6"/>
      <c r="C1097" s="7"/>
      <c r="D1097" s="7"/>
      <c r="E1097" s="7"/>
      <c r="F1097" s="7"/>
      <c r="G1097" s="7"/>
      <c r="M1097" s="7"/>
      <c r="N1097" s="10"/>
      <c r="O1097" s="7"/>
      <c r="P1097" s="7"/>
      <c r="Q1097" s="10"/>
    </row>
    <row r="1098" spans="2:17" ht="12" customHeight="1">
      <c r="B1098" s="6"/>
      <c r="C1098" s="7"/>
      <c r="D1098" s="7"/>
      <c r="E1098" s="7"/>
      <c r="F1098" s="7"/>
      <c r="G1098" s="7"/>
      <c r="M1098" s="7"/>
      <c r="N1098" s="10"/>
      <c r="O1098" s="7"/>
    </row>
    <row r="1099" spans="2:17" ht="12" customHeight="1">
      <c r="B1099" s="6"/>
      <c r="C1099" s="7"/>
      <c r="D1099" s="7"/>
      <c r="E1099" s="7"/>
      <c r="F1099" s="7"/>
      <c r="G1099" s="7"/>
      <c r="M1099" s="7"/>
      <c r="N1099" s="10"/>
      <c r="O1099" s="7"/>
    </row>
    <row r="1100" spans="2:17" ht="12" customHeight="1">
      <c r="B1100" s="6"/>
      <c r="C1100" s="7"/>
      <c r="D1100" s="7"/>
      <c r="E1100" s="7"/>
      <c r="F1100" s="7"/>
      <c r="G1100" s="7"/>
      <c r="M1100" s="7"/>
      <c r="N1100" s="10"/>
      <c r="O1100" s="7"/>
    </row>
    <row r="1101" spans="2:17" ht="12" customHeight="1">
      <c r="B1101" s="6"/>
      <c r="C1101" s="7"/>
      <c r="D1101" s="7"/>
      <c r="E1101" s="7"/>
      <c r="F1101" s="7"/>
      <c r="G1101" s="7"/>
      <c r="M1101" s="7"/>
      <c r="N1101" s="10"/>
      <c r="O1101" s="7"/>
    </row>
    <row r="1102" spans="2:17" ht="12" customHeight="1">
      <c r="B1102" s="6"/>
      <c r="C1102" s="7"/>
      <c r="D1102" s="7"/>
      <c r="E1102" s="7"/>
      <c r="F1102" s="7"/>
      <c r="G1102" s="7"/>
      <c r="M1102" s="7"/>
      <c r="N1102" s="10"/>
      <c r="O1102" s="7"/>
    </row>
    <row r="1103" spans="2:17" ht="12" customHeight="1">
      <c r="B1103" s="6"/>
      <c r="C1103" s="7"/>
      <c r="D1103" s="7"/>
      <c r="E1103" s="7"/>
      <c r="F1103" s="7"/>
      <c r="G1103" s="7"/>
      <c r="M1103" s="7"/>
      <c r="N1103" s="10"/>
      <c r="O1103" s="7"/>
    </row>
    <row r="1104" spans="2:17" ht="12" customHeight="1">
      <c r="B1104" s="6"/>
      <c r="C1104" s="7"/>
      <c r="D1104" s="7"/>
      <c r="E1104" s="7"/>
      <c r="F1104" s="7"/>
      <c r="G1104" s="7"/>
      <c r="M1104" s="7"/>
      <c r="N1104" s="10"/>
      <c r="O1104" s="7"/>
    </row>
    <row r="1105" spans="2:15" ht="12" customHeight="1">
      <c r="B1105" s="6"/>
      <c r="C1105" s="7"/>
      <c r="D1105" s="7"/>
      <c r="E1105" s="7"/>
      <c r="F1105" s="7"/>
      <c r="G1105" s="7"/>
      <c r="M1105" s="7"/>
      <c r="N1105" s="10"/>
      <c r="O1105" s="7"/>
    </row>
    <row r="1106" spans="2:15" ht="12" customHeight="1">
      <c r="B1106" s="6"/>
      <c r="C1106" s="7"/>
      <c r="D1106" s="7"/>
      <c r="E1106" s="7"/>
      <c r="F1106" s="7"/>
      <c r="G1106" s="7"/>
      <c r="M1106" s="7"/>
      <c r="N1106" s="10"/>
      <c r="O1106" s="7"/>
    </row>
    <row r="1107" spans="2:15" ht="12" customHeight="1">
      <c r="B1107" s="6"/>
      <c r="C1107" s="7"/>
      <c r="D1107" s="7"/>
      <c r="E1107" s="7"/>
      <c r="F1107" s="7"/>
      <c r="G1107" s="7"/>
      <c r="M1107" s="7"/>
      <c r="N1107" s="10"/>
      <c r="O1107" s="7"/>
    </row>
    <row r="1108" spans="2:15" ht="12" customHeight="1">
      <c r="B1108" s="6"/>
      <c r="C1108" s="7"/>
      <c r="D1108" s="7"/>
      <c r="E1108" s="7"/>
      <c r="F1108" s="7"/>
      <c r="G1108" s="7"/>
      <c r="M1108" s="7"/>
      <c r="N1108" s="10"/>
      <c r="O1108" s="7"/>
    </row>
    <row r="1109" spans="2:15" ht="12" customHeight="1">
      <c r="B1109" s="6"/>
      <c r="C1109" s="7"/>
      <c r="D1109" s="7"/>
      <c r="E1109" s="7"/>
      <c r="F1109" s="7"/>
      <c r="G1109" s="7"/>
      <c r="M1109" s="7"/>
      <c r="N1109" s="10"/>
      <c r="O1109" s="7"/>
    </row>
    <row r="1110" spans="2:15" ht="12" customHeight="1">
      <c r="B1110" s="6"/>
      <c r="C1110" s="7"/>
      <c r="D1110" s="7"/>
      <c r="E1110" s="7"/>
      <c r="F1110" s="7"/>
      <c r="G1110" s="7"/>
      <c r="M1110" s="7"/>
      <c r="N1110" s="10"/>
      <c r="O1110" s="7"/>
    </row>
    <row r="1111" spans="2:15" ht="12" customHeight="1">
      <c r="B1111" s="6"/>
      <c r="C1111" s="7"/>
      <c r="D1111" s="7"/>
      <c r="E1111" s="7"/>
      <c r="F1111" s="7"/>
      <c r="G1111" s="7"/>
      <c r="M1111" s="7"/>
      <c r="N1111" s="10"/>
      <c r="O1111" s="7"/>
    </row>
    <row r="1112" spans="2:15" ht="12" customHeight="1">
      <c r="B1112" s="6"/>
      <c r="C1112" s="7"/>
      <c r="D1112" s="7"/>
      <c r="E1112" s="7"/>
      <c r="F1112" s="7"/>
      <c r="G1112" s="7"/>
      <c r="M1112" s="7"/>
      <c r="N1112" s="10"/>
      <c r="O1112" s="7"/>
    </row>
    <row r="1113" spans="2:15" ht="12" customHeight="1">
      <c r="B1113" s="6"/>
      <c r="C1113" s="7"/>
      <c r="D1113" s="7"/>
      <c r="E1113" s="7"/>
      <c r="F1113" s="7"/>
      <c r="G1113" s="7"/>
      <c r="M1113" s="7"/>
      <c r="N1113" s="10"/>
      <c r="O1113" s="7"/>
    </row>
    <row r="1114" spans="2:15" ht="12" customHeight="1">
      <c r="B1114" s="6"/>
      <c r="C1114" s="7"/>
      <c r="D1114" s="7"/>
      <c r="E1114" s="7"/>
      <c r="F1114" s="7"/>
      <c r="G1114" s="7"/>
      <c r="M1114" s="7"/>
      <c r="N1114" s="10"/>
      <c r="O1114" s="7"/>
    </row>
    <row r="1115" spans="2:15" ht="12" customHeight="1">
      <c r="B1115" s="6"/>
      <c r="C1115" s="7"/>
      <c r="D1115" s="7"/>
      <c r="E1115" s="7"/>
      <c r="F1115" s="7"/>
      <c r="G1115" s="7"/>
      <c r="M1115" s="7"/>
      <c r="N1115" s="10"/>
      <c r="O1115" s="7"/>
    </row>
    <row r="1116" spans="2:15" ht="12" customHeight="1">
      <c r="B1116" s="6"/>
      <c r="C1116" s="7"/>
      <c r="D1116" s="7"/>
      <c r="E1116" s="7"/>
      <c r="F1116" s="7"/>
      <c r="G1116" s="7"/>
      <c r="M1116" s="7"/>
      <c r="N1116" s="10"/>
      <c r="O1116" s="7"/>
    </row>
    <row r="1117" spans="2:15" ht="12" customHeight="1">
      <c r="B1117" s="6"/>
      <c r="C1117" s="7"/>
      <c r="D1117" s="7"/>
      <c r="E1117" s="7"/>
      <c r="F1117" s="7"/>
      <c r="G1117" s="7"/>
      <c r="M1117" s="7"/>
      <c r="N1117" s="10"/>
      <c r="O1117" s="7"/>
    </row>
    <row r="1118" spans="2:15" ht="12" customHeight="1">
      <c r="B1118" s="6"/>
      <c r="C1118" s="7"/>
      <c r="D1118" s="7"/>
      <c r="E1118" s="7"/>
      <c r="F1118" s="7"/>
      <c r="G1118" s="7"/>
      <c r="M1118" s="7"/>
      <c r="N1118" s="10"/>
      <c r="O1118" s="7"/>
    </row>
    <row r="1119" spans="2:15" ht="12" customHeight="1">
      <c r="B1119" s="6"/>
      <c r="C1119" s="7"/>
      <c r="D1119" s="7"/>
      <c r="E1119" s="7"/>
      <c r="F1119" s="7"/>
      <c r="G1119" s="7"/>
      <c r="M1119" s="7"/>
      <c r="N1119" s="10"/>
      <c r="O1119" s="7"/>
    </row>
    <row r="1120" spans="2:15" ht="12" customHeight="1">
      <c r="B1120" s="6"/>
      <c r="C1120" s="7"/>
      <c r="D1120" s="7"/>
      <c r="E1120" s="7"/>
      <c r="F1120" s="7"/>
      <c r="G1120" s="7"/>
      <c r="M1120" s="7"/>
      <c r="N1120" s="10"/>
      <c r="O1120" s="7"/>
    </row>
    <row r="1121" spans="2:15" ht="12" customHeight="1">
      <c r="B1121" s="6"/>
      <c r="C1121" s="7"/>
      <c r="D1121" s="7"/>
      <c r="E1121" s="7"/>
      <c r="F1121" s="7"/>
      <c r="G1121" s="7"/>
      <c r="M1121" s="7"/>
      <c r="N1121" s="10"/>
      <c r="O1121" s="7"/>
    </row>
    <row r="1122" spans="2:15" ht="12" customHeight="1">
      <c r="B1122" s="6"/>
      <c r="C1122" s="7"/>
      <c r="D1122" s="7"/>
      <c r="E1122" s="7"/>
      <c r="F1122" s="7"/>
      <c r="G1122" s="7"/>
    </row>
    <row r="1123" spans="2:15" ht="12" customHeight="1">
      <c r="B1123" s="6"/>
      <c r="C1123" s="7"/>
      <c r="D1123" s="7"/>
      <c r="E1123" s="7"/>
      <c r="F1123" s="7"/>
      <c r="G1123" s="7"/>
    </row>
    <row r="1124" spans="2:15" ht="12" customHeight="1">
      <c r="B1124" s="6"/>
      <c r="C1124" s="7"/>
      <c r="D1124" s="7"/>
      <c r="E1124" s="7"/>
      <c r="F1124" s="7"/>
      <c r="G1124" s="7"/>
    </row>
    <row r="1125" spans="2:15" ht="12" customHeight="1">
      <c r="B1125" s="6"/>
      <c r="C1125" s="7"/>
      <c r="D1125" s="7"/>
      <c r="E1125" s="7"/>
      <c r="F1125" s="7"/>
      <c r="G1125" s="7"/>
    </row>
    <row r="1126" spans="2:15" ht="12" customHeight="1">
      <c r="B1126" s="6"/>
      <c r="C1126" s="7"/>
      <c r="D1126" s="7"/>
      <c r="E1126" s="7"/>
      <c r="F1126" s="7"/>
      <c r="G1126" s="7"/>
    </row>
    <row r="1127" spans="2:15" ht="12" customHeight="1">
      <c r="B1127" s="6"/>
      <c r="C1127" s="7"/>
      <c r="D1127" s="7"/>
      <c r="E1127" s="7"/>
      <c r="F1127" s="7"/>
      <c r="G1127" s="7"/>
    </row>
    <row r="1128" spans="2:15" ht="12" customHeight="1">
      <c r="B1128" s="6"/>
      <c r="C1128" s="7"/>
      <c r="D1128" s="7"/>
      <c r="E1128" s="7"/>
      <c r="F1128" s="7"/>
      <c r="G1128" s="7"/>
    </row>
    <row r="1129" spans="2:15" ht="12" customHeight="1">
      <c r="B1129" s="6"/>
      <c r="C1129" s="7"/>
      <c r="D1129" s="7"/>
      <c r="E1129" s="7"/>
      <c r="F1129" s="7"/>
      <c r="G1129" s="7"/>
    </row>
    <row r="1130" spans="2:15" ht="12" customHeight="1">
      <c r="B1130" s="6"/>
      <c r="C1130" s="7"/>
      <c r="D1130" s="7"/>
      <c r="E1130" s="7"/>
      <c r="F1130" s="7"/>
      <c r="G1130" s="7"/>
    </row>
    <row r="1131" spans="2:15" ht="12" customHeight="1">
      <c r="B1131" s="6"/>
      <c r="C1131" s="7"/>
      <c r="D1131" s="7"/>
      <c r="E1131" s="7"/>
      <c r="F1131" s="7"/>
      <c r="G1131" s="7"/>
    </row>
    <row r="1132" spans="2:15" ht="12" customHeight="1">
      <c r="B1132" s="6"/>
      <c r="C1132" s="7"/>
      <c r="D1132" s="7"/>
      <c r="E1132" s="7"/>
      <c r="F1132" s="7"/>
      <c r="G1132" s="7"/>
    </row>
    <row r="1133" spans="2:15" ht="12" customHeight="1">
      <c r="B1133" s="6"/>
      <c r="C1133" s="7"/>
      <c r="D1133" s="7"/>
      <c r="E1133" s="7"/>
      <c r="F1133" s="7"/>
      <c r="G1133" s="7"/>
    </row>
    <row r="1134" spans="2:15" ht="12" customHeight="1">
      <c r="B1134" s="6"/>
      <c r="C1134" s="7"/>
      <c r="D1134" s="7"/>
      <c r="E1134" s="7"/>
      <c r="F1134" s="7"/>
      <c r="G1134" s="7"/>
    </row>
    <row r="1135" spans="2:15" ht="12" customHeight="1">
      <c r="B1135" s="6"/>
      <c r="C1135" s="7"/>
      <c r="D1135" s="7"/>
      <c r="E1135" s="7"/>
      <c r="F1135" s="7"/>
      <c r="G1135" s="7"/>
    </row>
    <row r="1136" spans="2:15" ht="12" customHeight="1">
      <c r="B1136" s="6"/>
      <c r="C1136" s="7"/>
      <c r="D1136" s="7"/>
      <c r="E1136" s="7"/>
      <c r="F1136" s="7"/>
      <c r="G1136" s="7"/>
    </row>
    <row r="1137" spans="2:7" ht="12" customHeight="1">
      <c r="B1137" s="6"/>
      <c r="C1137" s="7"/>
      <c r="D1137" s="7"/>
      <c r="E1137" s="7"/>
      <c r="F1137" s="7"/>
      <c r="G1137" s="7"/>
    </row>
    <row r="1138" spans="2:7" ht="12" customHeight="1">
      <c r="B1138" s="6"/>
      <c r="C1138" s="7"/>
      <c r="D1138" s="7"/>
      <c r="E1138" s="7"/>
      <c r="F1138" s="7"/>
      <c r="G1138" s="7"/>
    </row>
    <row r="1139" spans="2:7" ht="12" customHeight="1">
      <c r="B1139" s="6"/>
      <c r="C1139" s="7"/>
      <c r="D1139" s="7"/>
      <c r="E1139" s="7"/>
      <c r="F1139" s="7"/>
      <c r="G1139" s="7"/>
    </row>
    <row r="1140" spans="2:7" ht="12" customHeight="1">
      <c r="B1140" s="6"/>
      <c r="C1140" s="7"/>
      <c r="D1140" s="7"/>
      <c r="E1140" s="7"/>
      <c r="F1140" s="7"/>
      <c r="G1140" s="7"/>
    </row>
    <row r="1141" spans="2:7" ht="12" customHeight="1">
      <c r="B1141" s="6"/>
      <c r="C1141" s="7"/>
      <c r="D1141" s="7"/>
      <c r="E1141" s="7"/>
      <c r="F1141" s="7"/>
      <c r="G1141" s="7"/>
    </row>
    <row r="1142" spans="2:7" ht="12" customHeight="1">
      <c r="B1142" s="6"/>
      <c r="C1142" s="7"/>
      <c r="D1142" s="7"/>
      <c r="E1142" s="7"/>
      <c r="F1142" s="7"/>
      <c r="G1142" s="7"/>
    </row>
    <row r="1143" spans="2:7" ht="12" customHeight="1">
      <c r="B1143" s="6"/>
      <c r="C1143" s="7"/>
      <c r="D1143" s="7"/>
      <c r="E1143" s="7"/>
      <c r="F1143" s="7"/>
      <c r="G1143" s="7"/>
    </row>
    <row r="1144" spans="2:7" ht="12" customHeight="1">
      <c r="B1144" s="6"/>
      <c r="C1144" s="7"/>
      <c r="D1144" s="7"/>
      <c r="E1144" s="7"/>
      <c r="F1144" s="7"/>
      <c r="G1144" s="7"/>
    </row>
    <row r="1145" spans="2:7" ht="12" customHeight="1">
      <c r="B1145" s="6"/>
      <c r="C1145" s="7"/>
      <c r="D1145" s="7"/>
      <c r="E1145" s="7"/>
      <c r="F1145" s="7"/>
      <c r="G1145" s="7"/>
    </row>
    <row r="1146" spans="2:7" ht="12" customHeight="1">
      <c r="B1146" s="6"/>
      <c r="C1146" s="7"/>
      <c r="D1146" s="7"/>
      <c r="E1146" s="7"/>
      <c r="F1146" s="7"/>
      <c r="G1146" s="7"/>
    </row>
    <row r="1147" spans="2:7" ht="12" customHeight="1">
      <c r="B1147" s="6"/>
      <c r="C1147" s="7"/>
      <c r="D1147" s="7"/>
      <c r="E1147" s="7"/>
      <c r="F1147" s="7"/>
      <c r="G1147" s="7"/>
    </row>
    <row r="1148" spans="2:7" ht="12" customHeight="1">
      <c r="B1148" s="6"/>
      <c r="C1148" s="7"/>
      <c r="D1148" s="7"/>
      <c r="E1148" s="7"/>
      <c r="F1148" s="7"/>
      <c r="G1148" s="7"/>
    </row>
    <row r="1149" spans="2:7" ht="12" customHeight="1">
      <c r="B1149" s="6"/>
      <c r="C1149" s="7"/>
      <c r="D1149" s="7"/>
      <c r="E1149" s="7"/>
      <c r="F1149" s="7"/>
      <c r="G1149" s="7"/>
    </row>
    <row r="1150" spans="2:7" ht="12" customHeight="1">
      <c r="B1150" s="6"/>
      <c r="C1150" s="7"/>
      <c r="D1150" s="7"/>
      <c r="E1150" s="7"/>
      <c r="F1150" s="7"/>
      <c r="G1150" s="7"/>
    </row>
    <row r="1151" spans="2:7" ht="12" customHeight="1">
      <c r="B1151" s="6"/>
      <c r="C1151" s="7"/>
      <c r="D1151" s="7"/>
      <c r="E1151" s="7"/>
      <c r="F1151" s="7"/>
      <c r="G1151" s="7"/>
    </row>
    <row r="1152" spans="2:7" ht="12" customHeight="1">
      <c r="B1152" s="6"/>
      <c r="C1152" s="7"/>
      <c r="D1152" s="7"/>
      <c r="E1152" s="7"/>
      <c r="F1152" s="7"/>
      <c r="G1152" s="7"/>
    </row>
    <row r="1153" spans="1:17" ht="12" customHeight="1">
      <c r="B1153" s="6"/>
      <c r="C1153" s="7"/>
      <c r="D1153" s="7"/>
      <c r="E1153" s="7"/>
      <c r="F1153" s="7"/>
      <c r="G1153" s="7"/>
    </row>
    <row r="1154" spans="1:17" ht="12" customHeight="1">
      <c r="B1154" s="6"/>
      <c r="C1154" s="7"/>
      <c r="D1154" s="7"/>
      <c r="E1154" s="7"/>
      <c r="F1154" s="7"/>
      <c r="G1154" s="7"/>
    </row>
    <row r="1155" spans="1:17" ht="12" customHeight="1">
      <c r="B1155" s="6"/>
      <c r="C1155" s="7"/>
      <c r="D1155" s="7"/>
      <c r="E1155" s="7"/>
      <c r="F1155" s="7"/>
      <c r="G1155" s="7"/>
    </row>
    <row r="1156" spans="1:17" ht="12" customHeight="1">
      <c r="B1156" s="6"/>
      <c r="C1156" s="7"/>
      <c r="D1156" s="7"/>
      <c r="E1156" s="7"/>
      <c r="F1156" s="7"/>
      <c r="G1156" s="7"/>
    </row>
    <row r="1157" spans="1:17" ht="12" customHeight="1">
      <c r="B1157" s="6"/>
      <c r="C1157" s="7"/>
      <c r="D1157" s="7"/>
      <c r="E1157" s="7"/>
      <c r="F1157" s="7"/>
      <c r="G1157" s="7"/>
      <c r="L1157" s="7"/>
      <c r="M1157" s="7"/>
    </row>
    <row r="1158" spans="1:17" ht="12" customHeight="1">
      <c r="B1158" s="6"/>
      <c r="C1158" s="7"/>
      <c r="D1158" s="7"/>
      <c r="E1158" s="7"/>
      <c r="F1158" s="7"/>
      <c r="G1158" s="7"/>
      <c r="L1158" s="7"/>
      <c r="M1158" s="7"/>
    </row>
    <row r="1159" spans="1:17" ht="12" customHeight="1">
      <c r="B1159" s="6"/>
      <c r="C1159" s="7"/>
      <c r="D1159" s="7"/>
      <c r="E1159" s="7"/>
      <c r="F1159" s="7"/>
      <c r="G1159" s="7"/>
      <c r="M1159" s="7"/>
      <c r="N1159" s="7"/>
    </row>
    <row r="1160" spans="1:17" ht="12" customHeight="1">
      <c r="B1160" s="6"/>
      <c r="C1160" s="7"/>
      <c r="D1160" s="7"/>
      <c r="E1160" s="7"/>
      <c r="F1160" s="7"/>
      <c r="G1160" s="7"/>
      <c r="M1160" s="7"/>
      <c r="N1160" s="10"/>
      <c r="O1160" s="7"/>
    </row>
    <row r="1161" spans="1:17" ht="12" customHeight="1">
      <c r="B1161" s="6"/>
      <c r="C1161" s="7"/>
      <c r="D1161" s="7"/>
      <c r="E1161" s="7"/>
      <c r="F1161" s="7"/>
      <c r="G1161" s="7"/>
      <c r="M1161" s="7"/>
      <c r="N1161" s="10"/>
      <c r="O1161" s="7"/>
      <c r="P1161" s="7"/>
      <c r="Q1161" s="10"/>
    </row>
    <row r="1162" spans="1:17" ht="12" customHeight="1">
      <c r="B1162" s="6"/>
      <c r="C1162" s="7"/>
      <c r="D1162" s="7"/>
      <c r="E1162" s="7"/>
      <c r="F1162" s="7"/>
      <c r="G1162" s="7"/>
      <c r="M1162" s="7"/>
      <c r="N1162" s="10"/>
      <c r="O1162" s="7"/>
    </row>
    <row r="1163" spans="1:17" ht="12" customHeight="1">
      <c r="A1163" s="4"/>
      <c r="B1163" s="6"/>
      <c r="C1163" s="7"/>
      <c r="D1163" s="7"/>
      <c r="E1163" s="7"/>
      <c r="F1163" s="7"/>
      <c r="G1163" s="7"/>
      <c r="M1163" s="7"/>
      <c r="N1163" s="10"/>
      <c r="O1163" s="7"/>
    </row>
    <row r="1164" spans="1:17" ht="12" customHeight="1">
      <c r="A1164" s="8"/>
      <c r="B1164" s="6"/>
      <c r="C1164" s="7"/>
      <c r="D1164" s="7"/>
      <c r="E1164" s="7"/>
      <c r="F1164" s="7"/>
      <c r="G1164" s="7"/>
      <c r="M1164" s="7"/>
      <c r="N1164" s="10"/>
      <c r="O1164" s="7"/>
    </row>
    <row r="1165" spans="1:17" ht="12" customHeight="1">
      <c r="B1165" s="6"/>
      <c r="C1165" s="7"/>
      <c r="D1165" s="7"/>
      <c r="E1165" s="7"/>
      <c r="F1165" s="7"/>
      <c r="G1165" s="7"/>
      <c r="M1165" s="7"/>
      <c r="N1165" s="10"/>
      <c r="O1165" s="7"/>
    </row>
    <row r="1166" spans="1:17" ht="12" customHeight="1">
      <c r="B1166" s="6"/>
      <c r="C1166" s="7"/>
      <c r="D1166" s="7"/>
      <c r="E1166" s="7"/>
      <c r="F1166" s="7"/>
      <c r="G1166" s="7"/>
      <c r="M1166" s="7"/>
      <c r="N1166" s="10"/>
      <c r="O1166" s="7"/>
    </row>
    <row r="1167" spans="1:17" ht="12" customHeight="1">
      <c r="B1167" s="6"/>
      <c r="C1167" s="7"/>
      <c r="D1167" s="7"/>
      <c r="E1167" s="7"/>
      <c r="F1167" s="7"/>
      <c r="G1167" s="7"/>
      <c r="M1167" s="7"/>
      <c r="N1167" s="10"/>
      <c r="O1167" s="7"/>
    </row>
    <row r="1168" spans="1:17" ht="12" customHeight="1">
      <c r="B1168" s="6"/>
      <c r="C1168" s="7"/>
      <c r="D1168" s="7"/>
      <c r="E1168" s="7"/>
      <c r="F1168" s="7"/>
      <c r="G1168" s="7"/>
      <c r="M1168" s="7"/>
      <c r="N1168" s="10"/>
      <c r="O1168" s="7"/>
    </row>
    <row r="1169" spans="2:15" ht="12" customHeight="1">
      <c r="B1169" s="6"/>
      <c r="C1169" s="7"/>
      <c r="D1169" s="7"/>
      <c r="E1169" s="7"/>
      <c r="F1169" s="7"/>
      <c r="G1169" s="7"/>
      <c r="M1169" s="7"/>
      <c r="N1169" s="10"/>
      <c r="O1169" s="7"/>
    </row>
    <row r="1170" spans="2:15" ht="12" customHeight="1">
      <c r="B1170" s="6"/>
      <c r="C1170" s="7"/>
      <c r="D1170" s="7"/>
      <c r="E1170" s="7"/>
      <c r="F1170" s="7"/>
      <c r="G1170" s="7"/>
      <c r="M1170" s="7"/>
      <c r="N1170" s="10"/>
      <c r="O1170" s="7"/>
    </row>
    <row r="1171" spans="2:15" ht="12" customHeight="1">
      <c r="B1171" s="6"/>
      <c r="C1171" s="7"/>
      <c r="D1171" s="7"/>
      <c r="E1171" s="7"/>
      <c r="F1171" s="7"/>
      <c r="G1171" s="7"/>
      <c r="M1171" s="7"/>
      <c r="N1171" s="10"/>
      <c r="O1171" s="7"/>
    </row>
    <row r="1172" spans="2:15" ht="12" customHeight="1">
      <c r="B1172" s="6"/>
      <c r="C1172" s="7"/>
      <c r="D1172" s="7"/>
      <c r="E1172" s="7"/>
      <c r="F1172" s="7"/>
      <c r="G1172" s="7"/>
      <c r="M1172" s="7"/>
      <c r="N1172" s="10"/>
      <c r="O1172" s="7"/>
    </row>
    <row r="1173" spans="2:15" ht="12" customHeight="1">
      <c r="B1173" s="6"/>
      <c r="C1173" s="7"/>
      <c r="D1173" s="7"/>
      <c r="E1173" s="7"/>
      <c r="F1173" s="7"/>
      <c r="G1173" s="7"/>
      <c r="M1173" s="7"/>
      <c r="N1173" s="10"/>
      <c r="O1173" s="7"/>
    </row>
    <row r="1174" spans="2:15" ht="12" customHeight="1">
      <c r="B1174" s="6"/>
      <c r="C1174" s="7"/>
      <c r="D1174" s="7"/>
      <c r="E1174" s="7"/>
      <c r="F1174" s="7"/>
      <c r="G1174" s="7"/>
      <c r="M1174" s="7"/>
      <c r="N1174" s="10"/>
      <c r="O1174" s="7"/>
    </row>
    <row r="1175" spans="2:15" ht="12" customHeight="1">
      <c r="B1175" s="6"/>
      <c r="C1175" s="7"/>
      <c r="D1175" s="7"/>
      <c r="E1175" s="7"/>
      <c r="F1175" s="7"/>
      <c r="G1175" s="7"/>
      <c r="M1175" s="7"/>
      <c r="N1175" s="10"/>
      <c r="O1175" s="7"/>
    </row>
    <row r="1176" spans="2:15" ht="12" customHeight="1">
      <c r="B1176" s="6"/>
      <c r="C1176" s="7"/>
      <c r="D1176" s="7"/>
      <c r="E1176" s="7"/>
      <c r="F1176" s="7"/>
      <c r="G1176" s="7"/>
      <c r="M1176" s="7"/>
      <c r="N1176" s="10"/>
      <c r="O1176" s="7"/>
    </row>
    <row r="1177" spans="2:15" ht="12" customHeight="1">
      <c r="B1177" s="6"/>
      <c r="C1177" s="7"/>
      <c r="D1177" s="7"/>
      <c r="E1177" s="7"/>
      <c r="F1177" s="7"/>
      <c r="G1177" s="7"/>
      <c r="M1177" s="7"/>
      <c r="N1177" s="10"/>
      <c r="O1177" s="7"/>
    </row>
    <row r="1178" spans="2:15" ht="12" customHeight="1">
      <c r="B1178" s="6"/>
      <c r="C1178" s="7"/>
      <c r="D1178" s="7"/>
      <c r="E1178" s="7"/>
      <c r="F1178" s="7"/>
      <c r="G1178" s="7"/>
      <c r="M1178" s="7"/>
      <c r="N1178" s="10"/>
      <c r="O1178" s="7"/>
    </row>
    <row r="1179" spans="2:15" ht="12" customHeight="1">
      <c r="B1179" s="6"/>
      <c r="C1179" s="7"/>
      <c r="D1179" s="7"/>
      <c r="E1179" s="7"/>
      <c r="F1179" s="7"/>
      <c r="G1179" s="7"/>
      <c r="M1179" s="7"/>
      <c r="N1179" s="10"/>
      <c r="O1179" s="7"/>
    </row>
    <row r="1180" spans="2:15" ht="12" customHeight="1">
      <c r="B1180" s="6"/>
      <c r="C1180" s="7"/>
      <c r="D1180" s="7"/>
      <c r="E1180" s="7"/>
      <c r="F1180" s="7"/>
      <c r="G1180" s="7"/>
      <c r="M1180" s="7"/>
      <c r="N1180" s="10"/>
      <c r="O1180" s="7"/>
    </row>
    <row r="1181" spans="2:15" ht="12" customHeight="1">
      <c r="B1181" s="6"/>
      <c r="C1181" s="7"/>
      <c r="D1181" s="7"/>
      <c r="E1181" s="7"/>
      <c r="F1181" s="7"/>
      <c r="G1181" s="7"/>
      <c r="M1181" s="7"/>
      <c r="N1181" s="10"/>
      <c r="O1181" s="7"/>
    </row>
    <row r="1182" spans="2:15" ht="12" customHeight="1">
      <c r="B1182" s="6"/>
      <c r="C1182" s="7"/>
      <c r="D1182" s="7"/>
      <c r="E1182" s="7"/>
      <c r="F1182" s="7"/>
      <c r="G1182" s="7"/>
      <c r="M1182" s="7"/>
      <c r="N1182" s="10"/>
      <c r="O1182" s="7"/>
    </row>
    <row r="1183" spans="2:15" ht="12" customHeight="1">
      <c r="B1183" s="6"/>
      <c r="C1183" s="7"/>
      <c r="D1183" s="7"/>
      <c r="E1183" s="7"/>
      <c r="F1183" s="7"/>
      <c r="G1183" s="7"/>
      <c r="M1183" s="7"/>
      <c r="N1183" s="10"/>
      <c r="O1183" s="7"/>
    </row>
    <row r="1184" spans="2:15" ht="12" customHeight="1">
      <c r="B1184" s="6"/>
      <c r="C1184" s="7"/>
      <c r="D1184" s="7"/>
      <c r="E1184" s="7"/>
      <c r="F1184" s="7"/>
      <c r="G1184" s="7"/>
      <c r="M1184" s="7"/>
      <c r="N1184" s="10"/>
      <c r="O1184" s="7"/>
    </row>
    <row r="1185" spans="2:17" ht="12" customHeight="1">
      <c r="B1185" s="6"/>
      <c r="C1185" s="7"/>
      <c r="D1185" s="7"/>
      <c r="E1185" s="7"/>
      <c r="F1185" s="7"/>
      <c r="G1185" s="7"/>
      <c r="M1185" s="7"/>
      <c r="N1185" s="10"/>
      <c r="O1185" s="7"/>
    </row>
    <row r="1186" spans="2:17" ht="12" customHeight="1">
      <c r="B1186" s="6"/>
      <c r="C1186" s="7"/>
      <c r="D1186" s="7"/>
      <c r="E1186" s="7"/>
      <c r="F1186" s="7"/>
      <c r="G1186" s="7"/>
      <c r="M1186" s="7"/>
      <c r="N1186" s="7"/>
    </row>
    <row r="1187" spans="2:17" ht="12" customHeight="1">
      <c r="B1187" s="6"/>
      <c r="C1187" s="7"/>
      <c r="D1187" s="7"/>
      <c r="E1187" s="7"/>
      <c r="F1187" s="7"/>
      <c r="G1187" s="7"/>
      <c r="M1187" s="7"/>
      <c r="N1187" s="7"/>
    </row>
    <row r="1188" spans="2:17" ht="12" customHeight="1">
      <c r="B1188" s="6"/>
      <c r="C1188" s="7"/>
      <c r="D1188" s="7"/>
      <c r="E1188" s="7"/>
      <c r="F1188" s="7"/>
      <c r="G1188" s="7"/>
      <c r="M1188" s="7"/>
      <c r="N1188" s="7"/>
    </row>
    <row r="1189" spans="2:17" ht="12" customHeight="1">
      <c r="B1189" s="6"/>
      <c r="C1189" s="7"/>
      <c r="D1189" s="7"/>
      <c r="E1189" s="7"/>
      <c r="F1189" s="7"/>
      <c r="G1189" s="7"/>
      <c r="M1189" s="7"/>
      <c r="N1189" s="7"/>
    </row>
    <row r="1190" spans="2:17" ht="12" customHeight="1">
      <c r="B1190" s="6"/>
      <c r="C1190" s="7"/>
      <c r="D1190" s="7"/>
      <c r="E1190" s="7"/>
      <c r="F1190" s="7"/>
      <c r="G1190" s="7"/>
      <c r="M1190" s="7"/>
      <c r="N1190" s="7"/>
    </row>
    <row r="1191" spans="2:17" ht="12" customHeight="1">
      <c r="B1191" s="6"/>
      <c r="C1191" s="7"/>
      <c r="D1191" s="7"/>
      <c r="E1191" s="7"/>
      <c r="F1191" s="7"/>
      <c r="G1191" s="7"/>
      <c r="M1191" s="7"/>
      <c r="N1191" s="7"/>
    </row>
    <row r="1192" spans="2:17" ht="12" customHeight="1">
      <c r="B1192" s="6"/>
      <c r="C1192" s="7"/>
      <c r="D1192" s="7"/>
      <c r="E1192" s="7"/>
      <c r="F1192" s="7"/>
      <c r="G1192" s="7"/>
      <c r="M1192" s="7"/>
      <c r="N1192" s="10"/>
      <c r="O1192" s="7"/>
    </row>
    <row r="1193" spans="2:17" ht="12" customHeight="1">
      <c r="B1193" s="6"/>
      <c r="C1193" s="7"/>
      <c r="D1193" s="7"/>
      <c r="E1193" s="7"/>
      <c r="F1193" s="7"/>
      <c r="G1193" s="7"/>
      <c r="M1193" s="7"/>
      <c r="N1193" s="10"/>
      <c r="O1193" s="7"/>
      <c r="P1193" s="7"/>
      <c r="Q1193" s="10"/>
    </row>
    <row r="1194" spans="2:17" ht="12" customHeight="1">
      <c r="B1194" s="6"/>
      <c r="C1194" s="7"/>
      <c r="D1194" s="7"/>
      <c r="E1194" s="7"/>
      <c r="F1194" s="7"/>
      <c r="G1194" s="7"/>
      <c r="M1194" s="7"/>
      <c r="N1194" s="10"/>
      <c r="O1194" s="7"/>
    </row>
    <row r="1195" spans="2:17" ht="12" customHeight="1">
      <c r="B1195" s="6"/>
      <c r="C1195" s="7"/>
      <c r="D1195" s="7"/>
      <c r="E1195" s="7"/>
      <c r="F1195" s="7"/>
      <c r="G1195" s="7"/>
      <c r="M1195" s="7"/>
      <c r="N1195" s="10"/>
      <c r="O1195" s="7"/>
    </row>
    <row r="1196" spans="2:17" ht="12" customHeight="1">
      <c r="B1196" s="6"/>
      <c r="C1196" s="7"/>
      <c r="D1196" s="7"/>
      <c r="E1196" s="7"/>
      <c r="F1196" s="7"/>
      <c r="G1196" s="7"/>
      <c r="M1196" s="7"/>
      <c r="N1196" s="10"/>
      <c r="O1196" s="7"/>
    </row>
    <row r="1197" spans="2:17" ht="12" customHeight="1">
      <c r="B1197" s="6"/>
      <c r="C1197" s="7"/>
      <c r="D1197" s="7"/>
      <c r="E1197" s="7"/>
      <c r="F1197" s="7"/>
      <c r="G1197" s="7"/>
      <c r="M1197" s="7"/>
      <c r="N1197" s="10"/>
      <c r="O1197" s="7"/>
    </row>
    <row r="1198" spans="2:17" ht="12" customHeight="1">
      <c r="B1198" s="6"/>
      <c r="C1198" s="7"/>
      <c r="D1198" s="7"/>
      <c r="E1198" s="7"/>
      <c r="F1198" s="7"/>
      <c r="G1198" s="7"/>
      <c r="M1198" s="7"/>
      <c r="N1198" s="10"/>
      <c r="O1198" s="7"/>
    </row>
    <row r="1199" spans="2:17" ht="12" customHeight="1">
      <c r="B1199" s="6"/>
      <c r="C1199" s="7"/>
      <c r="D1199" s="7"/>
      <c r="E1199" s="7"/>
      <c r="F1199" s="7"/>
      <c r="G1199" s="7"/>
      <c r="M1199" s="7"/>
      <c r="N1199" s="10"/>
      <c r="O1199" s="7"/>
    </row>
    <row r="1200" spans="2:17" ht="12" customHeight="1">
      <c r="B1200" s="6"/>
      <c r="C1200" s="7"/>
      <c r="D1200" s="7"/>
      <c r="E1200" s="7"/>
      <c r="F1200" s="7"/>
      <c r="G1200" s="7"/>
      <c r="M1200" s="7"/>
      <c r="N1200" s="10"/>
      <c r="O1200" s="7"/>
    </row>
    <row r="1201" spans="2:15" ht="12" customHeight="1">
      <c r="B1201" s="6"/>
      <c r="C1201" s="7"/>
      <c r="D1201" s="7"/>
      <c r="E1201" s="7"/>
      <c r="F1201" s="7"/>
      <c r="G1201" s="7"/>
      <c r="M1201" s="7"/>
      <c r="N1201" s="10"/>
      <c r="O1201" s="7"/>
    </row>
    <row r="1202" spans="2:15" ht="12" customHeight="1">
      <c r="B1202" s="6"/>
      <c r="C1202" s="7"/>
      <c r="D1202" s="7"/>
      <c r="E1202" s="7"/>
      <c r="F1202" s="7"/>
      <c r="G1202" s="7"/>
      <c r="M1202" s="7"/>
      <c r="N1202" s="10"/>
      <c r="O1202" s="7"/>
    </row>
    <row r="1203" spans="2:15" ht="12" customHeight="1">
      <c r="B1203" s="6"/>
      <c r="C1203" s="7"/>
      <c r="D1203" s="7"/>
      <c r="E1203" s="7"/>
      <c r="F1203" s="7"/>
      <c r="G1203" s="7"/>
      <c r="M1203" s="7"/>
      <c r="N1203" s="10"/>
      <c r="O1203" s="7"/>
    </row>
    <row r="1204" spans="2:15" ht="12" customHeight="1">
      <c r="B1204" s="6"/>
      <c r="C1204" s="7"/>
      <c r="D1204" s="7"/>
      <c r="E1204" s="7"/>
      <c r="F1204" s="7"/>
      <c r="G1204" s="7"/>
      <c r="M1204" s="7"/>
      <c r="N1204" s="10"/>
      <c r="O1204" s="7"/>
    </row>
    <row r="1205" spans="2:15" ht="12" customHeight="1">
      <c r="B1205" s="6"/>
      <c r="C1205" s="7"/>
      <c r="D1205" s="7"/>
      <c r="E1205" s="7"/>
      <c r="F1205" s="7"/>
      <c r="G1205" s="7"/>
      <c r="M1205" s="7"/>
      <c r="N1205" s="10"/>
      <c r="O1205" s="7"/>
    </row>
    <row r="1206" spans="2:15" ht="12" customHeight="1">
      <c r="B1206" s="6"/>
      <c r="C1206" s="7"/>
      <c r="D1206" s="7"/>
      <c r="E1206" s="7"/>
      <c r="F1206" s="7"/>
      <c r="G1206" s="7"/>
      <c r="M1206" s="7"/>
      <c r="N1206" s="10"/>
      <c r="O1206" s="7"/>
    </row>
    <row r="1207" spans="2:15" ht="12" customHeight="1">
      <c r="B1207" s="6"/>
      <c r="C1207" s="7"/>
      <c r="D1207" s="7"/>
      <c r="E1207" s="7"/>
      <c r="F1207" s="7"/>
      <c r="G1207" s="7"/>
      <c r="M1207" s="7"/>
      <c r="N1207" s="10"/>
      <c r="O1207" s="7"/>
    </row>
    <row r="1208" spans="2:15" ht="12" customHeight="1">
      <c r="B1208" s="6"/>
      <c r="C1208" s="7"/>
      <c r="D1208" s="7"/>
      <c r="E1208" s="7"/>
      <c r="F1208" s="7"/>
      <c r="G1208" s="7"/>
      <c r="M1208" s="7"/>
      <c r="N1208" s="10"/>
      <c r="O1208" s="7"/>
    </row>
    <row r="1209" spans="2:15" ht="12" customHeight="1">
      <c r="B1209" s="6"/>
      <c r="C1209" s="7"/>
      <c r="D1209" s="7"/>
      <c r="E1209" s="7"/>
      <c r="F1209" s="7"/>
      <c r="G1209" s="7"/>
      <c r="M1209" s="7"/>
      <c r="N1209" s="10"/>
      <c r="O1209" s="7"/>
    </row>
    <row r="1210" spans="2:15" ht="12" customHeight="1">
      <c r="B1210" s="6"/>
      <c r="C1210" s="7"/>
      <c r="D1210" s="7"/>
      <c r="E1210" s="7"/>
      <c r="F1210" s="7"/>
      <c r="G1210" s="7"/>
      <c r="M1210" s="7"/>
      <c r="N1210" s="10"/>
      <c r="O1210" s="7"/>
    </row>
    <row r="1211" spans="2:15" ht="12" customHeight="1">
      <c r="B1211" s="6"/>
      <c r="C1211" s="7"/>
      <c r="D1211" s="7"/>
      <c r="E1211" s="7"/>
      <c r="F1211" s="7"/>
      <c r="G1211" s="7"/>
      <c r="M1211" s="7"/>
      <c r="N1211" s="10"/>
      <c r="O1211" s="7"/>
    </row>
    <row r="1212" spans="2:15" ht="12" customHeight="1">
      <c r="B1212" s="6"/>
      <c r="C1212" s="7"/>
      <c r="D1212" s="7"/>
      <c r="E1212" s="7"/>
      <c r="F1212" s="7"/>
      <c r="G1212" s="7"/>
      <c r="M1212" s="7"/>
      <c r="N1212" s="10"/>
      <c r="O1212" s="7"/>
    </row>
    <row r="1213" spans="2:15" ht="12" customHeight="1">
      <c r="B1213" s="6"/>
      <c r="C1213" s="7"/>
      <c r="D1213" s="7"/>
      <c r="E1213" s="7"/>
      <c r="F1213" s="7"/>
      <c r="G1213" s="7"/>
      <c r="M1213" s="7"/>
      <c r="N1213" s="10"/>
      <c r="O1213" s="7"/>
    </row>
    <row r="1214" spans="2:15" ht="12" customHeight="1">
      <c r="B1214" s="6"/>
      <c r="C1214" s="7"/>
      <c r="D1214" s="7"/>
      <c r="E1214" s="7"/>
      <c r="F1214" s="7"/>
      <c r="G1214" s="7"/>
      <c r="M1214" s="7"/>
      <c r="N1214" s="10"/>
      <c r="O1214" s="7"/>
    </row>
    <row r="1215" spans="2:15" ht="12" customHeight="1">
      <c r="B1215" s="6"/>
      <c r="C1215" s="7"/>
      <c r="D1215" s="7"/>
      <c r="E1215" s="7"/>
      <c r="F1215" s="7"/>
      <c r="G1215" s="7"/>
      <c r="M1215" s="7"/>
      <c r="N1215" s="10"/>
      <c r="O1215" s="7"/>
    </row>
    <row r="1216" spans="2:15" ht="12" customHeight="1">
      <c r="B1216" s="6"/>
      <c r="C1216" s="7"/>
      <c r="D1216" s="7"/>
      <c r="E1216" s="7"/>
      <c r="F1216" s="7"/>
      <c r="G1216" s="7"/>
      <c r="M1216" s="7"/>
      <c r="N1216" s="10"/>
      <c r="O1216" s="7"/>
    </row>
    <row r="1217" spans="2:15" ht="12" customHeight="1">
      <c r="B1217" s="6"/>
      <c r="C1217" s="7"/>
      <c r="D1217" s="7"/>
      <c r="E1217" s="7"/>
      <c r="F1217" s="7"/>
      <c r="G1217" s="7"/>
      <c r="L1217" s="7"/>
      <c r="M1217" s="7"/>
      <c r="N1217" s="10"/>
      <c r="O1217" s="7"/>
    </row>
    <row r="1218" spans="2:15" ht="12" customHeight="1">
      <c r="B1218" s="6"/>
      <c r="C1218" s="7"/>
      <c r="D1218" s="7"/>
      <c r="E1218" s="7"/>
      <c r="F1218" s="7"/>
      <c r="G1218" s="7"/>
      <c r="L1218" s="7"/>
      <c r="M1218" s="7"/>
    </row>
    <row r="1219" spans="2:15" ht="12" customHeight="1">
      <c r="B1219" s="6"/>
      <c r="C1219" s="7"/>
      <c r="D1219" s="7"/>
      <c r="E1219" s="7"/>
      <c r="F1219" s="7"/>
      <c r="G1219" s="7"/>
    </row>
    <row r="1220" spans="2:15" ht="12" customHeight="1">
      <c r="B1220" s="6"/>
      <c r="C1220" s="7"/>
      <c r="D1220" s="7"/>
      <c r="E1220" s="7"/>
      <c r="F1220" s="7"/>
      <c r="G1220" s="7"/>
    </row>
    <row r="1221" spans="2:15" ht="12" customHeight="1">
      <c r="B1221" s="6"/>
      <c r="C1221" s="7"/>
      <c r="D1221" s="7"/>
      <c r="E1221" s="7"/>
      <c r="F1221" s="7"/>
      <c r="G1221" s="7"/>
    </row>
    <row r="1222" spans="2:15" ht="12" customHeight="1">
      <c r="B1222" s="6"/>
      <c r="C1222" s="7"/>
      <c r="D1222" s="7"/>
      <c r="E1222" s="7"/>
      <c r="F1222" s="7"/>
      <c r="G1222" s="7"/>
    </row>
    <row r="1223" spans="2:15" ht="12" customHeight="1">
      <c r="B1223" s="6"/>
      <c r="C1223" s="7"/>
      <c r="D1223" s="7"/>
      <c r="E1223" s="7"/>
      <c r="F1223" s="7"/>
      <c r="G1223" s="7"/>
    </row>
    <row r="1224" spans="2:15" ht="12" customHeight="1">
      <c r="B1224" s="6"/>
      <c r="C1224" s="7"/>
      <c r="D1224" s="7"/>
      <c r="E1224" s="7"/>
      <c r="F1224" s="7"/>
      <c r="G1224" s="7"/>
    </row>
    <row r="1225" spans="2:15" ht="12" customHeight="1">
      <c r="B1225" s="6"/>
      <c r="C1225" s="7"/>
      <c r="D1225" s="7"/>
      <c r="E1225" s="7"/>
      <c r="F1225" s="7"/>
      <c r="G1225" s="7"/>
    </row>
    <row r="1226" spans="2:15" ht="12" customHeight="1">
      <c r="B1226" s="6"/>
      <c r="C1226" s="7"/>
      <c r="D1226" s="7"/>
      <c r="E1226" s="7"/>
      <c r="F1226" s="7"/>
      <c r="G1226" s="7"/>
    </row>
    <row r="1227" spans="2:15" ht="12" customHeight="1">
      <c r="B1227" s="6"/>
      <c r="C1227" s="7"/>
      <c r="D1227" s="7"/>
      <c r="E1227" s="7"/>
      <c r="F1227" s="7"/>
      <c r="G1227" s="7"/>
    </row>
    <row r="1228" spans="2:15" ht="12" customHeight="1">
      <c r="B1228" s="6"/>
      <c r="C1228" s="7"/>
      <c r="D1228" s="7"/>
      <c r="E1228" s="7"/>
      <c r="F1228" s="7"/>
      <c r="G1228" s="7"/>
    </row>
    <row r="1229" spans="2:15" ht="12" customHeight="1">
      <c r="B1229" s="6"/>
      <c r="C1229" s="7"/>
      <c r="D1229" s="7"/>
      <c r="E1229" s="7"/>
      <c r="F1229" s="7"/>
      <c r="G1229" s="7"/>
    </row>
    <row r="1230" spans="2:15" ht="12" customHeight="1">
      <c r="B1230" s="6"/>
      <c r="C1230" s="7"/>
      <c r="D1230" s="7"/>
      <c r="E1230" s="7"/>
      <c r="F1230" s="7"/>
      <c r="G1230" s="7"/>
    </row>
    <row r="1231" spans="2:15" ht="12" customHeight="1">
      <c r="B1231" s="6"/>
      <c r="C1231" s="7"/>
      <c r="D1231" s="7"/>
      <c r="E1231" s="7"/>
      <c r="F1231" s="7"/>
      <c r="G1231" s="7"/>
    </row>
    <row r="1232" spans="2:15" ht="12" customHeight="1">
      <c r="B1232" s="6"/>
      <c r="C1232" s="7"/>
      <c r="D1232" s="7"/>
      <c r="E1232" s="7"/>
      <c r="F1232" s="7"/>
      <c r="G1232" s="7"/>
    </row>
    <row r="1233" spans="2:13" ht="12" customHeight="1">
      <c r="B1233" s="6"/>
      <c r="C1233" s="7"/>
      <c r="D1233" s="7"/>
      <c r="E1233" s="7"/>
      <c r="F1233" s="7"/>
      <c r="G1233" s="7"/>
    </row>
    <row r="1234" spans="2:13" ht="12" customHeight="1">
      <c r="B1234" s="6"/>
      <c r="C1234" s="7"/>
      <c r="D1234" s="7"/>
      <c r="E1234" s="7"/>
      <c r="F1234" s="7"/>
      <c r="G1234" s="7"/>
    </row>
    <row r="1235" spans="2:13" ht="12" customHeight="1">
      <c r="B1235" s="6"/>
      <c r="C1235" s="7"/>
      <c r="D1235" s="7"/>
      <c r="E1235" s="7"/>
      <c r="F1235" s="7"/>
      <c r="G1235" s="7"/>
    </row>
    <row r="1236" spans="2:13" ht="12" customHeight="1">
      <c r="B1236" s="6"/>
      <c r="C1236" s="7"/>
      <c r="D1236" s="7"/>
      <c r="E1236" s="7"/>
      <c r="F1236" s="7"/>
      <c r="G1236" s="7"/>
    </row>
    <row r="1237" spans="2:13" ht="12" customHeight="1">
      <c r="B1237" s="6"/>
      <c r="C1237" s="7"/>
      <c r="D1237" s="7"/>
      <c r="E1237" s="7"/>
      <c r="F1237" s="7"/>
      <c r="G1237" s="7"/>
    </row>
    <row r="1238" spans="2:13" ht="12" customHeight="1">
      <c r="B1238" s="6"/>
      <c r="C1238" s="7"/>
      <c r="D1238" s="7"/>
      <c r="E1238" s="7"/>
      <c r="F1238" s="7"/>
      <c r="G1238" s="7"/>
    </row>
    <row r="1239" spans="2:13" ht="12" customHeight="1">
      <c r="B1239" s="6"/>
      <c r="C1239" s="7"/>
      <c r="D1239" s="7"/>
      <c r="E1239" s="7"/>
      <c r="F1239" s="7"/>
      <c r="G1239" s="7"/>
    </row>
    <row r="1240" spans="2:13" ht="12" customHeight="1">
      <c r="B1240" s="6"/>
      <c r="C1240" s="7"/>
      <c r="D1240" s="7"/>
      <c r="E1240" s="7"/>
      <c r="F1240" s="7"/>
      <c r="G1240" s="7"/>
    </row>
    <row r="1241" spans="2:13" ht="12" customHeight="1">
      <c r="B1241" s="6"/>
      <c r="C1241" s="7"/>
      <c r="D1241" s="7"/>
      <c r="E1241" s="7"/>
      <c r="F1241" s="7"/>
      <c r="G1241" s="7"/>
    </row>
    <row r="1242" spans="2:13" ht="12" customHeight="1">
      <c r="B1242" s="6"/>
      <c r="C1242" s="7"/>
      <c r="D1242" s="7"/>
      <c r="E1242" s="7"/>
      <c r="F1242" s="7"/>
      <c r="G1242" s="7"/>
      <c r="K1242" s="7"/>
      <c r="L1242" s="7"/>
      <c r="M1242" s="7"/>
    </row>
    <row r="1243" spans="2:13" ht="12" customHeight="1">
      <c r="B1243" s="6"/>
      <c r="C1243" s="7"/>
      <c r="D1243" s="7"/>
      <c r="E1243" s="7"/>
      <c r="F1243" s="7"/>
      <c r="G1243" s="7"/>
      <c r="K1243" s="7"/>
      <c r="L1243" s="7"/>
      <c r="M1243" s="7"/>
    </row>
    <row r="1244" spans="2:13" ht="12" customHeight="1">
      <c r="B1244" s="6"/>
      <c r="C1244" s="7"/>
      <c r="D1244" s="7"/>
      <c r="E1244" s="7"/>
      <c r="F1244" s="7"/>
      <c r="G1244" s="7"/>
      <c r="K1244" s="7"/>
      <c r="L1244" s="7"/>
      <c r="M1244" s="7"/>
    </row>
    <row r="1245" spans="2:13" ht="12" customHeight="1">
      <c r="B1245" s="6"/>
      <c r="C1245" s="7"/>
      <c r="D1245" s="7"/>
      <c r="E1245" s="7"/>
      <c r="F1245" s="7"/>
      <c r="G1245" s="7"/>
      <c r="K1245" s="7"/>
      <c r="L1245" s="7"/>
      <c r="M1245" s="7"/>
    </row>
    <row r="1246" spans="2:13" ht="12" customHeight="1">
      <c r="B1246" s="6"/>
      <c r="C1246" s="7"/>
      <c r="D1246" s="7"/>
      <c r="E1246" s="7"/>
      <c r="F1246" s="7"/>
      <c r="G1246" s="7"/>
      <c r="K1246" s="7"/>
      <c r="L1246" s="7"/>
      <c r="M1246" s="7"/>
    </row>
    <row r="1247" spans="2:13" ht="12" customHeight="1">
      <c r="B1247" s="6"/>
      <c r="C1247" s="7"/>
      <c r="D1247" s="7"/>
      <c r="E1247" s="7"/>
      <c r="F1247" s="7"/>
      <c r="G1247" s="7"/>
      <c r="K1247" s="7"/>
      <c r="L1247" s="7"/>
      <c r="M1247" s="7"/>
    </row>
    <row r="1248" spans="2:13" ht="12" customHeight="1">
      <c r="B1248" s="6"/>
      <c r="C1248" s="7"/>
      <c r="D1248" s="7"/>
      <c r="E1248" s="7"/>
      <c r="F1248" s="7"/>
      <c r="G1248" s="7"/>
      <c r="K1248" s="7"/>
      <c r="L1248" s="7"/>
      <c r="M1248" s="7"/>
    </row>
    <row r="1249" spans="2:13" ht="12" customHeight="1">
      <c r="B1249" s="6"/>
      <c r="C1249" s="7"/>
      <c r="D1249" s="7"/>
      <c r="E1249" s="7"/>
      <c r="F1249" s="7"/>
      <c r="G1249" s="7"/>
      <c r="K1249" s="7"/>
      <c r="L1249" s="7"/>
      <c r="M1249" s="7"/>
    </row>
    <row r="1250" spans="2:13" ht="12" customHeight="1">
      <c r="B1250" s="6"/>
      <c r="C1250" s="7"/>
      <c r="D1250" s="7"/>
      <c r="E1250" s="7"/>
      <c r="F1250" s="7"/>
      <c r="G1250" s="7"/>
      <c r="K1250" s="7"/>
      <c r="L1250" s="7"/>
      <c r="M1250" s="7"/>
    </row>
    <row r="1251" spans="2:13" ht="12" customHeight="1">
      <c r="B1251" s="6"/>
      <c r="C1251" s="7"/>
      <c r="D1251" s="7"/>
      <c r="E1251" s="7"/>
      <c r="F1251" s="7"/>
      <c r="G1251" s="7"/>
      <c r="K1251" s="7"/>
      <c r="L1251" s="7"/>
      <c r="M1251" s="7"/>
    </row>
    <row r="1252" spans="2:13" ht="12" customHeight="1">
      <c r="B1252" s="6"/>
      <c r="C1252" s="7"/>
      <c r="D1252" s="7"/>
      <c r="E1252" s="7"/>
      <c r="F1252" s="7"/>
      <c r="G1252" s="7"/>
      <c r="K1252" s="7"/>
      <c r="L1252" s="7"/>
      <c r="M1252" s="7"/>
    </row>
    <row r="1253" spans="2:13" ht="12" customHeight="1">
      <c r="B1253" s="6"/>
      <c r="C1253" s="7"/>
      <c r="D1253" s="7"/>
      <c r="E1253" s="7"/>
      <c r="F1253" s="7"/>
      <c r="G1253" s="7"/>
    </row>
    <row r="1254" spans="2:13" ht="12" customHeight="1">
      <c r="B1254" s="6"/>
      <c r="C1254" s="7"/>
      <c r="D1254" s="7"/>
      <c r="E1254" s="7"/>
      <c r="F1254" s="7"/>
      <c r="G1254" s="7"/>
    </row>
    <row r="1255" spans="2:13" ht="12" customHeight="1">
      <c r="B1255" s="6"/>
      <c r="C1255" s="7"/>
      <c r="D1255" s="7"/>
      <c r="E1255" s="7"/>
      <c r="F1255" s="7"/>
      <c r="G1255" s="7"/>
    </row>
    <row r="1256" spans="2:13" ht="12" customHeight="1">
      <c r="B1256" s="6"/>
      <c r="C1256" s="7"/>
      <c r="D1256" s="7"/>
      <c r="E1256" s="7"/>
      <c r="F1256" s="7"/>
      <c r="G1256" s="7"/>
    </row>
    <row r="1257" spans="2:13" ht="12" customHeight="1">
      <c r="B1257" s="6"/>
      <c r="C1257" s="7"/>
      <c r="D1257" s="7"/>
      <c r="E1257" s="7"/>
      <c r="F1257" s="7"/>
      <c r="G1257" s="7"/>
    </row>
    <row r="1258" spans="2:13" ht="12" customHeight="1">
      <c r="B1258" s="6"/>
      <c r="C1258" s="7"/>
      <c r="D1258" s="7"/>
      <c r="E1258" s="7"/>
      <c r="F1258" s="7"/>
      <c r="G1258" s="7"/>
    </row>
    <row r="1259" spans="2:13" ht="12" customHeight="1">
      <c r="B1259" s="6"/>
      <c r="C1259" s="7"/>
      <c r="D1259" s="7"/>
      <c r="E1259" s="7"/>
      <c r="F1259" s="7"/>
      <c r="G1259" s="7"/>
    </row>
    <row r="1260" spans="2:13" ht="12" customHeight="1">
      <c r="B1260" s="6"/>
      <c r="C1260" s="7"/>
      <c r="D1260" s="7"/>
      <c r="E1260" s="7"/>
      <c r="F1260" s="7"/>
      <c r="G1260" s="7"/>
    </row>
    <row r="1261" spans="2:13" ht="12" customHeight="1">
      <c r="B1261" s="6"/>
      <c r="C1261" s="7"/>
      <c r="D1261" s="7"/>
      <c r="E1261" s="7"/>
      <c r="F1261" s="7"/>
      <c r="G1261" s="7"/>
    </row>
    <row r="1262" spans="2:13" ht="12" customHeight="1">
      <c r="B1262" s="6"/>
      <c r="C1262" s="7"/>
      <c r="D1262" s="7"/>
      <c r="E1262" s="7"/>
      <c r="F1262" s="7"/>
      <c r="G1262" s="7"/>
    </row>
    <row r="1263" spans="2:13" ht="12" customHeight="1">
      <c r="B1263" s="6"/>
      <c r="C1263" s="7"/>
      <c r="D1263" s="7"/>
      <c r="E1263" s="7"/>
      <c r="F1263" s="7"/>
      <c r="G1263" s="7"/>
    </row>
    <row r="1264" spans="2:13" ht="12" customHeight="1">
      <c r="B1264" s="6"/>
      <c r="C1264" s="7"/>
      <c r="D1264" s="7"/>
      <c r="E1264" s="7"/>
      <c r="F1264" s="7"/>
      <c r="G1264" s="7"/>
    </row>
    <row r="1265" spans="2:7" ht="12" customHeight="1">
      <c r="B1265" s="6"/>
      <c r="C1265" s="7"/>
      <c r="D1265" s="7"/>
      <c r="E1265" s="7"/>
      <c r="F1265" s="7"/>
      <c r="G1265" s="7"/>
    </row>
    <row r="1266" spans="2:7" ht="12" customHeight="1">
      <c r="B1266" s="6"/>
      <c r="C1266" s="7"/>
      <c r="D1266" s="7"/>
      <c r="E1266" s="7"/>
      <c r="F1266" s="7"/>
      <c r="G1266" s="7"/>
    </row>
    <row r="1267" spans="2:7" ht="12" customHeight="1">
      <c r="B1267" s="6"/>
      <c r="C1267" s="7"/>
      <c r="D1267" s="7"/>
      <c r="E1267" s="7"/>
      <c r="F1267" s="7"/>
      <c r="G1267" s="7"/>
    </row>
    <row r="1268" spans="2:7" ht="12" customHeight="1">
      <c r="B1268" s="6"/>
      <c r="C1268" s="7"/>
      <c r="D1268" s="7"/>
      <c r="E1268" s="7"/>
      <c r="F1268" s="7"/>
      <c r="G1268" s="7"/>
    </row>
    <row r="1269" spans="2:7" ht="12" customHeight="1">
      <c r="B1269" s="6"/>
      <c r="C1269" s="7"/>
      <c r="D1269" s="7"/>
      <c r="E1269" s="7"/>
      <c r="F1269" s="7"/>
      <c r="G1269" s="7"/>
    </row>
    <row r="1270" spans="2:7" ht="12" customHeight="1">
      <c r="B1270" s="6"/>
      <c r="C1270" s="7"/>
      <c r="D1270" s="7"/>
      <c r="E1270" s="7"/>
      <c r="F1270" s="7"/>
      <c r="G1270" s="7"/>
    </row>
    <row r="1271" spans="2:7" ht="12" customHeight="1">
      <c r="B1271" s="6"/>
      <c r="C1271" s="7"/>
      <c r="D1271" s="7"/>
      <c r="E1271" s="7"/>
      <c r="F1271" s="7"/>
      <c r="G1271" s="7"/>
    </row>
    <row r="1272" spans="2:7" ht="12" customHeight="1">
      <c r="B1272" s="6"/>
      <c r="C1272" s="7"/>
      <c r="D1272" s="7"/>
      <c r="E1272" s="7"/>
      <c r="F1272" s="7"/>
      <c r="G1272" s="7"/>
    </row>
    <row r="1273" spans="2:7" ht="12" customHeight="1">
      <c r="B1273" s="6"/>
      <c r="C1273" s="7"/>
      <c r="D1273" s="7"/>
      <c r="E1273" s="7"/>
      <c r="F1273" s="7"/>
      <c r="G1273" s="7"/>
    </row>
    <row r="1274" spans="2:7" ht="12" customHeight="1">
      <c r="B1274" s="6"/>
      <c r="C1274" s="7"/>
      <c r="D1274" s="7"/>
      <c r="E1274" s="7"/>
      <c r="F1274" s="7"/>
      <c r="G1274" s="7"/>
    </row>
    <row r="1275" spans="2:7" ht="12" customHeight="1">
      <c r="B1275" s="6"/>
      <c r="C1275" s="7"/>
      <c r="D1275" s="7"/>
      <c r="E1275" s="7"/>
      <c r="F1275" s="7"/>
      <c r="G1275" s="7"/>
    </row>
    <row r="1276" spans="2:7" ht="12" customHeight="1">
      <c r="B1276" s="6"/>
      <c r="C1276" s="7"/>
      <c r="D1276" s="7"/>
      <c r="E1276" s="7"/>
      <c r="F1276" s="7"/>
      <c r="G1276" s="7"/>
    </row>
    <row r="1277" spans="2:7" ht="12" customHeight="1">
      <c r="B1277" s="6"/>
      <c r="C1277" s="7"/>
      <c r="D1277" s="7"/>
      <c r="E1277" s="7"/>
      <c r="F1277" s="7"/>
      <c r="G1277" s="7"/>
    </row>
    <row r="1278" spans="2:7" ht="12" customHeight="1">
      <c r="B1278" s="6"/>
      <c r="C1278" s="7"/>
      <c r="D1278" s="7"/>
      <c r="E1278" s="7"/>
      <c r="F1278" s="7"/>
      <c r="G1278" s="7"/>
    </row>
    <row r="1279" spans="2:7" ht="12" customHeight="1">
      <c r="B1279" s="6"/>
      <c r="C1279" s="7"/>
      <c r="D1279" s="7"/>
      <c r="E1279" s="7"/>
      <c r="F1279" s="7"/>
      <c r="G1279" s="7"/>
    </row>
    <row r="1280" spans="2:7" ht="12" customHeight="1">
      <c r="B1280" s="6"/>
      <c r="C1280" s="7"/>
      <c r="D1280" s="7"/>
      <c r="E1280" s="7"/>
      <c r="F1280" s="7"/>
      <c r="G1280" s="7"/>
    </row>
    <row r="1281" spans="2:7" ht="12" customHeight="1">
      <c r="B1281" s="6"/>
      <c r="C1281" s="7"/>
      <c r="D1281" s="7"/>
      <c r="E1281" s="7"/>
      <c r="F1281" s="7"/>
      <c r="G1281" s="7"/>
    </row>
    <row r="1282" spans="2:7" ht="12" customHeight="1">
      <c r="B1282" s="6"/>
      <c r="C1282" s="7"/>
      <c r="D1282" s="7"/>
      <c r="E1282" s="7"/>
      <c r="F1282" s="7"/>
      <c r="G1282" s="7"/>
    </row>
    <row r="1283" spans="2:7" ht="12" customHeight="1">
      <c r="B1283" s="6"/>
      <c r="C1283" s="7"/>
      <c r="D1283" s="7"/>
      <c r="E1283" s="7"/>
      <c r="F1283" s="7"/>
      <c r="G1283" s="7"/>
    </row>
    <row r="1284" spans="2:7" ht="12" customHeight="1">
      <c r="B1284" s="6"/>
      <c r="C1284" s="7"/>
      <c r="D1284" s="7"/>
      <c r="E1284" s="7"/>
      <c r="F1284" s="7"/>
      <c r="G1284" s="7"/>
    </row>
    <row r="1285" spans="2:7" ht="12" customHeight="1">
      <c r="B1285" s="6"/>
      <c r="C1285" s="7"/>
      <c r="D1285" s="7"/>
      <c r="E1285" s="7"/>
      <c r="F1285" s="7"/>
      <c r="G1285" s="7"/>
    </row>
    <row r="1286" spans="2:7" ht="12" customHeight="1">
      <c r="B1286" s="6"/>
      <c r="C1286" s="7"/>
      <c r="D1286" s="7"/>
      <c r="E1286" s="7"/>
      <c r="F1286" s="7"/>
      <c r="G1286" s="7"/>
    </row>
    <row r="1287" spans="2:7" ht="12" customHeight="1">
      <c r="B1287" s="6"/>
      <c r="C1287" s="7"/>
      <c r="D1287" s="7"/>
      <c r="E1287" s="7"/>
      <c r="F1287" s="7"/>
      <c r="G1287" s="7"/>
    </row>
    <row r="1288" spans="2:7" ht="12" customHeight="1">
      <c r="B1288" s="6"/>
      <c r="C1288" s="7"/>
      <c r="D1288" s="7"/>
      <c r="E1288" s="7"/>
      <c r="F1288" s="7"/>
      <c r="G1288" s="7"/>
    </row>
    <row r="1289" spans="2:7" ht="12" customHeight="1">
      <c r="B1289" s="6"/>
      <c r="C1289" s="7"/>
      <c r="D1289" s="7"/>
      <c r="E1289" s="7"/>
      <c r="F1289" s="7"/>
      <c r="G1289" s="7"/>
    </row>
    <row r="1290" spans="2:7" ht="12" customHeight="1">
      <c r="B1290" s="6"/>
      <c r="C1290" s="7"/>
      <c r="D1290" s="7"/>
      <c r="E1290" s="7"/>
      <c r="F1290" s="7"/>
      <c r="G1290" s="7"/>
    </row>
    <row r="1291" spans="2:7" ht="12" customHeight="1">
      <c r="B1291" s="6"/>
      <c r="C1291" s="7"/>
      <c r="D1291" s="7"/>
      <c r="E1291" s="7"/>
      <c r="F1291" s="7"/>
      <c r="G1291" s="7"/>
    </row>
    <row r="1292" spans="2:7" ht="12" customHeight="1">
      <c r="B1292" s="6"/>
      <c r="C1292" s="7"/>
      <c r="D1292" s="7"/>
      <c r="E1292" s="7"/>
      <c r="F1292" s="7"/>
      <c r="G1292" s="7"/>
    </row>
    <row r="1293" spans="2:7" ht="12" customHeight="1">
      <c r="B1293" s="6"/>
      <c r="C1293" s="7"/>
      <c r="D1293" s="7"/>
      <c r="E1293" s="7"/>
      <c r="F1293" s="7"/>
      <c r="G1293" s="7"/>
    </row>
    <row r="1294" spans="2:7" ht="12" customHeight="1">
      <c r="B1294" s="6"/>
      <c r="C1294" s="7"/>
      <c r="D1294" s="7"/>
      <c r="E1294" s="7"/>
      <c r="F1294" s="7"/>
      <c r="G1294" s="7"/>
    </row>
    <row r="1295" spans="2:7" ht="12" customHeight="1">
      <c r="B1295" s="6"/>
      <c r="C1295" s="7"/>
      <c r="D1295" s="7"/>
      <c r="E1295" s="7"/>
      <c r="F1295" s="7"/>
      <c r="G1295" s="7"/>
    </row>
    <row r="1296" spans="2:7" ht="12" customHeight="1">
      <c r="B1296" s="6"/>
      <c r="C1296" s="7"/>
      <c r="D1296" s="7"/>
      <c r="E1296" s="7"/>
      <c r="F1296" s="7"/>
      <c r="G1296" s="7"/>
    </row>
    <row r="1297" spans="2:7" ht="12" customHeight="1">
      <c r="B1297" s="6"/>
      <c r="C1297" s="7"/>
      <c r="D1297" s="7"/>
      <c r="E1297" s="7"/>
      <c r="F1297" s="7"/>
      <c r="G1297" s="7"/>
    </row>
    <row r="1298" spans="2:7" ht="12" customHeight="1">
      <c r="B1298" s="6"/>
      <c r="C1298" s="7"/>
      <c r="D1298" s="7"/>
      <c r="E1298" s="7"/>
      <c r="F1298" s="7"/>
      <c r="G1298" s="7"/>
    </row>
    <row r="1299" spans="2:7" ht="12" customHeight="1">
      <c r="B1299" s="6"/>
      <c r="C1299" s="7"/>
      <c r="D1299" s="7"/>
      <c r="E1299" s="7"/>
      <c r="F1299" s="7"/>
      <c r="G1299" s="7"/>
    </row>
    <row r="1300" spans="2:7" ht="12" customHeight="1">
      <c r="B1300" s="6"/>
      <c r="C1300" s="7"/>
      <c r="D1300" s="7"/>
      <c r="E1300" s="7"/>
      <c r="F1300" s="7"/>
      <c r="G1300" s="7"/>
    </row>
    <row r="1301" spans="2:7" ht="12" customHeight="1">
      <c r="B1301" s="6"/>
      <c r="C1301" s="7"/>
      <c r="D1301" s="7"/>
      <c r="E1301" s="7"/>
      <c r="F1301" s="7"/>
      <c r="G1301" s="7"/>
    </row>
    <row r="1302" spans="2:7" ht="12" customHeight="1">
      <c r="B1302" s="6"/>
      <c r="C1302" s="7"/>
      <c r="D1302" s="7"/>
      <c r="E1302" s="7"/>
      <c r="F1302" s="7"/>
      <c r="G1302" s="7"/>
    </row>
    <row r="1303" spans="2:7" ht="12" customHeight="1">
      <c r="B1303" s="6"/>
      <c r="C1303" s="7"/>
      <c r="D1303" s="7"/>
      <c r="E1303" s="7"/>
      <c r="F1303" s="7"/>
      <c r="G1303" s="7"/>
    </row>
    <row r="1304" spans="2:7" ht="12" customHeight="1">
      <c r="B1304" s="6"/>
      <c r="C1304" s="7"/>
      <c r="D1304" s="7"/>
      <c r="E1304" s="7"/>
      <c r="F1304" s="7"/>
      <c r="G1304" s="7"/>
    </row>
    <row r="1305" spans="2:7" ht="12" customHeight="1">
      <c r="B1305" s="6"/>
      <c r="C1305" s="7"/>
      <c r="D1305" s="7"/>
      <c r="E1305" s="7"/>
      <c r="F1305" s="7"/>
      <c r="G1305" s="7"/>
    </row>
    <row r="1306" spans="2:7" ht="12" customHeight="1">
      <c r="B1306" s="6"/>
      <c r="C1306" s="7"/>
      <c r="D1306" s="7"/>
      <c r="E1306" s="7"/>
      <c r="F1306" s="7"/>
      <c r="G1306" s="7"/>
    </row>
    <row r="1307" spans="2:7" ht="12" customHeight="1">
      <c r="B1307" s="6"/>
      <c r="C1307" s="7"/>
      <c r="D1307" s="7"/>
      <c r="E1307" s="7"/>
      <c r="F1307" s="7"/>
      <c r="G1307" s="7"/>
    </row>
    <row r="1308" spans="2:7" ht="12" customHeight="1">
      <c r="B1308" s="6"/>
      <c r="C1308" s="7"/>
      <c r="D1308" s="7"/>
      <c r="E1308" s="7"/>
      <c r="F1308" s="7"/>
      <c r="G1308" s="7"/>
    </row>
    <row r="1309" spans="2:7" ht="12" customHeight="1">
      <c r="B1309" s="6"/>
      <c r="C1309" s="7"/>
      <c r="D1309" s="7"/>
      <c r="E1309" s="7"/>
      <c r="F1309" s="7"/>
      <c r="G1309" s="7"/>
    </row>
    <row r="1310" spans="2:7" ht="12" customHeight="1">
      <c r="B1310" s="6"/>
      <c r="C1310" s="7"/>
      <c r="D1310" s="7"/>
      <c r="E1310" s="7"/>
      <c r="F1310" s="7"/>
      <c r="G1310" s="7"/>
    </row>
    <row r="1311" spans="2:7" ht="12" customHeight="1">
      <c r="B1311" s="6"/>
      <c r="C1311" s="7"/>
      <c r="D1311" s="7"/>
      <c r="E1311" s="7"/>
      <c r="F1311" s="7"/>
      <c r="G1311" s="7"/>
    </row>
    <row r="1312" spans="2:7" ht="12" customHeight="1">
      <c r="B1312" s="6"/>
      <c r="C1312" s="7"/>
      <c r="D1312" s="7"/>
      <c r="E1312" s="7"/>
      <c r="F1312" s="7"/>
      <c r="G1312" s="7"/>
    </row>
    <row r="1313" spans="2:7" ht="12" customHeight="1">
      <c r="B1313" s="6"/>
      <c r="C1313" s="7"/>
      <c r="D1313" s="7"/>
      <c r="E1313" s="7"/>
      <c r="F1313" s="7"/>
      <c r="G1313" s="7"/>
    </row>
    <row r="1314" spans="2:7" ht="12" customHeight="1">
      <c r="B1314" s="6"/>
      <c r="C1314" s="7"/>
      <c r="D1314" s="7"/>
      <c r="E1314" s="7"/>
      <c r="F1314" s="7"/>
      <c r="G1314" s="7"/>
    </row>
    <row r="1315" spans="2:7" ht="12" customHeight="1">
      <c r="B1315" s="6"/>
      <c r="C1315" s="7"/>
      <c r="D1315" s="7"/>
      <c r="E1315" s="7"/>
      <c r="F1315" s="7"/>
      <c r="G1315" s="7"/>
    </row>
    <row r="1316" spans="2:7" ht="12" customHeight="1">
      <c r="B1316" s="6"/>
      <c r="C1316" s="7"/>
      <c r="D1316" s="7"/>
      <c r="E1316" s="7"/>
      <c r="F1316" s="7"/>
      <c r="G1316" s="7"/>
    </row>
    <row r="1317" spans="2:7" ht="12" customHeight="1">
      <c r="B1317" s="6"/>
      <c r="C1317" s="7"/>
      <c r="D1317" s="7"/>
      <c r="E1317" s="7"/>
      <c r="F1317" s="7"/>
      <c r="G1317" s="7"/>
    </row>
    <row r="1318" spans="2:7" ht="12" customHeight="1">
      <c r="B1318" s="6"/>
      <c r="C1318" s="7"/>
      <c r="D1318" s="7"/>
      <c r="E1318" s="7"/>
      <c r="F1318" s="7"/>
      <c r="G1318" s="7"/>
    </row>
    <row r="1319" spans="2:7" ht="12" customHeight="1">
      <c r="B1319" s="6"/>
      <c r="C1319" s="7"/>
      <c r="D1319" s="7"/>
      <c r="E1319" s="7"/>
      <c r="F1319" s="7"/>
      <c r="G1319" s="7"/>
    </row>
    <row r="1320" spans="2:7" ht="12" customHeight="1">
      <c r="B1320" s="6"/>
      <c r="C1320" s="7"/>
      <c r="D1320" s="7"/>
      <c r="E1320" s="7"/>
      <c r="F1320" s="7"/>
      <c r="G1320" s="7"/>
    </row>
    <row r="1321" spans="2:7" ht="12" customHeight="1">
      <c r="B1321" s="6"/>
      <c r="C1321" s="7"/>
      <c r="D1321" s="7"/>
      <c r="E1321" s="7"/>
      <c r="F1321" s="7"/>
      <c r="G1321" s="7"/>
    </row>
    <row r="1322" spans="2:7" ht="12" customHeight="1">
      <c r="B1322" s="6"/>
      <c r="C1322" s="7"/>
      <c r="D1322" s="7"/>
      <c r="E1322" s="7"/>
      <c r="F1322" s="7"/>
      <c r="G1322" s="7"/>
    </row>
    <row r="1323" spans="2:7" ht="12" customHeight="1">
      <c r="B1323" s="6"/>
      <c r="C1323" s="7"/>
      <c r="D1323" s="7"/>
      <c r="E1323" s="7"/>
      <c r="F1323" s="7"/>
      <c r="G1323" s="7"/>
    </row>
    <row r="1324" spans="2:7" ht="12" customHeight="1">
      <c r="B1324" s="6"/>
      <c r="C1324" s="7"/>
      <c r="D1324" s="7"/>
      <c r="E1324" s="7"/>
      <c r="F1324" s="7"/>
      <c r="G1324" s="7"/>
    </row>
    <row r="1325" spans="2:7" ht="12" customHeight="1">
      <c r="B1325" s="6"/>
      <c r="C1325" s="7"/>
      <c r="D1325" s="7"/>
      <c r="E1325" s="7"/>
      <c r="F1325" s="7"/>
      <c r="G1325" s="7"/>
    </row>
    <row r="1326" spans="2:7" ht="12" customHeight="1">
      <c r="B1326" s="6"/>
      <c r="C1326" s="7"/>
      <c r="D1326" s="7"/>
      <c r="E1326" s="7"/>
      <c r="F1326" s="7"/>
      <c r="G1326" s="7"/>
    </row>
    <row r="1327" spans="2:7" ht="12" customHeight="1">
      <c r="B1327" s="6"/>
      <c r="C1327" s="7"/>
      <c r="D1327" s="7"/>
      <c r="E1327" s="7"/>
      <c r="F1327" s="7"/>
      <c r="G1327" s="7"/>
    </row>
    <row r="1328" spans="2:7" ht="12" customHeight="1">
      <c r="B1328" s="6"/>
      <c r="C1328" s="7"/>
      <c r="D1328" s="7"/>
      <c r="E1328" s="7"/>
      <c r="F1328" s="7"/>
      <c r="G1328" s="7"/>
    </row>
    <row r="1329" spans="2:7" ht="12" customHeight="1">
      <c r="B1329" s="6"/>
      <c r="C1329" s="7"/>
      <c r="D1329" s="7"/>
      <c r="E1329" s="7"/>
      <c r="F1329" s="7"/>
      <c r="G1329" s="7"/>
    </row>
    <row r="1330" spans="2:7" ht="12" customHeight="1">
      <c r="B1330" s="6"/>
      <c r="C1330" s="7"/>
      <c r="D1330" s="7"/>
      <c r="E1330" s="7"/>
      <c r="F1330" s="7"/>
      <c r="G1330" s="7"/>
    </row>
    <row r="1331" spans="2:7" ht="12" customHeight="1">
      <c r="B1331" s="6"/>
      <c r="C1331" s="7"/>
      <c r="D1331" s="7"/>
      <c r="E1331" s="7"/>
      <c r="F1331" s="7"/>
      <c r="G1331" s="7"/>
    </row>
    <row r="1332" spans="2:7" ht="12" customHeight="1">
      <c r="B1332" s="6"/>
      <c r="C1332" s="7"/>
      <c r="D1332" s="7"/>
      <c r="E1332" s="7"/>
      <c r="F1332" s="7"/>
      <c r="G1332" s="7"/>
    </row>
    <row r="1333" spans="2:7" ht="12" customHeight="1">
      <c r="B1333" s="6"/>
      <c r="C1333" s="7"/>
      <c r="D1333" s="7"/>
      <c r="E1333" s="7"/>
      <c r="F1333" s="7"/>
      <c r="G1333" s="7"/>
    </row>
    <row r="1334" spans="2:7" ht="12" customHeight="1">
      <c r="B1334" s="6"/>
      <c r="C1334" s="7"/>
      <c r="D1334" s="7"/>
      <c r="E1334" s="7"/>
      <c r="F1334" s="7"/>
      <c r="G1334" s="7"/>
    </row>
    <row r="1335" spans="2:7" ht="12" customHeight="1">
      <c r="B1335" s="6"/>
      <c r="C1335" s="7"/>
      <c r="D1335" s="7"/>
      <c r="E1335" s="7"/>
      <c r="F1335" s="7"/>
      <c r="G1335" s="7"/>
    </row>
    <row r="1336" spans="2:7" ht="12" customHeight="1">
      <c r="B1336" s="6"/>
      <c r="C1336" s="7"/>
      <c r="D1336" s="7"/>
      <c r="E1336" s="7"/>
      <c r="F1336" s="7"/>
      <c r="G1336" s="7"/>
    </row>
    <row r="1337" spans="2:7" ht="12" customHeight="1">
      <c r="B1337" s="6"/>
      <c r="C1337" s="7"/>
      <c r="D1337" s="7"/>
      <c r="E1337" s="7"/>
      <c r="F1337" s="7"/>
      <c r="G1337" s="7"/>
    </row>
    <row r="1338" spans="2:7" ht="12" customHeight="1">
      <c r="B1338" s="6"/>
      <c r="C1338" s="7"/>
      <c r="D1338" s="7"/>
      <c r="E1338" s="7"/>
      <c r="F1338" s="7"/>
      <c r="G1338" s="7"/>
    </row>
    <row r="1339" spans="2:7" ht="12" customHeight="1">
      <c r="B1339" s="6"/>
      <c r="C1339" s="7"/>
      <c r="D1339" s="7"/>
      <c r="E1339" s="7"/>
      <c r="F1339" s="7"/>
      <c r="G1339" s="7"/>
    </row>
    <row r="1340" spans="2:7" ht="12" customHeight="1">
      <c r="B1340" s="6"/>
      <c r="C1340" s="7"/>
      <c r="D1340" s="7"/>
      <c r="E1340" s="7"/>
      <c r="F1340" s="7"/>
      <c r="G1340" s="7"/>
    </row>
    <row r="1341" spans="2:7" ht="12" customHeight="1">
      <c r="B1341" s="6"/>
      <c r="C1341" s="7"/>
      <c r="D1341" s="7"/>
      <c r="E1341" s="7"/>
      <c r="F1341" s="7"/>
      <c r="G1341" s="7"/>
    </row>
    <row r="1342" spans="2:7" ht="12" customHeight="1">
      <c r="B1342" s="6"/>
      <c r="C1342" s="7"/>
      <c r="D1342" s="7"/>
      <c r="E1342" s="7"/>
      <c r="F1342" s="7"/>
      <c r="G1342" s="7"/>
    </row>
    <row r="1343" spans="2:7" ht="12" customHeight="1">
      <c r="B1343" s="6"/>
      <c r="C1343" s="7"/>
      <c r="D1343" s="7"/>
      <c r="E1343" s="7"/>
      <c r="F1343" s="7"/>
      <c r="G1343" s="7"/>
    </row>
    <row r="1344" spans="2:7" ht="12" customHeight="1">
      <c r="B1344" s="6"/>
      <c r="C1344" s="7"/>
      <c r="D1344" s="7"/>
      <c r="E1344" s="7"/>
      <c r="F1344" s="7"/>
      <c r="G1344" s="7"/>
    </row>
    <row r="1345" spans="2:7" ht="12" customHeight="1">
      <c r="B1345" s="6"/>
      <c r="C1345" s="7"/>
      <c r="D1345" s="7"/>
      <c r="E1345" s="7"/>
      <c r="F1345" s="7"/>
      <c r="G1345" s="7"/>
    </row>
    <row r="1346" spans="2:7" ht="12" customHeight="1">
      <c r="B1346" s="6"/>
      <c r="C1346" s="7"/>
      <c r="D1346" s="7"/>
      <c r="E1346" s="7"/>
      <c r="F1346" s="7"/>
      <c r="G1346" s="7"/>
    </row>
    <row r="1347" spans="2:7" ht="12" customHeight="1">
      <c r="B1347" s="6"/>
      <c r="C1347" s="7"/>
      <c r="D1347" s="7"/>
      <c r="E1347" s="7"/>
      <c r="F1347" s="7"/>
      <c r="G1347" s="7"/>
    </row>
    <row r="1348" spans="2:7" ht="12" customHeight="1">
      <c r="B1348" s="6"/>
      <c r="C1348" s="7"/>
      <c r="D1348" s="7"/>
      <c r="E1348" s="7"/>
      <c r="F1348" s="7"/>
      <c r="G1348" s="7"/>
    </row>
    <row r="1349" spans="2:7" ht="12" customHeight="1">
      <c r="B1349" s="6"/>
      <c r="C1349" s="7"/>
      <c r="D1349" s="7"/>
      <c r="E1349" s="7"/>
      <c r="F1349" s="7"/>
      <c r="G1349" s="7"/>
    </row>
    <row r="1350" spans="2:7" ht="12" customHeight="1">
      <c r="B1350" s="6"/>
      <c r="C1350" s="7"/>
      <c r="D1350" s="7"/>
      <c r="E1350" s="7"/>
      <c r="F1350" s="7"/>
      <c r="G1350" s="7"/>
    </row>
    <row r="1351" spans="2:7" ht="12" customHeight="1">
      <c r="B1351" s="6"/>
      <c r="C1351" s="7"/>
      <c r="D1351" s="7"/>
      <c r="E1351" s="7"/>
      <c r="F1351" s="7"/>
      <c r="G1351" s="7"/>
    </row>
    <row r="1352" spans="2:7" ht="12" customHeight="1">
      <c r="B1352" s="6"/>
      <c r="C1352" s="7"/>
      <c r="D1352" s="7"/>
      <c r="E1352" s="7"/>
      <c r="F1352" s="7"/>
      <c r="G1352" s="7"/>
    </row>
    <row r="1353" spans="2:7" ht="12" customHeight="1">
      <c r="B1353" s="6"/>
      <c r="C1353" s="7"/>
      <c r="D1353" s="7"/>
      <c r="E1353" s="7"/>
      <c r="F1353" s="7"/>
      <c r="G1353" s="7"/>
    </row>
    <row r="1354" spans="2:7" ht="12" customHeight="1">
      <c r="B1354" s="6"/>
      <c r="C1354" s="7"/>
      <c r="D1354" s="7"/>
      <c r="E1354" s="7"/>
      <c r="F1354" s="7"/>
      <c r="G1354" s="7"/>
    </row>
    <row r="1355" spans="2:7" ht="12" customHeight="1">
      <c r="B1355" s="6"/>
      <c r="C1355" s="7"/>
      <c r="D1355" s="7"/>
      <c r="E1355" s="7"/>
      <c r="F1355" s="7"/>
      <c r="G1355" s="7"/>
    </row>
    <row r="1356" spans="2:7" ht="12" customHeight="1">
      <c r="B1356" s="6"/>
      <c r="C1356" s="7"/>
      <c r="D1356" s="7"/>
      <c r="E1356" s="7"/>
      <c r="F1356" s="7"/>
      <c r="G1356" s="7"/>
    </row>
    <row r="1357" spans="2:7" ht="12" customHeight="1">
      <c r="B1357" s="6"/>
      <c r="C1357" s="7"/>
      <c r="D1357" s="7"/>
      <c r="E1357" s="7"/>
      <c r="F1357" s="7"/>
      <c r="G1357" s="7"/>
    </row>
    <row r="1358" spans="2:7" ht="12" customHeight="1">
      <c r="B1358" s="6"/>
      <c r="C1358" s="7"/>
      <c r="D1358" s="7"/>
      <c r="E1358" s="7"/>
      <c r="F1358" s="7"/>
      <c r="G1358" s="7"/>
    </row>
    <row r="1359" spans="2:7" ht="12" customHeight="1">
      <c r="B1359" s="6"/>
      <c r="C1359" s="7"/>
      <c r="D1359" s="7"/>
      <c r="E1359" s="7"/>
      <c r="F1359" s="7"/>
      <c r="G1359" s="7"/>
    </row>
    <row r="1360" spans="2:7" ht="12" customHeight="1">
      <c r="B1360" s="6"/>
      <c r="C1360" s="7"/>
      <c r="D1360" s="7"/>
      <c r="E1360" s="7"/>
      <c r="F1360" s="7"/>
      <c r="G1360" s="7"/>
    </row>
    <row r="1361" spans="1:7" ht="12" customHeight="1">
      <c r="B1361" s="6"/>
      <c r="C1361" s="7"/>
      <c r="D1361" s="7"/>
      <c r="E1361" s="7"/>
      <c r="F1361" s="7"/>
      <c r="G1361" s="7"/>
    </row>
    <row r="1362" spans="1:7" ht="12" customHeight="1">
      <c r="B1362" s="6"/>
      <c r="C1362" s="7"/>
      <c r="D1362" s="7"/>
      <c r="E1362" s="7"/>
      <c r="F1362" s="7"/>
      <c r="G1362" s="7"/>
    </row>
    <row r="1363" spans="1:7" ht="12" customHeight="1">
      <c r="B1363" s="6"/>
      <c r="C1363" s="7"/>
      <c r="D1363" s="7"/>
      <c r="E1363" s="7"/>
      <c r="F1363" s="7"/>
      <c r="G1363" s="7"/>
    </row>
    <row r="1364" spans="1:7" ht="12" customHeight="1">
      <c r="B1364" s="6"/>
      <c r="C1364" s="7"/>
      <c r="D1364" s="7"/>
      <c r="E1364" s="7"/>
      <c r="F1364" s="7"/>
      <c r="G1364" s="7"/>
    </row>
    <row r="1365" spans="1:7" ht="12" customHeight="1">
      <c r="B1365" s="6"/>
      <c r="C1365" s="7"/>
      <c r="D1365" s="7"/>
      <c r="E1365" s="7"/>
      <c r="F1365" s="7"/>
      <c r="G1365" s="7"/>
    </row>
    <row r="1366" spans="1:7" ht="12" customHeight="1">
      <c r="B1366" s="6"/>
      <c r="C1366" s="7"/>
      <c r="D1366" s="7"/>
      <c r="E1366" s="7"/>
      <c r="F1366" s="7"/>
      <c r="G1366" s="7"/>
    </row>
    <row r="1367" spans="1:7" ht="12" customHeight="1">
      <c r="B1367" s="6"/>
      <c r="C1367" s="7"/>
      <c r="D1367" s="7"/>
      <c r="E1367" s="7"/>
      <c r="F1367" s="7"/>
      <c r="G1367" s="7"/>
    </row>
    <row r="1368" spans="1:7" ht="12" customHeight="1">
      <c r="B1368" s="6"/>
      <c r="C1368" s="7"/>
      <c r="D1368" s="7"/>
      <c r="E1368" s="7"/>
      <c r="F1368" s="7"/>
      <c r="G1368" s="7"/>
    </row>
    <row r="1369" spans="1:7" ht="12" customHeight="1">
      <c r="B1369" s="6"/>
      <c r="C1369" s="7"/>
      <c r="D1369" s="7"/>
      <c r="E1369" s="7"/>
      <c r="F1369" s="7"/>
      <c r="G1369" s="7"/>
    </row>
    <row r="1370" spans="1:7" ht="12" customHeight="1">
      <c r="A1370" s="4"/>
      <c r="B1370" s="6"/>
      <c r="C1370" s="7"/>
      <c r="D1370" s="7"/>
      <c r="E1370" s="7"/>
      <c r="F1370" s="7"/>
      <c r="G1370" s="7"/>
    </row>
    <row r="1371" spans="1:7" ht="12" customHeight="1">
      <c r="A1371" s="8"/>
      <c r="B1371" s="6"/>
      <c r="C1371" s="7"/>
      <c r="D1371" s="7"/>
      <c r="E1371" s="7"/>
      <c r="F1371" s="7"/>
      <c r="G1371" s="7"/>
    </row>
    <row r="1372" spans="1:7" ht="12" customHeight="1">
      <c r="B1372" s="6"/>
      <c r="C1372" s="7"/>
      <c r="D1372" s="7"/>
      <c r="E1372" s="7"/>
      <c r="F1372" s="7"/>
      <c r="G1372" s="7"/>
    </row>
    <row r="1373" spans="1:7" ht="12" customHeight="1">
      <c r="B1373" s="6"/>
      <c r="C1373" s="7"/>
      <c r="D1373" s="7"/>
      <c r="E1373" s="7"/>
      <c r="F1373" s="7"/>
      <c r="G1373" s="7"/>
    </row>
    <row r="1374" spans="1:7" ht="12" customHeight="1">
      <c r="B1374" s="6"/>
      <c r="C1374" s="7"/>
      <c r="D1374" s="7"/>
      <c r="E1374" s="7"/>
      <c r="F1374" s="7"/>
      <c r="G1374" s="7"/>
    </row>
    <row r="1375" spans="1:7" ht="12" customHeight="1">
      <c r="B1375" s="6"/>
      <c r="C1375" s="7"/>
      <c r="D1375" s="7"/>
      <c r="E1375" s="7"/>
      <c r="F1375" s="7"/>
      <c r="G1375" s="7"/>
    </row>
    <row r="1376" spans="1:7" ht="12" customHeight="1">
      <c r="B1376" s="6"/>
      <c r="C1376" s="7"/>
      <c r="D1376" s="7"/>
      <c r="E1376" s="7"/>
      <c r="F1376" s="7"/>
      <c r="G1376" s="7"/>
    </row>
    <row r="1377" spans="2:7" ht="12" customHeight="1">
      <c r="B1377" s="6"/>
      <c r="C1377" s="7"/>
      <c r="D1377" s="7"/>
      <c r="E1377" s="7"/>
      <c r="F1377" s="7"/>
      <c r="G1377" s="7"/>
    </row>
    <row r="1378" spans="2:7" ht="12" customHeight="1">
      <c r="B1378" s="6"/>
      <c r="C1378" s="7"/>
      <c r="D1378" s="7"/>
      <c r="E1378" s="7"/>
      <c r="F1378" s="7"/>
      <c r="G1378" s="7"/>
    </row>
    <row r="1379" spans="2:7" ht="12" customHeight="1">
      <c r="B1379" s="6"/>
      <c r="C1379" s="7"/>
      <c r="D1379" s="7"/>
      <c r="E1379" s="7"/>
      <c r="F1379" s="7"/>
      <c r="G1379" s="7"/>
    </row>
    <row r="1380" spans="2:7" ht="12" customHeight="1">
      <c r="B1380" s="6"/>
      <c r="C1380" s="7"/>
      <c r="D1380" s="7"/>
      <c r="E1380" s="7"/>
      <c r="F1380" s="7"/>
      <c r="G1380" s="7"/>
    </row>
    <row r="1381" spans="2:7" ht="12" customHeight="1">
      <c r="B1381" s="6"/>
      <c r="C1381" s="7"/>
      <c r="D1381" s="7"/>
      <c r="E1381" s="7"/>
      <c r="F1381" s="7"/>
      <c r="G1381" s="7"/>
    </row>
    <row r="1382" spans="2:7" ht="12" customHeight="1">
      <c r="B1382" s="6"/>
      <c r="C1382" s="7"/>
      <c r="D1382" s="7"/>
      <c r="E1382" s="7"/>
      <c r="F1382" s="7"/>
      <c r="G1382" s="7"/>
    </row>
    <row r="1383" spans="2:7" ht="12" customHeight="1">
      <c r="B1383" s="6"/>
      <c r="C1383" s="7"/>
      <c r="D1383" s="7"/>
      <c r="E1383" s="7"/>
      <c r="F1383" s="7"/>
      <c r="G1383" s="7"/>
    </row>
    <row r="1384" spans="2:7" ht="12" customHeight="1">
      <c r="B1384" s="6"/>
      <c r="C1384" s="7"/>
      <c r="D1384" s="7"/>
      <c r="E1384" s="7"/>
      <c r="F1384" s="7"/>
      <c r="G1384" s="7"/>
    </row>
    <row r="1385" spans="2:7" ht="12" customHeight="1">
      <c r="B1385" s="6"/>
      <c r="C1385" s="7"/>
      <c r="D1385" s="7"/>
      <c r="E1385" s="7"/>
      <c r="F1385" s="7"/>
      <c r="G1385" s="7"/>
    </row>
    <row r="1386" spans="2:7" ht="12" customHeight="1">
      <c r="B1386" s="6"/>
      <c r="C1386" s="7"/>
      <c r="D1386" s="7"/>
      <c r="E1386" s="7"/>
      <c r="F1386" s="7"/>
      <c r="G1386" s="7"/>
    </row>
    <row r="1387" spans="2:7" ht="12" customHeight="1">
      <c r="B1387" s="6"/>
      <c r="C1387" s="7"/>
      <c r="D1387" s="7"/>
      <c r="E1387" s="7"/>
      <c r="F1387" s="7"/>
      <c r="G1387" s="7"/>
    </row>
    <row r="1388" spans="2:7" ht="12" customHeight="1">
      <c r="B1388" s="6"/>
      <c r="C1388" s="7"/>
      <c r="D1388" s="7"/>
      <c r="E1388" s="7"/>
      <c r="F1388" s="7"/>
      <c r="G1388" s="7"/>
    </row>
    <row r="1389" spans="2:7" ht="12" customHeight="1">
      <c r="B1389" s="6"/>
      <c r="C1389" s="7"/>
      <c r="D1389" s="7"/>
      <c r="E1389" s="7"/>
      <c r="F1389" s="7"/>
      <c r="G1389" s="7"/>
    </row>
    <row r="1390" spans="2:7" ht="12" customHeight="1">
      <c r="B1390" s="6"/>
      <c r="C1390" s="7"/>
      <c r="D1390" s="7"/>
      <c r="E1390" s="7"/>
      <c r="F1390" s="7"/>
      <c r="G1390" s="7"/>
    </row>
    <row r="1391" spans="2:7" ht="12" customHeight="1">
      <c r="B1391" s="6"/>
      <c r="C1391" s="7"/>
      <c r="D1391" s="7"/>
      <c r="E1391" s="7"/>
      <c r="F1391" s="7"/>
      <c r="G1391" s="7"/>
    </row>
    <row r="1392" spans="2:7" ht="12" customHeight="1">
      <c r="B1392" s="6"/>
      <c r="C1392" s="7"/>
      <c r="D1392" s="7"/>
      <c r="E1392" s="7"/>
      <c r="F1392" s="7"/>
      <c r="G1392" s="7"/>
    </row>
    <row r="1393" spans="2:7" ht="12" customHeight="1">
      <c r="B1393" s="6"/>
      <c r="C1393" s="7"/>
      <c r="D1393" s="7"/>
      <c r="E1393" s="7"/>
      <c r="F1393" s="7"/>
      <c r="G1393" s="7"/>
    </row>
    <row r="1394" spans="2:7" ht="12" customHeight="1">
      <c r="B1394" s="6"/>
      <c r="C1394" s="7"/>
      <c r="D1394" s="7"/>
      <c r="E1394" s="7"/>
      <c r="F1394" s="7"/>
      <c r="G1394" s="7"/>
    </row>
    <row r="1395" spans="2:7" ht="12" customHeight="1">
      <c r="B1395" s="6"/>
      <c r="C1395" s="7"/>
      <c r="D1395" s="7"/>
      <c r="E1395" s="7"/>
      <c r="F1395" s="7"/>
      <c r="G1395" s="7"/>
    </row>
    <row r="1396" spans="2:7" ht="12" customHeight="1">
      <c r="B1396" s="6"/>
      <c r="C1396" s="7"/>
      <c r="D1396" s="7"/>
      <c r="E1396" s="7"/>
      <c r="F1396" s="7"/>
      <c r="G1396" s="7"/>
    </row>
    <row r="1397" spans="2:7" ht="12" customHeight="1">
      <c r="B1397" s="6"/>
      <c r="C1397" s="7"/>
      <c r="D1397" s="7"/>
      <c r="E1397" s="7"/>
      <c r="F1397" s="7"/>
      <c r="G1397" s="7"/>
    </row>
    <row r="1398" spans="2:7" ht="12" customHeight="1">
      <c r="B1398" s="6"/>
      <c r="C1398" s="7"/>
      <c r="D1398" s="7"/>
      <c r="E1398" s="7"/>
      <c r="F1398" s="7"/>
      <c r="G1398" s="7"/>
    </row>
    <row r="1399" spans="2:7" ht="12" customHeight="1">
      <c r="B1399" s="6"/>
      <c r="C1399" s="7"/>
      <c r="D1399" s="7"/>
      <c r="E1399" s="7"/>
      <c r="F1399" s="7"/>
      <c r="G1399" s="7"/>
    </row>
    <row r="1400" spans="2:7" ht="12" customHeight="1">
      <c r="B1400" s="6"/>
      <c r="C1400" s="7"/>
      <c r="D1400" s="7"/>
      <c r="E1400" s="7"/>
      <c r="F1400" s="7"/>
      <c r="G1400" s="7"/>
    </row>
    <row r="1401" spans="2:7" ht="12" customHeight="1">
      <c r="B1401" s="6"/>
      <c r="C1401" s="7"/>
      <c r="D1401" s="7"/>
      <c r="E1401" s="7"/>
      <c r="F1401" s="7"/>
      <c r="G1401" s="7"/>
    </row>
    <row r="1402" spans="2:7" ht="12" customHeight="1">
      <c r="B1402" s="6"/>
      <c r="C1402" s="7"/>
      <c r="D1402" s="7"/>
      <c r="E1402" s="7"/>
      <c r="F1402" s="7"/>
      <c r="G1402" s="7"/>
    </row>
    <row r="1403" spans="2:7" ht="12" customHeight="1">
      <c r="B1403" s="6"/>
      <c r="C1403" s="7"/>
      <c r="D1403" s="7"/>
      <c r="E1403" s="7"/>
      <c r="F1403" s="7"/>
      <c r="G1403" s="7"/>
    </row>
    <row r="1404" spans="2:7" ht="12" customHeight="1">
      <c r="B1404" s="6"/>
      <c r="C1404" s="7"/>
      <c r="D1404" s="7"/>
      <c r="E1404" s="7"/>
      <c r="F1404" s="7"/>
      <c r="G1404" s="7"/>
    </row>
    <row r="1405" spans="2:7" ht="12" customHeight="1">
      <c r="B1405" s="6"/>
      <c r="C1405" s="7"/>
      <c r="D1405" s="7"/>
      <c r="E1405" s="7"/>
      <c r="F1405" s="7"/>
      <c r="G1405" s="7"/>
    </row>
    <row r="1406" spans="2:7" ht="12" customHeight="1">
      <c r="B1406" s="6"/>
      <c r="C1406" s="7"/>
      <c r="D1406" s="7"/>
      <c r="E1406" s="7"/>
      <c r="F1406" s="7"/>
      <c r="G1406" s="7"/>
    </row>
    <row r="1407" spans="2:7" ht="12" customHeight="1">
      <c r="B1407" s="6"/>
      <c r="C1407" s="7"/>
      <c r="D1407" s="7"/>
      <c r="E1407" s="7"/>
      <c r="F1407" s="7"/>
      <c r="G1407" s="7"/>
    </row>
    <row r="1408" spans="2:7" ht="12" customHeight="1">
      <c r="B1408" s="6"/>
      <c r="C1408" s="7"/>
      <c r="D1408" s="7"/>
      <c r="E1408" s="7"/>
      <c r="F1408" s="7"/>
      <c r="G1408" s="7"/>
    </row>
    <row r="1409" spans="2:7" ht="12" customHeight="1">
      <c r="B1409" s="6"/>
      <c r="C1409" s="7"/>
      <c r="D1409" s="7"/>
      <c r="E1409" s="7"/>
      <c r="F1409" s="7"/>
      <c r="G1409" s="7"/>
    </row>
    <row r="1410" spans="2:7" ht="12" customHeight="1">
      <c r="B1410" s="6"/>
      <c r="C1410" s="7"/>
      <c r="D1410" s="7"/>
      <c r="E1410" s="7"/>
      <c r="F1410" s="7"/>
      <c r="G1410" s="7"/>
    </row>
    <row r="1411" spans="2:7" ht="12" customHeight="1">
      <c r="B1411" s="6"/>
      <c r="C1411" s="7"/>
      <c r="D1411" s="7"/>
      <c r="E1411" s="7"/>
      <c r="F1411" s="7"/>
      <c r="G1411" s="7"/>
    </row>
    <row r="1412" spans="2:7" ht="12" customHeight="1">
      <c r="B1412" s="6"/>
      <c r="C1412" s="7"/>
      <c r="D1412" s="7"/>
      <c r="E1412" s="7"/>
      <c r="F1412" s="7"/>
      <c r="G1412" s="7"/>
    </row>
    <row r="1413" spans="2:7" ht="12" customHeight="1">
      <c r="B1413" s="6"/>
      <c r="C1413" s="7"/>
      <c r="D1413" s="7"/>
      <c r="E1413" s="7"/>
      <c r="F1413" s="7"/>
      <c r="G1413" s="7"/>
    </row>
    <row r="1414" spans="2:7" ht="12" customHeight="1">
      <c r="B1414" s="6"/>
      <c r="C1414" s="7"/>
      <c r="D1414" s="7"/>
      <c r="E1414" s="7"/>
      <c r="F1414" s="7"/>
      <c r="G1414" s="7"/>
    </row>
    <row r="1415" spans="2:7" ht="12" customHeight="1">
      <c r="B1415" s="6"/>
      <c r="C1415" s="7"/>
      <c r="D1415" s="7"/>
      <c r="E1415" s="7"/>
      <c r="F1415" s="7"/>
      <c r="G1415" s="7"/>
    </row>
    <row r="1416" spans="2:7" ht="12" customHeight="1">
      <c r="B1416" s="6"/>
      <c r="C1416" s="7"/>
      <c r="D1416" s="7"/>
      <c r="E1416" s="7"/>
      <c r="F1416" s="7"/>
      <c r="G1416" s="7"/>
    </row>
    <row r="1417" spans="2:7" ht="12" customHeight="1">
      <c r="B1417" s="6"/>
      <c r="C1417" s="7"/>
      <c r="D1417" s="7"/>
      <c r="E1417" s="7"/>
      <c r="F1417" s="7"/>
      <c r="G1417" s="7"/>
    </row>
    <row r="1418" spans="2:7" ht="12" customHeight="1">
      <c r="B1418" s="6"/>
      <c r="C1418" s="7"/>
      <c r="D1418" s="7"/>
      <c r="E1418" s="7"/>
      <c r="F1418" s="7"/>
      <c r="G1418" s="7"/>
    </row>
    <row r="1419" spans="2:7" ht="12" customHeight="1">
      <c r="B1419" s="6"/>
      <c r="C1419" s="7"/>
      <c r="D1419" s="7"/>
      <c r="E1419" s="7"/>
      <c r="F1419" s="7"/>
      <c r="G1419" s="7"/>
    </row>
    <row r="1420" spans="2:7" ht="12" customHeight="1">
      <c r="B1420" s="6"/>
      <c r="C1420" s="7"/>
      <c r="D1420" s="7"/>
      <c r="E1420" s="7"/>
      <c r="F1420" s="7"/>
      <c r="G1420" s="7"/>
    </row>
    <row r="1421" spans="2:7" ht="12" customHeight="1">
      <c r="B1421" s="6"/>
      <c r="C1421" s="7"/>
      <c r="D1421" s="7"/>
      <c r="E1421" s="7"/>
      <c r="F1421" s="7"/>
      <c r="G1421" s="7"/>
    </row>
    <row r="1422" spans="2:7" ht="12" customHeight="1">
      <c r="B1422" s="6"/>
      <c r="C1422" s="7"/>
      <c r="D1422" s="7"/>
      <c r="E1422" s="7"/>
      <c r="F1422" s="7"/>
      <c r="G1422" s="7"/>
    </row>
    <row r="1423" spans="2:7" ht="12" customHeight="1">
      <c r="B1423" s="6"/>
      <c r="C1423" s="7"/>
      <c r="D1423" s="7"/>
      <c r="E1423" s="7"/>
      <c r="F1423" s="7"/>
      <c r="G1423" s="7"/>
    </row>
    <row r="1424" spans="2:7" ht="12" customHeight="1">
      <c r="B1424" s="6"/>
      <c r="C1424" s="7"/>
      <c r="D1424" s="7"/>
      <c r="E1424" s="7"/>
      <c r="F1424" s="7"/>
      <c r="G1424" s="7"/>
    </row>
    <row r="1425" spans="2:7" ht="12" customHeight="1">
      <c r="B1425" s="6"/>
      <c r="C1425" s="7"/>
      <c r="D1425" s="7"/>
      <c r="E1425" s="7"/>
      <c r="F1425" s="7"/>
      <c r="G1425" s="7"/>
    </row>
    <row r="1426" spans="2:7" ht="12" customHeight="1">
      <c r="B1426" s="6"/>
      <c r="C1426" s="7"/>
      <c r="D1426" s="7"/>
      <c r="E1426" s="7"/>
      <c r="F1426" s="7"/>
      <c r="G1426" s="7"/>
    </row>
    <row r="1427" spans="2:7" ht="12" customHeight="1">
      <c r="B1427" s="6"/>
      <c r="C1427" s="7"/>
      <c r="D1427" s="7"/>
      <c r="E1427" s="7"/>
      <c r="F1427" s="7"/>
      <c r="G1427" s="7"/>
    </row>
    <row r="1428" spans="2:7" ht="12" customHeight="1">
      <c r="B1428" s="6"/>
      <c r="C1428" s="7"/>
      <c r="D1428" s="7"/>
      <c r="E1428" s="7"/>
      <c r="F1428" s="7"/>
      <c r="G1428" s="7"/>
    </row>
    <row r="1429" spans="2:7" ht="12" customHeight="1">
      <c r="B1429" s="6"/>
      <c r="C1429" s="7"/>
      <c r="D1429" s="7"/>
      <c r="E1429" s="7"/>
      <c r="F1429" s="7"/>
      <c r="G1429" s="7"/>
    </row>
    <row r="1430" spans="2:7" ht="12" customHeight="1">
      <c r="B1430" s="6"/>
      <c r="C1430" s="7"/>
      <c r="D1430" s="7"/>
      <c r="E1430" s="7"/>
      <c r="F1430" s="7"/>
      <c r="G1430" s="7"/>
    </row>
    <row r="1431" spans="2:7" ht="12" customHeight="1">
      <c r="B1431" s="6"/>
      <c r="C1431" s="7"/>
      <c r="D1431" s="7"/>
      <c r="E1431" s="7"/>
      <c r="F1431" s="7"/>
      <c r="G1431" s="7"/>
    </row>
    <row r="1432" spans="2:7" ht="12" customHeight="1">
      <c r="B1432" s="6"/>
      <c r="C1432" s="7"/>
      <c r="D1432" s="7"/>
      <c r="E1432" s="7"/>
      <c r="F1432" s="7"/>
      <c r="G1432" s="7"/>
    </row>
    <row r="1433" spans="2:7" ht="12" customHeight="1">
      <c r="B1433" s="6"/>
      <c r="C1433" s="7"/>
      <c r="D1433" s="7"/>
      <c r="E1433" s="7"/>
      <c r="F1433" s="7"/>
      <c r="G1433" s="7"/>
    </row>
    <row r="1434" spans="2:7" ht="12" customHeight="1">
      <c r="B1434" s="6"/>
      <c r="C1434" s="7"/>
      <c r="D1434" s="7"/>
      <c r="E1434" s="7"/>
      <c r="F1434" s="7"/>
      <c r="G1434" s="7"/>
    </row>
    <row r="1435" spans="2:7" ht="12" customHeight="1">
      <c r="B1435" s="6"/>
      <c r="C1435" s="7"/>
      <c r="D1435" s="7"/>
      <c r="E1435" s="7"/>
      <c r="F1435" s="7"/>
      <c r="G1435" s="7"/>
    </row>
    <row r="1436" spans="2:7" ht="12" customHeight="1">
      <c r="B1436" s="6"/>
      <c r="C1436" s="7"/>
      <c r="D1436" s="7"/>
      <c r="E1436" s="7"/>
      <c r="F1436" s="7"/>
      <c r="G1436" s="7"/>
    </row>
    <row r="1437" spans="2:7" ht="12" customHeight="1">
      <c r="B1437" s="6"/>
      <c r="C1437" s="7"/>
      <c r="D1437" s="7"/>
      <c r="E1437" s="7"/>
      <c r="F1437" s="7"/>
      <c r="G1437" s="7"/>
    </row>
    <row r="1438" spans="2:7" ht="12" customHeight="1">
      <c r="B1438" s="6"/>
      <c r="C1438" s="7"/>
      <c r="D1438" s="7"/>
      <c r="E1438" s="7"/>
      <c r="F1438" s="7"/>
      <c r="G1438" s="7"/>
    </row>
    <row r="1439" spans="2:7" ht="12" customHeight="1">
      <c r="B1439" s="6"/>
      <c r="C1439" s="7"/>
      <c r="D1439" s="7"/>
      <c r="E1439" s="7"/>
      <c r="F1439" s="7"/>
      <c r="G1439" s="7"/>
    </row>
    <row r="1440" spans="2:7" ht="12" customHeight="1">
      <c r="B1440" s="6"/>
      <c r="C1440" s="7"/>
      <c r="D1440" s="7"/>
      <c r="E1440" s="7"/>
      <c r="F1440" s="7"/>
      <c r="G1440" s="7"/>
    </row>
    <row r="1441" spans="2:7" ht="12" customHeight="1">
      <c r="B1441" s="6"/>
      <c r="C1441" s="7"/>
      <c r="D1441" s="7"/>
      <c r="E1441" s="7"/>
      <c r="F1441" s="7"/>
      <c r="G1441" s="7"/>
    </row>
    <row r="1442" spans="2:7" ht="12" customHeight="1">
      <c r="B1442" s="6"/>
      <c r="C1442" s="7"/>
      <c r="D1442" s="7"/>
      <c r="E1442" s="7"/>
      <c r="F1442" s="7"/>
      <c r="G1442" s="7"/>
    </row>
    <row r="1443" spans="2:7" ht="12" customHeight="1">
      <c r="B1443" s="6"/>
      <c r="C1443" s="7"/>
      <c r="D1443" s="7"/>
      <c r="E1443" s="7"/>
      <c r="F1443" s="7"/>
      <c r="G1443" s="7"/>
    </row>
    <row r="1444" spans="2:7" ht="12" customHeight="1">
      <c r="B1444" s="6"/>
      <c r="C1444" s="7"/>
      <c r="D1444" s="7"/>
      <c r="E1444" s="7"/>
      <c r="F1444" s="7"/>
      <c r="G1444" s="7"/>
    </row>
    <row r="1445" spans="2:7" ht="12" customHeight="1">
      <c r="B1445" s="6"/>
      <c r="C1445" s="7"/>
      <c r="D1445" s="7"/>
      <c r="E1445" s="7"/>
      <c r="F1445" s="7"/>
      <c r="G1445" s="7"/>
    </row>
    <row r="1446" spans="2:7" ht="12" customHeight="1">
      <c r="B1446" s="6"/>
      <c r="C1446" s="7"/>
      <c r="D1446" s="7"/>
      <c r="E1446" s="7"/>
      <c r="F1446" s="7"/>
      <c r="G1446" s="7"/>
    </row>
    <row r="1447" spans="2:7" ht="12" customHeight="1">
      <c r="B1447" s="6"/>
      <c r="C1447" s="7"/>
      <c r="D1447" s="7"/>
      <c r="E1447" s="7"/>
      <c r="F1447" s="7"/>
      <c r="G1447" s="7"/>
    </row>
    <row r="1448" spans="2:7" ht="12" customHeight="1">
      <c r="B1448" s="6"/>
      <c r="C1448" s="7"/>
      <c r="D1448" s="7"/>
      <c r="E1448" s="7"/>
      <c r="F1448" s="7"/>
      <c r="G1448" s="7"/>
    </row>
    <row r="1449" spans="2:7" ht="12" customHeight="1">
      <c r="B1449" s="6"/>
      <c r="C1449" s="7"/>
      <c r="D1449" s="7"/>
      <c r="E1449" s="7"/>
      <c r="F1449" s="7"/>
      <c r="G1449" s="7"/>
    </row>
    <row r="1450" spans="2:7" ht="12" customHeight="1">
      <c r="B1450" s="6"/>
      <c r="C1450" s="7"/>
      <c r="D1450" s="7"/>
      <c r="E1450" s="7"/>
      <c r="F1450" s="7"/>
      <c r="G1450" s="7"/>
    </row>
    <row r="1451" spans="2:7" ht="12" customHeight="1">
      <c r="B1451" s="6"/>
      <c r="C1451" s="7"/>
      <c r="D1451" s="7"/>
      <c r="E1451" s="7"/>
      <c r="F1451" s="7"/>
      <c r="G1451" s="7"/>
    </row>
    <row r="1452" spans="2:7" ht="12" customHeight="1">
      <c r="B1452" s="6"/>
      <c r="C1452" s="7"/>
      <c r="D1452" s="7"/>
      <c r="E1452" s="7"/>
      <c r="F1452" s="7"/>
      <c r="G1452" s="7"/>
    </row>
    <row r="1453" spans="2:7" ht="12" customHeight="1">
      <c r="B1453" s="6"/>
      <c r="C1453" s="7"/>
      <c r="D1453" s="7"/>
      <c r="E1453" s="7"/>
      <c r="F1453" s="7"/>
      <c r="G1453" s="7"/>
    </row>
    <row r="1454" spans="2:7" ht="12" customHeight="1">
      <c r="B1454" s="6"/>
      <c r="C1454" s="7"/>
      <c r="D1454" s="7"/>
      <c r="E1454" s="7"/>
      <c r="F1454" s="7"/>
      <c r="G1454" s="7"/>
    </row>
    <row r="1455" spans="2:7" ht="12" customHeight="1">
      <c r="B1455" s="6"/>
      <c r="C1455" s="7"/>
      <c r="D1455" s="7"/>
      <c r="E1455" s="7"/>
      <c r="F1455" s="7"/>
      <c r="G1455" s="7"/>
    </row>
    <row r="1456" spans="2:7" ht="12" customHeight="1">
      <c r="B1456" s="6"/>
      <c r="C1456" s="7"/>
      <c r="D1456" s="7"/>
      <c r="E1456" s="7"/>
      <c r="F1456" s="7"/>
      <c r="G1456" s="7"/>
    </row>
    <row r="1457" spans="2:7" ht="12" customHeight="1">
      <c r="B1457" s="6"/>
      <c r="C1457" s="7"/>
      <c r="D1457" s="7"/>
      <c r="E1457" s="7"/>
      <c r="F1457" s="7"/>
      <c r="G1457" s="7"/>
    </row>
    <row r="1458" spans="2:7" ht="12" customHeight="1">
      <c r="B1458" s="6"/>
      <c r="C1458" s="7"/>
      <c r="D1458" s="7"/>
      <c r="E1458" s="7"/>
      <c r="F1458" s="7"/>
      <c r="G1458" s="7"/>
    </row>
    <row r="1459" spans="2:7" ht="12" customHeight="1">
      <c r="B1459" s="6"/>
      <c r="C1459" s="7"/>
      <c r="D1459" s="7"/>
      <c r="E1459" s="7"/>
      <c r="F1459" s="7"/>
      <c r="G1459" s="7"/>
    </row>
    <row r="1460" spans="2:7" ht="12" customHeight="1">
      <c r="B1460" s="6"/>
      <c r="C1460" s="7"/>
      <c r="D1460" s="7"/>
      <c r="E1460" s="7"/>
      <c r="F1460" s="7"/>
      <c r="G1460" s="7"/>
    </row>
    <row r="1461" spans="2:7" ht="12" customHeight="1">
      <c r="B1461" s="6"/>
      <c r="C1461" s="7"/>
      <c r="D1461" s="7"/>
      <c r="E1461" s="7"/>
      <c r="F1461" s="7"/>
      <c r="G1461" s="7"/>
    </row>
    <row r="1462" spans="2:7" ht="12" customHeight="1">
      <c r="B1462" s="6"/>
      <c r="C1462" s="7"/>
      <c r="D1462" s="7"/>
      <c r="E1462" s="7"/>
      <c r="F1462" s="7"/>
      <c r="G1462" s="7"/>
    </row>
    <row r="1463" spans="2:7" ht="12" customHeight="1">
      <c r="B1463" s="6"/>
      <c r="C1463" s="7"/>
      <c r="D1463" s="7"/>
      <c r="E1463" s="7"/>
      <c r="F1463" s="7"/>
      <c r="G1463" s="7"/>
    </row>
    <row r="1464" spans="2:7" ht="12" customHeight="1">
      <c r="B1464" s="6"/>
      <c r="C1464" s="7"/>
      <c r="D1464" s="7"/>
      <c r="E1464" s="7"/>
      <c r="F1464" s="7"/>
      <c r="G1464" s="7"/>
    </row>
    <row r="1465" spans="2:7" ht="12" customHeight="1">
      <c r="B1465" s="6"/>
      <c r="C1465" s="7"/>
      <c r="D1465" s="7"/>
      <c r="E1465" s="7"/>
      <c r="F1465" s="7"/>
      <c r="G1465" s="7"/>
    </row>
    <row r="1466" spans="2:7" ht="12" customHeight="1">
      <c r="B1466" s="6"/>
      <c r="C1466" s="7"/>
      <c r="D1466" s="7"/>
      <c r="E1466" s="7"/>
      <c r="F1466" s="7"/>
      <c r="G1466" s="7"/>
    </row>
    <row r="1467" spans="2:7" ht="12" customHeight="1">
      <c r="B1467" s="6"/>
      <c r="C1467" s="7"/>
      <c r="D1467" s="7"/>
      <c r="E1467" s="7"/>
      <c r="F1467" s="7"/>
      <c r="G1467" s="7"/>
    </row>
    <row r="1468" spans="2:7" ht="12" customHeight="1">
      <c r="B1468" s="6"/>
      <c r="C1468" s="7"/>
      <c r="D1468" s="7"/>
      <c r="E1468" s="7"/>
      <c r="F1468" s="7"/>
      <c r="G1468" s="7"/>
    </row>
    <row r="1469" spans="2:7" ht="12" customHeight="1">
      <c r="B1469" s="6"/>
      <c r="C1469" s="7"/>
      <c r="D1469" s="7"/>
      <c r="E1469" s="7"/>
      <c r="F1469" s="7"/>
      <c r="G1469" s="7"/>
    </row>
    <row r="1470" spans="2:7" ht="12" customHeight="1">
      <c r="B1470" s="6"/>
      <c r="C1470" s="7"/>
      <c r="D1470" s="7"/>
      <c r="E1470" s="7"/>
      <c r="F1470" s="7"/>
      <c r="G1470" s="7"/>
    </row>
    <row r="1471" spans="2:7" ht="12" customHeight="1">
      <c r="B1471" s="6"/>
      <c r="C1471" s="7"/>
      <c r="D1471" s="7"/>
      <c r="E1471" s="7"/>
      <c r="F1471" s="7"/>
      <c r="G1471" s="7"/>
    </row>
    <row r="1472" spans="2:7" ht="12" customHeight="1">
      <c r="B1472" s="6"/>
      <c r="C1472" s="7"/>
      <c r="D1472" s="7"/>
      <c r="E1472" s="7"/>
      <c r="F1472" s="7"/>
      <c r="G1472" s="7"/>
    </row>
    <row r="1473" spans="2:7" ht="12" customHeight="1">
      <c r="B1473" s="6"/>
      <c r="C1473" s="7"/>
      <c r="D1473" s="7"/>
      <c r="E1473" s="7"/>
      <c r="F1473" s="7"/>
      <c r="G1473" s="7"/>
    </row>
    <row r="1474" spans="2:7" ht="12" customHeight="1">
      <c r="B1474" s="6"/>
      <c r="C1474" s="7"/>
      <c r="D1474" s="7"/>
      <c r="E1474" s="7"/>
      <c r="F1474" s="7"/>
      <c r="G1474" s="7"/>
    </row>
    <row r="1475" spans="2:7" ht="12" customHeight="1">
      <c r="B1475" s="6"/>
      <c r="C1475" s="7"/>
      <c r="D1475" s="7"/>
      <c r="E1475" s="7"/>
      <c r="F1475" s="7"/>
      <c r="G1475" s="7"/>
    </row>
    <row r="1476" spans="2:7" ht="12" customHeight="1">
      <c r="B1476" s="6"/>
      <c r="C1476" s="7"/>
      <c r="D1476" s="7"/>
      <c r="E1476" s="7"/>
      <c r="F1476" s="7"/>
      <c r="G1476" s="7"/>
    </row>
    <row r="1477" spans="2:7" ht="12" customHeight="1">
      <c r="B1477" s="6"/>
      <c r="C1477" s="7"/>
      <c r="D1477" s="7"/>
      <c r="E1477" s="7"/>
      <c r="F1477" s="7"/>
      <c r="G1477" s="7"/>
    </row>
    <row r="1478" spans="2:7" ht="12" customHeight="1">
      <c r="B1478" s="6"/>
      <c r="C1478" s="7"/>
      <c r="D1478" s="7"/>
      <c r="E1478" s="7"/>
      <c r="F1478" s="7"/>
      <c r="G1478" s="7"/>
    </row>
    <row r="1479" spans="2:7" ht="12" customHeight="1">
      <c r="B1479" s="6"/>
      <c r="C1479" s="7"/>
      <c r="D1479" s="7"/>
      <c r="E1479" s="7"/>
      <c r="F1479" s="7"/>
      <c r="G1479" s="7"/>
    </row>
    <row r="1480" spans="2:7" ht="12" customHeight="1">
      <c r="B1480" s="6"/>
      <c r="C1480" s="7"/>
      <c r="D1480" s="7"/>
      <c r="E1480" s="7"/>
      <c r="F1480" s="7"/>
      <c r="G1480" s="7"/>
    </row>
    <row r="1481" spans="2:7" ht="12" customHeight="1">
      <c r="B1481" s="6"/>
      <c r="C1481" s="7"/>
      <c r="D1481" s="7"/>
      <c r="E1481" s="7"/>
      <c r="F1481" s="7"/>
      <c r="G1481" s="7"/>
    </row>
    <row r="1482" spans="2:7" ht="12" customHeight="1">
      <c r="B1482" s="6"/>
      <c r="C1482" s="7"/>
      <c r="D1482" s="7"/>
      <c r="E1482" s="7"/>
      <c r="F1482" s="7"/>
      <c r="G1482" s="7"/>
    </row>
    <row r="1483" spans="2:7" ht="12" customHeight="1">
      <c r="B1483" s="6"/>
      <c r="C1483" s="7"/>
      <c r="D1483" s="7"/>
      <c r="E1483" s="7"/>
      <c r="F1483" s="7"/>
      <c r="G1483" s="7"/>
    </row>
    <row r="1484" spans="2:7" ht="12" customHeight="1">
      <c r="B1484" s="6"/>
      <c r="C1484" s="7"/>
      <c r="D1484" s="7"/>
      <c r="E1484" s="7"/>
      <c r="F1484" s="7"/>
      <c r="G1484" s="7"/>
    </row>
    <row r="1485" spans="2:7" ht="12" customHeight="1">
      <c r="B1485" s="6"/>
      <c r="C1485" s="7"/>
      <c r="D1485" s="7"/>
      <c r="E1485" s="7"/>
      <c r="F1485" s="7"/>
      <c r="G1485" s="7"/>
    </row>
    <row r="1486" spans="2:7" ht="12" customHeight="1">
      <c r="B1486" s="6"/>
      <c r="C1486" s="7"/>
      <c r="D1486" s="7"/>
      <c r="E1486" s="7"/>
      <c r="F1486" s="7"/>
      <c r="G1486" s="7"/>
    </row>
    <row r="1487" spans="2:7" ht="12" customHeight="1">
      <c r="B1487" s="6"/>
      <c r="C1487" s="7"/>
      <c r="D1487" s="7"/>
      <c r="E1487" s="7"/>
      <c r="F1487" s="7"/>
      <c r="G1487" s="7"/>
    </row>
    <row r="1488" spans="2:7" ht="12" customHeight="1">
      <c r="B1488" s="6"/>
      <c r="C1488" s="7"/>
      <c r="D1488" s="7"/>
      <c r="E1488" s="7"/>
      <c r="F1488" s="7"/>
      <c r="G1488" s="7"/>
    </row>
    <row r="1489" spans="2:7" ht="12" customHeight="1">
      <c r="B1489" s="6"/>
      <c r="C1489" s="7"/>
      <c r="D1489" s="7"/>
      <c r="E1489" s="7"/>
      <c r="F1489" s="7"/>
      <c r="G1489" s="7"/>
    </row>
    <row r="1490" spans="2:7" ht="12" customHeight="1">
      <c r="B1490" s="6"/>
      <c r="C1490" s="7"/>
      <c r="D1490" s="7"/>
      <c r="E1490" s="7"/>
      <c r="F1490" s="7"/>
      <c r="G1490" s="7"/>
    </row>
    <row r="1491" spans="2:7" ht="12" customHeight="1">
      <c r="B1491" s="6"/>
      <c r="C1491" s="7"/>
      <c r="D1491" s="7"/>
      <c r="E1491" s="7"/>
      <c r="F1491" s="7"/>
      <c r="G1491" s="7"/>
    </row>
    <row r="1492" spans="2:7" ht="12" customHeight="1">
      <c r="B1492" s="6"/>
      <c r="C1492" s="7"/>
      <c r="D1492" s="7"/>
      <c r="E1492" s="7"/>
      <c r="F1492" s="7"/>
      <c r="G1492" s="7"/>
    </row>
    <row r="1493" spans="2:7" ht="12" customHeight="1">
      <c r="B1493" s="6"/>
      <c r="C1493" s="7"/>
      <c r="D1493" s="7"/>
      <c r="E1493" s="7"/>
      <c r="F1493" s="7"/>
      <c r="G1493" s="7"/>
    </row>
    <row r="1494" spans="2:7" ht="12" customHeight="1">
      <c r="B1494" s="6"/>
      <c r="C1494" s="7"/>
      <c r="D1494" s="7"/>
      <c r="E1494" s="7"/>
      <c r="F1494" s="7"/>
      <c r="G1494" s="7"/>
    </row>
    <row r="1495" spans="2:7" ht="12" customHeight="1">
      <c r="B1495" s="6"/>
      <c r="C1495" s="7"/>
      <c r="D1495" s="7"/>
      <c r="E1495" s="7"/>
      <c r="F1495" s="7"/>
      <c r="G1495" s="7"/>
    </row>
    <row r="1496" spans="2:7" ht="12" customHeight="1">
      <c r="B1496" s="6"/>
      <c r="C1496" s="7"/>
      <c r="D1496" s="7"/>
      <c r="E1496" s="7"/>
      <c r="F1496" s="7"/>
      <c r="G1496" s="7"/>
    </row>
    <row r="1497" spans="2:7" ht="12" customHeight="1">
      <c r="B1497" s="6"/>
      <c r="C1497" s="7"/>
      <c r="D1497" s="7"/>
      <c r="E1497" s="7"/>
      <c r="F1497" s="7"/>
      <c r="G1497" s="7"/>
    </row>
    <row r="1498" spans="2:7" ht="12" customHeight="1">
      <c r="B1498" s="6"/>
      <c r="C1498" s="7"/>
      <c r="D1498" s="7"/>
      <c r="E1498" s="7"/>
      <c r="F1498" s="7"/>
      <c r="G1498" s="7"/>
    </row>
    <row r="1499" spans="2:7" ht="12" customHeight="1">
      <c r="B1499" s="6"/>
      <c r="C1499" s="7"/>
      <c r="D1499" s="7"/>
      <c r="E1499" s="7"/>
      <c r="F1499" s="7"/>
      <c r="G1499" s="7"/>
    </row>
    <row r="1500" spans="2:7" ht="12" customHeight="1">
      <c r="B1500" s="6"/>
      <c r="C1500" s="7"/>
      <c r="D1500" s="7"/>
      <c r="E1500" s="7"/>
      <c r="F1500" s="7"/>
      <c r="G1500" s="7"/>
    </row>
    <row r="1501" spans="2:7" ht="12" customHeight="1">
      <c r="B1501" s="6"/>
      <c r="C1501" s="7"/>
      <c r="D1501" s="7"/>
      <c r="E1501" s="7"/>
      <c r="F1501" s="7"/>
      <c r="G1501" s="7"/>
    </row>
    <row r="1502" spans="2:7" ht="12" customHeight="1">
      <c r="B1502" s="6"/>
      <c r="C1502" s="7"/>
      <c r="D1502" s="7"/>
      <c r="E1502" s="7"/>
      <c r="F1502" s="7"/>
      <c r="G1502" s="7"/>
    </row>
    <row r="1503" spans="2:7" ht="12" customHeight="1">
      <c r="B1503" s="6"/>
      <c r="C1503" s="7"/>
      <c r="D1503" s="7"/>
      <c r="E1503" s="7"/>
      <c r="F1503" s="7"/>
      <c r="G1503" s="7"/>
    </row>
    <row r="1504" spans="2:7" ht="12" customHeight="1">
      <c r="B1504" s="6"/>
      <c r="C1504" s="7"/>
      <c r="D1504" s="7"/>
      <c r="E1504" s="7"/>
      <c r="F1504" s="7"/>
      <c r="G1504" s="7"/>
    </row>
    <row r="1505" spans="2:7" ht="12" customHeight="1">
      <c r="B1505" s="6"/>
      <c r="C1505" s="7"/>
      <c r="D1505" s="7"/>
      <c r="E1505" s="7"/>
      <c r="F1505" s="7"/>
      <c r="G1505" s="7"/>
    </row>
    <row r="1506" spans="2:7" ht="12" customHeight="1">
      <c r="B1506" s="6"/>
      <c r="C1506" s="7"/>
      <c r="D1506" s="7"/>
      <c r="E1506" s="7"/>
      <c r="F1506" s="7"/>
      <c r="G1506" s="7"/>
    </row>
    <row r="1507" spans="2:7" ht="12" customHeight="1">
      <c r="B1507" s="6"/>
      <c r="C1507" s="7"/>
      <c r="D1507" s="7"/>
      <c r="E1507" s="7"/>
      <c r="F1507" s="7"/>
      <c r="G1507" s="7"/>
    </row>
    <row r="1508" spans="2:7" ht="12" customHeight="1">
      <c r="B1508" s="6"/>
      <c r="C1508" s="7"/>
      <c r="D1508" s="7"/>
      <c r="E1508" s="7"/>
      <c r="F1508" s="7"/>
      <c r="G1508" s="7"/>
    </row>
    <row r="1509" spans="2:7" ht="12" customHeight="1">
      <c r="B1509" s="6"/>
      <c r="C1509" s="7"/>
      <c r="D1509" s="7"/>
      <c r="E1509" s="7"/>
      <c r="F1509" s="7"/>
      <c r="G1509" s="7"/>
    </row>
    <row r="1510" spans="2:7" ht="12" customHeight="1">
      <c r="B1510" s="6"/>
      <c r="C1510" s="7"/>
      <c r="D1510" s="7"/>
      <c r="E1510" s="7"/>
      <c r="F1510" s="7"/>
      <c r="G1510" s="7"/>
    </row>
    <row r="1511" spans="2:7" ht="12" customHeight="1">
      <c r="B1511" s="6"/>
    </row>
    <row r="1512" spans="2:7" ht="12" customHeight="1">
      <c r="B1512" s="6"/>
    </row>
    <row r="1513" spans="2:7" ht="12" customHeight="1">
      <c r="B1513" s="6"/>
    </row>
    <row r="1514" spans="2:7" ht="12" customHeight="1">
      <c r="B1514" s="6"/>
    </row>
    <row r="1515" spans="2:7" ht="12" customHeight="1">
      <c r="B1515" s="6"/>
    </row>
    <row r="1516" spans="2:7" ht="12" customHeight="1">
      <c r="B1516" s="6"/>
    </row>
    <row r="1517" spans="2:7" ht="12" customHeight="1">
      <c r="B1517" s="6"/>
    </row>
    <row r="1518" spans="2:7" ht="12" customHeight="1">
      <c r="B1518" s="6"/>
    </row>
    <row r="1519" spans="2:7" ht="12" customHeight="1">
      <c r="B1519" s="6"/>
    </row>
    <row r="1520" spans="2:7" ht="12" customHeight="1">
      <c r="B1520" s="6"/>
    </row>
    <row r="1521" spans="2:2" ht="12" customHeight="1">
      <c r="B1521" s="6"/>
    </row>
    <row r="1522" spans="2:2" ht="12" customHeight="1">
      <c r="B1522" s="6"/>
    </row>
    <row r="1523" spans="2:2" ht="12" customHeight="1">
      <c r="B1523" s="6"/>
    </row>
    <row r="1524" spans="2:2" ht="12" customHeight="1">
      <c r="B1524" s="6"/>
    </row>
    <row r="1525" spans="2:2" ht="12" customHeight="1">
      <c r="B1525" s="6"/>
    </row>
    <row r="1526" spans="2:2" ht="12" customHeight="1">
      <c r="B1526" s="6"/>
    </row>
    <row r="1527" spans="2:2" ht="12" customHeight="1">
      <c r="B1527" s="6"/>
    </row>
    <row r="1528" spans="2:2" ht="12" customHeight="1">
      <c r="B1528" s="6"/>
    </row>
    <row r="1529" spans="2:2" ht="12" customHeight="1">
      <c r="B1529" s="6"/>
    </row>
    <row r="1530" spans="2:2" ht="12" customHeight="1">
      <c r="B1530" s="6"/>
    </row>
    <row r="1531" spans="2:2" ht="12" customHeight="1">
      <c r="B1531" s="6"/>
    </row>
    <row r="1532" spans="2:2" ht="12" customHeight="1">
      <c r="B1532" s="6"/>
    </row>
    <row r="1533" spans="2:2" ht="12" customHeight="1">
      <c r="B1533" s="6"/>
    </row>
    <row r="1534" spans="2:2" ht="12" customHeight="1">
      <c r="B1534" s="6"/>
    </row>
    <row r="1535" spans="2:2" ht="12" customHeight="1">
      <c r="B1535" s="6"/>
    </row>
    <row r="1536" spans="2:2" ht="12" customHeight="1">
      <c r="B1536" s="6"/>
    </row>
    <row r="1537" spans="2:2" ht="12" customHeight="1">
      <c r="B1537" s="6"/>
    </row>
    <row r="1538" spans="2:2" ht="12" customHeight="1">
      <c r="B1538" s="6"/>
    </row>
    <row r="1539" spans="2:2" ht="12" customHeight="1">
      <c r="B1539" s="6"/>
    </row>
    <row r="1540" spans="2:2" ht="12" customHeight="1">
      <c r="B1540" s="6"/>
    </row>
    <row r="1541" spans="2:2" ht="12" customHeight="1">
      <c r="B1541" s="6"/>
    </row>
    <row r="1542" spans="2:2" ht="12" customHeight="1">
      <c r="B1542" s="6"/>
    </row>
    <row r="1543" spans="2:2" ht="12" customHeight="1">
      <c r="B1543" s="6"/>
    </row>
    <row r="1544" spans="2:2" ht="12" customHeight="1">
      <c r="B1544" s="6"/>
    </row>
    <row r="1545" spans="2:2" ht="12" customHeight="1">
      <c r="B1545" s="6"/>
    </row>
    <row r="1546" spans="2:2" ht="12" customHeight="1">
      <c r="B1546" s="6"/>
    </row>
    <row r="1547" spans="2:2" ht="12" customHeight="1">
      <c r="B1547" s="6"/>
    </row>
    <row r="1548" spans="2:2" ht="12" customHeight="1">
      <c r="B1548" s="6"/>
    </row>
    <row r="1549" spans="2:2" ht="12" customHeight="1">
      <c r="B1549" s="6"/>
    </row>
    <row r="1550" spans="2:2" ht="12" customHeight="1">
      <c r="B1550" s="6"/>
    </row>
    <row r="1551" spans="2:2" ht="12" customHeight="1">
      <c r="B1551" s="6"/>
    </row>
    <row r="1552" spans="2:2" ht="12" customHeight="1">
      <c r="B1552" s="6"/>
    </row>
    <row r="1553" spans="2:2" ht="12" customHeight="1">
      <c r="B1553" s="6"/>
    </row>
    <row r="1554" spans="2:2" ht="12" customHeight="1">
      <c r="B1554" s="6"/>
    </row>
    <row r="1555" spans="2:2" ht="12" customHeight="1">
      <c r="B1555" s="6"/>
    </row>
    <row r="1556" spans="2:2" ht="12" customHeight="1">
      <c r="B1556" s="6"/>
    </row>
    <row r="1557" spans="2:2" ht="12" customHeight="1">
      <c r="B1557" s="6"/>
    </row>
    <row r="1558" spans="2:2" ht="12" customHeight="1">
      <c r="B1558" s="6"/>
    </row>
    <row r="1559" spans="2:2" ht="12" customHeight="1">
      <c r="B1559" s="6"/>
    </row>
    <row r="1560" spans="2:2" ht="12" customHeight="1">
      <c r="B1560" s="6"/>
    </row>
    <row r="1561" spans="2:2" ht="12" customHeight="1">
      <c r="B1561" s="6"/>
    </row>
    <row r="1562" spans="2:2" ht="12" customHeight="1">
      <c r="B1562" s="6"/>
    </row>
    <row r="1563" spans="2:2" ht="12" customHeight="1">
      <c r="B1563" s="6"/>
    </row>
    <row r="1564" spans="2:2" ht="12" customHeight="1">
      <c r="B1564" s="6"/>
    </row>
    <row r="1565" spans="2:2" ht="12" customHeight="1">
      <c r="B1565" s="6"/>
    </row>
    <row r="1566" spans="2:2" ht="12" customHeight="1">
      <c r="B1566" s="6"/>
    </row>
    <row r="1567" spans="2:2" ht="12" customHeight="1">
      <c r="B1567" s="6"/>
    </row>
    <row r="1568" spans="2:2" ht="12" customHeight="1">
      <c r="B1568" s="6"/>
    </row>
    <row r="1569" spans="2:2" ht="12" customHeight="1">
      <c r="B1569" s="6"/>
    </row>
    <row r="1570" spans="2:2" ht="12" customHeight="1">
      <c r="B1570" s="6"/>
    </row>
    <row r="1571" spans="2:2" ht="12" customHeight="1">
      <c r="B1571" s="6"/>
    </row>
    <row r="1572" spans="2:2" ht="12" customHeight="1">
      <c r="B1572" s="6"/>
    </row>
    <row r="1573" spans="2:2" ht="12" customHeight="1">
      <c r="B1573" s="6"/>
    </row>
    <row r="1574" spans="2:2" ht="12" customHeight="1">
      <c r="B1574" s="6"/>
    </row>
    <row r="1575" spans="2:2" ht="12" customHeight="1">
      <c r="B1575" s="6"/>
    </row>
    <row r="1576" spans="2:2" ht="12" customHeight="1">
      <c r="B1576" s="6"/>
    </row>
    <row r="1577" spans="2:2" ht="12" customHeight="1">
      <c r="B1577" s="6"/>
    </row>
    <row r="1578" spans="2:2" ht="12" customHeight="1">
      <c r="B1578" s="6"/>
    </row>
    <row r="1579" spans="2:2" ht="12" customHeight="1">
      <c r="B1579" s="6"/>
    </row>
    <row r="1580" spans="2:2" ht="12" customHeight="1">
      <c r="B1580" s="6"/>
    </row>
    <row r="1581" spans="2:2" ht="12" customHeight="1">
      <c r="B1581" s="6"/>
    </row>
    <row r="1582" spans="2:2" ht="12" customHeight="1">
      <c r="B1582" s="6"/>
    </row>
    <row r="1583" spans="2:2" ht="12" customHeight="1">
      <c r="B1583" s="6"/>
    </row>
    <row r="1584" spans="2:2" ht="12" customHeight="1">
      <c r="B1584" s="6"/>
    </row>
    <row r="1585" spans="2:2" ht="12" customHeight="1">
      <c r="B1585" s="6"/>
    </row>
    <row r="1586" spans="2:2" ht="12" customHeight="1">
      <c r="B1586" s="6"/>
    </row>
    <row r="1587" spans="2:2" ht="12" customHeight="1">
      <c r="B1587" s="6"/>
    </row>
    <row r="1588" spans="2:2" ht="12" customHeight="1">
      <c r="B1588" s="6"/>
    </row>
    <row r="1589" spans="2:2" ht="12" customHeight="1">
      <c r="B1589" s="6"/>
    </row>
    <row r="1590" spans="2:2" ht="12" customHeight="1">
      <c r="B1590" s="6"/>
    </row>
    <row r="1591" spans="2:2" ht="12" customHeight="1">
      <c r="B1591" s="6"/>
    </row>
    <row r="1592" spans="2:2" ht="12" customHeight="1">
      <c r="B1592" s="6"/>
    </row>
    <row r="1593" spans="2:2" ht="12" customHeight="1">
      <c r="B1593" s="6"/>
    </row>
    <row r="1594" spans="2:2" ht="12" customHeight="1">
      <c r="B1594" s="6"/>
    </row>
    <row r="1595" spans="2:2" ht="12" customHeight="1">
      <c r="B1595" s="6"/>
    </row>
    <row r="1596" spans="2:2" ht="12" customHeight="1">
      <c r="B1596" s="6"/>
    </row>
    <row r="1597" spans="2:2" ht="12" customHeight="1">
      <c r="B1597" s="6"/>
    </row>
    <row r="1598" spans="2:2" ht="12" customHeight="1">
      <c r="B1598" s="6"/>
    </row>
    <row r="1599" spans="2:2" ht="12" customHeight="1">
      <c r="B1599" s="6"/>
    </row>
    <row r="1600" spans="2:2" ht="12" customHeight="1">
      <c r="B1600" s="6"/>
    </row>
    <row r="1601" spans="2:2" ht="12" customHeight="1">
      <c r="B1601" s="6"/>
    </row>
    <row r="1602" spans="2:2" ht="12" customHeight="1">
      <c r="B1602" s="6"/>
    </row>
    <row r="1603" spans="2:2" ht="12" customHeight="1">
      <c r="B1603" s="6"/>
    </row>
    <row r="1604" spans="2:2" ht="12" customHeight="1">
      <c r="B1604" s="6"/>
    </row>
    <row r="1605" spans="2:2" ht="12" customHeight="1">
      <c r="B1605" s="6"/>
    </row>
    <row r="1606" spans="2:2" ht="12" customHeight="1">
      <c r="B1606" s="6"/>
    </row>
    <row r="1607" spans="2:2" ht="12" customHeight="1">
      <c r="B1607" s="6"/>
    </row>
    <row r="1608" spans="2:2" ht="12" customHeight="1">
      <c r="B1608" s="6"/>
    </row>
    <row r="1609" spans="2:2" ht="12" customHeight="1">
      <c r="B1609" s="6"/>
    </row>
    <row r="1610" spans="2:2" ht="12" customHeight="1">
      <c r="B1610" s="6"/>
    </row>
    <row r="1611" spans="2:2" ht="12" customHeight="1">
      <c r="B1611" s="6"/>
    </row>
    <row r="1612" spans="2:2" ht="12" customHeight="1">
      <c r="B1612" s="6"/>
    </row>
    <row r="1613" spans="2:2" ht="12" customHeight="1">
      <c r="B1613" s="6"/>
    </row>
    <row r="1614" spans="2:2" ht="12" customHeight="1">
      <c r="B1614" s="6"/>
    </row>
    <row r="1615" spans="2:2" ht="12" customHeight="1">
      <c r="B1615" s="6"/>
    </row>
    <row r="1616" spans="2:2" ht="12" customHeight="1">
      <c r="B1616" s="6"/>
    </row>
    <row r="1617" spans="2:2" ht="12" customHeight="1">
      <c r="B1617" s="6"/>
    </row>
    <row r="1618" spans="2:2" ht="12" customHeight="1">
      <c r="B1618" s="6"/>
    </row>
    <row r="1619" spans="2:2" ht="12" customHeight="1">
      <c r="B1619" s="6"/>
    </row>
    <row r="1620" spans="2:2" ht="12" customHeight="1">
      <c r="B1620" s="6"/>
    </row>
    <row r="1621" spans="2:2" ht="12" customHeight="1">
      <c r="B1621" s="6"/>
    </row>
    <row r="1622" spans="2:2" ht="12" customHeight="1">
      <c r="B1622" s="6"/>
    </row>
    <row r="1623" spans="2:2" ht="12" customHeight="1">
      <c r="B1623" s="6"/>
    </row>
    <row r="1624" spans="2:2" ht="12" customHeight="1">
      <c r="B1624" s="6"/>
    </row>
    <row r="1625" spans="2:2" ht="12" customHeight="1">
      <c r="B1625" s="6"/>
    </row>
    <row r="1626" spans="2:2" ht="12" customHeight="1">
      <c r="B1626" s="6"/>
    </row>
    <row r="1627" spans="2:2" ht="12" customHeight="1">
      <c r="B1627" s="6"/>
    </row>
    <row r="1628" spans="2:2" ht="12" customHeight="1">
      <c r="B1628" s="6"/>
    </row>
    <row r="1629" spans="2:2" ht="12" customHeight="1">
      <c r="B1629" s="6"/>
    </row>
    <row r="1630" spans="2:2" ht="12" customHeight="1">
      <c r="B1630" s="6"/>
    </row>
    <row r="1631" spans="2:2" ht="12" customHeight="1">
      <c r="B1631" s="6"/>
    </row>
    <row r="1632" spans="2:2" ht="12" customHeight="1">
      <c r="B1632" s="6"/>
    </row>
    <row r="1633" spans="2:2" ht="12" customHeight="1">
      <c r="B1633" s="6"/>
    </row>
    <row r="1634" spans="2:2" ht="12" customHeight="1">
      <c r="B1634" s="6"/>
    </row>
    <row r="1635" spans="2:2" ht="12" customHeight="1">
      <c r="B1635" s="6"/>
    </row>
    <row r="1636" spans="2:2" ht="12" customHeight="1">
      <c r="B1636" s="6"/>
    </row>
    <row r="1637" spans="2:2" ht="12" customHeight="1">
      <c r="B1637" s="6"/>
    </row>
    <row r="1638" spans="2:2" ht="12" customHeight="1">
      <c r="B1638" s="6"/>
    </row>
    <row r="1639" spans="2:2" ht="12" customHeight="1">
      <c r="B1639" s="6"/>
    </row>
    <row r="1640" spans="2:2" ht="12" customHeight="1">
      <c r="B1640" s="6"/>
    </row>
    <row r="1641" spans="2:2" ht="12" customHeight="1">
      <c r="B1641" s="6"/>
    </row>
    <row r="1642" spans="2:2" ht="12" customHeight="1">
      <c r="B1642" s="6"/>
    </row>
    <row r="1643" spans="2:2" ht="12" customHeight="1">
      <c r="B1643" s="6"/>
    </row>
    <row r="1644" spans="2:2" ht="12" customHeight="1">
      <c r="B1644" s="6"/>
    </row>
    <row r="1645" spans="2:2" ht="12" customHeight="1">
      <c r="B1645" s="6"/>
    </row>
    <row r="1646" spans="2:2" ht="12" customHeight="1">
      <c r="B1646" s="6"/>
    </row>
    <row r="1647" spans="2:2" ht="12" customHeight="1">
      <c r="B1647" s="6"/>
    </row>
    <row r="1648" spans="2:2" ht="12" customHeight="1">
      <c r="B1648" s="6"/>
    </row>
    <row r="1649" spans="2:2" ht="12" customHeight="1">
      <c r="B1649" s="6"/>
    </row>
    <row r="1650" spans="2:2" ht="12" customHeight="1">
      <c r="B1650" s="6"/>
    </row>
    <row r="1651" spans="2:2" ht="12" customHeight="1">
      <c r="B1651" s="6"/>
    </row>
    <row r="1652" spans="2:2" ht="12" customHeight="1">
      <c r="B1652" s="6"/>
    </row>
    <row r="1653" spans="2:2" ht="12" customHeight="1">
      <c r="B1653" s="6"/>
    </row>
    <row r="1654" spans="2:2" ht="12" customHeight="1">
      <c r="B1654" s="6"/>
    </row>
    <row r="1655" spans="2:2" ht="12" customHeight="1">
      <c r="B1655" s="6"/>
    </row>
    <row r="1656" spans="2:2" ht="12" customHeight="1">
      <c r="B1656" s="6"/>
    </row>
    <row r="1657" spans="2:2" ht="12" customHeight="1">
      <c r="B1657" s="6"/>
    </row>
    <row r="1658" spans="2:2" ht="12" customHeight="1">
      <c r="B1658" s="6"/>
    </row>
    <row r="1659" spans="2:2" ht="12" customHeight="1">
      <c r="B1659" s="6"/>
    </row>
    <row r="1660" spans="2:2" ht="12" customHeight="1">
      <c r="B1660" s="6"/>
    </row>
    <row r="1661" spans="2:2" ht="12" customHeight="1">
      <c r="B1661" s="6"/>
    </row>
    <row r="1662" spans="2:2" ht="12" customHeight="1">
      <c r="B1662" s="6"/>
    </row>
    <row r="1663" spans="2:2" ht="12" customHeight="1">
      <c r="B1663" s="6"/>
    </row>
    <row r="1664" spans="2:2" ht="12" customHeight="1">
      <c r="B1664" s="6"/>
    </row>
    <row r="1665" spans="2:2" ht="12" customHeight="1">
      <c r="B1665" s="6"/>
    </row>
    <row r="1666" spans="2:2" ht="12" customHeight="1">
      <c r="B1666" s="6"/>
    </row>
    <row r="1667" spans="2:2" ht="12" customHeight="1">
      <c r="B1667" s="6"/>
    </row>
    <row r="1668" spans="2:2" ht="12" customHeight="1">
      <c r="B1668" s="6"/>
    </row>
    <row r="1669" spans="2:2" ht="12" customHeight="1">
      <c r="B1669" s="6"/>
    </row>
    <row r="1670" spans="2:2" ht="12" customHeight="1">
      <c r="B1670" s="6"/>
    </row>
    <row r="1671" spans="2:2" ht="12" customHeight="1">
      <c r="B1671" s="6"/>
    </row>
    <row r="1672" spans="2:2" ht="12" customHeight="1">
      <c r="B1672" s="6"/>
    </row>
    <row r="1673" spans="2:2" ht="12" customHeight="1">
      <c r="B1673" s="6"/>
    </row>
    <row r="1674" spans="2:2" ht="12" customHeight="1">
      <c r="B1674" s="6"/>
    </row>
    <row r="1675" spans="2:2" ht="12" customHeight="1">
      <c r="B1675" s="6"/>
    </row>
    <row r="1676" spans="2:2" ht="12" customHeight="1">
      <c r="B1676" s="6"/>
    </row>
    <row r="1677" spans="2:2" ht="12" customHeight="1">
      <c r="B1677" s="6"/>
    </row>
    <row r="1678" spans="2:2" ht="12" customHeight="1">
      <c r="B1678" s="6"/>
    </row>
    <row r="1679" spans="2:2" ht="12" customHeight="1">
      <c r="B1679" s="6"/>
    </row>
    <row r="1680" spans="2:2" ht="12" customHeight="1">
      <c r="B1680" s="6"/>
    </row>
    <row r="1681" spans="2:2" ht="12" customHeight="1">
      <c r="B1681" s="6"/>
    </row>
    <row r="1682" spans="2:2" ht="12" customHeight="1">
      <c r="B1682" s="6"/>
    </row>
    <row r="1683" spans="2:2" ht="12" customHeight="1">
      <c r="B1683" s="6"/>
    </row>
    <row r="1684" spans="2:2" ht="12" customHeight="1">
      <c r="B1684" s="6"/>
    </row>
    <row r="1685" spans="2:2" ht="12" customHeight="1">
      <c r="B1685" s="6"/>
    </row>
    <row r="1686" spans="2:2" ht="12" customHeight="1">
      <c r="B1686" s="6"/>
    </row>
    <row r="1687" spans="2:2" ht="12" customHeight="1">
      <c r="B1687" s="6"/>
    </row>
    <row r="1688" spans="2:2" ht="12" customHeight="1">
      <c r="B1688" s="6"/>
    </row>
    <row r="1689" spans="2:2" ht="12" customHeight="1">
      <c r="B1689" s="6"/>
    </row>
    <row r="1690" spans="2:2" ht="12" customHeight="1">
      <c r="B1690" s="6"/>
    </row>
    <row r="1691" spans="2:2" ht="12" customHeight="1">
      <c r="B1691" s="6"/>
    </row>
    <row r="1692" spans="2:2" ht="12" customHeight="1">
      <c r="B1692" s="6"/>
    </row>
    <row r="1693" spans="2:2" ht="12" customHeight="1">
      <c r="B1693" s="6"/>
    </row>
    <row r="1694" spans="2:2" ht="12" customHeight="1">
      <c r="B1694" s="6"/>
    </row>
    <row r="1695" spans="2:2" ht="12" customHeight="1">
      <c r="B1695" s="6"/>
    </row>
    <row r="1696" spans="2:2" ht="12" customHeight="1">
      <c r="B1696" s="6"/>
    </row>
    <row r="1697" spans="2:2" ht="12" customHeight="1">
      <c r="B1697" s="6"/>
    </row>
    <row r="1698" spans="2:2" ht="12" customHeight="1">
      <c r="B1698" s="6"/>
    </row>
    <row r="1699" spans="2:2" ht="12" customHeight="1">
      <c r="B1699" s="6"/>
    </row>
    <row r="1700" spans="2:2" ht="12" customHeight="1">
      <c r="B1700" s="6"/>
    </row>
    <row r="1701" spans="2:2" ht="12" customHeight="1">
      <c r="B1701" s="6"/>
    </row>
    <row r="1702" spans="2:2" ht="12" customHeight="1">
      <c r="B1702" s="6"/>
    </row>
    <row r="1703" spans="2:2" ht="12" customHeight="1">
      <c r="B1703" s="6"/>
    </row>
    <row r="1704" spans="2:2" ht="12" customHeight="1">
      <c r="B1704" s="6"/>
    </row>
    <row r="1705" spans="2:2" ht="12" customHeight="1">
      <c r="B1705" s="6"/>
    </row>
    <row r="1706" spans="2:2" ht="12" customHeight="1">
      <c r="B1706" s="6"/>
    </row>
    <row r="1707" spans="2:2" ht="12" customHeight="1">
      <c r="B1707" s="6"/>
    </row>
    <row r="1708" spans="2:2" ht="12" customHeight="1">
      <c r="B1708" s="6"/>
    </row>
    <row r="1709" spans="2:2" ht="12" customHeight="1">
      <c r="B1709" s="6"/>
    </row>
    <row r="1710" spans="2:2" ht="12" customHeight="1">
      <c r="B1710" s="6"/>
    </row>
    <row r="1711" spans="2:2" ht="12" customHeight="1">
      <c r="B1711" s="6"/>
    </row>
    <row r="1712" spans="2:2" ht="12" customHeight="1">
      <c r="B1712" s="6"/>
    </row>
    <row r="1713" spans="2:2" ht="12" customHeight="1">
      <c r="B1713" s="6"/>
    </row>
    <row r="1714" spans="2:2" ht="12" customHeight="1">
      <c r="B1714" s="6"/>
    </row>
    <row r="1715" spans="2:2" ht="12" customHeight="1">
      <c r="B1715" s="6"/>
    </row>
    <row r="1716" spans="2:2" ht="12" customHeight="1">
      <c r="B1716" s="6"/>
    </row>
    <row r="1717" spans="2:2" ht="12" customHeight="1">
      <c r="B1717" s="6"/>
    </row>
    <row r="1718" spans="2:2" ht="12" customHeight="1">
      <c r="B1718" s="6"/>
    </row>
    <row r="1719" spans="2:2" ht="12" customHeight="1">
      <c r="B1719" s="6"/>
    </row>
    <row r="1720" spans="2:2" ht="12" customHeight="1">
      <c r="B1720" s="6"/>
    </row>
    <row r="1721" spans="2:2" ht="12" customHeight="1">
      <c r="B1721" s="6"/>
    </row>
    <row r="1722" spans="2:2" ht="12" customHeight="1">
      <c r="B1722" s="6"/>
    </row>
    <row r="1723" spans="2:2" ht="12" customHeight="1">
      <c r="B1723" s="6"/>
    </row>
    <row r="1724" spans="2:2" ht="12" customHeight="1">
      <c r="B1724" s="6"/>
    </row>
    <row r="1725" spans="2:2" ht="12" customHeight="1">
      <c r="B1725" s="6"/>
    </row>
    <row r="1726" spans="2:2" ht="12" customHeight="1">
      <c r="B1726" s="6"/>
    </row>
    <row r="1727" spans="2:2" ht="12" customHeight="1">
      <c r="B1727" s="6"/>
    </row>
    <row r="1728" spans="2:2" ht="12" customHeight="1">
      <c r="B1728" s="6"/>
    </row>
    <row r="1729" spans="2:2" ht="12" customHeight="1">
      <c r="B1729" s="6"/>
    </row>
    <row r="1730" spans="2:2" ht="12" customHeight="1">
      <c r="B1730" s="6"/>
    </row>
    <row r="1731" spans="2:2" ht="12" customHeight="1">
      <c r="B1731" s="6"/>
    </row>
    <row r="1732" spans="2:2" ht="12" customHeight="1">
      <c r="B1732" s="6"/>
    </row>
    <row r="1733" spans="2:2" ht="12" customHeight="1">
      <c r="B1733" s="6"/>
    </row>
    <row r="1734" spans="2:2" ht="12" customHeight="1">
      <c r="B1734" s="6"/>
    </row>
    <row r="1735" spans="2:2" ht="12" customHeight="1">
      <c r="B1735" s="6"/>
    </row>
    <row r="1736" spans="2:2" ht="12" customHeight="1">
      <c r="B1736" s="6"/>
    </row>
    <row r="1737" spans="2:2" ht="12" customHeight="1">
      <c r="B1737" s="6"/>
    </row>
    <row r="1738" spans="2:2" ht="12" customHeight="1">
      <c r="B1738" s="6"/>
    </row>
    <row r="1739" spans="2:2" ht="12" customHeight="1">
      <c r="B1739" s="6"/>
    </row>
    <row r="1740" spans="2:2" ht="12" customHeight="1">
      <c r="B1740" s="6"/>
    </row>
    <row r="1741" spans="2:2" ht="12" customHeight="1">
      <c r="B1741" s="6"/>
    </row>
    <row r="1742" spans="2:2" ht="12" customHeight="1">
      <c r="B1742" s="6"/>
    </row>
    <row r="1743" spans="2:2" ht="12" customHeight="1">
      <c r="B1743" s="6"/>
    </row>
    <row r="1744" spans="2:2" ht="12" customHeight="1">
      <c r="B1744" s="6"/>
    </row>
    <row r="1745" spans="2:2" ht="12" customHeight="1">
      <c r="B1745" s="6"/>
    </row>
    <row r="1746" spans="2:2" ht="12" customHeight="1">
      <c r="B1746" s="6"/>
    </row>
    <row r="1747" spans="2:2" ht="12" customHeight="1">
      <c r="B1747" s="6"/>
    </row>
    <row r="1748" spans="2:2" ht="12" customHeight="1">
      <c r="B1748" s="6"/>
    </row>
    <row r="1749" spans="2:2" ht="12" customHeight="1">
      <c r="B1749" s="6"/>
    </row>
    <row r="1750" spans="2:2" ht="12" customHeight="1">
      <c r="B1750" s="6"/>
    </row>
    <row r="1751" spans="2:2" ht="12" customHeight="1">
      <c r="B1751" s="6"/>
    </row>
    <row r="1752" spans="2:2" ht="12" customHeight="1">
      <c r="B1752" s="6"/>
    </row>
    <row r="1753" spans="2:2" ht="12" customHeight="1">
      <c r="B1753" s="6"/>
    </row>
    <row r="1754" spans="2:2" ht="12" customHeight="1">
      <c r="B1754" s="6"/>
    </row>
    <row r="1755" spans="2:2" ht="12" customHeight="1">
      <c r="B1755" s="6"/>
    </row>
    <row r="1756" spans="2:2" ht="12" customHeight="1">
      <c r="B1756" s="6"/>
    </row>
    <row r="1757" spans="2:2" ht="12" customHeight="1">
      <c r="B1757" s="6"/>
    </row>
    <row r="1758" spans="2:2" ht="12" customHeight="1">
      <c r="B1758" s="6"/>
    </row>
    <row r="1759" spans="2:2" ht="12" customHeight="1">
      <c r="B1759" s="6"/>
    </row>
    <row r="1760" spans="2:2" ht="12" customHeight="1">
      <c r="B1760" s="6"/>
    </row>
    <row r="1761" spans="2:2" ht="12" customHeight="1">
      <c r="B1761" s="6"/>
    </row>
    <row r="1762" spans="2:2" ht="12" customHeight="1">
      <c r="B1762" s="6"/>
    </row>
    <row r="1763" spans="2:2" ht="12" customHeight="1">
      <c r="B1763" s="6"/>
    </row>
    <row r="1764" spans="2:2" ht="12" customHeight="1">
      <c r="B1764" s="6"/>
    </row>
    <row r="1765" spans="2:2" ht="12" customHeight="1">
      <c r="B1765" s="6"/>
    </row>
    <row r="1766" spans="2:2" ht="12" customHeight="1">
      <c r="B1766" s="6"/>
    </row>
    <row r="1767" spans="2:2" ht="12" customHeight="1">
      <c r="B1767" s="6"/>
    </row>
    <row r="1768" spans="2:2" ht="12" customHeight="1">
      <c r="B1768" s="6"/>
    </row>
    <row r="1769" spans="2:2" ht="12" customHeight="1">
      <c r="B1769" s="6"/>
    </row>
    <row r="1770" spans="2:2" ht="12" customHeight="1">
      <c r="B1770" s="6"/>
    </row>
    <row r="1771" spans="2:2" ht="12" customHeight="1">
      <c r="B1771" s="6"/>
    </row>
    <row r="1772" spans="2:2" ht="12" customHeight="1">
      <c r="B1772" s="6"/>
    </row>
    <row r="1773" spans="2:2" ht="12" customHeight="1">
      <c r="B1773" s="6"/>
    </row>
    <row r="1774" spans="2:2" ht="12" customHeight="1">
      <c r="B1774" s="6"/>
    </row>
    <row r="1775" spans="2:2" ht="12" customHeight="1">
      <c r="B1775" s="6"/>
    </row>
    <row r="1776" spans="2:2" ht="12" customHeight="1">
      <c r="B1776" s="6"/>
    </row>
    <row r="1777" spans="2:2" ht="12" customHeight="1">
      <c r="B1777" s="6"/>
    </row>
    <row r="1778" spans="2:2" ht="12" customHeight="1">
      <c r="B1778" s="6"/>
    </row>
    <row r="1779" spans="2:2" ht="12" customHeight="1">
      <c r="B1779" s="6"/>
    </row>
    <row r="1780" spans="2:2" ht="12" customHeight="1">
      <c r="B1780" s="6"/>
    </row>
    <row r="1781" spans="2:2" ht="12" customHeight="1">
      <c r="B1781" s="6"/>
    </row>
    <row r="1782" spans="2:2" ht="12" customHeight="1">
      <c r="B1782" s="6"/>
    </row>
    <row r="1783" spans="2:2" ht="12" customHeight="1">
      <c r="B1783" s="6"/>
    </row>
    <row r="1784" spans="2:2" ht="12" customHeight="1">
      <c r="B1784" s="6"/>
    </row>
    <row r="1785" spans="2:2" ht="12" customHeight="1">
      <c r="B1785" s="6"/>
    </row>
    <row r="1786" spans="2:2" ht="12" customHeight="1">
      <c r="B1786" s="6"/>
    </row>
    <row r="1787" spans="2:2" ht="12" customHeight="1">
      <c r="B1787" s="6"/>
    </row>
    <row r="1788" spans="2:2" ht="12" customHeight="1">
      <c r="B1788" s="6"/>
    </row>
    <row r="1789" spans="2:2" ht="12" customHeight="1">
      <c r="B1789" s="6"/>
    </row>
    <row r="1790" spans="2:2" ht="12" customHeight="1">
      <c r="B1790" s="6"/>
    </row>
    <row r="1791" spans="2:2" ht="12" customHeight="1">
      <c r="B1791" s="6"/>
    </row>
    <row r="1792" spans="2:2" ht="12" customHeight="1">
      <c r="B1792" s="6"/>
    </row>
    <row r="1793" spans="2:2" ht="12" customHeight="1">
      <c r="B1793" s="6"/>
    </row>
    <row r="1794" spans="2:2" ht="12" customHeight="1">
      <c r="B1794" s="6"/>
    </row>
    <row r="1795" spans="2:2" ht="12" customHeight="1">
      <c r="B1795" s="6"/>
    </row>
    <row r="1796" spans="2:2" ht="12" customHeight="1">
      <c r="B1796" s="6"/>
    </row>
    <row r="1797" spans="2:2" ht="12" customHeight="1">
      <c r="B1797" s="6"/>
    </row>
    <row r="1798" spans="2:2" ht="12" customHeight="1">
      <c r="B1798" s="6"/>
    </row>
    <row r="1799" spans="2:2" ht="12" customHeight="1">
      <c r="B1799" s="6"/>
    </row>
    <row r="1800" spans="2:2" ht="12" customHeight="1">
      <c r="B1800" s="6"/>
    </row>
    <row r="1801" spans="2:2" ht="12" customHeight="1">
      <c r="B1801" s="6"/>
    </row>
    <row r="1802" spans="2:2" ht="12" customHeight="1">
      <c r="B1802" s="6"/>
    </row>
    <row r="1803" spans="2:2" ht="12" customHeight="1">
      <c r="B1803" s="6"/>
    </row>
    <row r="1804" spans="2:2" ht="12" customHeight="1">
      <c r="B1804" s="6"/>
    </row>
    <row r="1805" spans="2:2" ht="12" customHeight="1">
      <c r="B1805" s="6"/>
    </row>
    <row r="1806" spans="2:2" ht="12" customHeight="1">
      <c r="B1806" s="6"/>
    </row>
    <row r="1807" spans="2:2" ht="12" customHeight="1">
      <c r="B1807" s="6"/>
    </row>
    <row r="1808" spans="2:2" ht="12" customHeight="1">
      <c r="B1808" s="6"/>
    </row>
    <row r="1809" spans="2:2" ht="12" customHeight="1">
      <c r="B1809" s="6"/>
    </row>
    <row r="1810" spans="2:2" ht="12" customHeight="1">
      <c r="B1810" s="6"/>
    </row>
    <row r="1811" spans="2:2" ht="12" customHeight="1">
      <c r="B1811" s="6"/>
    </row>
    <row r="1812" spans="2:2" ht="12" customHeight="1">
      <c r="B1812" s="6"/>
    </row>
    <row r="1813" spans="2:2" ht="12" customHeight="1">
      <c r="B1813" s="6"/>
    </row>
    <row r="1814" spans="2:2" ht="12" customHeight="1">
      <c r="B1814" s="6"/>
    </row>
    <row r="1815" spans="2:2" ht="12" customHeight="1">
      <c r="B1815" s="6"/>
    </row>
    <row r="1816" spans="2:2" ht="12" customHeight="1">
      <c r="B1816" s="6"/>
    </row>
    <row r="1817" spans="2:2" ht="12" customHeight="1">
      <c r="B1817" s="6"/>
    </row>
    <row r="1818" spans="2:2" ht="12" customHeight="1">
      <c r="B1818" s="6"/>
    </row>
    <row r="1819" spans="2:2" ht="12" customHeight="1">
      <c r="B1819" s="6"/>
    </row>
    <row r="1820" spans="2:2" ht="12" customHeight="1">
      <c r="B1820" s="6"/>
    </row>
    <row r="1821" spans="2:2" ht="12" customHeight="1">
      <c r="B1821" s="6"/>
    </row>
    <row r="1822" spans="2:2" ht="12" customHeight="1">
      <c r="B1822" s="6"/>
    </row>
    <row r="1823" spans="2:2" ht="12" customHeight="1">
      <c r="B1823" s="6"/>
    </row>
    <row r="1824" spans="2:2" ht="12" customHeight="1">
      <c r="B1824" s="6"/>
    </row>
    <row r="1825" spans="2:2" ht="12" customHeight="1">
      <c r="B1825" s="6"/>
    </row>
    <row r="1826" spans="2:2" ht="12" customHeight="1">
      <c r="B1826" s="6"/>
    </row>
    <row r="1827" spans="2:2" ht="12" customHeight="1">
      <c r="B1827" s="6"/>
    </row>
    <row r="1828" spans="2:2" ht="12" customHeight="1">
      <c r="B1828" s="6"/>
    </row>
    <row r="1829" spans="2:2" ht="12" customHeight="1">
      <c r="B1829" s="6"/>
    </row>
    <row r="1830" spans="2:2" ht="12" customHeight="1">
      <c r="B1830" s="6"/>
    </row>
    <row r="1831" spans="2:2" ht="12" customHeight="1">
      <c r="B1831" s="6"/>
    </row>
    <row r="1832" spans="2:2" ht="12" customHeight="1">
      <c r="B1832" s="6"/>
    </row>
    <row r="1833" spans="2:2" ht="12" customHeight="1">
      <c r="B1833" s="6"/>
    </row>
    <row r="1834" spans="2:2" ht="12" customHeight="1">
      <c r="B1834" s="6"/>
    </row>
    <row r="1835" spans="2:2" ht="12" customHeight="1">
      <c r="B1835" s="6"/>
    </row>
    <row r="1836" spans="2:2" ht="12" customHeight="1">
      <c r="B1836" s="6"/>
    </row>
    <row r="1837" spans="2:2" ht="12" customHeight="1">
      <c r="B1837" s="6"/>
    </row>
    <row r="1838" spans="2:2" ht="12" customHeight="1">
      <c r="B1838" s="6"/>
    </row>
    <row r="1839" spans="2:2" ht="12" customHeight="1">
      <c r="B1839" s="6"/>
    </row>
    <row r="1840" spans="2:2" ht="12" customHeight="1">
      <c r="B1840" s="6"/>
    </row>
    <row r="1841" spans="2:2" ht="12" customHeight="1">
      <c r="B1841" s="6"/>
    </row>
    <row r="1842" spans="2:2" ht="12" customHeight="1">
      <c r="B1842" s="6"/>
    </row>
    <row r="1843" spans="2:2" ht="12" customHeight="1">
      <c r="B1843" s="6"/>
    </row>
    <row r="1844" spans="2:2" ht="12" customHeight="1">
      <c r="B1844" s="6"/>
    </row>
    <row r="1845" spans="2:2" ht="12" customHeight="1">
      <c r="B1845" s="6"/>
    </row>
    <row r="1846" spans="2:2" ht="12" customHeight="1">
      <c r="B1846" s="6"/>
    </row>
    <row r="1847" spans="2:2" ht="12" customHeight="1">
      <c r="B1847" s="6"/>
    </row>
    <row r="1848" spans="2:2" ht="12" customHeight="1">
      <c r="B1848" s="6"/>
    </row>
    <row r="1849" spans="2:2" ht="12" customHeight="1">
      <c r="B1849" s="6"/>
    </row>
    <row r="1850" spans="2:2" ht="12" customHeight="1">
      <c r="B1850" s="6"/>
    </row>
    <row r="1851" spans="2:2" ht="12" customHeight="1">
      <c r="B1851" s="6"/>
    </row>
    <row r="1852" spans="2:2" ht="12" customHeight="1">
      <c r="B1852" s="6"/>
    </row>
    <row r="1853" spans="2:2" ht="12" customHeight="1">
      <c r="B1853" s="6"/>
    </row>
    <row r="1854" spans="2:2" ht="12" customHeight="1">
      <c r="B1854" s="6"/>
    </row>
    <row r="1855" spans="2:2" ht="12" customHeight="1">
      <c r="B1855" s="6"/>
    </row>
    <row r="1856" spans="2:2" ht="12" customHeight="1">
      <c r="B1856" s="6"/>
    </row>
    <row r="1857" spans="2:2" ht="12" customHeight="1">
      <c r="B1857" s="6"/>
    </row>
    <row r="1858" spans="2:2" ht="12" customHeight="1">
      <c r="B1858" s="6"/>
    </row>
    <row r="1859" spans="2:2" ht="12" customHeight="1">
      <c r="B1859" s="6"/>
    </row>
    <row r="1860" spans="2:2" ht="12" customHeight="1">
      <c r="B1860" s="6"/>
    </row>
    <row r="1861" spans="2:2" ht="12" customHeight="1">
      <c r="B1861" s="6"/>
    </row>
    <row r="1862" spans="2:2" ht="12" customHeight="1">
      <c r="B1862" s="6"/>
    </row>
    <row r="1863" spans="2:2" ht="12" customHeight="1">
      <c r="B1863" s="6"/>
    </row>
    <row r="1864" spans="2:2" ht="12" customHeight="1">
      <c r="B1864" s="6"/>
    </row>
    <row r="1865" spans="2:2" ht="12" customHeight="1">
      <c r="B1865" s="6"/>
    </row>
    <row r="1866" spans="2:2" ht="12" customHeight="1">
      <c r="B1866" s="6"/>
    </row>
    <row r="1867" spans="2:2" ht="12" customHeight="1">
      <c r="B1867" s="6"/>
    </row>
    <row r="1868" spans="2:2" ht="12" customHeight="1">
      <c r="B1868" s="6"/>
    </row>
    <row r="1869" spans="2:2" ht="12" customHeight="1">
      <c r="B1869" s="6"/>
    </row>
    <row r="1870" spans="2:2" ht="12" customHeight="1">
      <c r="B1870" s="6"/>
    </row>
    <row r="1871" spans="2:2" ht="12" customHeight="1">
      <c r="B1871" s="6"/>
    </row>
    <row r="1872" spans="2:2" ht="12" customHeight="1">
      <c r="B1872" s="6"/>
    </row>
    <row r="1873" spans="2:2" ht="12" customHeight="1">
      <c r="B1873" s="6"/>
    </row>
    <row r="1874" spans="2:2" ht="12" customHeight="1">
      <c r="B1874" s="6"/>
    </row>
    <row r="1875" spans="2:2" ht="12" customHeight="1">
      <c r="B1875" s="6"/>
    </row>
    <row r="1876" spans="2:2" ht="12" customHeight="1">
      <c r="B1876" s="6"/>
    </row>
    <row r="1877" spans="2:2" ht="12" customHeight="1">
      <c r="B1877" s="6"/>
    </row>
    <row r="1878" spans="2:2" ht="12" customHeight="1">
      <c r="B1878" s="6"/>
    </row>
    <row r="1879" spans="2:2" ht="12" customHeight="1">
      <c r="B1879" s="6"/>
    </row>
    <row r="1880" spans="2:2" ht="12" customHeight="1">
      <c r="B1880" s="6"/>
    </row>
    <row r="1881" spans="2:2" ht="12" customHeight="1">
      <c r="B1881" s="6"/>
    </row>
    <row r="1882" spans="2:2" ht="12" customHeight="1">
      <c r="B1882" s="6"/>
    </row>
    <row r="1883" spans="2:2" ht="12" customHeight="1">
      <c r="B1883" s="6"/>
    </row>
    <row r="1884" spans="2:2" ht="12" customHeight="1">
      <c r="B1884" s="6"/>
    </row>
    <row r="1885" spans="2:2" ht="12" customHeight="1">
      <c r="B1885" s="6"/>
    </row>
    <row r="1886" spans="2:2" ht="12" customHeight="1">
      <c r="B1886" s="6"/>
    </row>
    <row r="1887" spans="2:2" ht="12" customHeight="1">
      <c r="B1887" s="6"/>
    </row>
    <row r="1888" spans="2:2" ht="12" customHeight="1">
      <c r="B1888" s="6"/>
    </row>
    <row r="1889" spans="2:2" ht="12" customHeight="1">
      <c r="B1889" s="6"/>
    </row>
    <row r="1890" spans="2:2" ht="12" customHeight="1">
      <c r="B1890" s="6"/>
    </row>
    <row r="1891" spans="2:2" ht="12" customHeight="1">
      <c r="B1891" s="6"/>
    </row>
    <row r="1892" spans="2:2" ht="12" customHeight="1">
      <c r="B1892" s="6"/>
    </row>
    <row r="1893" spans="2:2" ht="12" customHeight="1">
      <c r="B1893" s="6"/>
    </row>
    <row r="1894" spans="2:2" ht="12" customHeight="1">
      <c r="B1894" s="6"/>
    </row>
    <row r="1895" spans="2:2" ht="12" customHeight="1">
      <c r="B1895" s="6"/>
    </row>
    <row r="1896" spans="2:2" ht="12" customHeight="1">
      <c r="B1896" s="6"/>
    </row>
    <row r="1897" spans="2:2" ht="12" customHeight="1">
      <c r="B1897" s="6"/>
    </row>
    <row r="1898" spans="2:2" ht="12" customHeight="1">
      <c r="B1898" s="6"/>
    </row>
    <row r="1899" spans="2:2" ht="12" customHeight="1">
      <c r="B1899" s="6"/>
    </row>
    <row r="1900" spans="2:2" ht="12" customHeight="1">
      <c r="B1900" s="6"/>
    </row>
    <row r="1901" spans="2:2" ht="12" customHeight="1">
      <c r="B1901" s="6"/>
    </row>
    <row r="1902" spans="2:2" ht="12" customHeight="1">
      <c r="B1902" s="6"/>
    </row>
    <row r="1903" spans="2:2" ht="12" customHeight="1">
      <c r="B1903" s="6"/>
    </row>
    <row r="1904" spans="2:2" ht="12" customHeight="1">
      <c r="B1904" s="6"/>
    </row>
    <row r="1905" spans="2:2" ht="12" customHeight="1">
      <c r="B1905" s="6"/>
    </row>
    <row r="1906" spans="2:2" ht="12" customHeight="1">
      <c r="B1906" s="6"/>
    </row>
    <row r="1907" spans="2:2" ht="12" customHeight="1">
      <c r="B1907" s="6"/>
    </row>
    <row r="1908" spans="2:2" ht="12" customHeight="1">
      <c r="B1908" s="6"/>
    </row>
    <row r="1909" spans="2:2" ht="12" customHeight="1">
      <c r="B1909" s="6"/>
    </row>
    <row r="1910" spans="2:2" ht="12" customHeight="1">
      <c r="B1910" s="6"/>
    </row>
    <row r="1911" spans="2:2" ht="12" customHeight="1">
      <c r="B1911" s="6"/>
    </row>
    <row r="1912" spans="2:2" ht="12" customHeight="1">
      <c r="B1912" s="6"/>
    </row>
    <row r="1913" spans="2:2" ht="12" customHeight="1">
      <c r="B1913" s="6"/>
    </row>
    <row r="1914" spans="2:2" ht="12" customHeight="1">
      <c r="B1914" s="6"/>
    </row>
    <row r="1915" spans="2:2" ht="12" customHeight="1">
      <c r="B1915" s="6"/>
    </row>
    <row r="1916" spans="2:2" ht="12" customHeight="1">
      <c r="B1916" s="6"/>
    </row>
    <row r="1917" spans="2:2" ht="12" customHeight="1">
      <c r="B1917" s="6"/>
    </row>
    <row r="1918" spans="2:2" ht="12" customHeight="1">
      <c r="B1918" s="6"/>
    </row>
    <row r="1919" spans="2:2" ht="12" customHeight="1">
      <c r="B1919" s="6"/>
    </row>
    <row r="1920" spans="2:2" ht="12" customHeight="1">
      <c r="B1920" s="6"/>
    </row>
    <row r="1921" spans="2:2" ht="12" customHeight="1">
      <c r="B1921" s="6"/>
    </row>
    <row r="1922" spans="2:2" ht="12" customHeight="1">
      <c r="B1922" s="6"/>
    </row>
    <row r="1923" spans="2:2" ht="12" customHeight="1">
      <c r="B1923" s="6"/>
    </row>
    <row r="1924" spans="2:2" ht="12" customHeight="1">
      <c r="B1924" s="6"/>
    </row>
    <row r="1925" spans="2:2" ht="12" customHeight="1">
      <c r="B1925" s="6"/>
    </row>
    <row r="1926" spans="2:2" ht="12" customHeight="1">
      <c r="B1926" s="6"/>
    </row>
    <row r="1927" spans="2:2" ht="12" customHeight="1">
      <c r="B1927" s="6"/>
    </row>
    <row r="1928" spans="2:2" ht="12" customHeight="1">
      <c r="B1928" s="6"/>
    </row>
    <row r="1929" spans="2:2" ht="12" customHeight="1">
      <c r="B1929" s="6"/>
    </row>
    <row r="1930" spans="2:2" ht="12" customHeight="1">
      <c r="B1930" s="6"/>
    </row>
    <row r="1931" spans="2:2" ht="12" customHeight="1">
      <c r="B1931" s="6"/>
    </row>
    <row r="1932" spans="2:2" ht="12" customHeight="1">
      <c r="B1932" s="6"/>
    </row>
    <row r="1933" spans="2:2" ht="12" customHeight="1">
      <c r="B1933" s="6"/>
    </row>
    <row r="1934" spans="2:2" ht="12" customHeight="1">
      <c r="B1934" s="6"/>
    </row>
    <row r="1935" spans="2:2" ht="12" customHeight="1">
      <c r="B1935" s="6"/>
    </row>
    <row r="1936" spans="2:2" ht="12" customHeight="1">
      <c r="B1936" s="6"/>
    </row>
    <row r="1937" spans="2:2" ht="12" customHeight="1">
      <c r="B1937" s="6"/>
    </row>
    <row r="1938" spans="2:2" ht="12" customHeight="1">
      <c r="B1938" s="6"/>
    </row>
    <row r="1939" spans="2:2" ht="12" customHeight="1">
      <c r="B1939" s="6"/>
    </row>
    <row r="1940" spans="2:2" ht="12" customHeight="1">
      <c r="B1940" s="6"/>
    </row>
    <row r="1941" spans="2:2" ht="12" customHeight="1">
      <c r="B1941" s="6"/>
    </row>
    <row r="1942" spans="2:2" ht="12" customHeight="1">
      <c r="B1942" s="6"/>
    </row>
    <row r="1943" spans="2:2" ht="12" customHeight="1">
      <c r="B1943" s="6"/>
    </row>
    <row r="1944" spans="2:2" ht="12" customHeight="1">
      <c r="B1944" s="6"/>
    </row>
    <row r="1945" spans="2:2" ht="12" customHeight="1">
      <c r="B1945" s="6"/>
    </row>
    <row r="1946" spans="2:2" ht="12" customHeight="1">
      <c r="B1946" s="6"/>
    </row>
    <row r="1947" spans="2:2" ht="12" customHeight="1">
      <c r="B1947" s="6"/>
    </row>
    <row r="1948" spans="2:2" ht="12" customHeight="1">
      <c r="B1948" s="6"/>
    </row>
    <row r="1949" spans="2:2" ht="12" customHeight="1">
      <c r="B1949" s="6"/>
    </row>
    <row r="1950" spans="2:2" ht="12" customHeight="1">
      <c r="B1950" s="6"/>
    </row>
    <row r="1951" spans="2:2" ht="12" customHeight="1">
      <c r="B1951" s="6"/>
    </row>
    <row r="1952" spans="2:2" ht="12" customHeight="1">
      <c r="B1952" s="6"/>
    </row>
    <row r="1953" spans="2:2" ht="12" customHeight="1">
      <c r="B1953" s="6"/>
    </row>
    <row r="1954" spans="2:2" ht="12" customHeight="1">
      <c r="B1954" s="6"/>
    </row>
    <row r="1955" spans="2:2" ht="12" customHeight="1">
      <c r="B1955" s="6"/>
    </row>
    <row r="1956" spans="2:2" ht="12" customHeight="1">
      <c r="B1956" s="6"/>
    </row>
    <row r="1957" spans="2:2" ht="12" customHeight="1">
      <c r="B1957" s="6"/>
    </row>
    <row r="1958" spans="2:2" ht="12" customHeight="1">
      <c r="B1958" s="6"/>
    </row>
    <row r="1959" spans="2:2" ht="12" customHeight="1">
      <c r="B1959" s="6"/>
    </row>
    <row r="1960" spans="2:2" ht="12" customHeight="1">
      <c r="B1960" s="6"/>
    </row>
    <row r="1961" spans="2:2" ht="12" customHeight="1">
      <c r="B1961" s="6"/>
    </row>
    <row r="1962" spans="2:2" ht="12" customHeight="1">
      <c r="B1962" s="6"/>
    </row>
    <row r="1963" spans="2:2" ht="12" customHeight="1">
      <c r="B1963" s="6"/>
    </row>
    <row r="1964" spans="2:2" ht="12" customHeight="1">
      <c r="B1964" s="6"/>
    </row>
    <row r="1965" spans="2:2" ht="12" customHeight="1">
      <c r="B1965" s="6"/>
    </row>
    <row r="1966" spans="2:2" ht="12" customHeight="1">
      <c r="B1966" s="6"/>
    </row>
    <row r="1967" spans="2:2" ht="12" customHeight="1">
      <c r="B1967" s="6"/>
    </row>
    <row r="1968" spans="2:2" ht="12" customHeight="1">
      <c r="B1968" s="6"/>
    </row>
    <row r="1969" spans="2:2" ht="12" customHeight="1">
      <c r="B1969" s="6"/>
    </row>
    <row r="1970" spans="2:2" ht="12" customHeight="1">
      <c r="B1970" s="6"/>
    </row>
    <row r="1971" spans="2:2" ht="12" customHeight="1">
      <c r="B1971" s="6"/>
    </row>
    <row r="1972" spans="2:2" ht="12" customHeight="1">
      <c r="B1972" s="6"/>
    </row>
    <row r="1973" spans="2:2" ht="12" customHeight="1">
      <c r="B1973" s="6"/>
    </row>
    <row r="1974" spans="2:2" ht="12" customHeight="1">
      <c r="B1974" s="6"/>
    </row>
    <row r="1975" spans="2:2" ht="12" customHeight="1">
      <c r="B1975" s="6"/>
    </row>
    <row r="1976" spans="2:2" ht="12" customHeight="1">
      <c r="B1976" s="6"/>
    </row>
    <row r="1977" spans="2:2" ht="12" customHeight="1">
      <c r="B1977" s="6"/>
    </row>
    <row r="1978" spans="2:2" ht="12" customHeight="1">
      <c r="B1978" s="6"/>
    </row>
    <row r="1979" spans="2:2" ht="12" customHeight="1">
      <c r="B1979" s="6"/>
    </row>
    <row r="1980" spans="2:2" ht="12" customHeight="1">
      <c r="B1980" s="6"/>
    </row>
    <row r="1981" spans="2:2" ht="12" customHeight="1">
      <c r="B1981" s="6"/>
    </row>
    <row r="1982" spans="2:2" ht="12" customHeight="1">
      <c r="B1982" s="6"/>
    </row>
    <row r="1983" spans="2:2" ht="12" customHeight="1">
      <c r="B1983" s="6"/>
    </row>
    <row r="1984" spans="2:2" ht="12" customHeight="1">
      <c r="B1984" s="6"/>
    </row>
    <row r="1985" spans="2:2" ht="12" customHeight="1">
      <c r="B1985" s="6"/>
    </row>
    <row r="1986" spans="2:2" ht="12" customHeight="1">
      <c r="B1986" s="6"/>
    </row>
    <row r="1987" spans="2:2" ht="12" customHeight="1">
      <c r="B1987" s="6"/>
    </row>
    <row r="1988" spans="2:2" ht="12" customHeight="1">
      <c r="B1988" s="6"/>
    </row>
    <row r="1989" spans="2:2" ht="12" customHeight="1">
      <c r="B1989" s="6"/>
    </row>
    <row r="1990" spans="2:2" ht="12" customHeight="1">
      <c r="B1990" s="6"/>
    </row>
    <row r="1991" spans="2:2" ht="12" customHeight="1">
      <c r="B1991" s="6"/>
    </row>
    <row r="1992" spans="2:2" ht="12" customHeight="1">
      <c r="B1992" s="6"/>
    </row>
    <row r="1993" spans="2:2" ht="12" customHeight="1">
      <c r="B1993" s="6"/>
    </row>
    <row r="1994" spans="2:2" ht="12" customHeight="1">
      <c r="B1994" s="6"/>
    </row>
    <row r="1995" spans="2:2" ht="12" customHeight="1">
      <c r="B1995" s="6"/>
    </row>
    <row r="1996" spans="2:2" ht="12" customHeight="1">
      <c r="B1996" s="6"/>
    </row>
    <row r="1997" spans="2:2" ht="12" customHeight="1">
      <c r="B1997" s="6"/>
    </row>
    <row r="1998" spans="2:2" ht="12" customHeight="1">
      <c r="B1998" s="6"/>
    </row>
    <row r="1999" spans="2:2" ht="12" customHeight="1">
      <c r="B1999" s="6"/>
    </row>
    <row r="2000" spans="2:2" ht="12" customHeight="1">
      <c r="B2000" s="6"/>
    </row>
    <row r="2001" spans="2:2" ht="12" customHeight="1">
      <c r="B2001" s="6"/>
    </row>
    <row r="2002" spans="2:2" ht="12" customHeight="1">
      <c r="B2002" s="6"/>
    </row>
    <row r="2003" spans="2:2" ht="12" customHeight="1">
      <c r="B2003" s="6"/>
    </row>
    <row r="2004" spans="2:2" ht="12" customHeight="1">
      <c r="B2004" s="6"/>
    </row>
    <row r="2005" spans="2:2" ht="12" customHeight="1">
      <c r="B2005" s="6"/>
    </row>
    <row r="2006" spans="2:2" ht="12" customHeight="1">
      <c r="B2006" s="6"/>
    </row>
    <row r="2007" spans="2:2" ht="12" customHeight="1">
      <c r="B2007" s="6"/>
    </row>
    <row r="2008" spans="2:2" ht="12" customHeight="1">
      <c r="B2008" s="6"/>
    </row>
    <row r="2009" spans="2:2" ht="12" customHeight="1">
      <c r="B2009" s="6"/>
    </row>
    <row r="2010" spans="2:2" ht="12" customHeight="1">
      <c r="B2010" s="6"/>
    </row>
    <row r="2011" spans="2:2" ht="12" customHeight="1">
      <c r="B2011" s="6"/>
    </row>
    <row r="2012" spans="2:2" ht="12" customHeight="1">
      <c r="B2012" s="6"/>
    </row>
    <row r="2013" spans="2:2" ht="12" customHeight="1">
      <c r="B2013" s="6"/>
    </row>
    <row r="2014" spans="2:2" ht="12" customHeight="1">
      <c r="B2014" s="6"/>
    </row>
    <row r="2015" spans="2:2" ht="12" customHeight="1">
      <c r="B2015" s="6"/>
    </row>
    <row r="2016" spans="2:2" ht="12" customHeight="1">
      <c r="B2016" s="6"/>
    </row>
    <row r="2017" spans="2:2" ht="12" customHeight="1">
      <c r="B2017" s="6"/>
    </row>
    <row r="2018" spans="2:2" ht="12" customHeight="1">
      <c r="B2018" s="6"/>
    </row>
    <row r="2019" spans="2:2" ht="12" customHeight="1">
      <c r="B2019" s="6"/>
    </row>
    <row r="2020" spans="2:2" ht="12" customHeight="1">
      <c r="B2020" s="6"/>
    </row>
    <row r="2021" spans="2:2" ht="12" customHeight="1">
      <c r="B2021" s="6"/>
    </row>
    <row r="2022" spans="2:2" ht="12" customHeight="1">
      <c r="B2022" s="6"/>
    </row>
    <row r="2023" spans="2:2" ht="12" customHeight="1">
      <c r="B2023" s="6"/>
    </row>
    <row r="2024" spans="2:2" ht="12" customHeight="1">
      <c r="B2024" s="6"/>
    </row>
    <row r="2025" spans="2:2" ht="12" customHeight="1">
      <c r="B2025" s="6"/>
    </row>
    <row r="2026" spans="2:2" ht="12" customHeight="1">
      <c r="B2026" s="6"/>
    </row>
    <row r="2027" spans="2:2" ht="12" customHeight="1">
      <c r="B2027" s="6"/>
    </row>
    <row r="2028" spans="2:2" ht="12" customHeight="1">
      <c r="B2028" s="6"/>
    </row>
    <row r="2029" spans="2:2" ht="12" customHeight="1">
      <c r="B2029" s="6"/>
    </row>
    <row r="2030" spans="2:2" ht="12" customHeight="1">
      <c r="B2030" s="6"/>
    </row>
    <row r="2031" spans="2:2" ht="12" customHeight="1">
      <c r="B2031" s="6"/>
    </row>
    <row r="2032" spans="2:2" ht="12" customHeight="1">
      <c r="B2032" s="6"/>
    </row>
    <row r="2033" spans="2:2" ht="12" customHeight="1">
      <c r="B2033" s="6"/>
    </row>
    <row r="2034" spans="2:2" ht="12" customHeight="1">
      <c r="B2034" s="6"/>
    </row>
    <row r="2035" spans="2:2" ht="12" customHeight="1">
      <c r="B2035" s="6"/>
    </row>
    <row r="2036" spans="2:2" ht="12" customHeight="1">
      <c r="B2036" s="6"/>
    </row>
    <row r="2037" spans="2:2" ht="12" customHeight="1">
      <c r="B2037" s="6"/>
    </row>
    <row r="2038" spans="2:2" ht="12" customHeight="1">
      <c r="B2038" s="6"/>
    </row>
    <row r="2039" spans="2:2" ht="12" customHeight="1">
      <c r="B2039" s="6"/>
    </row>
    <row r="2040" spans="2:2" ht="12" customHeight="1">
      <c r="B2040" s="6"/>
    </row>
    <row r="2041" spans="2:2" ht="12" customHeight="1">
      <c r="B2041" s="6"/>
    </row>
    <row r="2042" spans="2:2" ht="12" customHeight="1">
      <c r="B2042" s="6"/>
    </row>
    <row r="2043" spans="2:2" ht="12" customHeight="1">
      <c r="B2043" s="6"/>
    </row>
    <row r="2044" spans="2:2" ht="12" customHeight="1">
      <c r="B2044" s="6"/>
    </row>
    <row r="2045" spans="2:2" ht="12" customHeight="1">
      <c r="B2045" s="6"/>
    </row>
    <row r="2046" spans="2:2" ht="12" customHeight="1">
      <c r="B2046" s="6"/>
    </row>
    <row r="2047" spans="2:2" ht="12" customHeight="1">
      <c r="B2047" s="6"/>
    </row>
    <row r="2048" spans="2:2" ht="12" customHeight="1">
      <c r="B2048" s="6"/>
    </row>
    <row r="2049" spans="2:2" ht="12" customHeight="1">
      <c r="B2049" s="6"/>
    </row>
    <row r="2050" spans="2:2" ht="12" customHeight="1">
      <c r="B2050" s="6"/>
    </row>
    <row r="2051" spans="2:2" ht="12" customHeight="1">
      <c r="B2051" s="6"/>
    </row>
    <row r="2052" spans="2:2" ht="12" customHeight="1">
      <c r="B2052" s="6"/>
    </row>
    <row r="2053" spans="2:2" ht="12" customHeight="1">
      <c r="B2053" s="6"/>
    </row>
    <row r="2054" spans="2:2" ht="12" customHeight="1">
      <c r="B2054" s="6"/>
    </row>
    <row r="2055" spans="2:2" ht="12" customHeight="1">
      <c r="B2055" s="6"/>
    </row>
    <row r="2056" spans="2:2" ht="12" customHeight="1">
      <c r="B2056" s="6"/>
    </row>
    <row r="2057" spans="2:2" ht="12" customHeight="1">
      <c r="B2057" s="6"/>
    </row>
    <row r="2058" spans="2:2" ht="12" customHeight="1">
      <c r="B2058" s="6"/>
    </row>
    <row r="2059" spans="2:2" ht="12" customHeight="1">
      <c r="B2059" s="6"/>
    </row>
    <row r="2060" spans="2:2" ht="12" customHeight="1">
      <c r="B2060" s="6"/>
    </row>
    <row r="2061" spans="2:2" ht="12" customHeight="1">
      <c r="B2061" s="6"/>
    </row>
    <row r="2062" spans="2:2" ht="12" customHeight="1">
      <c r="B2062" s="6"/>
    </row>
    <row r="2063" spans="2:2" ht="12" customHeight="1">
      <c r="B2063" s="6"/>
    </row>
    <row r="2064" spans="2:2" ht="12" customHeight="1">
      <c r="B2064" s="6"/>
    </row>
    <row r="2065" spans="2:2" ht="12" customHeight="1">
      <c r="B2065" s="6"/>
    </row>
    <row r="2066" spans="2:2" ht="12" customHeight="1">
      <c r="B2066" s="6"/>
    </row>
    <row r="2067" spans="2:2" ht="12" customHeight="1">
      <c r="B2067" s="6"/>
    </row>
    <row r="2068" spans="2:2" ht="12" customHeight="1">
      <c r="B2068" s="6"/>
    </row>
    <row r="2069" spans="2:2" ht="12" customHeight="1">
      <c r="B2069" s="6"/>
    </row>
    <row r="2070" spans="2:2" ht="12" customHeight="1">
      <c r="B2070" s="6"/>
    </row>
    <row r="2071" spans="2:2" ht="12" customHeight="1">
      <c r="B2071" s="6"/>
    </row>
    <row r="2072" spans="2:2" ht="12" customHeight="1">
      <c r="B2072" s="6"/>
    </row>
    <row r="2073" spans="2:2" ht="12" customHeight="1">
      <c r="B2073" s="6"/>
    </row>
    <row r="2074" spans="2:2" ht="12" customHeight="1">
      <c r="B2074" s="6"/>
    </row>
    <row r="2075" spans="2:2" ht="12" customHeight="1">
      <c r="B2075" s="6"/>
    </row>
    <row r="2076" spans="2:2" ht="12" customHeight="1">
      <c r="B2076" s="6"/>
    </row>
    <row r="2077" spans="2:2" ht="12" customHeight="1">
      <c r="B2077" s="6"/>
    </row>
    <row r="2078" spans="2:2" ht="12" customHeight="1">
      <c r="B2078" s="6"/>
    </row>
    <row r="2079" spans="2:2" ht="12" customHeight="1">
      <c r="B2079" s="6"/>
    </row>
    <row r="2080" spans="2:2" ht="12" customHeight="1">
      <c r="B2080" s="6"/>
    </row>
    <row r="2081" spans="2:2" ht="12" customHeight="1">
      <c r="B2081" s="6"/>
    </row>
    <row r="2082" spans="2:2" ht="12" customHeight="1">
      <c r="B2082" s="6"/>
    </row>
    <row r="2083" spans="2:2" ht="12" customHeight="1">
      <c r="B2083" s="6"/>
    </row>
    <row r="2084" spans="2:2" ht="12" customHeight="1">
      <c r="B2084" s="6"/>
    </row>
    <row r="2085" spans="2:2" ht="12" customHeight="1">
      <c r="B2085" s="6"/>
    </row>
    <row r="2086" spans="2:2" ht="12" customHeight="1">
      <c r="B2086" s="6"/>
    </row>
    <row r="2087" spans="2:2" ht="12" customHeight="1">
      <c r="B2087" s="6"/>
    </row>
    <row r="2088" spans="2:2" ht="12" customHeight="1">
      <c r="B2088" s="6"/>
    </row>
    <row r="2089" spans="2:2" ht="12" customHeight="1">
      <c r="B2089" s="6"/>
    </row>
    <row r="2090" spans="2:2" ht="12" customHeight="1">
      <c r="B2090" s="6"/>
    </row>
    <row r="2091" spans="2:2" ht="12" customHeight="1">
      <c r="B2091" s="6"/>
    </row>
    <row r="2092" spans="2:2" ht="12" customHeight="1">
      <c r="B2092" s="6"/>
    </row>
    <row r="2093" spans="2:2" ht="12" customHeight="1">
      <c r="B2093" s="6"/>
    </row>
    <row r="2094" spans="2:2" ht="12" customHeight="1">
      <c r="B2094" s="6"/>
    </row>
    <row r="2095" spans="2:2" ht="12" customHeight="1">
      <c r="B2095" s="6"/>
    </row>
    <row r="2096" spans="2:2" ht="12" customHeight="1">
      <c r="B2096" s="6"/>
    </row>
    <row r="2097" spans="2:2" ht="12" customHeight="1">
      <c r="B2097" s="6"/>
    </row>
    <row r="2098" spans="2:2" ht="12" customHeight="1">
      <c r="B2098" s="6"/>
    </row>
    <row r="2099" spans="2:2" ht="12" customHeight="1">
      <c r="B2099" s="6"/>
    </row>
    <row r="2100" spans="2:2" ht="12" customHeight="1">
      <c r="B2100" s="6"/>
    </row>
    <row r="2101" spans="2:2" ht="12" customHeight="1">
      <c r="B2101" s="6"/>
    </row>
    <row r="2102" spans="2:2" ht="12" customHeight="1">
      <c r="B2102" s="6"/>
    </row>
    <row r="2103" spans="2:2" ht="12" customHeight="1">
      <c r="B2103" s="6"/>
    </row>
    <row r="2104" spans="2:2" ht="12" customHeight="1">
      <c r="B2104" s="6"/>
    </row>
    <row r="2105" spans="2:2" ht="12" customHeight="1">
      <c r="B2105" s="6"/>
    </row>
    <row r="2106" spans="2:2" ht="12" customHeight="1">
      <c r="B2106" s="6"/>
    </row>
    <row r="2107" spans="2:2" ht="12" customHeight="1">
      <c r="B2107" s="6"/>
    </row>
    <row r="2108" spans="2:2" ht="12" customHeight="1">
      <c r="B2108" s="6"/>
    </row>
    <row r="2109" spans="2:2" ht="12" customHeight="1">
      <c r="B2109" s="6"/>
    </row>
    <row r="2110" spans="2:2" ht="12" customHeight="1">
      <c r="B2110" s="6"/>
    </row>
    <row r="2111" spans="2:2" ht="12" customHeight="1">
      <c r="B2111" s="6"/>
    </row>
    <row r="2112" spans="2:2" ht="12" customHeight="1">
      <c r="B2112" s="6"/>
    </row>
    <row r="2113" spans="2:2" ht="12" customHeight="1">
      <c r="B2113" s="6"/>
    </row>
    <row r="2114" spans="2:2" ht="12" customHeight="1">
      <c r="B2114" s="6"/>
    </row>
    <row r="2115" spans="2:2" ht="12" customHeight="1">
      <c r="B2115" s="6"/>
    </row>
    <row r="2116" spans="2:2" ht="12" customHeight="1">
      <c r="B2116" s="6"/>
    </row>
    <row r="2117" spans="2:2" ht="12" customHeight="1">
      <c r="B2117" s="6"/>
    </row>
    <row r="2118" spans="2:2" ht="12" customHeight="1">
      <c r="B2118" s="6"/>
    </row>
    <row r="2119" spans="2:2" ht="12" customHeight="1">
      <c r="B2119" s="6"/>
    </row>
    <row r="2120" spans="2:2" ht="12" customHeight="1">
      <c r="B2120" s="6"/>
    </row>
    <row r="2121" spans="2:2" ht="12" customHeight="1">
      <c r="B2121" s="6"/>
    </row>
    <row r="2122" spans="2:2" ht="12" customHeight="1">
      <c r="B2122" s="6"/>
    </row>
    <row r="2123" spans="2:2" ht="12" customHeight="1">
      <c r="B2123" s="6"/>
    </row>
    <row r="2124" spans="2:2" ht="12" customHeight="1">
      <c r="B2124" s="6"/>
    </row>
    <row r="2125" spans="2:2" ht="12" customHeight="1">
      <c r="B2125" s="6"/>
    </row>
    <row r="2126" spans="2:2" ht="12" customHeight="1">
      <c r="B2126" s="6"/>
    </row>
    <row r="2127" spans="2:2" ht="12" customHeight="1">
      <c r="B2127" s="6"/>
    </row>
    <row r="2128" spans="2:2" ht="12" customHeight="1">
      <c r="B2128" s="6"/>
    </row>
    <row r="2129" spans="2:2" ht="12" customHeight="1">
      <c r="B2129" s="6"/>
    </row>
    <row r="2130" spans="2:2" ht="12" customHeight="1">
      <c r="B2130" s="6"/>
    </row>
    <row r="2131" spans="2:2" ht="12" customHeight="1">
      <c r="B2131" s="6"/>
    </row>
    <row r="2132" spans="2:2" ht="12" customHeight="1">
      <c r="B2132" s="6"/>
    </row>
    <row r="2133" spans="2:2" ht="12" customHeight="1">
      <c r="B2133" s="6"/>
    </row>
    <row r="2134" spans="2:2" ht="12" customHeight="1">
      <c r="B2134" s="6"/>
    </row>
    <row r="2135" spans="2:2" ht="12" customHeight="1">
      <c r="B2135" s="6"/>
    </row>
    <row r="2136" spans="2:2" ht="12" customHeight="1">
      <c r="B2136" s="6"/>
    </row>
    <row r="2137" spans="2:2" ht="12" customHeight="1">
      <c r="B2137" s="6"/>
    </row>
    <row r="2138" spans="2:2" ht="12" customHeight="1">
      <c r="B2138" s="6"/>
    </row>
    <row r="2139" spans="2:2" ht="12" customHeight="1">
      <c r="B2139" s="6"/>
    </row>
    <row r="2140" spans="2:2" ht="12" customHeight="1">
      <c r="B2140" s="6"/>
    </row>
    <row r="2141" spans="2:2" ht="12" customHeight="1">
      <c r="B2141" s="6"/>
    </row>
    <row r="2142" spans="2:2" ht="12" customHeight="1">
      <c r="B2142" s="6"/>
    </row>
    <row r="2143" spans="2:2" ht="12" customHeight="1">
      <c r="B2143" s="6"/>
    </row>
    <row r="2144" spans="2:2" ht="12" customHeight="1">
      <c r="B2144" s="6"/>
    </row>
    <row r="2145" spans="2:2" ht="12" customHeight="1">
      <c r="B2145" s="6"/>
    </row>
    <row r="2146" spans="2:2" ht="12" customHeight="1">
      <c r="B2146" s="6"/>
    </row>
    <row r="2147" spans="2:2" ht="12" customHeight="1">
      <c r="B2147" s="6"/>
    </row>
    <row r="2148" spans="2:2" ht="12" customHeight="1">
      <c r="B2148" s="6"/>
    </row>
    <row r="2149" spans="2:2" ht="12" customHeight="1">
      <c r="B2149" s="6"/>
    </row>
    <row r="2150" spans="2:2" ht="12" customHeight="1">
      <c r="B2150" s="6"/>
    </row>
    <row r="2151" spans="2:2" ht="12" customHeight="1">
      <c r="B2151" s="6"/>
    </row>
    <row r="2152" spans="2:2" ht="12" customHeight="1">
      <c r="B2152" s="6"/>
    </row>
    <row r="2153" spans="2:2" ht="12" customHeight="1">
      <c r="B2153" s="6"/>
    </row>
    <row r="2154" spans="2:2" ht="12" customHeight="1">
      <c r="B2154" s="6"/>
    </row>
    <row r="2155" spans="2:2" ht="12" customHeight="1">
      <c r="B2155" s="6"/>
    </row>
    <row r="2156" spans="2:2" ht="12" customHeight="1">
      <c r="B2156" s="6"/>
    </row>
    <row r="2157" spans="2:2" ht="12" customHeight="1">
      <c r="B2157" s="6"/>
    </row>
    <row r="2158" spans="2:2" ht="12" customHeight="1">
      <c r="B2158" s="6"/>
    </row>
    <row r="2159" spans="2:2" ht="12" customHeight="1">
      <c r="B2159" s="6"/>
    </row>
    <row r="2160" spans="2:2" ht="12" customHeight="1">
      <c r="B2160" s="6"/>
    </row>
    <row r="2161" spans="2:2" ht="12" customHeight="1">
      <c r="B2161" s="6"/>
    </row>
    <row r="2162" spans="2:2" ht="12" customHeight="1">
      <c r="B2162" s="6"/>
    </row>
    <row r="2163" spans="2:2" ht="12" customHeight="1">
      <c r="B2163" s="6"/>
    </row>
    <row r="2164" spans="2:2" ht="12" customHeight="1">
      <c r="B2164" s="6"/>
    </row>
    <row r="2165" spans="2:2" ht="12" customHeight="1">
      <c r="B2165" s="6"/>
    </row>
    <row r="2166" spans="2:2" ht="12" customHeight="1">
      <c r="B2166" s="6"/>
    </row>
    <row r="2167" spans="2:2" ht="12" customHeight="1">
      <c r="B2167" s="6"/>
    </row>
    <row r="2168" spans="2:2" ht="12" customHeight="1">
      <c r="B2168" s="6"/>
    </row>
    <row r="2169" spans="2:2" ht="12" customHeight="1">
      <c r="B2169" s="6"/>
    </row>
    <row r="2170" spans="2:2" ht="12" customHeight="1">
      <c r="B2170" s="6"/>
    </row>
    <row r="2171" spans="2:2" ht="12" customHeight="1">
      <c r="B2171" s="6"/>
    </row>
    <row r="2172" spans="2:2" ht="12" customHeight="1">
      <c r="B2172" s="6"/>
    </row>
    <row r="2173" spans="2:2" ht="12" customHeight="1">
      <c r="B2173" s="6"/>
    </row>
    <row r="2174" spans="2:2" ht="12" customHeight="1">
      <c r="B2174" s="6"/>
    </row>
    <row r="2175" spans="2:2" ht="12" customHeight="1">
      <c r="B2175" s="6"/>
    </row>
    <row r="2176" spans="2:2" ht="12" customHeight="1">
      <c r="B2176" s="6"/>
    </row>
    <row r="2177" spans="2:2" ht="12" customHeight="1">
      <c r="B2177" s="6"/>
    </row>
    <row r="2178" spans="2:2" ht="12" customHeight="1">
      <c r="B2178" s="6"/>
    </row>
    <row r="2179" spans="2:2" ht="12" customHeight="1">
      <c r="B2179" s="6"/>
    </row>
    <row r="2180" spans="2:2" ht="12" customHeight="1">
      <c r="B2180" s="6"/>
    </row>
    <row r="2181" spans="2:2" ht="12" customHeight="1">
      <c r="B2181" s="6"/>
    </row>
    <row r="2182" spans="2:2" ht="12" customHeight="1">
      <c r="B2182" s="6"/>
    </row>
    <row r="2183" spans="2:2" ht="12" customHeight="1">
      <c r="B2183" s="6"/>
    </row>
    <row r="2184" spans="2:2" ht="12" customHeight="1">
      <c r="B2184" s="6"/>
    </row>
    <row r="2185" spans="2:2" ht="12" customHeight="1">
      <c r="B2185" s="6"/>
    </row>
    <row r="2186" spans="2:2" ht="12" customHeight="1">
      <c r="B2186" s="6"/>
    </row>
    <row r="2187" spans="2:2" ht="12" customHeight="1">
      <c r="B2187" s="6"/>
    </row>
    <row r="2188" spans="2:2" ht="12" customHeight="1">
      <c r="B2188" s="6"/>
    </row>
    <row r="2189" spans="2:2" ht="12" customHeight="1">
      <c r="B2189" s="6"/>
    </row>
    <row r="2190" spans="2:2" ht="12" customHeight="1">
      <c r="B2190" s="6"/>
    </row>
    <row r="2191" spans="2:2" ht="12" customHeight="1">
      <c r="B2191" s="6"/>
    </row>
    <row r="2192" spans="2:2" ht="12" customHeight="1">
      <c r="B2192" s="6"/>
    </row>
    <row r="2193" spans="2:2" ht="12" customHeight="1">
      <c r="B2193" s="6"/>
    </row>
    <row r="2194" spans="2:2" ht="12" customHeight="1">
      <c r="B2194" s="6"/>
    </row>
    <row r="2195" spans="2:2" ht="12" customHeight="1">
      <c r="B2195" s="6"/>
    </row>
    <row r="2196" spans="2:2" ht="12" customHeight="1">
      <c r="B2196" s="6"/>
    </row>
    <row r="2197" spans="2:2" ht="12" customHeight="1">
      <c r="B2197" s="6"/>
    </row>
    <row r="2198" spans="2:2" ht="12" customHeight="1">
      <c r="B2198" s="6"/>
    </row>
    <row r="2199" spans="2:2" ht="12" customHeight="1">
      <c r="B2199" s="6"/>
    </row>
    <row r="2200" spans="2:2" ht="12" customHeight="1">
      <c r="B2200" s="6"/>
    </row>
    <row r="2201" spans="2:2" ht="12" customHeight="1">
      <c r="B2201" s="6"/>
    </row>
    <row r="2202" spans="2:2" ht="12" customHeight="1">
      <c r="B2202" s="6"/>
    </row>
    <row r="2203" spans="2:2" ht="12" customHeight="1">
      <c r="B2203" s="6"/>
    </row>
    <row r="2204" spans="2:2" ht="12" customHeight="1">
      <c r="B2204" s="6"/>
    </row>
    <row r="2205" spans="2:2" ht="12" customHeight="1">
      <c r="B2205" s="6"/>
    </row>
    <row r="2206" spans="2:2" ht="12" customHeight="1">
      <c r="B2206" s="6"/>
    </row>
    <row r="2207" spans="2:2" ht="12" customHeight="1">
      <c r="B2207" s="6"/>
    </row>
    <row r="2208" spans="2:2" ht="12" customHeight="1">
      <c r="B2208" s="6"/>
    </row>
    <row r="2209" spans="2:2" ht="12" customHeight="1">
      <c r="B2209" s="6"/>
    </row>
    <row r="2210" spans="2:2" ht="12" customHeight="1">
      <c r="B2210" s="6"/>
    </row>
    <row r="2211" spans="2:2" ht="12" customHeight="1">
      <c r="B2211" s="6"/>
    </row>
    <row r="2212" spans="2:2" ht="12" customHeight="1">
      <c r="B2212" s="6"/>
    </row>
    <row r="2213" spans="2:2" ht="12" customHeight="1">
      <c r="B2213" s="6"/>
    </row>
    <row r="2214" spans="2:2" ht="12" customHeight="1">
      <c r="B2214" s="6"/>
    </row>
    <row r="2215" spans="2:2" ht="12" customHeight="1">
      <c r="B2215" s="6"/>
    </row>
    <row r="2216" spans="2:2" ht="12" customHeight="1">
      <c r="B2216" s="6"/>
    </row>
    <row r="2217" spans="2:2" ht="12" customHeight="1">
      <c r="B2217" s="6"/>
    </row>
    <row r="2218" spans="2:2" ht="12" customHeight="1">
      <c r="B2218" s="6"/>
    </row>
    <row r="2219" spans="2:2" ht="12" customHeight="1">
      <c r="B2219" s="6"/>
    </row>
    <row r="2220" spans="2:2" ht="12" customHeight="1">
      <c r="B2220" s="6"/>
    </row>
    <row r="2221" spans="2:2" ht="12" customHeight="1">
      <c r="B2221" s="6"/>
    </row>
    <row r="2222" spans="2:2" ht="12" customHeight="1">
      <c r="B2222" s="6"/>
    </row>
    <row r="2223" spans="2:2" ht="12" customHeight="1">
      <c r="B2223" s="6"/>
    </row>
    <row r="2224" spans="2:2" ht="12" customHeight="1">
      <c r="B2224" s="6"/>
    </row>
    <row r="2225" spans="2:2" ht="12" customHeight="1">
      <c r="B2225" s="6"/>
    </row>
    <row r="2226" spans="2:2" ht="12" customHeight="1">
      <c r="B2226" s="6"/>
    </row>
    <row r="2227" spans="2:2" ht="12" customHeight="1">
      <c r="B2227" s="6"/>
    </row>
    <row r="2228" spans="2:2" ht="12" customHeight="1">
      <c r="B2228" s="6"/>
    </row>
    <row r="2229" spans="2:2" ht="12" customHeight="1">
      <c r="B2229" s="6"/>
    </row>
    <row r="2230" spans="2:2" ht="12" customHeight="1">
      <c r="B2230" s="6"/>
    </row>
    <row r="2231" spans="2:2" ht="12" customHeight="1">
      <c r="B2231" s="6"/>
    </row>
    <row r="2232" spans="2:2" ht="12" customHeight="1">
      <c r="B2232" s="6"/>
    </row>
    <row r="2233" spans="2:2" ht="12" customHeight="1">
      <c r="B2233" s="6"/>
    </row>
    <row r="2234" spans="2:2" ht="12" customHeight="1">
      <c r="B2234" s="6"/>
    </row>
    <row r="2235" spans="2:2" ht="12" customHeight="1">
      <c r="B2235" s="6"/>
    </row>
    <row r="2236" spans="2:2" ht="12" customHeight="1">
      <c r="B2236" s="6"/>
    </row>
    <row r="2237" spans="2:2" ht="12" customHeight="1">
      <c r="B2237" s="6"/>
    </row>
    <row r="2238" spans="2:2" ht="12" customHeight="1">
      <c r="B2238" s="6"/>
    </row>
    <row r="2239" spans="2:2" ht="12" customHeight="1">
      <c r="B2239" s="6"/>
    </row>
    <row r="2240" spans="2:2" ht="12" customHeight="1">
      <c r="B2240" s="6"/>
    </row>
    <row r="2241" spans="2:2" ht="12" customHeight="1">
      <c r="B2241" s="6"/>
    </row>
    <row r="2242" spans="2:2" ht="12" customHeight="1">
      <c r="B2242" s="6"/>
    </row>
    <row r="2243" spans="2:2" ht="12" customHeight="1">
      <c r="B2243" s="6"/>
    </row>
    <row r="2244" spans="2:2" ht="12" customHeight="1">
      <c r="B2244" s="6"/>
    </row>
    <row r="2245" spans="2:2" ht="12" customHeight="1">
      <c r="B2245" s="6"/>
    </row>
    <row r="2246" spans="2:2" ht="12" customHeight="1">
      <c r="B2246" s="6"/>
    </row>
    <row r="2247" spans="2:2" ht="12" customHeight="1">
      <c r="B2247" s="6"/>
    </row>
    <row r="2248" spans="2:2" ht="12" customHeight="1">
      <c r="B2248" s="6"/>
    </row>
    <row r="2249" spans="2:2" ht="12" customHeight="1">
      <c r="B2249" s="6"/>
    </row>
    <row r="2250" spans="2:2" ht="12" customHeight="1">
      <c r="B2250" s="6"/>
    </row>
    <row r="2251" spans="2:2" ht="12" customHeight="1">
      <c r="B2251" s="6"/>
    </row>
    <row r="2252" spans="2:2" ht="12" customHeight="1">
      <c r="B2252" s="6"/>
    </row>
    <row r="2253" spans="2:2" ht="12" customHeight="1">
      <c r="B2253" s="6"/>
    </row>
    <row r="2254" spans="2:2" ht="12" customHeight="1">
      <c r="B2254" s="6"/>
    </row>
    <row r="2255" spans="2:2" ht="12" customHeight="1">
      <c r="B2255" s="6"/>
    </row>
    <row r="2256" spans="2:2" ht="12" customHeight="1">
      <c r="B2256" s="6"/>
    </row>
    <row r="2257" spans="2:2" ht="12" customHeight="1">
      <c r="B2257" s="6"/>
    </row>
    <row r="2258" spans="2:2" ht="12" customHeight="1">
      <c r="B2258" s="6"/>
    </row>
    <row r="2259" spans="2:2" ht="12" customHeight="1">
      <c r="B2259" s="6"/>
    </row>
    <row r="2260" spans="2:2" ht="12" customHeight="1">
      <c r="B2260" s="6"/>
    </row>
    <row r="2261" spans="2:2" ht="12" customHeight="1">
      <c r="B2261" s="6"/>
    </row>
    <row r="2262" spans="2:2" ht="12" customHeight="1">
      <c r="B2262" s="6"/>
    </row>
    <row r="2263" spans="2:2" ht="12" customHeight="1">
      <c r="B2263" s="6"/>
    </row>
    <row r="2264" spans="2:2" ht="12" customHeight="1">
      <c r="B2264" s="6"/>
    </row>
    <row r="2265" spans="2:2" ht="12" customHeight="1">
      <c r="B2265" s="6"/>
    </row>
    <row r="2266" spans="2:2" ht="12" customHeight="1">
      <c r="B2266" s="6"/>
    </row>
    <row r="2267" spans="2:2" ht="12" customHeight="1">
      <c r="B2267" s="6"/>
    </row>
    <row r="2268" spans="2:2" ht="12" customHeight="1">
      <c r="B2268" s="6"/>
    </row>
    <row r="2269" spans="2:2" ht="12" customHeight="1">
      <c r="B2269" s="6"/>
    </row>
    <row r="2270" spans="2:2" ht="12" customHeight="1">
      <c r="B2270" s="6"/>
    </row>
    <row r="2271" spans="2:2" ht="12" customHeight="1">
      <c r="B2271" s="6"/>
    </row>
    <row r="2272" spans="2:2" ht="12" customHeight="1">
      <c r="B2272" s="6"/>
    </row>
    <row r="2273" spans="2:2" ht="12" customHeight="1">
      <c r="B2273" s="6"/>
    </row>
    <row r="2274" spans="2:2" ht="12" customHeight="1">
      <c r="B2274" s="6"/>
    </row>
    <row r="2275" spans="2:2" ht="12" customHeight="1">
      <c r="B2275" s="6"/>
    </row>
    <row r="2276" spans="2:2" ht="12" customHeight="1">
      <c r="B2276" s="6"/>
    </row>
    <row r="2277" spans="2:2" ht="12" customHeight="1">
      <c r="B2277" s="6"/>
    </row>
    <row r="2278" spans="2:2" ht="12" customHeight="1">
      <c r="B2278" s="6"/>
    </row>
    <row r="2279" spans="2:2" ht="12" customHeight="1">
      <c r="B2279" s="6"/>
    </row>
    <row r="2280" spans="2:2" ht="12" customHeight="1">
      <c r="B2280" s="6"/>
    </row>
    <row r="2281" spans="2:2" ht="12" customHeight="1">
      <c r="B2281" s="6"/>
    </row>
    <row r="2282" spans="2:2" ht="12" customHeight="1">
      <c r="B2282" s="6"/>
    </row>
    <row r="2283" spans="2:2" ht="12" customHeight="1">
      <c r="B2283" s="6"/>
    </row>
    <row r="2284" spans="2:2" ht="12" customHeight="1">
      <c r="B2284" s="6"/>
    </row>
    <row r="2285" spans="2:2" ht="12" customHeight="1">
      <c r="B2285" s="6"/>
    </row>
    <row r="2286" spans="2:2" ht="12" customHeight="1">
      <c r="B2286" s="6"/>
    </row>
    <row r="2287" spans="2:2" ht="12" customHeight="1">
      <c r="B2287" s="6"/>
    </row>
    <row r="2288" spans="2:2" ht="12" customHeight="1">
      <c r="B2288" s="6"/>
    </row>
    <row r="2289" spans="2:2" ht="12" customHeight="1">
      <c r="B2289" s="6"/>
    </row>
    <row r="2290" spans="2:2" ht="12" customHeight="1">
      <c r="B2290" s="6"/>
    </row>
    <row r="2291" spans="2:2" ht="12" customHeight="1">
      <c r="B2291" s="6"/>
    </row>
    <row r="2292" spans="2:2" ht="12" customHeight="1">
      <c r="B2292" s="6"/>
    </row>
    <row r="2293" spans="2:2" ht="12" customHeight="1">
      <c r="B2293" s="6"/>
    </row>
    <row r="2294" spans="2:2" ht="12" customHeight="1">
      <c r="B2294" s="6"/>
    </row>
    <row r="2295" spans="2:2" ht="12" customHeight="1">
      <c r="B2295" s="6"/>
    </row>
    <row r="2296" spans="2:2" ht="12" customHeight="1">
      <c r="B2296" s="6"/>
    </row>
    <row r="2297" spans="2:2" ht="12" customHeight="1">
      <c r="B2297" s="6"/>
    </row>
    <row r="2298" spans="2:2" ht="12" customHeight="1">
      <c r="B2298" s="6"/>
    </row>
    <row r="2299" spans="2:2" ht="12" customHeight="1">
      <c r="B2299" s="6"/>
    </row>
    <row r="2300" spans="2:2" ht="12" customHeight="1">
      <c r="B2300" s="6"/>
    </row>
    <row r="2301" spans="2:2" ht="12" customHeight="1">
      <c r="B2301" s="6"/>
    </row>
    <row r="2302" spans="2:2" ht="12" customHeight="1">
      <c r="B2302" s="6"/>
    </row>
    <row r="2303" spans="2:2" ht="12" customHeight="1">
      <c r="B2303" s="6"/>
    </row>
    <row r="2304" spans="2:2" ht="12" customHeight="1">
      <c r="B2304" s="6"/>
    </row>
    <row r="2305" spans="2:2" ht="12" customHeight="1">
      <c r="B2305" s="6"/>
    </row>
    <row r="2306" spans="2:2" ht="12" customHeight="1">
      <c r="B2306" s="6"/>
    </row>
    <row r="2307" spans="2:2" ht="12" customHeight="1">
      <c r="B2307" s="6"/>
    </row>
    <row r="2308" spans="2:2" ht="12" customHeight="1">
      <c r="B2308" s="6"/>
    </row>
    <row r="2309" spans="2:2" ht="12" customHeight="1">
      <c r="B2309" s="6"/>
    </row>
    <row r="2310" spans="2:2" ht="12" customHeight="1">
      <c r="B2310" s="6"/>
    </row>
    <row r="2311" spans="2:2" ht="12" customHeight="1">
      <c r="B2311" s="6"/>
    </row>
    <row r="2312" spans="2:2" ht="12" customHeight="1">
      <c r="B2312" s="6"/>
    </row>
    <row r="2313" spans="2:2" ht="12" customHeight="1">
      <c r="B2313" s="6"/>
    </row>
    <row r="2314" spans="2:2" ht="12" customHeight="1">
      <c r="B2314" s="6"/>
    </row>
    <row r="2315" spans="2:2" ht="12" customHeight="1">
      <c r="B2315" s="6"/>
    </row>
    <row r="2316" spans="2:2" ht="12" customHeight="1">
      <c r="B2316" s="6"/>
    </row>
    <row r="2317" spans="2:2" ht="12" customHeight="1">
      <c r="B2317" s="6"/>
    </row>
    <row r="2318" spans="2:2" ht="12" customHeight="1">
      <c r="B2318" s="6"/>
    </row>
    <row r="2319" spans="2:2" ht="12" customHeight="1">
      <c r="B2319" s="6"/>
    </row>
    <row r="2320" spans="2:2" ht="12" customHeight="1">
      <c r="B2320" s="6"/>
    </row>
    <row r="2321" spans="2:2" ht="12" customHeight="1">
      <c r="B2321" s="6"/>
    </row>
    <row r="2322" spans="2:2" ht="12" customHeight="1">
      <c r="B2322" s="6"/>
    </row>
    <row r="2323" spans="2:2" ht="12" customHeight="1">
      <c r="B2323" s="6"/>
    </row>
    <row r="2324" spans="2:2" ht="12" customHeight="1">
      <c r="B2324" s="6"/>
    </row>
    <row r="2325" spans="2:2" ht="12" customHeight="1">
      <c r="B2325" s="6"/>
    </row>
    <row r="2326" spans="2:2" ht="12" customHeight="1">
      <c r="B2326" s="6"/>
    </row>
    <row r="2327" spans="2:2" ht="12" customHeight="1">
      <c r="B2327" s="6"/>
    </row>
    <row r="2328" spans="2:2" ht="12" customHeight="1">
      <c r="B2328" s="6"/>
    </row>
    <row r="2329" spans="2:2" ht="12" customHeight="1">
      <c r="B2329" s="6"/>
    </row>
    <row r="2330" spans="2:2" ht="12" customHeight="1">
      <c r="B2330" s="6"/>
    </row>
    <row r="2331" spans="2:2" ht="12" customHeight="1">
      <c r="B2331" s="6"/>
    </row>
    <row r="2332" spans="2:2" ht="12" customHeight="1">
      <c r="B2332" s="6"/>
    </row>
    <row r="2333" spans="2:2" ht="12" customHeight="1">
      <c r="B2333" s="6"/>
    </row>
    <row r="2334" spans="2:2" ht="12" customHeight="1">
      <c r="B2334" s="6"/>
    </row>
    <row r="2335" spans="2:2" ht="12" customHeight="1">
      <c r="B2335" s="6"/>
    </row>
    <row r="2336" spans="2:2" ht="12" customHeight="1">
      <c r="B2336" s="6"/>
    </row>
    <row r="2337" spans="2:2" ht="12" customHeight="1">
      <c r="B2337" s="6"/>
    </row>
    <row r="2338" spans="2:2" ht="12" customHeight="1">
      <c r="B2338" s="6"/>
    </row>
    <row r="2339" spans="2:2" ht="12" customHeight="1">
      <c r="B2339" s="6"/>
    </row>
    <row r="2340" spans="2:2" ht="12" customHeight="1">
      <c r="B2340" s="6"/>
    </row>
    <row r="2341" spans="2:2" ht="12" customHeight="1">
      <c r="B2341" s="6"/>
    </row>
    <row r="2342" spans="2:2" ht="12" customHeight="1">
      <c r="B2342" s="6"/>
    </row>
    <row r="2343" spans="2:2" ht="12" customHeight="1">
      <c r="B2343" s="6"/>
    </row>
    <row r="2344" spans="2:2" ht="12" customHeight="1">
      <c r="B2344" s="6"/>
    </row>
    <row r="2345" spans="2:2" ht="12" customHeight="1">
      <c r="B2345" s="6"/>
    </row>
    <row r="2346" spans="2:2" ht="12" customHeight="1">
      <c r="B2346" s="6"/>
    </row>
    <row r="2347" spans="2:2" ht="12" customHeight="1">
      <c r="B2347" s="6"/>
    </row>
    <row r="2348" spans="2:2" ht="12" customHeight="1">
      <c r="B2348" s="6"/>
    </row>
    <row r="2349" spans="2:2" ht="12" customHeight="1">
      <c r="B2349" s="6"/>
    </row>
    <row r="2350" spans="2:2" ht="12" customHeight="1">
      <c r="B2350" s="6"/>
    </row>
    <row r="2351" spans="2:2" ht="12" customHeight="1">
      <c r="B2351" s="6"/>
    </row>
    <row r="2352" spans="2:2" ht="12" customHeight="1">
      <c r="B2352" s="6"/>
    </row>
    <row r="2353" spans="2:2" ht="12" customHeight="1">
      <c r="B2353" s="6"/>
    </row>
    <row r="2354" spans="2:2" ht="12" customHeight="1">
      <c r="B2354" s="6"/>
    </row>
    <row r="2355" spans="2:2" ht="12" customHeight="1">
      <c r="B2355" s="6"/>
    </row>
    <row r="2356" spans="2:2" ht="12" customHeight="1">
      <c r="B2356" s="6"/>
    </row>
    <row r="2357" spans="2:2" ht="12" customHeight="1">
      <c r="B2357" s="6"/>
    </row>
    <row r="2358" spans="2:2" ht="12" customHeight="1">
      <c r="B2358" s="6"/>
    </row>
    <row r="2359" spans="2:2" ht="12" customHeight="1">
      <c r="B2359" s="6"/>
    </row>
    <row r="2360" spans="2:2" ht="12" customHeight="1">
      <c r="B2360" s="6"/>
    </row>
    <row r="2361" spans="2:2" ht="12" customHeight="1">
      <c r="B2361" s="6"/>
    </row>
    <row r="2362" spans="2:2" ht="12" customHeight="1">
      <c r="B2362" s="6"/>
    </row>
    <row r="2363" spans="2:2" ht="12" customHeight="1">
      <c r="B2363" s="6"/>
    </row>
    <row r="2364" spans="2:2" ht="12" customHeight="1">
      <c r="B2364" s="6"/>
    </row>
    <row r="2365" spans="2:2" ht="12" customHeight="1">
      <c r="B2365" s="6"/>
    </row>
    <row r="2366" spans="2:2" ht="12" customHeight="1">
      <c r="B2366" s="6"/>
    </row>
    <row r="2367" spans="2:2" ht="12" customHeight="1">
      <c r="B2367" s="6"/>
    </row>
    <row r="2368" spans="2:2" ht="12" customHeight="1">
      <c r="B2368" s="6"/>
    </row>
    <row r="2369" spans="2:2" ht="12" customHeight="1">
      <c r="B2369" s="6"/>
    </row>
    <row r="2370" spans="2:2" ht="12" customHeight="1">
      <c r="B2370" s="6"/>
    </row>
    <row r="2371" spans="2:2" ht="12" customHeight="1">
      <c r="B2371" s="6"/>
    </row>
    <row r="2372" spans="2:2" ht="12" customHeight="1">
      <c r="B2372" s="6"/>
    </row>
    <row r="2373" spans="2:2" ht="12" customHeight="1">
      <c r="B2373" s="6"/>
    </row>
    <row r="2374" spans="2:2" ht="12" customHeight="1">
      <c r="B2374" s="6"/>
    </row>
    <row r="2375" spans="2:2" ht="12" customHeight="1">
      <c r="B2375" s="6"/>
    </row>
    <row r="2376" spans="2:2" ht="12" customHeight="1">
      <c r="B2376" s="6"/>
    </row>
    <row r="2377" spans="2:2" ht="12" customHeight="1">
      <c r="B2377" s="6"/>
    </row>
    <row r="2378" spans="2:2" ht="12" customHeight="1">
      <c r="B2378" s="6"/>
    </row>
    <row r="2379" spans="2:2" ht="12" customHeight="1">
      <c r="B2379" s="6"/>
    </row>
    <row r="2380" spans="2:2" ht="12" customHeight="1">
      <c r="B2380" s="6"/>
    </row>
    <row r="2381" spans="2:2" ht="12" customHeight="1">
      <c r="B2381" s="6"/>
    </row>
    <row r="2382" spans="2:2" ht="12" customHeight="1">
      <c r="B2382" s="6"/>
    </row>
    <row r="2383" spans="2:2" ht="12" customHeight="1">
      <c r="B2383" s="6"/>
    </row>
    <row r="2384" spans="2:2" ht="12" customHeight="1">
      <c r="B2384" s="6"/>
    </row>
    <row r="2385" spans="2:2" ht="12" customHeight="1">
      <c r="B2385" s="6"/>
    </row>
    <row r="2386" spans="2:2" ht="12" customHeight="1">
      <c r="B2386" s="6"/>
    </row>
    <row r="2387" spans="2:2" ht="12" customHeight="1">
      <c r="B2387" s="6"/>
    </row>
    <row r="2388" spans="2:2" ht="12" customHeight="1">
      <c r="B2388" s="6"/>
    </row>
    <row r="2389" spans="2:2" ht="12" customHeight="1">
      <c r="B2389" s="6"/>
    </row>
    <row r="2390" spans="2:2" ht="12" customHeight="1">
      <c r="B2390" s="6"/>
    </row>
    <row r="2391" spans="2:2" ht="12" customHeight="1">
      <c r="B2391" s="6"/>
    </row>
    <row r="2392" spans="2:2" ht="12" customHeight="1">
      <c r="B2392" s="6"/>
    </row>
    <row r="2393" spans="2:2" ht="12" customHeight="1">
      <c r="B2393" s="6"/>
    </row>
    <row r="2394" spans="2:2" ht="12" customHeight="1">
      <c r="B2394" s="6"/>
    </row>
    <row r="2395" spans="2:2" ht="12" customHeight="1">
      <c r="B2395" s="6"/>
    </row>
    <row r="2396" spans="2:2" ht="12" customHeight="1">
      <c r="B2396" s="6"/>
    </row>
    <row r="2397" spans="2:2" ht="12" customHeight="1">
      <c r="B2397" s="6"/>
    </row>
    <row r="2398" spans="2:2" ht="12" customHeight="1">
      <c r="B2398" s="6"/>
    </row>
    <row r="2399" spans="2:2" ht="12" customHeight="1">
      <c r="B2399" s="6"/>
    </row>
    <row r="2400" spans="2:2" ht="12" customHeight="1">
      <c r="B2400" s="6"/>
    </row>
    <row r="2401" spans="2:2" ht="12" customHeight="1">
      <c r="B2401" s="6"/>
    </row>
    <row r="2402" spans="2:2" ht="12" customHeight="1">
      <c r="B2402" s="6"/>
    </row>
    <row r="2403" spans="2:2" ht="12" customHeight="1">
      <c r="B2403" s="6"/>
    </row>
    <row r="2404" spans="2:2" ht="12" customHeight="1">
      <c r="B2404" s="6"/>
    </row>
    <row r="2405" spans="2:2" ht="12" customHeight="1">
      <c r="B2405" s="6"/>
    </row>
    <row r="2406" spans="2:2" ht="12" customHeight="1">
      <c r="B2406" s="6"/>
    </row>
    <row r="2407" spans="2:2" ht="12" customHeight="1">
      <c r="B2407" s="6"/>
    </row>
    <row r="2408" spans="2:2" ht="12" customHeight="1">
      <c r="B2408" s="6"/>
    </row>
    <row r="2409" spans="2:2" ht="12" customHeight="1">
      <c r="B2409" s="6"/>
    </row>
    <row r="2410" spans="2:2" ht="12" customHeight="1">
      <c r="B2410" s="6"/>
    </row>
    <row r="2411" spans="2:2" ht="12" customHeight="1">
      <c r="B2411" s="6"/>
    </row>
    <row r="2412" spans="2:2" ht="12" customHeight="1">
      <c r="B2412" s="6"/>
    </row>
    <row r="2413" spans="2:2" ht="12" customHeight="1">
      <c r="B2413" s="6"/>
    </row>
    <row r="2414" spans="2:2" ht="12" customHeight="1">
      <c r="B2414" s="6"/>
    </row>
    <row r="2415" spans="2:2" ht="12" customHeight="1">
      <c r="B2415" s="6"/>
    </row>
    <row r="2416" spans="2:2" ht="12" customHeight="1">
      <c r="B2416" s="6"/>
    </row>
    <row r="2417" spans="2:2" ht="12" customHeight="1">
      <c r="B2417" s="6"/>
    </row>
    <row r="2418" spans="2:2" ht="12" customHeight="1">
      <c r="B2418" s="6"/>
    </row>
    <row r="2419" spans="2:2" ht="12" customHeight="1">
      <c r="B2419" s="6"/>
    </row>
    <row r="2420" spans="2:2" ht="12" customHeight="1">
      <c r="B2420" s="6"/>
    </row>
    <row r="2421" spans="2:2" ht="12" customHeight="1">
      <c r="B2421" s="6"/>
    </row>
    <row r="2422" spans="2:2" ht="12" customHeight="1">
      <c r="B2422" s="6"/>
    </row>
    <row r="2423" spans="2:2" ht="12" customHeight="1">
      <c r="B2423" s="6"/>
    </row>
    <row r="2424" spans="2:2" ht="12" customHeight="1">
      <c r="B2424" s="6"/>
    </row>
    <row r="2425" spans="2:2" ht="12" customHeight="1">
      <c r="B2425" s="6"/>
    </row>
    <row r="2426" spans="2:2" ht="12" customHeight="1">
      <c r="B2426" s="6"/>
    </row>
    <row r="2427" spans="2:2" ht="12" customHeight="1">
      <c r="B2427" s="6"/>
    </row>
    <row r="2428" spans="2:2" ht="12" customHeight="1">
      <c r="B2428" s="6"/>
    </row>
    <row r="2429" spans="2:2" ht="12" customHeight="1">
      <c r="B2429" s="6"/>
    </row>
    <row r="2430" spans="2:2" ht="12" customHeight="1">
      <c r="B2430" s="6"/>
    </row>
    <row r="2431" spans="2:2" ht="12" customHeight="1">
      <c r="B2431" s="6"/>
    </row>
    <row r="2432" spans="2:2" ht="12" customHeight="1">
      <c r="B2432" s="6"/>
    </row>
    <row r="2433" spans="2:2" ht="12" customHeight="1">
      <c r="B2433" s="6"/>
    </row>
    <row r="2434" spans="2:2" ht="12" customHeight="1">
      <c r="B2434" s="6"/>
    </row>
    <row r="2435" spans="2:2" ht="12" customHeight="1">
      <c r="B2435" s="6"/>
    </row>
    <row r="2436" spans="2:2" ht="12" customHeight="1">
      <c r="B2436" s="6"/>
    </row>
    <row r="2437" spans="2:2" ht="12" customHeight="1">
      <c r="B2437" s="6"/>
    </row>
    <row r="2438" spans="2:2" ht="12" customHeight="1">
      <c r="B2438" s="6"/>
    </row>
    <row r="2439" spans="2:2" ht="12" customHeight="1">
      <c r="B2439" s="6"/>
    </row>
    <row r="2440" spans="2:2" ht="12" customHeight="1">
      <c r="B2440" s="6"/>
    </row>
    <row r="2441" spans="2:2" ht="12" customHeight="1">
      <c r="B2441" s="6"/>
    </row>
    <row r="2442" spans="2:2" ht="12" customHeight="1">
      <c r="B2442" s="6"/>
    </row>
    <row r="2443" spans="2:2" ht="12" customHeight="1">
      <c r="B2443" s="6"/>
    </row>
    <row r="2444" spans="2:2" ht="12" customHeight="1">
      <c r="B2444" s="6"/>
    </row>
    <row r="2445" spans="2:2" ht="12" customHeight="1">
      <c r="B2445" s="6"/>
    </row>
    <row r="2446" spans="2:2" ht="12" customHeight="1">
      <c r="B2446" s="6"/>
    </row>
    <row r="2447" spans="2:2" ht="12" customHeight="1">
      <c r="B2447" s="6"/>
    </row>
    <row r="2448" spans="2:2" ht="12" customHeight="1">
      <c r="B2448" s="6"/>
    </row>
    <row r="2449" spans="2:2" ht="12" customHeight="1">
      <c r="B2449" s="6"/>
    </row>
    <row r="2450" spans="2:2" ht="12" customHeight="1">
      <c r="B2450" s="6"/>
    </row>
    <row r="2451" spans="2:2" ht="12" customHeight="1">
      <c r="B2451" s="6"/>
    </row>
    <row r="2452" spans="2:2" ht="12" customHeight="1">
      <c r="B2452" s="6"/>
    </row>
    <row r="2453" spans="2:2" ht="12" customHeight="1">
      <c r="B2453" s="6"/>
    </row>
    <row r="2454" spans="2:2" ht="12" customHeight="1">
      <c r="B2454" s="6"/>
    </row>
    <row r="2455" spans="2:2" ht="12" customHeight="1">
      <c r="B2455" s="6"/>
    </row>
    <row r="2456" spans="2:2" ht="12" customHeight="1">
      <c r="B2456" s="6"/>
    </row>
    <row r="2457" spans="2:2" ht="12" customHeight="1">
      <c r="B2457" s="6"/>
    </row>
    <row r="2458" spans="2:2" ht="12" customHeight="1">
      <c r="B2458" s="6"/>
    </row>
    <row r="2459" spans="2:2" ht="12" customHeight="1">
      <c r="B2459" s="6"/>
    </row>
    <row r="2460" spans="2:2" ht="12" customHeight="1">
      <c r="B2460" s="6"/>
    </row>
    <row r="2461" spans="2:2" ht="12" customHeight="1">
      <c r="B2461" s="6"/>
    </row>
    <row r="2462" spans="2:2" ht="12" customHeight="1">
      <c r="B2462" s="6"/>
    </row>
    <row r="2463" spans="2:2" ht="12" customHeight="1">
      <c r="B2463" s="6"/>
    </row>
    <row r="2464" spans="2:2" ht="12" customHeight="1">
      <c r="B2464" s="6"/>
    </row>
    <row r="2465" spans="2:2" ht="12" customHeight="1">
      <c r="B2465" s="6"/>
    </row>
    <row r="2466" spans="2:2" ht="12" customHeight="1">
      <c r="B2466" s="6"/>
    </row>
    <row r="2467" spans="2:2" ht="12" customHeight="1">
      <c r="B2467" s="6"/>
    </row>
    <row r="2468" spans="2:2" ht="12" customHeight="1">
      <c r="B2468" s="6"/>
    </row>
    <row r="2469" spans="2:2" ht="12" customHeight="1">
      <c r="B2469" s="6"/>
    </row>
    <row r="2470" spans="2:2" ht="12" customHeight="1">
      <c r="B2470" s="6"/>
    </row>
    <row r="2471" spans="2:2" ht="12" customHeight="1">
      <c r="B2471" s="6"/>
    </row>
    <row r="2472" spans="2:2" ht="12" customHeight="1">
      <c r="B2472" s="6"/>
    </row>
    <row r="2473" spans="2:2" ht="12" customHeight="1">
      <c r="B2473" s="6"/>
    </row>
    <row r="2474" spans="2:2" ht="12" customHeight="1">
      <c r="B2474" s="6"/>
    </row>
    <row r="2475" spans="2:2" ht="12" customHeight="1">
      <c r="B2475" s="6"/>
    </row>
    <row r="2476" spans="2:2" ht="12" customHeight="1">
      <c r="B2476" s="6"/>
    </row>
    <row r="2477" spans="2:2" ht="12" customHeight="1">
      <c r="B2477" s="6"/>
    </row>
    <row r="2478" spans="2:2" ht="12" customHeight="1">
      <c r="B2478" s="6"/>
    </row>
    <row r="2479" spans="2:2" ht="12" customHeight="1">
      <c r="B2479" s="6"/>
    </row>
    <row r="2480" spans="2:2" ht="12" customHeight="1">
      <c r="B2480" s="6"/>
    </row>
    <row r="2481" spans="2:2" ht="12" customHeight="1">
      <c r="B2481" s="6"/>
    </row>
    <row r="2482" spans="2:2" ht="12" customHeight="1">
      <c r="B2482" s="6"/>
    </row>
    <row r="2483" spans="2:2" ht="12" customHeight="1">
      <c r="B2483" s="6"/>
    </row>
    <row r="2484" spans="2:2" ht="12" customHeight="1">
      <c r="B2484" s="6"/>
    </row>
    <row r="2485" spans="2:2" ht="12" customHeight="1">
      <c r="B2485" s="6"/>
    </row>
    <row r="2486" spans="2:2" ht="12" customHeight="1">
      <c r="B2486" s="6"/>
    </row>
    <row r="2487" spans="2:2" ht="12" customHeight="1">
      <c r="B2487" s="6"/>
    </row>
    <row r="2488" spans="2:2" ht="12" customHeight="1">
      <c r="B2488" s="6"/>
    </row>
    <row r="2489" spans="2:2" ht="12" customHeight="1">
      <c r="B2489" s="6"/>
    </row>
    <row r="2490" spans="2:2" ht="12" customHeight="1">
      <c r="B2490" s="6"/>
    </row>
    <row r="2491" spans="2:2" ht="12" customHeight="1">
      <c r="B2491" s="6"/>
    </row>
    <row r="2492" spans="2:2" ht="12" customHeight="1">
      <c r="B2492" s="6"/>
    </row>
    <row r="2493" spans="2:2" ht="12" customHeight="1">
      <c r="B2493" s="6"/>
    </row>
    <row r="2494" spans="2:2" ht="12" customHeight="1">
      <c r="B2494" s="6"/>
    </row>
    <row r="2495" spans="2:2" ht="12" customHeight="1">
      <c r="B2495" s="6"/>
    </row>
    <row r="2496" spans="2:2" ht="12" customHeight="1">
      <c r="B2496" s="6"/>
    </row>
    <row r="2497" spans="2:2" ht="12" customHeight="1">
      <c r="B2497" s="6"/>
    </row>
    <row r="2498" spans="2:2" ht="12" customHeight="1">
      <c r="B2498" s="6"/>
    </row>
    <row r="2499" spans="2:2" ht="12" customHeight="1">
      <c r="B2499" s="6"/>
    </row>
    <row r="2500" spans="2:2" ht="12" customHeight="1">
      <c r="B2500" s="6"/>
    </row>
    <row r="2501" spans="2:2" ht="12" customHeight="1">
      <c r="B2501" s="6"/>
    </row>
    <row r="2502" spans="2:2" ht="12" customHeight="1">
      <c r="B2502" s="6"/>
    </row>
    <row r="2503" spans="2:2" ht="12" customHeight="1">
      <c r="B2503" s="6"/>
    </row>
    <row r="2504" spans="2:2" ht="12" customHeight="1">
      <c r="B2504" s="6"/>
    </row>
    <row r="2505" spans="2:2" ht="12" customHeight="1">
      <c r="B2505" s="6"/>
    </row>
    <row r="2506" spans="2:2" ht="12" customHeight="1">
      <c r="B2506" s="6"/>
    </row>
    <row r="2507" spans="2:2" ht="12" customHeight="1">
      <c r="B2507" s="6"/>
    </row>
    <row r="2508" spans="2:2" ht="12" customHeight="1">
      <c r="B2508" s="6"/>
    </row>
    <row r="2509" spans="2:2" ht="12" customHeight="1">
      <c r="B2509" s="6"/>
    </row>
    <row r="2510" spans="2:2" ht="12" customHeight="1">
      <c r="B2510" s="6"/>
    </row>
    <row r="2511" spans="2:2" ht="12" customHeight="1">
      <c r="B2511" s="6"/>
    </row>
    <row r="2512" spans="2:2" ht="12" customHeight="1">
      <c r="B2512" s="6"/>
    </row>
    <row r="2513" spans="2:2" ht="12" customHeight="1">
      <c r="B2513" s="6"/>
    </row>
    <row r="2514" spans="2:2" ht="12" customHeight="1">
      <c r="B2514" s="6"/>
    </row>
    <row r="2515" spans="2:2" ht="12" customHeight="1">
      <c r="B2515" s="6"/>
    </row>
    <row r="2516" spans="2:2" ht="12" customHeight="1">
      <c r="B2516" s="6"/>
    </row>
    <row r="2517" spans="2:2" ht="12" customHeight="1">
      <c r="B2517" s="6"/>
    </row>
    <row r="2518" spans="2:2" ht="12" customHeight="1">
      <c r="B2518" s="6"/>
    </row>
    <row r="2519" spans="2:2" ht="12" customHeight="1">
      <c r="B2519" s="6"/>
    </row>
    <row r="2520" spans="2:2" ht="12" customHeight="1">
      <c r="B2520" s="6"/>
    </row>
    <row r="2521" spans="2:2" ht="12" customHeight="1">
      <c r="B2521" s="6"/>
    </row>
    <row r="2522" spans="2:2" ht="12" customHeight="1">
      <c r="B2522" s="6"/>
    </row>
    <row r="2523" spans="2:2" ht="12" customHeight="1">
      <c r="B2523" s="6"/>
    </row>
    <row r="2524" spans="2:2" ht="12" customHeight="1">
      <c r="B2524" s="6"/>
    </row>
    <row r="2525" spans="2:2" ht="12" customHeight="1">
      <c r="B2525" s="6"/>
    </row>
    <row r="2526" spans="2:2" ht="12" customHeight="1">
      <c r="B2526" s="6"/>
    </row>
    <row r="2527" spans="2:2" ht="12" customHeight="1">
      <c r="B2527" s="6"/>
    </row>
    <row r="2528" spans="2:2" ht="12" customHeight="1">
      <c r="B2528" s="6"/>
    </row>
    <row r="2529" spans="2:2" ht="12" customHeight="1">
      <c r="B2529" s="6"/>
    </row>
    <row r="2530" spans="2:2" ht="12" customHeight="1">
      <c r="B2530" s="6"/>
    </row>
    <row r="2531" spans="2:2" ht="12" customHeight="1">
      <c r="B2531" s="6"/>
    </row>
    <row r="2532" spans="2:2" ht="12" customHeight="1">
      <c r="B2532" s="6"/>
    </row>
    <row r="2533" spans="2:2" ht="12" customHeight="1">
      <c r="B2533" s="6"/>
    </row>
    <row r="2534" spans="2:2" ht="12" customHeight="1">
      <c r="B2534" s="6"/>
    </row>
    <row r="2535" spans="2:2" ht="12" customHeight="1">
      <c r="B2535" s="6"/>
    </row>
    <row r="2536" spans="2:2" ht="12" customHeight="1">
      <c r="B2536" s="6"/>
    </row>
    <row r="2537" spans="2:2" ht="12" customHeight="1">
      <c r="B2537" s="6"/>
    </row>
    <row r="2538" spans="2:2" ht="12" customHeight="1">
      <c r="B2538" s="6"/>
    </row>
    <row r="2539" spans="2:2" ht="12" customHeight="1">
      <c r="B2539" s="6"/>
    </row>
    <row r="2540" spans="2:2" ht="12" customHeight="1">
      <c r="B2540" s="6"/>
    </row>
    <row r="2541" spans="2:2" ht="12" customHeight="1">
      <c r="B2541" s="6"/>
    </row>
    <row r="2542" spans="2:2" ht="12" customHeight="1">
      <c r="B2542" s="6"/>
    </row>
    <row r="2543" spans="2:2" ht="12" customHeight="1">
      <c r="B2543" s="6"/>
    </row>
    <row r="2544" spans="2:2" ht="12" customHeight="1">
      <c r="B2544" s="6"/>
    </row>
    <row r="2545" spans="2:2" ht="12" customHeight="1">
      <c r="B2545" s="6"/>
    </row>
    <row r="2546" spans="2:2" ht="12" customHeight="1">
      <c r="B2546" s="6"/>
    </row>
    <row r="2547" spans="2:2" ht="12" customHeight="1">
      <c r="B2547" s="6"/>
    </row>
    <row r="2548" spans="2:2" ht="12" customHeight="1">
      <c r="B2548" s="6"/>
    </row>
    <row r="2549" spans="2:2" ht="12" customHeight="1">
      <c r="B2549" s="6"/>
    </row>
    <row r="2550" spans="2:2" ht="12" customHeight="1">
      <c r="B2550" s="6"/>
    </row>
    <row r="2551" spans="2:2" ht="12" customHeight="1">
      <c r="B2551" s="6"/>
    </row>
    <row r="2552" spans="2:2" ht="12" customHeight="1">
      <c r="B2552" s="6"/>
    </row>
    <row r="2553" spans="2:2" ht="12" customHeight="1">
      <c r="B2553" s="6"/>
    </row>
    <row r="2554" spans="2:2" ht="12" customHeight="1">
      <c r="B2554" s="6"/>
    </row>
    <row r="2555" spans="2:2" ht="12" customHeight="1">
      <c r="B2555" s="6"/>
    </row>
    <row r="2556" spans="2:2" ht="12" customHeight="1">
      <c r="B2556" s="6"/>
    </row>
    <row r="2557" spans="2:2" ht="12" customHeight="1">
      <c r="B2557" s="6"/>
    </row>
    <row r="2558" spans="2:2" ht="12" customHeight="1">
      <c r="B2558" s="6"/>
    </row>
    <row r="2559" spans="2:2" ht="12" customHeight="1">
      <c r="B2559" s="6"/>
    </row>
    <row r="2560" spans="2:2" ht="12" customHeight="1">
      <c r="B2560" s="6"/>
    </row>
    <row r="2561" spans="2:2" ht="12" customHeight="1">
      <c r="B2561" s="6"/>
    </row>
    <row r="2562" spans="2:2" ht="12" customHeight="1">
      <c r="B2562" s="6"/>
    </row>
    <row r="2563" spans="2:2" ht="12" customHeight="1">
      <c r="B2563" s="6"/>
    </row>
    <row r="2564" spans="2:2" ht="12" customHeight="1">
      <c r="B2564" s="6"/>
    </row>
    <row r="2565" spans="2:2" ht="12" customHeight="1">
      <c r="B2565" s="6"/>
    </row>
    <row r="2566" spans="2:2" ht="12" customHeight="1">
      <c r="B2566" s="6"/>
    </row>
    <row r="2567" spans="2:2" ht="12" customHeight="1">
      <c r="B2567" s="6"/>
    </row>
    <row r="2568" spans="2:2" ht="12" customHeight="1">
      <c r="B2568" s="6"/>
    </row>
    <row r="2569" spans="2:2" ht="12" customHeight="1">
      <c r="B2569" s="6"/>
    </row>
    <row r="2570" spans="2:2" ht="12" customHeight="1">
      <c r="B2570" s="6"/>
    </row>
    <row r="2571" spans="2:2" ht="12" customHeight="1">
      <c r="B2571" s="6"/>
    </row>
    <row r="2572" spans="2:2" ht="12" customHeight="1">
      <c r="B2572" s="6"/>
    </row>
    <row r="2573" spans="2:2" ht="12" customHeight="1">
      <c r="B2573" s="6"/>
    </row>
    <row r="2574" spans="2:2" ht="12" customHeight="1">
      <c r="B2574" s="6"/>
    </row>
    <row r="2575" spans="2:2" ht="12" customHeight="1">
      <c r="B2575" s="6"/>
    </row>
    <row r="2576" spans="2:2" ht="12" customHeight="1">
      <c r="B2576" s="6"/>
    </row>
    <row r="2577" spans="2:2" ht="12" customHeight="1">
      <c r="B2577" s="6"/>
    </row>
    <row r="2578" spans="2:2" ht="12" customHeight="1">
      <c r="B2578" s="6"/>
    </row>
    <row r="2579" spans="2:2" ht="12" customHeight="1">
      <c r="B2579" s="6"/>
    </row>
    <row r="2580" spans="2:2" ht="12" customHeight="1">
      <c r="B2580" s="6"/>
    </row>
    <row r="2581" spans="2:2" ht="12" customHeight="1">
      <c r="B2581" s="6"/>
    </row>
    <row r="2582" spans="2:2" ht="12" customHeight="1">
      <c r="B2582" s="6"/>
    </row>
    <row r="2583" spans="2:2" ht="12" customHeight="1">
      <c r="B2583" s="6"/>
    </row>
    <row r="2584" spans="2:2" ht="12" customHeight="1">
      <c r="B2584" s="6"/>
    </row>
    <row r="2585" spans="2:2" ht="12" customHeight="1">
      <c r="B2585" s="6"/>
    </row>
    <row r="2586" spans="2:2" ht="12" customHeight="1">
      <c r="B2586" s="6"/>
    </row>
    <row r="2587" spans="2:2" ht="12" customHeight="1">
      <c r="B2587" s="6"/>
    </row>
    <row r="2588" spans="2:2" ht="12" customHeight="1">
      <c r="B2588" s="6"/>
    </row>
    <row r="2589" spans="2:2" ht="12" customHeight="1">
      <c r="B2589" s="6"/>
    </row>
    <row r="2590" spans="2:2" ht="12" customHeight="1">
      <c r="B2590" s="6"/>
    </row>
    <row r="2591" spans="2:2" ht="12" customHeight="1">
      <c r="B2591" s="6"/>
    </row>
    <row r="2592" spans="2:2" ht="12" customHeight="1">
      <c r="B2592" s="6"/>
    </row>
    <row r="2593" spans="2:2" ht="12" customHeight="1">
      <c r="B2593" s="6"/>
    </row>
    <row r="2594" spans="2:2" ht="12" customHeight="1">
      <c r="B2594" s="6"/>
    </row>
    <row r="2595" spans="2:2" ht="12" customHeight="1">
      <c r="B2595" s="6"/>
    </row>
    <row r="2596" spans="2:2" ht="12" customHeight="1">
      <c r="B2596" s="6"/>
    </row>
    <row r="2597" spans="2:2" ht="12" customHeight="1">
      <c r="B2597" s="6"/>
    </row>
    <row r="2598" spans="2:2" ht="12" customHeight="1">
      <c r="B2598" s="6"/>
    </row>
    <row r="2599" spans="2:2" ht="12" customHeight="1">
      <c r="B2599" s="6"/>
    </row>
    <row r="2600" spans="2:2" ht="12" customHeight="1">
      <c r="B2600" s="6"/>
    </row>
    <row r="2601" spans="2:2" ht="12" customHeight="1">
      <c r="B2601" s="6"/>
    </row>
    <row r="2602" spans="2:2" ht="12" customHeight="1">
      <c r="B2602" s="6"/>
    </row>
    <row r="2603" spans="2:2" ht="12" customHeight="1">
      <c r="B2603" s="6"/>
    </row>
    <row r="2604" spans="2:2" ht="12" customHeight="1">
      <c r="B2604" s="6"/>
    </row>
    <row r="2605" spans="2:2" ht="12" customHeight="1">
      <c r="B2605" s="6"/>
    </row>
    <row r="2606" spans="2:2" ht="12" customHeight="1">
      <c r="B2606" s="6"/>
    </row>
    <row r="2607" spans="2:2" ht="12" customHeight="1">
      <c r="B2607" s="6"/>
    </row>
    <row r="2608" spans="2:2" ht="12" customHeight="1">
      <c r="B2608" s="6"/>
    </row>
    <row r="2609" spans="2:2" ht="12" customHeight="1">
      <c r="B2609" s="6"/>
    </row>
    <row r="2610" spans="2:2" ht="12" customHeight="1">
      <c r="B2610" s="6"/>
    </row>
    <row r="2611" spans="2:2" ht="12" customHeight="1">
      <c r="B2611" s="6"/>
    </row>
    <row r="2612" spans="2:2" ht="12" customHeight="1">
      <c r="B2612" s="6"/>
    </row>
    <row r="2613" spans="2:2" ht="12" customHeight="1">
      <c r="B2613" s="6"/>
    </row>
    <row r="2614" spans="2:2" ht="12" customHeight="1">
      <c r="B2614" s="6"/>
    </row>
    <row r="2615" spans="2:2" ht="12" customHeight="1">
      <c r="B2615" s="6"/>
    </row>
    <row r="2616" spans="2:2" ht="12" customHeight="1">
      <c r="B2616" s="6"/>
    </row>
    <row r="2617" spans="2:2" ht="12" customHeight="1">
      <c r="B2617" s="6"/>
    </row>
    <row r="2618" spans="2:2" ht="12" customHeight="1">
      <c r="B2618" s="6"/>
    </row>
    <row r="2619" spans="2:2" ht="12" customHeight="1">
      <c r="B2619" s="6"/>
    </row>
    <row r="2620" spans="2:2" ht="12" customHeight="1">
      <c r="B2620" s="6"/>
    </row>
    <row r="2621" spans="2:2" ht="12" customHeight="1">
      <c r="B2621" s="6"/>
    </row>
    <row r="2622" spans="2:2" ht="12" customHeight="1">
      <c r="B2622" s="6"/>
    </row>
    <row r="2623" spans="2:2" ht="12" customHeight="1">
      <c r="B2623" s="6"/>
    </row>
    <row r="2624" spans="2:2" ht="12" customHeight="1">
      <c r="B2624" s="6"/>
    </row>
    <row r="2625" spans="2:2" ht="12" customHeight="1">
      <c r="B2625" s="6"/>
    </row>
    <row r="2626" spans="2:2" ht="12" customHeight="1">
      <c r="B2626" s="6"/>
    </row>
    <row r="2627" spans="2:2" ht="12" customHeight="1">
      <c r="B2627" s="6"/>
    </row>
    <row r="2628" spans="2:2" ht="12" customHeight="1">
      <c r="B2628" s="6"/>
    </row>
    <row r="2629" spans="2:2" ht="12" customHeight="1">
      <c r="B2629" s="6"/>
    </row>
    <row r="2630" spans="2:2" ht="12" customHeight="1">
      <c r="B2630" s="6"/>
    </row>
    <row r="2631" spans="2:2" ht="12" customHeight="1">
      <c r="B2631" s="6"/>
    </row>
  </sheetData>
  <mergeCells count="1">
    <mergeCell ref="C8:F8"/>
  </mergeCells>
  <pageMargins left="0.75" right="0.75" top="1" bottom="0.88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31"/>
  <sheetViews>
    <sheetView view="pageBreakPreview" zoomScaleNormal="100" workbookViewId="0">
      <selection sqref="A1:A6"/>
    </sheetView>
  </sheetViews>
  <sheetFormatPr defaultColWidth="9.140625" defaultRowHeight="12" customHeight="1"/>
  <cols>
    <col min="1" max="1" width="11" style="2" customWidth="1"/>
    <col min="2" max="2" width="13.28515625" style="2" bestFit="1" customWidth="1"/>
    <col min="3" max="7" width="10.7109375" style="2" customWidth="1"/>
    <col min="8" max="8" width="9.140625" style="2"/>
    <col min="9" max="9" width="10.42578125" style="2" customWidth="1"/>
    <col min="10" max="21" width="9.140625" style="2"/>
    <col min="22" max="22" width="10.42578125" style="2" bestFit="1" customWidth="1"/>
    <col min="23" max="33" width="10.42578125" style="2" customWidth="1"/>
    <col min="34" max="16384" width="9.140625" style="2"/>
  </cols>
  <sheetData>
    <row r="1" spans="1:23" ht="12" customHeight="1">
      <c r="A1" s="1" t="s">
        <v>0</v>
      </c>
    </row>
    <row r="2" spans="1:23" ht="12" customHeight="1">
      <c r="A2" s="1" t="s">
        <v>1</v>
      </c>
    </row>
    <row r="4" spans="1:23" ht="12" customHeight="1">
      <c r="A4" s="17" t="s">
        <v>2</v>
      </c>
    </row>
    <row r="5" spans="1:23" ht="12" customHeight="1">
      <c r="A5" s="2" t="s">
        <v>3</v>
      </c>
    </row>
    <row r="6" spans="1:23" ht="12" customHeight="1">
      <c r="A6" s="2" t="s">
        <v>4</v>
      </c>
    </row>
    <row r="8" spans="1:23" ht="12" customHeight="1">
      <c r="A8" s="3" t="s">
        <v>5</v>
      </c>
      <c r="B8" s="3" t="s">
        <v>6</v>
      </c>
      <c r="C8" s="18" t="s">
        <v>7</v>
      </c>
      <c r="D8" s="18"/>
      <c r="E8" s="18"/>
      <c r="F8" s="18"/>
      <c r="G8" s="3"/>
    </row>
    <row r="9" spans="1:23" ht="12" customHeight="1">
      <c r="A9" s="3"/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/>
      <c r="I9" s="3"/>
      <c r="J9" s="3"/>
      <c r="K9" s="3"/>
      <c r="L9" s="3"/>
    </row>
    <row r="10" spans="1:23" ht="12" customHeight="1">
      <c r="A10" s="4"/>
      <c r="B10" s="5"/>
      <c r="C10" s="4"/>
      <c r="D10" s="4"/>
      <c r="E10" s="4"/>
      <c r="F10" s="4"/>
      <c r="G10" s="4"/>
    </row>
    <row r="11" spans="1:23" ht="12" hidden="1" customHeight="1">
      <c r="A11" s="4"/>
      <c r="B11" s="6">
        <v>1</v>
      </c>
      <c r="C11" s="7"/>
      <c r="D11" s="7"/>
      <c r="E11" s="7"/>
      <c r="F11" s="7"/>
      <c r="G11" s="7"/>
      <c r="K11" s="7"/>
      <c r="L11" s="7"/>
      <c r="M11" s="7"/>
      <c r="N11" s="10"/>
      <c r="O11" s="7"/>
      <c r="U11" s="7"/>
      <c r="V11" s="10"/>
      <c r="W11" s="7"/>
    </row>
    <row r="12" spans="1:23" ht="12" hidden="1" customHeight="1">
      <c r="A12" s="8"/>
      <c r="B12" s="6">
        <v>1.0104166666666701</v>
      </c>
      <c r="C12" s="7"/>
      <c r="D12" s="7"/>
      <c r="E12" s="7"/>
      <c r="F12" s="7"/>
      <c r="G12" s="7"/>
      <c r="K12" s="7"/>
      <c r="L12" s="7"/>
      <c r="M12" s="7"/>
      <c r="N12" s="10"/>
      <c r="O12" s="7"/>
      <c r="U12" s="7"/>
      <c r="V12" s="10"/>
      <c r="W12" s="7"/>
    </row>
    <row r="13" spans="1:23" ht="12" hidden="1" customHeight="1">
      <c r="A13" s="4"/>
      <c r="B13" s="6">
        <v>1.0208333333333299</v>
      </c>
      <c r="C13" s="7"/>
      <c r="D13" s="7"/>
      <c r="E13" s="7"/>
      <c r="F13" s="7"/>
      <c r="G13" s="7"/>
      <c r="K13" s="7"/>
      <c r="L13" s="7"/>
      <c r="M13" s="7"/>
      <c r="N13" s="10"/>
      <c r="O13" s="7"/>
      <c r="U13" s="7"/>
      <c r="V13" s="10"/>
      <c r="W13" s="7"/>
    </row>
    <row r="14" spans="1:23" ht="12" hidden="1" customHeight="1">
      <c r="A14" s="4"/>
      <c r="B14" s="6">
        <v>1.03125</v>
      </c>
      <c r="C14" s="7"/>
      <c r="D14" s="7"/>
      <c r="E14" s="7"/>
      <c r="F14" s="7"/>
      <c r="G14" s="7"/>
      <c r="K14" s="7"/>
      <c r="L14" s="7"/>
      <c r="M14" s="7"/>
      <c r="N14" s="10"/>
      <c r="O14" s="7"/>
      <c r="U14" s="7"/>
      <c r="V14" s="10"/>
      <c r="W14" s="7"/>
    </row>
    <row r="15" spans="1:23" ht="12" hidden="1" customHeight="1">
      <c r="A15" s="4"/>
      <c r="B15" s="6">
        <v>1.0416666666666701</v>
      </c>
      <c r="C15" s="7"/>
      <c r="D15" s="7"/>
      <c r="E15" s="7"/>
      <c r="F15" s="7"/>
      <c r="G15" s="7"/>
      <c r="K15" s="7"/>
      <c r="L15" s="7"/>
      <c r="M15" s="7"/>
      <c r="N15" s="10"/>
      <c r="O15" s="7"/>
      <c r="U15" s="7"/>
      <c r="V15" s="10"/>
      <c r="W15" s="7"/>
    </row>
    <row r="16" spans="1:23" ht="12" hidden="1" customHeight="1">
      <c r="A16" s="4"/>
      <c r="B16" s="6">
        <v>1.0520833333333299</v>
      </c>
      <c r="C16" s="7"/>
      <c r="D16" s="7"/>
      <c r="E16" s="7"/>
      <c r="F16" s="7"/>
      <c r="G16" s="7"/>
      <c r="K16" s="7"/>
      <c r="L16" s="7"/>
      <c r="M16" s="7"/>
      <c r="N16" s="10"/>
      <c r="O16" s="7"/>
      <c r="U16" s="7"/>
      <c r="V16" s="10"/>
      <c r="W16" s="7"/>
    </row>
    <row r="17" spans="1:23" ht="12" hidden="1" customHeight="1">
      <c r="A17" s="4"/>
      <c r="B17" s="6">
        <v>1.0625</v>
      </c>
      <c r="C17" s="7"/>
      <c r="D17" s="7"/>
      <c r="E17" s="7"/>
      <c r="F17" s="7"/>
      <c r="G17" s="7"/>
      <c r="K17" s="7"/>
      <c r="L17" s="7"/>
      <c r="M17" s="7"/>
      <c r="N17" s="10"/>
      <c r="O17" s="7"/>
      <c r="U17" s="7"/>
      <c r="V17" s="10"/>
      <c r="W17" s="7"/>
    </row>
    <row r="18" spans="1:23" ht="12" hidden="1" customHeight="1">
      <c r="A18" s="4"/>
      <c r="B18" s="6">
        <v>1.0729166666666701</v>
      </c>
      <c r="C18" s="7"/>
      <c r="D18" s="7"/>
      <c r="E18" s="7"/>
      <c r="F18" s="7"/>
      <c r="G18" s="7"/>
      <c r="K18" s="7"/>
      <c r="L18" s="7"/>
      <c r="M18" s="7"/>
      <c r="N18" s="10"/>
      <c r="O18" s="7"/>
      <c r="U18" s="7"/>
      <c r="V18" s="10"/>
      <c r="W18" s="7"/>
    </row>
    <row r="19" spans="1:23" ht="12" hidden="1" customHeight="1">
      <c r="A19" s="4"/>
      <c r="B19" s="6">
        <v>1.0833333333333299</v>
      </c>
      <c r="C19" s="7"/>
      <c r="D19" s="7"/>
      <c r="E19" s="7"/>
      <c r="F19" s="7"/>
      <c r="G19" s="7"/>
      <c r="K19" s="7"/>
      <c r="L19" s="7"/>
      <c r="M19" s="7"/>
      <c r="N19" s="10"/>
      <c r="O19" s="7"/>
      <c r="U19" s="7"/>
      <c r="V19" s="10"/>
      <c r="W19" s="7"/>
    </row>
    <row r="20" spans="1:23" ht="12" hidden="1" customHeight="1">
      <c r="A20" s="4"/>
      <c r="B20" s="6">
        <v>1.09375</v>
      </c>
      <c r="C20" s="7"/>
      <c r="D20" s="7"/>
      <c r="E20" s="7"/>
      <c r="F20" s="7"/>
      <c r="G20" s="7"/>
      <c r="K20" s="7"/>
      <c r="L20" s="7"/>
      <c r="M20" s="7"/>
      <c r="N20" s="10"/>
      <c r="O20" s="7"/>
    </row>
    <row r="21" spans="1:23" ht="12" hidden="1" customHeight="1">
      <c r="A21" s="4"/>
      <c r="B21" s="6">
        <v>1.1041666666666701</v>
      </c>
      <c r="C21" s="7"/>
      <c r="D21" s="7"/>
      <c r="E21" s="7"/>
      <c r="F21" s="7"/>
      <c r="G21" s="7"/>
      <c r="K21" s="7"/>
      <c r="L21" s="7"/>
      <c r="M21" s="7"/>
      <c r="N21" s="10"/>
      <c r="O21" s="7"/>
    </row>
    <row r="22" spans="1:23" ht="12" hidden="1" customHeight="1">
      <c r="A22" s="4"/>
      <c r="B22" s="6">
        <v>1.1145833333333299</v>
      </c>
      <c r="C22" s="7"/>
      <c r="D22" s="7"/>
      <c r="E22" s="7"/>
      <c r="F22" s="7"/>
      <c r="G22" s="7"/>
      <c r="K22" s="7"/>
      <c r="L22" s="7"/>
      <c r="M22" s="7"/>
      <c r="N22" s="10"/>
      <c r="O22" s="7"/>
    </row>
    <row r="23" spans="1:23" ht="12" hidden="1" customHeight="1">
      <c r="A23" s="4"/>
      <c r="B23" s="6">
        <v>1.125</v>
      </c>
      <c r="C23" s="7"/>
      <c r="D23" s="7"/>
      <c r="E23" s="7"/>
      <c r="F23" s="7"/>
      <c r="G23" s="7"/>
      <c r="K23" s="7"/>
      <c r="L23" s="7"/>
      <c r="M23" s="7"/>
      <c r="N23" s="10"/>
      <c r="O23" s="7"/>
    </row>
    <row r="24" spans="1:23" ht="12" hidden="1" customHeight="1">
      <c r="A24" s="4"/>
      <c r="B24" s="6">
        <v>1.1354166666666701</v>
      </c>
      <c r="C24" s="7"/>
      <c r="D24" s="7"/>
      <c r="E24" s="7"/>
      <c r="F24" s="7"/>
      <c r="G24" s="7"/>
      <c r="K24" s="7"/>
      <c r="L24" s="7"/>
      <c r="M24" s="7"/>
      <c r="N24" s="10"/>
      <c r="O24" s="7"/>
    </row>
    <row r="25" spans="1:23" ht="12" hidden="1" customHeight="1">
      <c r="A25" s="4"/>
      <c r="B25" s="6">
        <v>1.1458333333333299</v>
      </c>
      <c r="C25" s="7"/>
      <c r="D25" s="7"/>
      <c r="E25" s="7"/>
      <c r="F25" s="7"/>
      <c r="G25" s="7"/>
      <c r="K25" s="7"/>
      <c r="L25" s="7"/>
      <c r="M25" s="7"/>
      <c r="N25" s="10"/>
      <c r="O25" s="7"/>
    </row>
    <row r="26" spans="1:23" ht="12" hidden="1" customHeight="1">
      <c r="A26" s="4"/>
      <c r="B26" s="6">
        <v>1.15625</v>
      </c>
      <c r="C26" s="7"/>
      <c r="D26" s="7"/>
      <c r="E26" s="7"/>
      <c r="F26" s="7"/>
      <c r="G26" s="7"/>
      <c r="K26" s="7"/>
      <c r="L26" s="7"/>
      <c r="M26" s="7"/>
      <c r="N26" s="10"/>
      <c r="O26" s="7"/>
    </row>
    <row r="27" spans="1:23" ht="12" hidden="1" customHeight="1">
      <c r="A27" s="4"/>
      <c r="B27" s="6">
        <v>1.1666666666666701</v>
      </c>
      <c r="C27" s="7"/>
      <c r="D27" s="7"/>
      <c r="E27" s="7"/>
      <c r="F27" s="7"/>
      <c r="G27" s="7"/>
      <c r="K27" s="7"/>
      <c r="L27" s="7"/>
      <c r="M27" s="7"/>
      <c r="N27" s="10"/>
      <c r="O27" s="7"/>
    </row>
    <row r="28" spans="1:23" ht="12" hidden="1" customHeight="1">
      <c r="A28" s="4"/>
      <c r="B28" s="6">
        <v>1.1770833333333299</v>
      </c>
      <c r="C28" s="7"/>
      <c r="D28" s="7"/>
      <c r="E28" s="7"/>
      <c r="F28" s="7"/>
      <c r="G28" s="7"/>
      <c r="K28" s="7"/>
      <c r="L28" s="7"/>
      <c r="M28" s="7"/>
      <c r="N28" s="10"/>
      <c r="O28" s="7"/>
    </row>
    <row r="29" spans="1:23" ht="12" hidden="1" customHeight="1">
      <c r="A29" s="4"/>
      <c r="B29" s="6">
        <v>1.1875</v>
      </c>
      <c r="C29" s="7"/>
      <c r="D29" s="7"/>
      <c r="E29" s="7"/>
      <c r="F29" s="7"/>
      <c r="G29" s="7"/>
      <c r="K29" s="7"/>
      <c r="L29" s="7"/>
      <c r="M29" s="7"/>
      <c r="N29" s="10"/>
      <c r="O29" s="7"/>
    </row>
    <row r="30" spans="1:23" ht="12" hidden="1" customHeight="1">
      <c r="A30" s="4"/>
      <c r="B30" s="6">
        <v>1.1979166666666701</v>
      </c>
      <c r="C30" s="7"/>
      <c r="D30" s="7"/>
      <c r="E30" s="7"/>
      <c r="F30" s="7"/>
      <c r="G30" s="7"/>
      <c r="K30" s="7"/>
      <c r="L30" s="7"/>
      <c r="M30" s="7"/>
      <c r="N30" s="10"/>
      <c r="O30" s="7"/>
    </row>
    <row r="31" spans="1:23" ht="12" hidden="1" customHeight="1">
      <c r="A31" s="4"/>
      <c r="B31" s="6">
        <v>1.2083333333333299</v>
      </c>
      <c r="C31" s="7"/>
      <c r="D31" s="7"/>
      <c r="E31" s="7"/>
      <c r="F31" s="7"/>
      <c r="G31" s="7"/>
      <c r="K31" s="7"/>
      <c r="L31" s="7"/>
      <c r="M31" s="7"/>
      <c r="N31" s="10"/>
      <c r="O31" s="7"/>
    </row>
    <row r="32" spans="1:23" ht="12" hidden="1" customHeight="1">
      <c r="A32" s="4"/>
      <c r="B32" s="6">
        <v>1.21875</v>
      </c>
      <c r="C32" s="7"/>
      <c r="D32" s="7"/>
      <c r="E32" s="7"/>
      <c r="F32" s="7"/>
      <c r="G32" s="7"/>
      <c r="K32" s="7"/>
      <c r="L32" s="7"/>
      <c r="M32" s="7"/>
      <c r="N32" s="10"/>
      <c r="O32" s="7"/>
    </row>
    <row r="33" spans="1:37" ht="12" hidden="1" customHeight="1">
      <c r="A33" s="4"/>
      <c r="B33" s="6">
        <v>1.2291666666666701</v>
      </c>
      <c r="C33" s="7"/>
      <c r="D33" s="7"/>
      <c r="E33" s="7"/>
      <c r="F33" s="7"/>
      <c r="G33" s="7"/>
      <c r="K33" s="7"/>
      <c r="L33" s="7"/>
      <c r="M33" s="7"/>
      <c r="N33" s="10"/>
      <c r="O33" s="7"/>
    </row>
    <row r="34" spans="1:37" ht="12" hidden="1" customHeight="1">
      <c r="A34" s="4"/>
      <c r="B34" s="6">
        <v>1.2395833333333299</v>
      </c>
      <c r="C34" s="7"/>
      <c r="D34" s="7"/>
      <c r="E34" s="7"/>
      <c r="F34" s="7"/>
      <c r="G34" s="7"/>
      <c r="K34" s="7"/>
      <c r="L34" s="7"/>
      <c r="M34" s="7"/>
      <c r="N34" s="7"/>
    </row>
    <row r="35" spans="1:37" ht="12" customHeight="1">
      <c r="A35" s="4"/>
      <c r="B35" s="6">
        <v>1.25</v>
      </c>
      <c r="C35" s="7"/>
      <c r="D35" s="7"/>
      <c r="E35" s="7"/>
      <c r="F35" s="7"/>
      <c r="G35" s="7"/>
      <c r="K35" s="7"/>
      <c r="L35" s="7"/>
      <c r="M35" s="7"/>
      <c r="N35" s="7"/>
    </row>
    <row r="36" spans="1:37" ht="12" customHeight="1">
      <c r="A36" s="4"/>
      <c r="B36" s="6">
        <v>1.2604166666666701</v>
      </c>
      <c r="C36" s="7"/>
      <c r="D36" s="7"/>
      <c r="E36" s="7"/>
      <c r="F36" s="7"/>
      <c r="G36" s="7"/>
      <c r="K36" s="7"/>
      <c r="L36" s="7"/>
      <c r="M36" s="7"/>
      <c r="N36" s="7"/>
      <c r="AG36" s="2" t="s">
        <v>13</v>
      </c>
    </row>
    <row r="37" spans="1:37" ht="12" customHeight="1">
      <c r="A37" s="4"/>
      <c r="B37" s="6">
        <v>1.2708333333333299</v>
      </c>
      <c r="C37" s="7"/>
      <c r="D37" s="7"/>
      <c r="E37" s="7"/>
      <c r="F37" s="7"/>
      <c r="G37" s="7"/>
      <c r="K37" s="7"/>
      <c r="L37" s="7"/>
      <c r="M37" s="7"/>
      <c r="N37" s="7"/>
      <c r="AE37" s="4" t="s">
        <v>14</v>
      </c>
      <c r="AF37" s="4"/>
      <c r="AG37" s="4" t="s">
        <v>8</v>
      </c>
      <c r="AH37" s="4" t="s">
        <v>15</v>
      </c>
      <c r="AI37" s="4" t="s">
        <v>16</v>
      </c>
      <c r="AJ37" s="4" t="s">
        <v>14</v>
      </c>
    </row>
    <row r="38" spans="1:37" ht="12" customHeight="1">
      <c r="A38" s="4"/>
      <c r="B38" s="6">
        <v>1.28125</v>
      </c>
      <c r="C38" s="7"/>
      <c r="D38" s="7"/>
      <c r="E38" s="7"/>
      <c r="F38" s="7"/>
      <c r="G38" s="7"/>
      <c r="K38" s="7"/>
      <c r="L38" s="7"/>
      <c r="M38" s="7"/>
      <c r="N38" s="7"/>
      <c r="AE38" s="4" t="s">
        <v>17</v>
      </c>
      <c r="AF38" s="4"/>
      <c r="AG38" s="4" t="s">
        <v>18</v>
      </c>
      <c r="AH38" s="4" t="s">
        <v>17</v>
      </c>
      <c r="AI38" s="4" t="s">
        <v>17</v>
      </c>
      <c r="AJ38" s="4" t="s">
        <v>17</v>
      </c>
    </row>
    <row r="39" spans="1:37" ht="12" customHeight="1">
      <c r="A39" s="4"/>
      <c r="B39" s="6">
        <v>0.29166666666666669</v>
      </c>
      <c r="C39" s="7"/>
      <c r="D39" s="7"/>
      <c r="E39" s="7"/>
      <c r="F39" s="7"/>
      <c r="G39" s="7"/>
      <c r="K39" s="7"/>
      <c r="L39" s="7"/>
      <c r="M39" s="7"/>
      <c r="N39" s="7"/>
      <c r="AE39" s="4"/>
      <c r="AF39" s="4"/>
      <c r="AG39" s="4"/>
      <c r="AH39" s="4"/>
      <c r="AI39" s="4"/>
      <c r="AJ39" s="4"/>
    </row>
    <row r="40" spans="1:37" ht="12" customHeight="1">
      <c r="A40" s="4"/>
      <c r="B40" s="6">
        <v>0.30208333333333331</v>
      </c>
      <c r="C40" s="7"/>
      <c r="D40" s="7"/>
      <c r="E40" s="7"/>
      <c r="F40" s="7"/>
      <c r="G40" s="7"/>
      <c r="K40" s="7"/>
      <c r="L40" s="7"/>
      <c r="M40" s="7"/>
      <c r="N40" s="7"/>
      <c r="AE40" s="10">
        <f t="shared" ref="AE40" si="0">S41</f>
        <v>0</v>
      </c>
      <c r="AF40" s="8"/>
      <c r="AG40" s="10">
        <f>X63</f>
        <v>0</v>
      </c>
      <c r="AH40" s="10">
        <f t="shared" ref="AH40:AJ40" si="1">Y63</f>
        <v>0</v>
      </c>
      <c r="AI40" s="10">
        <f t="shared" si="1"/>
        <v>0</v>
      </c>
      <c r="AJ40" s="10">
        <f t="shared" si="1"/>
        <v>0</v>
      </c>
    </row>
    <row r="41" spans="1:37" ht="12" customHeight="1">
      <c r="A41" s="4"/>
      <c r="B41" s="6">
        <v>0.3125</v>
      </c>
      <c r="C41" s="7"/>
      <c r="D41" s="7"/>
      <c r="E41" s="7"/>
      <c r="F41" s="7"/>
      <c r="G41" s="7"/>
      <c r="K41" s="7"/>
      <c r="L41" s="7"/>
      <c r="M41" s="14"/>
      <c r="N41" s="7"/>
      <c r="AE41" s="10">
        <f t="shared" ref="AE41" si="2">S109</f>
        <v>0</v>
      </c>
      <c r="AF41" s="8"/>
      <c r="AG41" s="10">
        <f>X109</f>
        <v>0</v>
      </c>
      <c r="AH41" s="10">
        <f t="shared" ref="AH41:AJ41" si="3">Y109</f>
        <v>0</v>
      </c>
      <c r="AI41" s="10">
        <f t="shared" si="3"/>
        <v>0</v>
      </c>
      <c r="AJ41" s="10">
        <f t="shared" si="3"/>
        <v>0</v>
      </c>
    </row>
    <row r="42" spans="1:37" ht="12" customHeight="1">
      <c r="A42" s="4"/>
      <c r="B42" s="6">
        <v>0.32291666666666702</v>
      </c>
      <c r="C42" s="7"/>
      <c r="D42" s="7"/>
      <c r="E42" s="7"/>
      <c r="F42" s="7"/>
      <c r="G42" s="7"/>
      <c r="K42" s="7"/>
      <c r="L42" s="7"/>
      <c r="M42" s="7"/>
      <c r="N42" s="7"/>
      <c r="AE42" s="10">
        <f t="shared" ref="AE42" si="4">S205</f>
        <v>0</v>
      </c>
      <c r="AF42" s="8"/>
      <c r="AG42" s="10">
        <f>X205</f>
        <v>0</v>
      </c>
      <c r="AH42" s="10">
        <f t="shared" ref="AH42:AJ42" si="5">Y205</f>
        <v>0</v>
      </c>
      <c r="AI42" s="10">
        <f t="shared" si="5"/>
        <v>0</v>
      </c>
      <c r="AJ42" s="10">
        <f t="shared" si="5"/>
        <v>0</v>
      </c>
    </row>
    <row r="43" spans="1:37" ht="12" customHeight="1">
      <c r="B43" s="6">
        <v>0.33333333333333298</v>
      </c>
      <c r="C43" s="7"/>
      <c r="D43" s="7"/>
      <c r="E43" s="7"/>
      <c r="F43" s="7"/>
      <c r="G43" s="7"/>
      <c r="I43" s="2" t="str">
        <f t="shared" ref="I43:I56" si="6">IF(C43="","",10^(C43/10))</f>
        <v/>
      </c>
      <c r="K43" s="7"/>
      <c r="L43" s="7"/>
      <c r="M43" s="7"/>
      <c r="N43" s="7"/>
      <c r="AE43" s="10">
        <f t="shared" ref="AE43" si="7">S301</f>
        <v>0</v>
      </c>
      <c r="AF43" s="8"/>
      <c r="AG43" s="10">
        <f>X301</f>
        <v>0</v>
      </c>
      <c r="AH43" s="10">
        <f t="shared" ref="AH43:AJ43" si="8">Y301</f>
        <v>0</v>
      </c>
      <c r="AI43" s="10">
        <f t="shared" si="8"/>
        <v>0</v>
      </c>
      <c r="AJ43" s="10">
        <f t="shared" si="8"/>
        <v>0</v>
      </c>
    </row>
    <row r="44" spans="1:37" ht="12" customHeight="1">
      <c r="B44" s="6">
        <v>0.34375</v>
      </c>
      <c r="C44" s="7"/>
      <c r="D44" s="7"/>
      <c r="E44" s="7"/>
      <c r="F44" s="7"/>
      <c r="G44" s="7"/>
      <c r="I44" s="2" t="str">
        <f t="shared" si="6"/>
        <v/>
      </c>
      <c r="K44" s="7"/>
      <c r="L44" s="7"/>
      <c r="M44" s="7"/>
      <c r="N44" s="7"/>
      <c r="AE44" s="10">
        <f t="shared" ref="AE44" si="9">S397</f>
        <v>0</v>
      </c>
      <c r="AF44" s="8"/>
      <c r="AG44" s="10">
        <f>X397</f>
        <v>0</v>
      </c>
      <c r="AH44" s="10">
        <f t="shared" ref="AH44:AJ44" si="10">Y397</f>
        <v>0</v>
      </c>
      <c r="AI44" s="10">
        <f t="shared" si="10"/>
        <v>0</v>
      </c>
      <c r="AJ44" s="10">
        <f t="shared" si="10"/>
        <v>0</v>
      </c>
    </row>
    <row r="45" spans="1:37" ht="12" customHeight="1">
      <c r="A45" s="4"/>
      <c r="B45" s="6">
        <v>0.35416666666666602</v>
      </c>
      <c r="C45" s="7"/>
      <c r="D45" s="7"/>
      <c r="E45" s="7"/>
      <c r="F45" s="7"/>
      <c r="G45" s="7"/>
      <c r="I45" s="2" t="str">
        <f t="shared" si="6"/>
        <v/>
      </c>
      <c r="K45" s="7"/>
      <c r="L45" s="7"/>
      <c r="M45" s="7"/>
      <c r="N45" s="7"/>
      <c r="AE45" s="10">
        <f t="shared" ref="AE45" si="11">S493</f>
        <v>0</v>
      </c>
      <c r="AF45" s="8"/>
      <c r="AG45" s="10"/>
      <c r="AH45" s="10"/>
      <c r="AI45" s="10"/>
      <c r="AJ45" s="10"/>
    </row>
    <row r="46" spans="1:37" ht="12" customHeight="1">
      <c r="A46" s="4"/>
      <c r="B46" s="6">
        <v>0.36458333333333298</v>
      </c>
      <c r="C46" s="7"/>
      <c r="D46" s="7"/>
      <c r="E46" s="7"/>
      <c r="F46" s="7"/>
      <c r="G46" s="7"/>
      <c r="I46" s="2" t="str">
        <f t="shared" si="6"/>
        <v/>
      </c>
      <c r="K46" s="7"/>
      <c r="L46" s="7"/>
      <c r="M46" s="7"/>
      <c r="N46" s="7"/>
      <c r="AE46" s="10"/>
      <c r="AF46" s="8"/>
      <c r="AG46" s="10"/>
      <c r="AH46" s="4"/>
      <c r="AI46" s="4"/>
      <c r="AJ46" s="10"/>
      <c r="AK46" s="10"/>
    </row>
    <row r="47" spans="1:37" ht="12" customHeight="1">
      <c r="A47" s="4"/>
      <c r="B47" s="6">
        <v>0.375</v>
      </c>
      <c r="C47" s="7"/>
      <c r="D47" s="7"/>
      <c r="E47" s="7"/>
      <c r="F47" s="7"/>
      <c r="G47" s="7"/>
      <c r="I47" s="2" t="str">
        <f t="shared" si="6"/>
        <v/>
      </c>
      <c r="K47" s="7"/>
      <c r="L47" s="7"/>
      <c r="M47" s="7"/>
      <c r="N47" s="7"/>
      <c r="AE47" s="10"/>
      <c r="AF47" s="11"/>
      <c r="AG47" s="11"/>
      <c r="AH47" s="7"/>
      <c r="AI47" s="10"/>
      <c r="AJ47" s="7"/>
      <c r="AK47" s="10"/>
    </row>
    <row r="48" spans="1:37" ht="12" customHeight="1">
      <c r="A48" s="4"/>
      <c r="B48" s="6">
        <v>0.38541666666666602</v>
      </c>
      <c r="C48" s="7"/>
      <c r="D48" s="7"/>
      <c r="E48" s="7"/>
      <c r="F48" s="7"/>
      <c r="G48" s="7"/>
      <c r="I48" s="2" t="str">
        <f t="shared" si="6"/>
        <v/>
      </c>
      <c r="K48" s="7"/>
      <c r="L48" s="7"/>
      <c r="M48" s="7"/>
      <c r="N48" s="7"/>
      <c r="AE48" s="11"/>
      <c r="AF48" s="11"/>
      <c r="AG48" s="11"/>
      <c r="AH48" s="7"/>
      <c r="AI48" s="10"/>
      <c r="AJ48" s="7"/>
      <c r="AK48" s="10"/>
    </row>
    <row r="49" spans="1:37" ht="12" customHeight="1">
      <c r="A49" s="8"/>
      <c r="B49" s="6">
        <v>0.39583333333333298</v>
      </c>
      <c r="C49" s="7"/>
      <c r="D49" s="7"/>
      <c r="E49" s="7"/>
      <c r="F49" s="7"/>
      <c r="G49" s="7"/>
      <c r="I49" s="2" t="str">
        <f t="shared" si="6"/>
        <v/>
      </c>
      <c r="K49" s="7"/>
      <c r="L49" s="7"/>
      <c r="M49" s="7"/>
      <c r="N49" s="7"/>
      <c r="AE49" s="11"/>
      <c r="AF49" s="11"/>
      <c r="AG49" s="11"/>
      <c r="AH49" s="7"/>
      <c r="AI49" s="10"/>
      <c r="AJ49" s="7"/>
      <c r="AK49" s="10"/>
    </row>
    <row r="50" spans="1:37" ht="12" customHeight="1">
      <c r="A50" s="8"/>
      <c r="B50" s="6">
        <v>0.40625</v>
      </c>
      <c r="C50" s="7"/>
      <c r="D50" s="7"/>
      <c r="E50" s="7"/>
      <c r="F50" s="7"/>
      <c r="G50" s="7"/>
      <c r="I50" s="2" t="str">
        <f t="shared" si="6"/>
        <v/>
      </c>
      <c r="K50" s="7"/>
      <c r="L50" s="7"/>
      <c r="M50" s="7"/>
      <c r="N50" s="7"/>
      <c r="AE50" s="11"/>
      <c r="AF50" s="11"/>
      <c r="AG50" s="11"/>
      <c r="AH50" s="7"/>
      <c r="AI50" s="10"/>
      <c r="AJ50" s="7"/>
      <c r="AK50" s="10"/>
    </row>
    <row r="51" spans="1:37" ht="12" customHeight="1">
      <c r="A51" s="8"/>
      <c r="B51" s="6">
        <v>0.41666666666666702</v>
      </c>
      <c r="C51" s="7"/>
      <c r="D51" s="7"/>
      <c r="E51" s="7"/>
      <c r="F51" s="7"/>
      <c r="G51" s="7"/>
      <c r="I51" s="2" t="str">
        <f t="shared" si="6"/>
        <v/>
      </c>
      <c r="K51" s="7"/>
      <c r="L51" s="7"/>
      <c r="M51" s="7"/>
      <c r="N51" s="7"/>
      <c r="AE51" s="11"/>
      <c r="AF51" s="11"/>
      <c r="AG51" s="11"/>
      <c r="AH51" s="7"/>
      <c r="AI51" s="7"/>
      <c r="AJ51" s="7"/>
      <c r="AK51" s="7"/>
    </row>
    <row r="52" spans="1:37" ht="12" customHeight="1">
      <c r="A52" s="4"/>
      <c r="B52" s="6">
        <v>0.42708333333333298</v>
      </c>
      <c r="C52" s="7"/>
      <c r="D52" s="7"/>
      <c r="E52" s="7"/>
      <c r="F52" s="7"/>
      <c r="G52" s="7"/>
      <c r="I52" s="2" t="str">
        <f t="shared" si="6"/>
        <v/>
      </c>
      <c r="K52" s="7"/>
      <c r="L52" s="7"/>
      <c r="M52" s="7"/>
      <c r="N52" s="7"/>
      <c r="AE52" s="11"/>
      <c r="AF52" s="11"/>
      <c r="AG52" s="11"/>
      <c r="AH52" s="7"/>
      <c r="AI52" s="10"/>
      <c r="AJ52" s="4"/>
      <c r="AK52" s="4"/>
    </row>
    <row r="53" spans="1:37" ht="12" customHeight="1">
      <c r="A53" s="8"/>
      <c r="B53" s="6">
        <v>0.4375</v>
      </c>
      <c r="C53" s="7"/>
      <c r="D53" s="7"/>
      <c r="E53" s="7"/>
      <c r="F53" s="7"/>
      <c r="G53" s="7"/>
      <c r="I53" s="2" t="str">
        <f t="shared" si="6"/>
        <v/>
      </c>
      <c r="K53" s="7"/>
      <c r="L53" s="7"/>
      <c r="M53" s="7"/>
      <c r="N53" s="7"/>
    </row>
    <row r="54" spans="1:37" ht="12" customHeight="1">
      <c r="A54" s="8"/>
      <c r="B54" s="6">
        <v>0.44791666666666702</v>
      </c>
      <c r="C54" s="7"/>
      <c r="D54" s="7"/>
      <c r="E54" s="7"/>
      <c r="F54" s="7"/>
      <c r="G54" s="7"/>
      <c r="I54" s="2" t="str">
        <f t="shared" si="6"/>
        <v/>
      </c>
      <c r="K54" s="7"/>
      <c r="L54" s="7"/>
      <c r="M54" s="7"/>
      <c r="N54" s="10"/>
      <c r="O54" s="7"/>
    </row>
    <row r="55" spans="1:37" ht="12" customHeight="1">
      <c r="A55" s="8"/>
      <c r="B55" s="6">
        <v>0.45833333333333298</v>
      </c>
      <c r="C55" s="7"/>
      <c r="D55" s="7"/>
      <c r="E55" s="7"/>
      <c r="F55" s="7"/>
      <c r="G55" s="7"/>
      <c r="I55" s="2" t="str">
        <f t="shared" si="6"/>
        <v/>
      </c>
      <c r="K55" s="7"/>
      <c r="L55" s="7"/>
      <c r="M55" s="7"/>
      <c r="N55" s="10"/>
      <c r="O55" s="7"/>
      <c r="P55" s="10"/>
      <c r="Q55" s="10"/>
    </row>
    <row r="56" spans="1:37" ht="12" customHeight="1">
      <c r="A56" s="8"/>
      <c r="B56" s="6">
        <v>0.46875</v>
      </c>
      <c r="C56" s="7"/>
      <c r="D56" s="7"/>
      <c r="E56" s="7"/>
      <c r="F56" s="7"/>
      <c r="G56" s="7"/>
      <c r="I56" s="2" t="str">
        <f t="shared" si="6"/>
        <v/>
      </c>
      <c r="K56" s="7"/>
      <c r="L56" s="7"/>
      <c r="M56" s="7"/>
      <c r="N56" s="10"/>
      <c r="O56" s="7"/>
    </row>
    <row r="57" spans="1:37" ht="12" customHeight="1">
      <c r="A57" s="8"/>
      <c r="B57" s="6">
        <v>0.47916666666666702</v>
      </c>
      <c r="C57" s="7"/>
      <c r="D57" s="7"/>
      <c r="E57" s="7"/>
      <c r="F57" s="7"/>
      <c r="G57" s="7"/>
      <c r="I57" s="2" t="str">
        <f>IF(C57="","",10^(C57/10))</f>
        <v/>
      </c>
      <c r="K57" s="7"/>
      <c r="L57" s="7"/>
      <c r="M57" s="7"/>
      <c r="N57" s="10"/>
      <c r="O57" s="7"/>
    </row>
    <row r="58" spans="1:37" ht="12" customHeight="1">
      <c r="A58" s="8"/>
      <c r="B58" s="6">
        <v>0.48958333333333298</v>
      </c>
      <c r="C58" s="7"/>
      <c r="D58" s="7"/>
      <c r="E58" s="7"/>
      <c r="F58" s="7"/>
      <c r="G58" s="7"/>
      <c r="I58" s="2" t="str">
        <f t="shared" ref="I58:I121" si="12">IF(C58="","",10^(C58/10))</f>
        <v/>
      </c>
      <c r="K58" s="7"/>
      <c r="L58" s="7"/>
      <c r="M58" s="7"/>
      <c r="N58" s="10"/>
      <c r="O58" s="7"/>
    </row>
    <row r="59" spans="1:37" ht="12" customHeight="1">
      <c r="A59" s="8"/>
      <c r="B59" s="6">
        <v>0.5</v>
      </c>
      <c r="C59" s="7"/>
      <c r="D59" s="7"/>
      <c r="E59" s="7"/>
      <c r="F59" s="7"/>
      <c r="G59" s="7"/>
      <c r="I59" s="2" t="str">
        <f t="shared" si="12"/>
        <v/>
      </c>
      <c r="K59" s="7"/>
      <c r="L59" s="7"/>
      <c r="M59" s="7"/>
      <c r="N59" s="10"/>
      <c r="O59" s="7"/>
    </row>
    <row r="60" spans="1:37" ht="12" customHeight="1">
      <c r="A60" s="8"/>
      <c r="B60" s="6">
        <v>0.51041666666666696</v>
      </c>
      <c r="C60" s="7"/>
      <c r="D60" s="7"/>
      <c r="E60" s="7"/>
      <c r="F60" s="7"/>
      <c r="G60" s="7"/>
      <c r="I60" s="2" t="str">
        <f t="shared" si="12"/>
        <v/>
      </c>
      <c r="K60" s="7"/>
      <c r="L60" s="7"/>
      <c r="M60" s="7"/>
      <c r="N60" s="10"/>
      <c r="O60" s="7"/>
    </row>
    <row r="61" spans="1:37" ht="12" customHeight="1">
      <c r="A61" s="8"/>
      <c r="B61" s="6">
        <v>0.52083333333333304</v>
      </c>
      <c r="C61" s="7"/>
      <c r="D61" s="7"/>
      <c r="E61" s="7"/>
      <c r="F61" s="7"/>
      <c r="G61" s="7"/>
      <c r="I61" s="2" t="str">
        <f t="shared" si="12"/>
        <v/>
      </c>
      <c r="J61" s="9"/>
      <c r="K61" s="7"/>
      <c r="L61" s="7"/>
      <c r="M61" s="7"/>
      <c r="N61" s="10"/>
      <c r="O61" s="7"/>
    </row>
    <row r="62" spans="1:37" ht="12" customHeight="1">
      <c r="A62" s="8"/>
      <c r="B62" s="6">
        <v>0.53125</v>
      </c>
      <c r="C62" s="7"/>
      <c r="D62" s="7"/>
      <c r="E62" s="7"/>
      <c r="F62" s="7"/>
      <c r="G62" s="7"/>
      <c r="I62" s="2" t="str">
        <f t="shared" si="12"/>
        <v/>
      </c>
      <c r="K62" s="7"/>
      <c r="L62" s="7"/>
      <c r="M62" s="7"/>
      <c r="N62" s="10"/>
      <c r="O62" s="7"/>
    </row>
    <row r="63" spans="1:37" ht="12" customHeight="1">
      <c r="A63" s="8"/>
      <c r="B63" s="6">
        <v>0.54166666666666696</v>
      </c>
      <c r="C63" s="7"/>
      <c r="D63" s="7"/>
      <c r="E63" s="7"/>
      <c r="F63" s="7"/>
      <c r="G63" s="7"/>
      <c r="I63" s="2" t="str">
        <f t="shared" si="12"/>
        <v/>
      </c>
      <c r="K63" s="7"/>
      <c r="L63" s="7"/>
      <c r="M63" s="7"/>
      <c r="N63" s="10"/>
      <c r="O63" s="7"/>
    </row>
    <row r="64" spans="1:37" ht="12" customHeight="1">
      <c r="A64" s="4"/>
      <c r="B64" s="6">
        <v>0.55208333333333304</v>
      </c>
      <c r="C64" s="7"/>
      <c r="D64" s="7"/>
      <c r="E64" s="7"/>
      <c r="F64" s="7"/>
      <c r="G64" s="7"/>
      <c r="I64" s="2" t="str">
        <f t="shared" si="12"/>
        <v/>
      </c>
      <c r="K64" s="7"/>
      <c r="L64" s="7"/>
      <c r="M64" s="7"/>
      <c r="N64" s="10"/>
      <c r="O64" s="7"/>
    </row>
    <row r="65" spans="1:30" ht="12" customHeight="1">
      <c r="A65" s="4"/>
      <c r="B65" s="6">
        <v>0.5625</v>
      </c>
      <c r="C65" s="7"/>
      <c r="D65" s="7"/>
      <c r="E65" s="7"/>
      <c r="F65" s="7"/>
      <c r="G65" s="7"/>
      <c r="I65" s="2" t="str">
        <f t="shared" si="12"/>
        <v/>
      </c>
      <c r="K65" s="7"/>
      <c r="L65" s="7"/>
      <c r="M65" s="7"/>
      <c r="N65" s="10"/>
      <c r="O65" s="7"/>
      <c r="W65" s="4"/>
      <c r="X65" s="4"/>
      <c r="Y65" s="4"/>
      <c r="Z65" s="4"/>
      <c r="AA65" s="4"/>
    </row>
    <row r="66" spans="1:30" ht="12" customHeight="1">
      <c r="A66" s="4"/>
      <c r="B66" s="6">
        <v>0.57291666666666696</v>
      </c>
      <c r="C66" s="7"/>
      <c r="D66" s="7"/>
      <c r="E66" s="7"/>
      <c r="F66" s="7"/>
      <c r="G66" s="7"/>
      <c r="I66" s="2" t="str">
        <f t="shared" si="12"/>
        <v/>
      </c>
      <c r="K66" s="7"/>
      <c r="L66" s="7"/>
      <c r="M66" s="7"/>
      <c r="N66" s="10"/>
      <c r="O66" s="7"/>
      <c r="W66" s="4"/>
      <c r="X66" s="4"/>
      <c r="Y66" s="4"/>
      <c r="Z66" s="4"/>
      <c r="AA66" s="4"/>
    </row>
    <row r="67" spans="1:30" ht="12" customHeight="1">
      <c r="A67" s="4"/>
      <c r="B67" s="6">
        <v>0.58333333333333304</v>
      </c>
      <c r="C67" s="7"/>
      <c r="D67" s="7"/>
      <c r="E67" s="7"/>
      <c r="F67" s="7"/>
      <c r="G67" s="7"/>
      <c r="I67" s="2" t="str">
        <f t="shared" si="12"/>
        <v/>
      </c>
      <c r="K67" s="7"/>
      <c r="L67" s="7"/>
      <c r="M67" s="7"/>
      <c r="N67" s="7"/>
      <c r="W67" s="4"/>
      <c r="X67" s="4"/>
      <c r="Y67" s="4"/>
      <c r="Z67" s="4"/>
      <c r="AA67" s="4"/>
    </row>
    <row r="68" spans="1:30" ht="12" customHeight="1">
      <c r="A68" s="8"/>
      <c r="B68" s="6">
        <v>0.59375</v>
      </c>
      <c r="C68" s="7"/>
      <c r="D68" s="7"/>
      <c r="E68" s="7"/>
      <c r="F68" s="7"/>
      <c r="G68" s="7"/>
      <c r="I68" s="2" t="str">
        <f t="shared" si="12"/>
        <v/>
      </c>
      <c r="K68" s="7"/>
      <c r="L68" s="7"/>
      <c r="M68" s="10"/>
      <c r="N68" s="10"/>
      <c r="O68" s="10"/>
      <c r="V68" s="11"/>
      <c r="W68" s="10"/>
      <c r="X68" s="10"/>
      <c r="Y68" s="10"/>
      <c r="Z68" s="10"/>
      <c r="AA68" s="8"/>
    </row>
    <row r="69" spans="1:30" ht="12" customHeight="1">
      <c r="A69" s="8"/>
      <c r="B69" s="6">
        <v>0.60416666666666696</v>
      </c>
      <c r="C69" s="7"/>
      <c r="D69" s="7"/>
      <c r="E69" s="7"/>
      <c r="F69" s="7"/>
      <c r="G69" s="7"/>
      <c r="I69" s="2" t="str">
        <f t="shared" si="12"/>
        <v/>
      </c>
      <c r="K69" s="7"/>
      <c r="L69" s="7"/>
      <c r="M69" s="10"/>
      <c r="N69" s="10"/>
      <c r="O69" s="10"/>
      <c r="P69" s="7"/>
      <c r="Q69" s="12"/>
      <c r="R69" s="13"/>
      <c r="S69" s="13"/>
      <c r="V69" s="11"/>
      <c r="W69" s="10"/>
      <c r="X69" s="10"/>
      <c r="Y69" s="10"/>
      <c r="Z69" s="10"/>
      <c r="AA69" s="8"/>
    </row>
    <row r="70" spans="1:30" ht="12" customHeight="1">
      <c r="A70" s="8"/>
      <c r="B70" s="6">
        <v>0.61458333333333304</v>
      </c>
      <c r="C70" s="7"/>
      <c r="D70" s="7"/>
      <c r="E70" s="7"/>
      <c r="F70" s="7"/>
      <c r="G70" s="7"/>
      <c r="I70" s="2" t="str">
        <f t="shared" si="12"/>
        <v/>
      </c>
      <c r="K70" s="7"/>
      <c r="L70" s="7"/>
      <c r="M70" s="10"/>
      <c r="N70" s="10"/>
      <c r="O70" s="10"/>
      <c r="V70" s="11"/>
      <c r="W70" s="10"/>
      <c r="X70" s="10"/>
      <c r="Y70" s="10"/>
      <c r="Z70" s="10"/>
      <c r="AA70" s="8"/>
    </row>
    <row r="71" spans="1:30" ht="12" customHeight="1">
      <c r="A71" s="4" t="s">
        <v>24</v>
      </c>
      <c r="B71" s="6">
        <v>0.625</v>
      </c>
      <c r="C71" s="7">
        <v>51.3</v>
      </c>
      <c r="D71" s="7">
        <v>59.8</v>
      </c>
      <c r="E71" s="7">
        <v>53.6</v>
      </c>
      <c r="F71" s="7">
        <v>47.2</v>
      </c>
      <c r="G71" s="7"/>
      <c r="I71" s="2">
        <f t="shared" si="12"/>
        <v>134896.28825916545</v>
      </c>
      <c r="K71" s="7"/>
      <c r="L71" s="7"/>
      <c r="M71" s="10"/>
      <c r="N71" s="10"/>
      <c r="O71" s="10"/>
      <c r="V71" s="11"/>
      <c r="W71" s="10"/>
      <c r="X71" s="10"/>
      <c r="Y71" s="10"/>
      <c r="Z71" s="10"/>
      <c r="AA71" s="8"/>
    </row>
    <row r="72" spans="1:30" ht="12" customHeight="1">
      <c r="A72" s="8">
        <v>45443</v>
      </c>
      <c r="B72" s="6">
        <v>0.63541666666666696</v>
      </c>
      <c r="C72" s="7">
        <v>50.5</v>
      </c>
      <c r="D72" s="7">
        <v>63.1</v>
      </c>
      <c r="E72" s="7">
        <v>53.3</v>
      </c>
      <c r="F72" s="7">
        <v>45.6</v>
      </c>
      <c r="G72" s="7"/>
      <c r="I72" s="2">
        <f t="shared" si="12"/>
        <v>112201.84543019651</v>
      </c>
      <c r="K72" s="7"/>
      <c r="L72" s="7"/>
      <c r="M72" s="10"/>
      <c r="N72" s="10"/>
      <c r="O72" s="10"/>
      <c r="V72" s="11"/>
      <c r="W72" s="10"/>
      <c r="X72" s="10"/>
      <c r="Y72" s="10"/>
      <c r="Z72" s="10"/>
      <c r="AA72" s="8"/>
    </row>
    <row r="73" spans="1:30" ht="12" customHeight="1">
      <c r="A73" s="4"/>
      <c r="B73" s="6">
        <v>0.64583333333333304</v>
      </c>
      <c r="C73" s="7">
        <v>49.4</v>
      </c>
      <c r="D73" s="7">
        <v>59.1</v>
      </c>
      <c r="E73" s="7">
        <v>52.1</v>
      </c>
      <c r="F73" s="7">
        <v>45.3</v>
      </c>
      <c r="G73" s="7"/>
      <c r="I73" s="2">
        <f t="shared" si="12"/>
        <v>87096.358995608127</v>
      </c>
      <c r="K73" s="7"/>
      <c r="L73" s="7"/>
      <c r="M73" s="10"/>
      <c r="N73" s="10"/>
      <c r="O73" s="10"/>
      <c r="V73" s="11"/>
      <c r="W73" s="10"/>
      <c r="X73" s="10"/>
      <c r="Y73" s="10"/>
      <c r="Z73" s="10"/>
      <c r="AA73" s="8"/>
    </row>
    <row r="74" spans="1:30" ht="12" customHeight="1">
      <c r="A74" s="4"/>
      <c r="B74" s="6">
        <v>0.65625</v>
      </c>
      <c r="C74" s="7">
        <v>49.3</v>
      </c>
      <c r="D74" s="7">
        <v>57.1</v>
      </c>
      <c r="E74" s="7">
        <v>51.8</v>
      </c>
      <c r="F74" s="7">
        <v>45.7</v>
      </c>
      <c r="G74" s="7"/>
      <c r="I74" s="2">
        <f t="shared" si="12"/>
        <v>85113.803820237721</v>
      </c>
      <c r="K74" s="7"/>
      <c r="L74" s="7"/>
      <c r="M74" s="10"/>
      <c r="N74" s="10"/>
      <c r="O74" s="10"/>
      <c r="V74" s="11"/>
      <c r="W74" s="10"/>
      <c r="X74" s="10"/>
      <c r="Y74" s="10"/>
      <c r="Z74" s="10"/>
      <c r="AA74" s="8"/>
      <c r="AB74" s="10"/>
      <c r="AC74" s="10"/>
      <c r="AD74" s="10"/>
    </row>
    <row r="75" spans="1:30" ht="12" customHeight="1">
      <c r="A75" s="4"/>
      <c r="B75" s="6">
        <v>0.66666666666666696</v>
      </c>
      <c r="C75" s="7">
        <v>50.3</v>
      </c>
      <c r="D75" s="7">
        <v>59.5</v>
      </c>
      <c r="E75" s="7">
        <v>52.7</v>
      </c>
      <c r="F75" s="7">
        <v>46.5</v>
      </c>
      <c r="G75" s="7"/>
      <c r="I75" s="2">
        <f t="shared" si="12"/>
        <v>107151.93052376063</v>
      </c>
      <c r="K75" s="7"/>
      <c r="L75" s="7"/>
      <c r="M75" s="10"/>
      <c r="N75" s="10"/>
      <c r="O75" s="10"/>
      <c r="V75" s="11"/>
      <c r="W75" s="10"/>
      <c r="X75" s="10"/>
      <c r="Y75" s="10"/>
      <c r="Z75" s="10"/>
      <c r="AA75" s="8"/>
      <c r="AB75" s="10"/>
      <c r="AC75" s="10"/>
      <c r="AD75" s="10"/>
    </row>
    <row r="76" spans="1:30" ht="12" customHeight="1">
      <c r="A76" s="8"/>
      <c r="B76" s="6">
        <v>0.67708333333333304</v>
      </c>
      <c r="C76" s="7">
        <v>50.6</v>
      </c>
      <c r="D76" s="7">
        <v>68.2</v>
      </c>
      <c r="E76" s="7">
        <v>52.6</v>
      </c>
      <c r="F76" s="7">
        <v>43.6</v>
      </c>
      <c r="G76" s="7"/>
      <c r="I76" s="2">
        <f t="shared" si="12"/>
        <v>114815.36214968843</v>
      </c>
      <c r="K76" s="7"/>
      <c r="L76" s="7"/>
      <c r="M76" s="10"/>
      <c r="N76" s="10"/>
      <c r="O76" s="10"/>
      <c r="V76" s="11"/>
      <c r="W76" s="10"/>
      <c r="X76" s="10"/>
      <c r="Y76" s="10"/>
      <c r="Z76" s="10"/>
      <c r="AA76" s="11"/>
      <c r="AB76" s="11"/>
      <c r="AC76" s="11"/>
      <c r="AD76" s="11"/>
    </row>
    <row r="77" spans="1:30" ht="12" customHeight="1">
      <c r="A77" s="8"/>
      <c r="B77" s="6">
        <v>0.6875</v>
      </c>
      <c r="C77" s="7">
        <v>52.1</v>
      </c>
      <c r="D77" s="7">
        <v>68.099999999999994</v>
      </c>
      <c r="E77" s="7">
        <v>54.9</v>
      </c>
      <c r="F77" s="7">
        <v>44.1</v>
      </c>
      <c r="G77" s="7"/>
      <c r="I77" s="2">
        <f t="shared" si="12"/>
        <v>162181.00973589328</v>
      </c>
      <c r="K77" s="7"/>
      <c r="L77" s="7"/>
      <c r="M77" s="10"/>
      <c r="N77" s="10"/>
      <c r="O77" s="10"/>
      <c r="V77" s="11"/>
      <c r="W77" s="10"/>
      <c r="X77" s="10"/>
      <c r="Y77" s="10"/>
      <c r="Z77" s="10"/>
      <c r="AA77" s="11"/>
      <c r="AB77" s="11"/>
      <c r="AC77" s="11"/>
      <c r="AD77" s="11"/>
    </row>
    <row r="78" spans="1:30" ht="12" customHeight="1">
      <c r="A78" s="4"/>
      <c r="B78" s="6">
        <v>0.69791666666666696</v>
      </c>
      <c r="C78" s="7">
        <v>56.7</v>
      </c>
      <c r="D78" s="7">
        <v>70.2</v>
      </c>
      <c r="E78" s="7">
        <v>61</v>
      </c>
      <c r="F78" s="7">
        <v>47.2</v>
      </c>
      <c r="G78" s="7"/>
      <c r="I78" s="2">
        <f t="shared" si="12"/>
        <v>467735.14128719864</v>
      </c>
      <c r="K78" s="7"/>
      <c r="L78" s="7"/>
      <c r="M78" s="10"/>
      <c r="N78" s="10"/>
      <c r="O78" s="10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2" customHeight="1">
      <c r="A79" s="4"/>
      <c r="B79" s="6">
        <v>0.70833333333333304</v>
      </c>
      <c r="C79" s="7">
        <v>54.7</v>
      </c>
      <c r="D79" s="7">
        <v>68.400000000000006</v>
      </c>
      <c r="E79" s="7">
        <v>57.6</v>
      </c>
      <c r="F79" s="7">
        <v>43.9</v>
      </c>
      <c r="G79" s="7"/>
      <c r="I79" s="2">
        <f t="shared" si="12"/>
        <v>295120.92266663938</v>
      </c>
      <c r="K79" s="7"/>
      <c r="L79" s="7"/>
      <c r="M79" s="10"/>
      <c r="N79" s="10"/>
      <c r="O79" s="10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2" customHeight="1">
      <c r="A80" s="8"/>
      <c r="B80" s="6">
        <v>0.71875</v>
      </c>
      <c r="C80" s="7">
        <v>49.1</v>
      </c>
      <c r="D80" s="7">
        <v>68.599999999999994</v>
      </c>
      <c r="E80" s="7">
        <v>52.5</v>
      </c>
      <c r="F80" s="7">
        <v>40.6</v>
      </c>
      <c r="G80" s="7"/>
      <c r="I80" s="2">
        <f t="shared" si="12"/>
        <v>81283.051616410012</v>
      </c>
      <c r="K80" s="7"/>
      <c r="L80" s="7"/>
      <c r="M80" s="10"/>
      <c r="N80" s="10"/>
      <c r="O80" s="10"/>
      <c r="V80" s="11"/>
      <c r="W80" s="11"/>
      <c r="X80" s="11"/>
      <c r="Y80" s="11"/>
      <c r="Z80" s="11"/>
      <c r="AA80" s="11"/>
      <c r="AB80" s="11"/>
      <c r="AC80" s="11"/>
      <c r="AD80" s="11"/>
    </row>
    <row r="81" spans="1:27" ht="12" customHeight="1">
      <c r="A81" s="4"/>
      <c r="B81" s="6">
        <v>0.72916666666666696</v>
      </c>
      <c r="C81" s="7">
        <v>49</v>
      </c>
      <c r="D81" s="7">
        <v>60.9</v>
      </c>
      <c r="E81" s="7">
        <v>52.6</v>
      </c>
      <c r="F81" s="7">
        <v>40.4</v>
      </c>
      <c r="G81" s="7"/>
      <c r="I81" s="2">
        <f t="shared" si="12"/>
        <v>79432.823472428237</v>
      </c>
      <c r="K81" s="7"/>
      <c r="L81" s="7"/>
      <c r="M81" s="10"/>
      <c r="N81" s="10"/>
      <c r="O81" s="10"/>
    </row>
    <row r="82" spans="1:27" ht="12" customHeight="1">
      <c r="A82" s="4"/>
      <c r="B82" s="6">
        <v>0.73958333333333304</v>
      </c>
      <c r="C82" s="7">
        <v>47.3</v>
      </c>
      <c r="D82" s="7">
        <v>58.7</v>
      </c>
      <c r="E82" s="7">
        <v>51.5</v>
      </c>
      <c r="F82" s="7">
        <v>39.5</v>
      </c>
      <c r="G82" s="7"/>
      <c r="I82" s="2">
        <f t="shared" si="12"/>
        <v>53703.179637025234</v>
      </c>
      <c r="K82" s="7"/>
      <c r="L82" s="7"/>
      <c r="M82" s="10"/>
      <c r="N82" s="10"/>
      <c r="O82" s="10"/>
    </row>
    <row r="83" spans="1:27" ht="12" customHeight="1">
      <c r="A83" s="4"/>
      <c r="B83" s="6">
        <v>0.75</v>
      </c>
      <c r="C83" s="7">
        <v>48.1</v>
      </c>
      <c r="D83" s="7">
        <v>62.4</v>
      </c>
      <c r="E83" s="7">
        <v>51.1</v>
      </c>
      <c r="F83" s="7">
        <v>40.6</v>
      </c>
      <c r="G83" s="7"/>
      <c r="I83" s="2">
        <f t="shared" si="12"/>
        <v>64565.422903465682</v>
      </c>
      <c r="K83" s="7"/>
      <c r="L83" s="7"/>
      <c r="M83" s="10"/>
      <c r="N83" s="10"/>
      <c r="O83" s="10"/>
    </row>
    <row r="84" spans="1:27" ht="12" customHeight="1">
      <c r="A84" s="4"/>
      <c r="B84" s="6">
        <v>0.76041666666666696</v>
      </c>
      <c r="C84" s="7">
        <v>47.4</v>
      </c>
      <c r="D84" s="7">
        <v>63</v>
      </c>
      <c r="E84" s="7">
        <v>51.1</v>
      </c>
      <c r="F84" s="7">
        <v>38.700000000000003</v>
      </c>
      <c r="G84" s="7"/>
      <c r="I84" s="2">
        <f t="shared" si="12"/>
        <v>54954.087385762505</v>
      </c>
      <c r="K84" s="7"/>
      <c r="L84" s="7"/>
      <c r="M84" s="10"/>
      <c r="N84" s="10"/>
      <c r="O84" s="10"/>
    </row>
    <row r="85" spans="1:27" ht="12" customHeight="1">
      <c r="A85" s="4"/>
      <c r="B85" s="6">
        <v>0.77083333333333304</v>
      </c>
      <c r="C85" s="7">
        <v>46.7</v>
      </c>
      <c r="D85" s="7">
        <v>60.4</v>
      </c>
      <c r="E85" s="7">
        <v>50.6</v>
      </c>
      <c r="F85" s="7">
        <v>39</v>
      </c>
      <c r="G85" s="7"/>
      <c r="I85" s="2">
        <f t="shared" si="12"/>
        <v>46773.514128719893</v>
      </c>
      <c r="K85" s="7"/>
      <c r="L85" s="7"/>
      <c r="M85" s="10"/>
      <c r="N85" s="10"/>
      <c r="O85" s="10"/>
    </row>
    <row r="86" spans="1:27" ht="12" customHeight="1">
      <c r="A86" s="4"/>
      <c r="B86" s="6">
        <v>0.78125</v>
      </c>
      <c r="C86" s="7">
        <v>46.5</v>
      </c>
      <c r="D86" s="7">
        <v>59.1</v>
      </c>
      <c r="E86" s="7">
        <v>50.8</v>
      </c>
      <c r="F86" s="7">
        <v>37.700000000000003</v>
      </c>
      <c r="G86" s="7"/>
      <c r="I86" s="2">
        <f t="shared" si="12"/>
        <v>44668.359215096389</v>
      </c>
      <c r="K86" s="2" t="s">
        <v>19</v>
      </c>
      <c r="L86" s="7"/>
      <c r="M86" s="10"/>
      <c r="N86" s="10"/>
      <c r="O86" s="10"/>
    </row>
    <row r="87" spans="1:27" ht="12" customHeight="1">
      <c r="A87" s="4"/>
      <c r="B87" s="6">
        <v>0.79166666666666696</v>
      </c>
      <c r="C87" s="7">
        <v>50</v>
      </c>
      <c r="D87" s="7">
        <v>72.900000000000006</v>
      </c>
      <c r="E87" s="7">
        <v>51.5</v>
      </c>
      <c r="F87" s="7">
        <v>38.200000000000003</v>
      </c>
      <c r="G87" s="7"/>
      <c r="I87" s="2">
        <f t="shared" si="12"/>
        <v>100000</v>
      </c>
      <c r="K87" s="7"/>
      <c r="L87" s="7"/>
      <c r="M87" s="10"/>
      <c r="N87" s="10"/>
      <c r="O87" s="10"/>
    </row>
    <row r="88" spans="1:27" ht="12" customHeight="1">
      <c r="A88" s="4"/>
      <c r="B88" s="6">
        <v>0.80208333333333304</v>
      </c>
      <c r="C88" s="7">
        <v>49</v>
      </c>
      <c r="D88" s="7">
        <v>62.6</v>
      </c>
      <c r="E88" s="7">
        <v>53.3</v>
      </c>
      <c r="F88" s="7">
        <v>37.799999999999997</v>
      </c>
      <c r="G88" s="7"/>
      <c r="I88" s="2">
        <f t="shared" si="12"/>
        <v>79432.823472428237</v>
      </c>
      <c r="K88" s="7"/>
      <c r="L88" s="7"/>
      <c r="M88" s="10"/>
      <c r="N88" s="10"/>
      <c r="O88" s="10"/>
    </row>
    <row r="89" spans="1:27" ht="12" customHeight="1">
      <c r="A89" s="4"/>
      <c r="B89" s="6">
        <v>0.8125</v>
      </c>
      <c r="C89" s="7">
        <v>50</v>
      </c>
      <c r="D89" s="7">
        <v>69.400000000000006</v>
      </c>
      <c r="E89" s="7">
        <v>54.3</v>
      </c>
      <c r="F89" s="7">
        <v>36.200000000000003</v>
      </c>
      <c r="G89" s="7"/>
      <c r="I89" s="2">
        <f t="shared" si="12"/>
        <v>100000</v>
      </c>
      <c r="K89" s="7"/>
      <c r="L89" s="7"/>
      <c r="M89" s="10"/>
      <c r="N89" s="10"/>
      <c r="O89" s="10"/>
    </row>
    <row r="90" spans="1:27" ht="12" hidden="1" customHeight="1">
      <c r="A90" s="4"/>
      <c r="B90" s="6">
        <v>0.82291666666666696</v>
      </c>
      <c r="C90" s="7">
        <v>47</v>
      </c>
      <c r="D90" s="7">
        <v>62.7</v>
      </c>
      <c r="E90" s="7">
        <v>50.9</v>
      </c>
      <c r="F90" s="7">
        <v>38</v>
      </c>
      <c r="G90" s="7"/>
      <c r="I90" s="2">
        <f t="shared" si="12"/>
        <v>50118.723362727294</v>
      </c>
      <c r="K90" s="7"/>
      <c r="L90" s="7"/>
      <c r="M90" s="10"/>
      <c r="N90" s="10"/>
      <c r="O90" s="10"/>
      <c r="U90" s="7"/>
      <c r="V90" s="10"/>
      <c r="W90" s="7"/>
    </row>
    <row r="91" spans="1:27" ht="12" hidden="1" customHeight="1">
      <c r="A91" s="4"/>
      <c r="B91" s="6">
        <v>0.83333333333333304</v>
      </c>
      <c r="C91" s="7">
        <v>46.5</v>
      </c>
      <c r="D91" s="7">
        <v>62</v>
      </c>
      <c r="E91" s="7">
        <v>50.1</v>
      </c>
      <c r="F91" s="7">
        <v>36.5</v>
      </c>
      <c r="G91" s="7"/>
      <c r="I91" s="2">
        <f t="shared" si="12"/>
        <v>44668.359215096389</v>
      </c>
      <c r="K91" s="7"/>
      <c r="L91" s="7"/>
      <c r="M91" s="10"/>
      <c r="N91" s="10"/>
      <c r="O91" s="10"/>
      <c r="U91" s="7"/>
      <c r="V91" s="10"/>
      <c r="W91" s="7"/>
      <c r="X91" s="7"/>
      <c r="Y91" s="10"/>
      <c r="Z91" s="13"/>
      <c r="AA91" s="13"/>
    </row>
    <row r="92" spans="1:27" ht="12" hidden="1" customHeight="1">
      <c r="A92" s="8"/>
      <c r="B92" s="6">
        <v>0.84375</v>
      </c>
      <c r="C92" s="7">
        <v>46.3</v>
      </c>
      <c r="D92" s="7">
        <v>58.9</v>
      </c>
      <c r="E92" s="7">
        <v>50.6</v>
      </c>
      <c r="F92" s="7">
        <v>37.5</v>
      </c>
      <c r="G92" s="7"/>
      <c r="I92" s="2">
        <f t="shared" si="12"/>
        <v>42657.951880159271</v>
      </c>
      <c r="K92" s="7"/>
      <c r="L92" s="7"/>
      <c r="M92" s="10"/>
      <c r="N92" s="10"/>
      <c r="O92" s="10"/>
      <c r="U92" s="7"/>
      <c r="V92" s="10"/>
      <c r="W92" s="7"/>
    </row>
    <row r="93" spans="1:27" ht="12" hidden="1" customHeight="1">
      <c r="A93" s="4"/>
      <c r="B93" s="6">
        <v>0.85416666666666696</v>
      </c>
      <c r="C93" s="7">
        <v>48.7</v>
      </c>
      <c r="D93" s="7">
        <v>59.9</v>
      </c>
      <c r="E93" s="7">
        <v>53.1</v>
      </c>
      <c r="F93" s="7">
        <v>38.4</v>
      </c>
      <c r="G93" s="7"/>
      <c r="I93" s="2">
        <f t="shared" si="12"/>
        <v>74131.024130091857</v>
      </c>
      <c r="K93" s="7"/>
      <c r="L93" s="7"/>
      <c r="M93" s="10"/>
      <c r="N93" s="10"/>
      <c r="O93" s="10"/>
      <c r="U93" s="7"/>
      <c r="V93" s="10"/>
      <c r="W93" s="7"/>
    </row>
    <row r="94" spans="1:27" ht="12" hidden="1" customHeight="1">
      <c r="A94" s="4"/>
      <c r="B94" s="6">
        <v>0.86458333333333304</v>
      </c>
      <c r="C94" s="7">
        <v>47.4</v>
      </c>
      <c r="D94" s="7">
        <v>60.5</v>
      </c>
      <c r="E94" s="7">
        <v>51.8</v>
      </c>
      <c r="F94" s="7">
        <v>36.200000000000003</v>
      </c>
      <c r="G94" s="7"/>
      <c r="I94" s="2">
        <f t="shared" si="12"/>
        <v>54954.087385762505</v>
      </c>
      <c r="K94" s="7"/>
      <c r="L94" s="7"/>
      <c r="M94" s="7"/>
      <c r="N94" s="7"/>
      <c r="U94" s="7"/>
      <c r="V94" s="10"/>
      <c r="W94" s="7"/>
    </row>
    <row r="95" spans="1:27" ht="12" hidden="1" customHeight="1">
      <c r="A95" s="4"/>
      <c r="B95" s="6">
        <v>0.875</v>
      </c>
      <c r="C95" s="7">
        <v>48.5</v>
      </c>
      <c r="D95" s="7">
        <v>62.4</v>
      </c>
      <c r="E95" s="7">
        <v>53</v>
      </c>
      <c r="F95" s="7">
        <v>35.700000000000003</v>
      </c>
      <c r="G95" s="7"/>
      <c r="I95" s="2">
        <f t="shared" si="12"/>
        <v>70794.578438413781</v>
      </c>
      <c r="K95" s="7"/>
      <c r="L95" s="7"/>
      <c r="M95" s="7"/>
      <c r="N95" s="7"/>
      <c r="U95" s="7"/>
      <c r="V95" s="10"/>
      <c r="W95" s="7"/>
    </row>
    <row r="96" spans="1:27" ht="12" hidden="1" customHeight="1">
      <c r="A96" s="4"/>
      <c r="B96" s="6">
        <v>0.88541666666666696</v>
      </c>
      <c r="C96" s="7">
        <v>45</v>
      </c>
      <c r="D96" s="7">
        <v>63.4</v>
      </c>
      <c r="E96" s="7">
        <v>48.1</v>
      </c>
      <c r="F96" s="7">
        <v>35.1</v>
      </c>
      <c r="G96" s="7"/>
      <c r="I96" s="2">
        <f t="shared" si="12"/>
        <v>31622.77660168384</v>
      </c>
      <c r="K96" s="7"/>
      <c r="L96" s="7"/>
      <c r="M96" s="7"/>
      <c r="N96" s="7"/>
      <c r="U96" s="7"/>
      <c r="V96" s="10"/>
      <c r="W96" s="7"/>
    </row>
    <row r="97" spans="1:23" ht="12" hidden="1" customHeight="1">
      <c r="A97" s="4"/>
      <c r="B97" s="6">
        <v>0.89583333333333304</v>
      </c>
      <c r="C97" s="7">
        <v>46.5</v>
      </c>
      <c r="D97" s="7">
        <v>60.4</v>
      </c>
      <c r="E97" s="7">
        <v>50.5</v>
      </c>
      <c r="F97" s="7">
        <v>35.6</v>
      </c>
      <c r="G97" s="7"/>
      <c r="I97" s="2">
        <f t="shared" si="12"/>
        <v>44668.359215096389</v>
      </c>
      <c r="K97" s="7"/>
      <c r="L97" s="7"/>
      <c r="M97" s="7"/>
      <c r="N97" s="7"/>
      <c r="U97" s="7"/>
      <c r="V97" s="10"/>
      <c r="W97" s="7"/>
    </row>
    <row r="98" spans="1:23" ht="12" hidden="1" customHeight="1">
      <c r="A98" s="4"/>
      <c r="B98" s="6">
        <v>0.90625</v>
      </c>
      <c r="C98" s="7">
        <v>43.2</v>
      </c>
      <c r="D98" s="7">
        <v>57.7</v>
      </c>
      <c r="E98" s="7">
        <v>46.9</v>
      </c>
      <c r="F98" s="7">
        <v>35</v>
      </c>
      <c r="G98" s="7"/>
      <c r="I98" s="2">
        <f t="shared" si="12"/>
        <v>20892.961308540423</v>
      </c>
      <c r="K98" s="7"/>
      <c r="L98" s="7"/>
      <c r="M98" s="7"/>
      <c r="N98" s="7"/>
      <c r="U98" s="7"/>
      <c r="V98" s="10"/>
      <c r="W98" s="7"/>
    </row>
    <row r="99" spans="1:23" ht="12" hidden="1" customHeight="1">
      <c r="A99" s="8"/>
      <c r="B99" s="6">
        <v>0.91666666666666696</v>
      </c>
      <c r="C99" s="7">
        <v>41.7</v>
      </c>
      <c r="D99" s="7">
        <v>57.6</v>
      </c>
      <c r="E99" s="7">
        <v>44.9</v>
      </c>
      <c r="F99" s="7">
        <v>33.200000000000003</v>
      </c>
      <c r="G99" s="7"/>
      <c r="I99" s="2">
        <f t="shared" si="12"/>
        <v>14791.083881682089</v>
      </c>
      <c r="K99" s="7"/>
      <c r="L99" s="7"/>
      <c r="M99" s="7"/>
      <c r="N99" s="7"/>
      <c r="U99" s="7"/>
      <c r="V99" s="10"/>
      <c r="W99" s="7"/>
    </row>
    <row r="100" spans="1:23" ht="12" hidden="1" customHeight="1">
      <c r="A100" s="4"/>
      <c r="B100" s="6">
        <v>0.92708333333333304</v>
      </c>
      <c r="C100" s="7">
        <v>40</v>
      </c>
      <c r="D100" s="7">
        <v>56.8</v>
      </c>
      <c r="E100" s="7">
        <v>41.4</v>
      </c>
      <c r="F100" s="7">
        <v>30.4</v>
      </c>
      <c r="G100" s="7"/>
      <c r="I100" s="2">
        <f t="shared" si="12"/>
        <v>10000</v>
      </c>
      <c r="K100" s="7"/>
      <c r="L100" s="7"/>
      <c r="M100" s="7"/>
      <c r="N100" s="7"/>
      <c r="U100" s="7"/>
      <c r="V100" s="10"/>
      <c r="W100" s="7"/>
    </row>
    <row r="101" spans="1:23" ht="12" hidden="1" customHeight="1">
      <c r="A101" s="4"/>
      <c r="B101" s="6">
        <v>0.9375</v>
      </c>
      <c r="C101" s="7">
        <v>39.299999999999997</v>
      </c>
      <c r="D101" s="7">
        <v>55.3</v>
      </c>
      <c r="E101" s="7">
        <v>39.700000000000003</v>
      </c>
      <c r="F101" s="7">
        <v>31.2</v>
      </c>
      <c r="G101" s="7"/>
      <c r="I101" s="2">
        <f t="shared" si="12"/>
        <v>8511.3803820237626</v>
      </c>
      <c r="K101" s="7"/>
      <c r="L101" s="7"/>
      <c r="M101" s="7"/>
      <c r="N101" s="7"/>
      <c r="O101" s="7"/>
      <c r="U101" s="7"/>
      <c r="V101" s="10"/>
      <c r="W101" s="7"/>
    </row>
    <row r="102" spans="1:23" ht="12" hidden="1" customHeight="1">
      <c r="A102" s="4"/>
      <c r="B102" s="6">
        <v>0.94791666666666696</v>
      </c>
      <c r="C102" s="7">
        <v>41.8</v>
      </c>
      <c r="D102" s="7">
        <v>56.3</v>
      </c>
      <c r="E102" s="7">
        <v>44.9</v>
      </c>
      <c r="F102" s="7">
        <v>33.1</v>
      </c>
      <c r="G102" s="7"/>
      <c r="I102" s="2">
        <f t="shared" si="12"/>
        <v>15135.612484362096</v>
      </c>
      <c r="K102" s="7"/>
      <c r="L102" s="7"/>
      <c r="U102" s="7"/>
      <c r="V102" s="10"/>
      <c r="W102" s="7"/>
    </row>
    <row r="103" spans="1:23" ht="12" hidden="1" customHeight="1">
      <c r="A103" s="4"/>
      <c r="B103" s="6">
        <v>0.95833333333333304</v>
      </c>
      <c r="C103" s="7">
        <v>40</v>
      </c>
      <c r="D103" s="7">
        <v>59.3</v>
      </c>
      <c r="E103" s="7">
        <v>40.5</v>
      </c>
      <c r="F103" s="7">
        <v>30.8</v>
      </c>
      <c r="G103" s="7"/>
      <c r="I103" s="2">
        <f t="shared" si="12"/>
        <v>10000</v>
      </c>
      <c r="K103" s="7"/>
      <c r="L103" s="7"/>
      <c r="M103" s="7"/>
      <c r="N103" s="7"/>
      <c r="U103" s="7"/>
      <c r="V103" s="10"/>
      <c r="W103" s="7"/>
    </row>
    <row r="104" spans="1:23" ht="12" hidden="1" customHeight="1">
      <c r="A104" s="4"/>
      <c r="B104" s="6">
        <v>0.96875</v>
      </c>
      <c r="C104" s="7">
        <v>37.1</v>
      </c>
      <c r="D104" s="7">
        <v>53.6</v>
      </c>
      <c r="E104" s="7">
        <v>39.4</v>
      </c>
      <c r="F104" s="7">
        <v>26.8</v>
      </c>
      <c r="G104" s="7"/>
      <c r="I104" s="2">
        <f t="shared" si="12"/>
        <v>5128.6138399136489</v>
      </c>
      <c r="K104" s="7"/>
      <c r="L104" s="7"/>
      <c r="M104" s="7"/>
      <c r="N104" s="10"/>
      <c r="O104" s="7"/>
      <c r="U104" s="7"/>
      <c r="V104" s="10"/>
      <c r="W104" s="7"/>
    </row>
    <row r="105" spans="1:23" ht="12" hidden="1" customHeight="1">
      <c r="A105" s="8"/>
      <c r="B105" s="6">
        <v>0.97916666666666696</v>
      </c>
      <c r="C105" s="7">
        <v>40.1</v>
      </c>
      <c r="D105" s="7">
        <v>58.5</v>
      </c>
      <c r="E105" s="7">
        <v>41.7</v>
      </c>
      <c r="F105" s="7">
        <v>25.9</v>
      </c>
      <c r="G105" s="7"/>
      <c r="I105" s="2">
        <f t="shared" si="12"/>
        <v>10232.929922807549</v>
      </c>
      <c r="K105" s="7"/>
      <c r="L105" s="7"/>
      <c r="M105" s="7"/>
      <c r="N105" s="10"/>
      <c r="O105" s="7"/>
      <c r="P105" s="7"/>
      <c r="Q105" s="10"/>
      <c r="R105" s="13"/>
      <c r="S105" s="13"/>
      <c r="U105" s="7"/>
      <c r="V105" s="10"/>
      <c r="W105" s="7"/>
    </row>
    <row r="106" spans="1:23" ht="12" hidden="1" customHeight="1">
      <c r="A106" s="8"/>
      <c r="B106" s="6">
        <v>0.98958333333333304</v>
      </c>
      <c r="C106" s="7">
        <v>38.5</v>
      </c>
      <c r="D106" s="7">
        <v>53.6</v>
      </c>
      <c r="E106" s="7">
        <v>40.200000000000003</v>
      </c>
      <c r="F106" s="7">
        <v>29.8</v>
      </c>
      <c r="G106" s="7"/>
      <c r="I106" s="2">
        <f t="shared" si="12"/>
        <v>7079.4578438413828</v>
      </c>
      <c r="K106" s="7"/>
      <c r="L106" s="7"/>
      <c r="M106" s="7"/>
      <c r="N106" s="10"/>
      <c r="O106" s="7"/>
      <c r="U106" s="7"/>
      <c r="V106" s="10"/>
      <c r="W106" s="7"/>
    </row>
    <row r="107" spans="1:23" ht="12" hidden="1" customHeight="1">
      <c r="A107" s="4"/>
      <c r="B107" s="6">
        <v>1</v>
      </c>
      <c r="C107" s="7">
        <v>35.700000000000003</v>
      </c>
      <c r="D107" s="7">
        <v>49.9</v>
      </c>
      <c r="E107" s="7">
        <v>38.5</v>
      </c>
      <c r="F107" s="7">
        <v>29</v>
      </c>
      <c r="G107" s="7"/>
      <c r="I107" s="2">
        <f t="shared" si="12"/>
        <v>3715.3522909717308</v>
      </c>
      <c r="K107" s="7"/>
      <c r="L107" s="7"/>
      <c r="M107" s="7"/>
      <c r="N107" s="10"/>
      <c r="O107" s="7"/>
      <c r="U107" s="7"/>
      <c r="V107" s="10"/>
      <c r="W107" s="7"/>
    </row>
    <row r="108" spans="1:23" ht="12" hidden="1" customHeight="1">
      <c r="A108" s="8"/>
      <c r="B108" s="6">
        <v>1.0104166666666701</v>
      </c>
      <c r="C108" s="7">
        <v>36.200000000000003</v>
      </c>
      <c r="D108" s="7">
        <v>53.3</v>
      </c>
      <c r="E108" s="7">
        <v>38</v>
      </c>
      <c r="F108" s="7">
        <v>27.8</v>
      </c>
      <c r="G108" s="7"/>
      <c r="I108" s="2">
        <f t="shared" si="12"/>
        <v>4168.6938347033583</v>
      </c>
      <c r="K108" s="7"/>
      <c r="L108" s="7"/>
      <c r="M108" s="7"/>
      <c r="N108" s="10"/>
      <c r="O108" s="7"/>
      <c r="U108" s="7"/>
      <c r="V108" s="10"/>
      <c r="W108" s="7"/>
    </row>
    <row r="109" spans="1:23" ht="12" hidden="1" customHeight="1">
      <c r="A109" s="4"/>
      <c r="B109" s="6">
        <v>1.0208333333333299</v>
      </c>
      <c r="C109" s="7">
        <v>39.200000000000003</v>
      </c>
      <c r="D109" s="7">
        <v>55.6</v>
      </c>
      <c r="E109" s="7">
        <v>41.7</v>
      </c>
      <c r="F109" s="7">
        <v>22.8</v>
      </c>
      <c r="G109" s="7"/>
      <c r="I109" s="2">
        <f t="shared" si="12"/>
        <v>8317.637711026724</v>
      </c>
      <c r="K109" s="7"/>
      <c r="L109" s="7"/>
      <c r="M109" s="7"/>
      <c r="N109" s="10"/>
      <c r="O109" s="7"/>
      <c r="U109" s="7"/>
      <c r="V109" s="10"/>
      <c r="W109" s="7"/>
    </row>
    <row r="110" spans="1:23" ht="12" hidden="1" customHeight="1">
      <c r="A110" s="4"/>
      <c r="B110" s="6">
        <v>1.03125</v>
      </c>
      <c r="C110" s="7">
        <v>35.6</v>
      </c>
      <c r="D110" s="7">
        <v>52.8</v>
      </c>
      <c r="E110" s="7">
        <v>36.1</v>
      </c>
      <c r="F110" s="7">
        <v>25.6</v>
      </c>
      <c r="G110" s="7"/>
      <c r="I110" s="2">
        <f t="shared" si="12"/>
        <v>3630.7805477010188</v>
      </c>
      <c r="K110" s="7"/>
      <c r="L110" s="7"/>
      <c r="M110" s="7"/>
      <c r="N110" s="10"/>
      <c r="O110" s="7"/>
      <c r="U110" s="7"/>
      <c r="V110" s="10"/>
      <c r="W110" s="7"/>
    </row>
    <row r="111" spans="1:23" ht="12" hidden="1" customHeight="1">
      <c r="A111" s="4"/>
      <c r="B111" s="6">
        <v>1.0416666666666701</v>
      </c>
      <c r="C111" s="7">
        <v>36.6</v>
      </c>
      <c r="D111" s="7">
        <v>56.8</v>
      </c>
      <c r="E111" s="7">
        <v>38.200000000000003</v>
      </c>
      <c r="F111" s="7">
        <v>25.6</v>
      </c>
      <c r="G111" s="7"/>
      <c r="I111" s="2">
        <f t="shared" si="12"/>
        <v>4570.8818961487532</v>
      </c>
      <c r="K111" s="7"/>
      <c r="L111" s="7"/>
      <c r="M111" s="7"/>
      <c r="N111" s="10"/>
      <c r="O111" s="7"/>
      <c r="U111" s="7"/>
      <c r="V111" s="10"/>
      <c r="W111" s="7"/>
    </row>
    <row r="112" spans="1:23" ht="12" hidden="1" customHeight="1">
      <c r="A112" s="4"/>
      <c r="B112" s="6">
        <v>1.0520833333333299</v>
      </c>
      <c r="C112" s="7">
        <v>37.5</v>
      </c>
      <c r="D112" s="7">
        <v>53.1</v>
      </c>
      <c r="E112" s="7">
        <v>39.9</v>
      </c>
      <c r="F112" s="7">
        <v>28</v>
      </c>
      <c r="G112" s="7"/>
      <c r="I112" s="2">
        <f t="shared" si="12"/>
        <v>5623.4132519034993</v>
      </c>
      <c r="K112" s="7"/>
      <c r="L112" s="7"/>
      <c r="M112" s="7"/>
      <c r="N112" s="10"/>
      <c r="O112" s="7"/>
      <c r="U112" s="7"/>
      <c r="V112" s="10"/>
      <c r="W112" s="7"/>
    </row>
    <row r="113" spans="1:23" ht="12" hidden="1" customHeight="1">
      <c r="A113" s="4"/>
      <c r="B113" s="6">
        <v>1.0625</v>
      </c>
      <c r="C113" s="7">
        <v>35.799999999999997</v>
      </c>
      <c r="D113" s="7">
        <v>52.2</v>
      </c>
      <c r="E113" s="7">
        <v>38.4</v>
      </c>
      <c r="F113" s="7">
        <v>22.2</v>
      </c>
      <c r="G113" s="7"/>
      <c r="I113" s="2">
        <f t="shared" si="12"/>
        <v>3801.8939632056104</v>
      </c>
      <c r="K113" s="7"/>
      <c r="L113" s="7"/>
      <c r="M113" s="7"/>
      <c r="N113" s="10"/>
      <c r="O113" s="7"/>
      <c r="U113" s="7"/>
      <c r="V113" s="10"/>
      <c r="W113" s="7"/>
    </row>
    <row r="114" spans="1:23" ht="12" hidden="1" customHeight="1">
      <c r="A114" s="4"/>
      <c r="B114" s="6">
        <v>1.0729166666666701</v>
      </c>
      <c r="C114" s="7">
        <v>35.4</v>
      </c>
      <c r="D114" s="7">
        <v>51.2</v>
      </c>
      <c r="E114" s="7">
        <v>38.6</v>
      </c>
      <c r="F114" s="7">
        <v>26</v>
      </c>
      <c r="G114" s="7"/>
      <c r="I114" s="2">
        <f t="shared" si="12"/>
        <v>3467.3685045253224</v>
      </c>
      <c r="K114" s="7"/>
      <c r="L114" s="7"/>
      <c r="M114" s="7"/>
      <c r="N114" s="10"/>
      <c r="O114" s="7"/>
      <c r="U114" s="7"/>
      <c r="V114" s="10"/>
      <c r="W114" s="7"/>
    </row>
    <row r="115" spans="1:23" ht="12" hidden="1" customHeight="1">
      <c r="A115" s="4"/>
      <c r="B115" s="6">
        <v>1.0833333333333299</v>
      </c>
      <c r="C115" s="7">
        <v>38.299999999999997</v>
      </c>
      <c r="D115" s="7">
        <v>52.3</v>
      </c>
      <c r="E115" s="7">
        <v>41.8</v>
      </c>
      <c r="F115" s="7">
        <v>28</v>
      </c>
      <c r="G115" s="7"/>
      <c r="I115" s="2">
        <f t="shared" si="12"/>
        <v>6760.8297539198229</v>
      </c>
      <c r="K115" s="7"/>
      <c r="L115" s="7"/>
      <c r="M115" s="7"/>
      <c r="N115" s="10"/>
      <c r="O115" s="7"/>
      <c r="U115" s="7"/>
      <c r="V115" s="10"/>
      <c r="W115" s="7"/>
    </row>
    <row r="116" spans="1:23" ht="12" hidden="1" customHeight="1">
      <c r="A116" s="4"/>
      <c r="B116" s="6">
        <v>1.09375</v>
      </c>
      <c r="C116" s="7">
        <v>32.9</v>
      </c>
      <c r="D116" s="7">
        <v>44.9</v>
      </c>
      <c r="E116" s="7">
        <v>36.299999999999997</v>
      </c>
      <c r="F116" s="7">
        <v>25.4</v>
      </c>
      <c r="G116" s="7"/>
      <c r="I116" s="2">
        <f t="shared" si="12"/>
        <v>1949.8445997580463</v>
      </c>
      <c r="K116" s="7"/>
      <c r="L116" s="7"/>
      <c r="M116" s="7"/>
      <c r="N116" s="10"/>
      <c r="O116" s="7"/>
    </row>
    <row r="117" spans="1:23" ht="12" hidden="1" customHeight="1">
      <c r="A117" s="4"/>
      <c r="B117" s="6">
        <v>1.1041666666666701</v>
      </c>
      <c r="C117" s="7">
        <v>36.299999999999997</v>
      </c>
      <c r="D117" s="7">
        <v>49.6</v>
      </c>
      <c r="E117" s="7">
        <v>39.6</v>
      </c>
      <c r="F117" s="7">
        <v>29.1</v>
      </c>
      <c r="G117" s="7"/>
      <c r="I117" s="2">
        <f t="shared" si="12"/>
        <v>4265.7951880159299</v>
      </c>
      <c r="K117" s="7"/>
      <c r="L117" s="7"/>
      <c r="M117" s="7"/>
      <c r="N117" s="10"/>
      <c r="O117" s="7"/>
    </row>
    <row r="118" spans="1:23" ht="12" hidden="1" customHeight="1">
      <c r="A118" s="4"/>
      <c r="B118" s="6">
        <v>1.1145833333333299</v>
      </c>
      <c r="C118" s="7">
        <v>39.799999999999997</v>
      </c>
      <c r="D118" s="7">
        <v>51.8</v>
      </c>
      <c r="E118" s="7">
        <v>43</v>
      </c>
      <c r="F118" s="7">
        <v>31.4</v>
      </c>
      <c r="G118" s="7"/>
      <c r="I118" s="2">
        <f t="shared" si="12"/>
        <v>9549.9258602143527</v>
      </c>
      <c r="K118" s="7"/>
      <c r="L118" s="7"/>
      <c r="M118" s="7"/>
      <c r="N118" s="10"/>
      <c r="O118" s="7"/>
    </row>
    <row r="119" spans="1:23" ht="12" hidden="1" customHeight="1">
      <c r="A119" s="4"/>
      <c r="B119" s="6">
        <v>1.125</v>
      </c>
      <c r="C119" s="7">
        <v>39</v>
      </c>
      <c r="D119" s="7">
        <v>50.3</v>
      </c>
      <c r="E119" s="7">
        <v>42.9</v>
      </c>
      <c r="F119" s="7">
        <v>29</v>
      </c>
      <c r="G119" s="7"/>
      <c r="I119" s="2">
        <f t="shared" si="12"/>
        <v>7943.2823472428154</v>
      </c>
      <c r="K119" s="7"/>
      <c r="L119" s="7"/>
      <c r="M119" s="7"/>
      <c r="N119" s="10"/>
      <c r="O119" s="7"/>
    </row>
    <row r="120" spans="1:23" ht="12" hidden="1" customHeight="1">
      <c r="A120" s="4"/>
      <c r="B120" s="6">
        <v>1.1354166666666701</v>
      </c>
      <c r="C120" s="7">
        <v>35.799999999999997</v>
      </c>
      <c r="D120" s="7">
        <v>47.3</v>
      </c>
      <c r="E120" s="7">
        <v>40.1</v>
      </c>
      <c r="F120" s="7">
        <v>26.7</v>
      </c>
      <c r="G120" s="7"/>
      <c r="I120" s="2">
        <f t="shared" si="12"/>
        <v>3801.8939632056104</v>
      </c>
      <c r="K120" s="7"/>
      <c r="L120" s="7"/>
      <c r="M120" s="7"/>
      <c r="N120" s="10"/>
      <c r="O120" s="7"/>
    </row>
    <row r="121" spans="1:23" ht="12" hidden="1" customHeight="1">
      <c r="A121" s="4"/>
      <c r="B121" s="6">
        <v>1.1458333333333299</v>
      </c>
      <c r="C121" s="7">
        <v>34.799999999999997</v>
      </c>
      <c r="D121" s="7">
        <v>46.6</v>
      </c>
      <c r="E121" s="7">
        <v>39.5</v>
      </c>
      <c r="F121" s="7">
        <v>25.3</v>
      </c>
      <c r="G121" s="7"/>
      <c r="I121" s="2">
        <f t="shared" si="12"/>
        <v>3019.9517204020176</v>
      </c>
      <c r="K121" s="7"/>
      <c r="L121" s="7"/>
      <c r="M121" s="7"/>
      <c r="N121" s="10"/>
      <c r="O121" s="7"/>
    </row>
    <row r="122" spans="1:23" ht="12" hidden="1" customHeight="1">
      <c r="A122" s="4"/>
      <c r="B122" s="6">
        <v>1.15625</v>
      </c>
      <c r="C122" s="7">
        <v>47</v>
      </c>
      <c r="D122" s="7">
        <v>61.1</v>
      </c>
      <c r="E122" s="7">
        <v>51.7</v>
      </c>
      <c r="F122" s="7">
        <v>30.7</v>
      </c>
      <c r="G122" s="7"/>
      <c r="I122" s="2">
        <f t="shared" ref="I122:I185" si="13">IF(C122="","",10^(C122/10))</f>
        <v>50118.723362727294</v>
      </c>
      <c r="K122" s="7"/>
      <c r="L122" s="7"/>
      <c r="M122" s="7"/>
      <c r="N122" s="10"/>
      <c r="O122" s="7"/>
    </row>
    <row r="123" spans="1:23" ht="12" hidden="1" customHeight="1">
      <c r="A123" s="4"/>
      <c r="B123" s="6">
        <v>1.1666666666666701</v>
      </c>
      <c r="C123" s="7">
        <v>51.8</v>
      </c>
      <c r="D123" s="7">
        <v>61.7</v>
      </c>
      <c r="E123" s="7">
        <v>56.1</v>
      </c>
      <c r="F123" s="7">
        <v>40.9</v>
      </c>
      <c r="G123" s="7"/>
      <c r="I123" s="2">
        <f t="shared" si="13"/>
        <v>151356.12484362084</v>
      </c>
      <c r="K123" s="7"/>
      <c r="L123" s="7"/>
      <c r="M123" s="7"/>
      <c r="N123" s="10"/>
      <c r="O123" s="7"/>
    </row>
    <row r="124" spans="1:23" ht="12" hidden="1" customHeight="1">
      <c r="A124" s="4"/>
      <c r="B124" s="6">
        <v>1.1770833333333299</v>
      </c>
      <c r="C124" s="7">
        <v>53.6</v>
      </c>
      <c r="D124" s="7">
        <v>63.4</v>
      </c>
      <c r="E124" s="7">
        <v>57.4</v>
      </c>
      <c r="F124" s="7">
        <v>45</v>
      </c>
      <c r="G124" s="7"/>
      <c r="I124" s="2">
        <f t="shared" si="13"/>
        <v>229086.76527677779</v>
      </c>
      <c r="K124" s="7"/>
      <c r="L124" s="7"/>
      <c r="M124" s="7"/>
      <c r="N124" s="10"/>
      <c r="O124" s="7"/>
    </row>
    <row r="125" spans="1:23" ht="12" hidden="1" customHeight="1">
      <c r="A125" s="4"/>
      <c r="B125" s="6">
        <v>1.1875</v>
      </c>
      <c r="C125" s="7">
        <v>51.4</v>
      </c>
      <c r="D125" s="7">
        <v>62.7</v>
      </c>
      <c r="E125" s="7">
        <v>55.3</v>
      </c>
      <c r="F125" s="7">
        <v>42</v>
      </c>
      <c r="G125" s="7"/>
      <c r="I125" s="2">
        <f t="shared" si="13"/>
        <v>138038.42646028858</v>
      </c>
      <c r="K125" s="7"/>
      <c r="L125" s="7"/>
      <c r="M125" s="7"/>
      <c r="N125" s="10"/>
      <c r="O125" s="7"/>
    </row>
    <row r="126" spans="1:23" ht="12" hidden="1" customHeight="1">
      <c r="A126" s="4"/>
      <c r="B126" s="6">
        <v>1.1979166666666701</v>
      </c>
      <c r="C126" s="7">
        <v>51.7</v>
      </c>
      <c r="D126" s="7">
        <v>62.1</v>
      </c>
      <c r="E126" s="7">
        <v>55.6</v>
      </c>
      <c r="F126" s="7">
        <v>42.6</v>
      </c>
      <c r="G126" s="7"/>
      <c r="I126" s="2">
        <f t="shared" si="13"/>
        <v>147910.83881682079</v>
      </c>
      <c r="K126" s="7"/>
      <c r="L126" s="7"/>
      <c r="M126" s="7"/>
      <c r="N126" s="10"/>
      <c r="O126" s="7"/>
    </row>
    <row r="127" spans="1:23" ht="12" hidden="1" customHeight="1">
      <c r="A127" s="4"/>
      <c r="B127" s="6">
        <v>1.2083333333333299</v>
      </c>
      <c r="C127" s="7">
        <v>51.8</v>
      </c>
      <c r="D127" s="7">
        <v>63.8</v>
      </c>
      <c r="E127" s="7">
        <v>56.2</v>
      </c>
      <c r="F127" s="7">
        <v>41.5</v>
      </c>
      <c r="G127" s="7"/>
      <c r="I127" s="2">
        <f t="shared" si="13"/>
        <v>151356.12484362084</v>
      </c>
      <c r="K127" s="7"/>
      <c r="L127" s="7"/>
      <c r="M127" s="7"/>
      <c r="N127" s="10"/>
      <c r="O127" s="7"/>
    </row>
    <row r="128" spans="1:23" ht="12" hidden="1" customHeight="1">
      <c r="A128" s="4"/>
      <c r="B128" s="6">
        <v>1.21875</v>
      </c>
      <c r="C128" s="7">
        <v>51.3</v>
      </c>
      <c r="D128" s="7">
        <v>62.6</v>
      </c>
      <c r="E128" s="7">
        <v>55.6</v>
      </c>
      <c r="F128" s="7">
        <v>41.3</v>
      </c>
      <c r="G128" s="7"/>
      <c r="I128" s="2">
        <f t="shared" si="13"/>
        <v>134896.28825916545</v>
      </c>
      <c r="K128" s="7"/>
      <c r="L128" s="7"/>
      <c r="M128" s="7"/>
      <c r="N128" s="10"/>
      <c r="O128" s="7"/>
    </row>
    <row r="129" spans="1:27" ht="12" hidden="1" customHeight="1">
      <c r="A129" s="4"/>
      <c r="B129" s="6">
        <v>1.2291666666666701</v>
      </c>
      <c r="C129" s="7">
        <v>51.4</v>
      </c>
      <c r="D129" s="7">
        <v>64.8</v>
      </c>
      <c r="E129" s="7">
        <v>55.8</v>
      </c>
      <c r="F129" s="7">
        <v>39.799999999999997</v>
      </c>
      <c r="G129" s="7"/>
      <c r="I129" s="2">
        <f t="shared" si="13"/>
        <v>138038.42646028858</v>
      </c>
      <c r="K129" s="7"/>
      <c r="L129" s="7"/>
      <c r="M129" s="7"/>
      <c r="N129" s="10"/>
      <c r="O129" s="7"/>
    </row>
    <row r="130" spans="1:27" ht="12" hidden="1" customHeight="1">
      <c r="A130" s="4"/>
      <c r="B130" s="6">
        <v>1.2395833333333299</v>
      </c>
      <c r="C130" s="7">
        <v>51.5</v>
      </c>
      <c r="D130" s="7">
        <v>62.2</v>
      </c>
      <c r="E130" s="7">
        <v>56</v>
      </c>
      <c r="F130" s="7">
        <v>38.700000000000003</v>
      </c>
      <c r="G130" s="7"/>
      <c r="I130" s="2">
        <f t="shared" si="13"/>
        <v>141253.75446227577</v>
      </c>
      <c r="K130" s="7"/>
      <c r="L130" s="7"/>
      <c r="M130" s="7"/>
      <c r="N130" s="7"/>
    </row>
    <row r="131" spans="1:27" ht="12" customHeight="1">
      <c r="A131" s="4" t="s">
        <v>29</v>
      </c>
      <c r="B131" s="6">
        <v>1.25</v>
      </c>
      <c r="C131" s="7">
        <v>48.8</v>
      </c>
      <c r="D131" s="7">
        <v>60.3</v>
      </c>
      <c r="E131" s="7">
        <v>53.4</v>
      </c>
      <c r="F131" s="7">
        <v>37.200000000000003</v>
      </c>
      <c r="G131" s="7"/>
      <c r="I131" s="2">
        <f t="shared" si="13"/>
        <v>75857.757502918481</v>
      </c>
      <c r="K131" s="7"/>
      <c r="L131" s="7"/>
      <c r="M131" s="7"/>
      <c r="N131" s="7"/>
    </row>
    <row r="132" spans="1:27" ht="12" customHeight="1">
      <c r="A132" s="8">
        <v>45444</v>
      </c>
      <c r="B132" s="6">
        <v>1.2604166666666701</v>
      </c>
      <c r="C132" s="7">
        <v>54.4</v>
      </c>
      <c r="D132" s="7">
        <v>68.2</v>
      </c>
      <c r="E132" s="7">
        <v>58.3</v>
      </c>
      <c r="F132" s="7">
        <v>42.1</v>
      </c>
      <c r="G132" s="7"/>
      <c r="I132" s="2">
        <f t="shared" si="13"/>
        <v>275422.87033381651</v>
      </c>
      <c r="K132" s="7"/>
      <c r="L132" s="7"/>
      <c r="M132" s="7"/>
      <c r="N132" s="7"/>
    </row>
    <row r="133" spans="1:27" ht="12" customHeight="1">
      <c r="A133" s="4"/>
      <c r="B133" s="6">
        <v>1.2708333333333299</v>
      </c>
      <c r="C133" s="7">
        <v>53.6</v>
      </c>
      <c r="D133" s="7">
        <v>69.900000000000006</v>
      </c>
      <c r="E133" s="7">
        <v>57.9</v>
      </c>
      <c r="F133" s="7">
        <v>40.299999999999997</v>
      </c>
      <c r="G133" s="7"/>
      <c r="I133" s="2">
        <f t="shared" si="13"/>
        <v>229086.76527677779</v>
      </c>
      <c r="K133" s="7"/>
      <c r="L133" s="7"/>
      <c r="M133" s="7"/>
      <c r="N133" s="7"/>
    </row>
    <row r="134" spans="1:27" ht="12" customHeight="1">
      <c r="A134" s="4"/>
      <c r="B134" s="6">
        <v>1.28125</v>
      </c>
      <c r="C134" s="7">
        <v>50.3</v>
      </c>
      <c r="D134" s="7">
        <v>60.5</v>
      </c>
      <c r="E134" s="7">
        <v>54.6</v>
      </c>
      <c r="F134" s="7">
        <v>39.6</v>
      </c>
      <c r="G134" s="7"/>
      <c r="I134" s="2">
        <f t="shared" si="13"/>
        <v>107151.93052376063</v>
      </c>
      <c r="K134" s="7"/>
      <c r="L134" s="7"/>
      <c r="M134" s="7"/>
      <c r="N134" s="7"/>
    </row>
    <row r="135" spans="1:27" ht="12" customHeight="1">
      <c r="A135" s="4"/>
      <c r="B135" s="6">
        <v>1.2916666666666701</v>
      </c>
      <c r="C135" s="7">
        <v>49.8</v>
      </c>
      <c r="D135" s="7">
        <v>64.3</v>
      </c>
      <c r="E135" s="7">
        <v>54.4</v>
      </c>
      <c r="F135" s="7">
        <v>38.5</v>
      </c>
      <c r="G135" s="7"/>
      <c r="I135" s="2">
        <f t="shared" si="13"/>
        <v>95499.258602143629</v>
      </c>
      <c r="K135" s="7"/>
      <c r="L135" s="7"/>
      <c r="M135" s="7"/>
      <c r="N135" s="7"/>
    </row>
    <row r="136" spans="1:27" ht="12" customHeight="1">
      <c r="A136" s="4"/>
      <c r="B136" s="6">
        <v>1.3020833333333299</v>
      </c>
      <c r="C136" s="7">
        <v>49.9</v>
      </c>
      <c r="D136" s="7">
        <v>63</v>
      </c>
      <c r="E136" s="7">
        <v>54.2</v>
      </c>
      <c r="F136" s="7">
        <v>39.299999999999997</v>
      </c>
      <c r="G136" s="7"/>
      <c r="I136" s="2">
        <f t="shared" si="13"/>
        <v>97723.722095581266</v>
      </c>
      <c r="K136" s="7"/>
      <c r="L136" s="7"/>
      <c r="M136" s="10"/>
      <c r="N136" s="10"/>
      <c r="O136" s="10"/>
      <c r="U136" s="7"/>
      <c r="V136" s="10"/>
      <c r="W136" s="7"/>
    </row>
    <row r="137" spans="1:27" ht="12" customHeight="1">
      <c r="A137" s="4"/>
      <c r="B137" s="6">
        <v>1.3125</v>
      </c>
      <c r="C137" s="7">
        <v>48.3</v>
      </c>
      <c r="D137" s="7">
        <v>70</v>
      </c>
      <c r="E137" s="7">
        <v>52</v>
      </c>
      <c r="F137" s="7">
        <v>39.1</v>
      </c>
      <c r="G137" s="7"/>
      <c r="I137" s="2">
        <f t="shared" si="13"/>
        <v>67608.297539198305</v>
      </c>
      <c r="K137" s="7"/>
      <c r="L137" s="7"/>
      <c r="M137" s="10"/>
      <c r="N137" s="10"/>
      <c r="O137" s="10"/>
      <c r="P137" s="9"/>
      <c r="Q137" s="15"/>
      <c r="R137" s="15"/>
      <c r="S137" s="15"/>
      <c r="U137" s="7"/>
      <c r="V137" s="10"/>
      <c r="W137" s="7"/>
      <c r="X137" s="7"/>
      <c r="Y137" s="10"/>
      <c r="Z137" s="13"/>
      <c r="AA137" s="13"/>
    </row>
    <row r="138" spans="1:27" ht="12" customHeight="1">
      <c r="A138" s="4"/>
      <c r="B138" s="6">
        <v>1.3229166666666701</v>
      </c>
      <c r="C138" s="7">
        <v>51.9</v>
      </c>
      <c r="D138" s="7">
        <v>66.2</v>
      </c>
      <c r="E138" s="7">
        <v>55.9</v>
      </c>
      <c r="F138" s="7">
        <v>41.2</v>
      </c>
      <c r="G138" s="7"/>
      <c r="I138" s="2">
        <f t="shared" si="13"/>
        <v>154881.66189124816</v>
      </c>
      <c r="K138" s="7"/>
      <c r="L138" s="7"/>
      <c r="M138" s="10"/>
      <c r="N138" s="10"/>
      <c r="O138" s="10"/>
      <c r="U138" s="7"/>
      <c r="V138" s="10"/>
      <c r="W138" s="7"/>
    </row>
    <row r="139" spans="1:27" ht="12" customHeight="1">
      <c r="A139" s="4"/>
      <c r="B139" s="6">
        <v>1.3333333333333299</v>
      </c>
      <c r="C139" s="7">
        <v>50.4</v>
      </c>
      <c r="D139" s="7">
        <v>67.900000000000006</v>
      </c>
      <c r="E139" s="7">
        <v>54.4</v>
      </c>
      <c r="F139" s="7">
        <v>39.700000000000003</v>
      </c>
      <c r="G139" s="7"/>
      <c r="I139" s="2">
        <f t="shared" si="13"/>
        <v>109647.81961431868</v>
      </c>
      <c r="K139" s="7"/>
      <c r="L139" s="7"/>
      <c r="M139" s="10"/>
      <c r="N139" s="10"/>
      <c r="O139" s="10"/>
      <c r="U139" s="7"/>
      <c r="V139" s="10"/>
      <c r="W139" s="7"/>
    </row>
    <row r="140" spans="1:27" ht="12" customHeight="1">
      <c r="A140" s="4"/>
      <c r="B140" s="6">
        <v>1.34375</v>
      </c>
      <c r="C140" s="7">
        <v>50.4</v>
      </c>
      <c r="D140" s="7">
        <v>64</v>
      </c>
      <c r="E140" s="7">
        <v>54.6</v>
      </c>
      <c r="F140" s="7">
        <v>41.2</v>
      </c>
      <c r="G140" s="7"/>
      <c r="I140" s="2">
        <f t="shared" si="13"/>
        <v>109647.81961431868</v>
      </c>
      <c r="K140" s="7"/>
      <c r="L140" s="7"/>
      <c r="M140" s="10"/>
      <c r="N140" s="10"/>
      <c r="O140" s="10"/>
      <c r="U140" s="7"/>
      <c r="V140" s="10"/>
      <c r="W140" s="7"/>
    </row>
    <row r="141" spans="1:27" ht="12" customHeight="1">
      <c r="A141" s="4"/>
      <c r="B141" s="6">
        <v>1.3541666666666701</v>
      </c>
      <c r="C141" s="7">
        <v>48.9</v>
      </c>
      <c r="D141" s="7">
        <v>63</v>
      </c>
      <c r="E141" s="7">
        <v>52.5</v>
      </c>
      <c r="F141" s="7">
        <v>40.1</v>
      </c>
      <c r="G141" s="7"/>
      <c r="I141" s="2">
        <f t="shared" si="13"/>
        <v>77624.711662869129</v>
      </c>
      <c r="K141" s="7"/>
      <c r="L141" s="7"/>
      <c r="M141" s="10"/>
      <c r="N141" s="10"/>
      <c r="O141" s="10"/>
      <c r="U141" s="7"/>
      <c r="V141" s="10"/>
      <c r="W141" s="7"/>
    </row>
    <row r="142" spans="1:27" ht="12" customHeight="1">
      <c r="A142" s="4"/>
      <c r="B142" s="6">
        <v>1.3645833333333299</v>
      </c>
      <c r="C142" s="7">
        <v>47.5</v>
      </c>
      <c r="D142" s="7">
        <v>62.5</v>
      </c>
      <c r="E142" s="7">
        <v>51.1</v>
      </c>
      <c r="F142" s="7">
        <v>41.6</v>
      </c>
      <c r="G142" s="7"/>
      <c r="I142" s="2">
        <f t="shared" si="13"/>
        <v>56234.132519034953</v>
      </c>
      <c r="K142" s="7"/>
      <c r="L142" s="7"/>
      <c r="M142" s="10"/>
      <c r="N142" s="10"/>
      <c r="O142" s="10"/>
      <c r="U142" s="7"/>
      <c r="V142" s="10"/>
      <c r="W142" s="7"/>
    </row>
    <row r="143" spans="1:27" ht="12" customHeight="1">
      <c r="A143" s="4"/>
      <c r="B143" s="6">
        <v>1.375</v>
      </c>
      <c r="C143" s="7">
        <v>49</v>
      </c>
      <c r="D143" s="7">
        <v>62.3</v>
      </c>
      <c r="E143" s="7">
        <v>52.3</v>
      </c>
      <c r="F143" s="7">
        <v>42.4</v>
      </c>
      <c r="G143" s="7"/>
      <c r="I143" s="2">
        <f t="shared" si="13"/>
        <v>79432.823472428237</v>
      </c>
      <c r="K143" s="7"/>
      <c r="L143" s="7"/>
      <c r="M143" s="10"/>
      <c r="N143" s="10"/>
      <c r="O143" s="10"/>
      <c r="U143" s="7"/>
      <c r="V143" s="10"/>
      <c r="W143" s="7"/>
    </row>
    <row r="144" spans="1:27" ht="12" customHeight="1">
      <c r="A144" s="4"/>
      <c r="B144" s="6">
        <v>1.3854166666666701</v>
      </c>
      <c r="C144" s="7">
        <v>48.1</v>
      </c>
      <c r="D144" s="7">
        <v>59.1</v>
      </c>
      <c r="E144" s="7">
        <v>51.1</v>
      </c>
      <c r="F144" s="7">
        <v>42.4</v>
      </c>
      <c r="G144" s="7"/>
      <c r="I144" s="2">
        <f t="shared" si="13"/>
        <v>64565.422903465682</v>
      </c>
      <c r="K144" s="7"/>
      <c r="L144" s="7"/>
      <c r="M144" s="10"/>
      <c r="N144" s="10"/>
      <c r="O144" s="10"/>
      <c r="U144" s="7"/>
      <c r="V144" s="10"/>
      <c r="W144" s="7"/>
    </row>
    <row r="145" spans="1:23" ht="12" customHeight="1">
      <c r="A145" s="4"/>
      <c r="B145" s="6">
        <v>1.3958333333333299</v>
      </c>
      <c r="C145" s="7">
        <v>48.6</v>
      </c>
      <c r="D145" s="7">
        <v>60.1</v>
      </c>
      <c r="E145" s="7">
        <v>51.9</v>
      </c>
      <c r="F145" s="7">
        <v>41.7</v>
      </c>
      <c r="G145" s="7"/>
      <c r="I145" s="2">
        <f t="shared" si="13"/>
        <v>72443.596007499116</v>
      </c>
      <c r="K145" s="7"/>
      <c r="L145" s="7"/>
      <c r="M145" s="10"/>
      <c r="N145" s="10"/>
      <c r="O145" s="10"/>
      <c r="U145" s="7"/>
      <c r="V145" s="10"/>
      <c r="W145" s="7"/>
    </row>
    <row r="146" spans="1:23" ht="12" customHeight="1">
      <c r="A146" s="4"/>
      <c r="B146" s="6">
        <v>1.40625</v>
      </c>
      <c r="C146" s="7">
        <v>48.5</v>
      </c>
      <c r="D146" s="7">
        <v>66.2</v>
      </c>
      <c r="E146" s="7">
        <v>51.9</v>
      </c>
      <c r="F146" s="7">
        <v>41.3</v>
      </c>
      <c r="G146" s="7"/>
      <c r="I146" s="2">
        <f t="shared" si="13"/>
        <v>70794.578438413781</v>
      </c>
      <c r="K146" s="7"/>
      <c r="L146" s="7"/>
      <c r="M146" s="10"/>
      <c r="N146" s="10"/>
      <c r="O146" s="10"/>
      <c r="U146" s="7"/>
      <c r="V146" s="10"/>
      <c r="W146" s="7"/>
    </row>
    <row r="147" spans="1:23" ht="12" customHeight="1">
      <c r="A147" s="4"/>
      <c r="B147" s="6">
        <v>1.4166666666666701</v>
      </c>
      <c r="C147" s="7">
        <v>49.2</v>
      </c>
      <c r="D147" s="7">
        <v>61.9</v>
      </c>
      <c r="E147" s="7">
        <v>52.6</v>
      </c>
      <c r="F147" s="7">
        <v>41.8</v>
      </c>
      <c r="G147" s="7"/>
      <c r="I147" s="2">
        <f t="shared" si="13"/>
        <v>83176.377110267174</v>
      </c>
      <c r="K147" s="7"/>
      <c r="L147" s="7"/>
      <c r="M147" s="10"/>
      <c r="N147" s="10"/>
      <c r="O147" s="10"/>
      <c r="U147" s="7"/>
      <c r="V147" s="10"/>
      <c r="W147" s="7"/>
    </row>
    <row r="148" spans="1:23" ht="12" customHeight="1">
      <c r="A148" s="4"/>
      <c r="B148" s="6">
        <v>1.4270833333333299</v>
      </c>
      <c r="C148" s="7">
        <v>46.8</v>
      </c>
      <c r="D148" s="7">
        <v>60.4</v>
      </c>
      <c r="E148" s="7">
        <v>50.6</v>
      </c>
      <c r="F148" s="7">
        <v>40.299999999999997</v>
      </c>
      <c r="G148" s="7"/>
      <c r="I148" s="2">
        <f t="shared" si="13"/>
        <v>47863.009232263823</v>
      </c>
      <c r="K148" s="7"/>
      <c r="L148" s="7"/>
      <c r="M148" s="10"/>
      <c r="N148" s="10"/>
      <c r="O148" s="10"/>
      <c r="U148" s="7"/>
      <c r="V148" s="10"/>
      <c r="W148" s="7"/>
    </row>
    <row r="149" spans="1:23" ht="12" customHeight="1">
      <c r="A149" s="4"/>
      <c r="B149" s="6">
        <v>1.4375</v>
      </c>
      <c r="C149" s="7">
        <v>47.4</v>
      </c>
      <c r="D149" s="7">
        <v>56.9</v>
      </c>
      <c r="E149" s="7">
        <v>50.8</v>
      </c>
      <c r="F149" s="7">
        <v>39.9</v>
      </c>
      <c r="G149" s="7"/>
      <c r="I149" s="2">
        <f t="shared" si="13"/>
        <v>54954.087385762505</v>
      </c>
      <c r="K149" s="7"/>
      <c r="L149" s="7"/>
      <c r="M149" s="10"/>
      <c r="N149" s="10"/>
      <c r="O149" s="10"/>
      <c r="U149" s="7"/>
      <c r="V149" s="10"/>
      <c r="W149" s="7"/>
    </row>
    <row r="150" spans="1:23" ht="12" customHeight="1">
      <c r="A150" s="4"/>
      <c r="B150" s="6">
        <v>1.4479166666666701</v>
      </c>
      <c r="C150" s="7">
        <v>49.9</v>
      </c>
      <c r="D150" s="7">
        <v>67.400000000000006</v>
      </c>
      <c r="E150" s="7">
        <v>52.2</v>
      </c>
      <c r="F150" s="7">
        <v>41.4</v>
      </c>
      <c r="G150" s="7"/>
      <c r="I150" s="2">
        <f t="shared" si="13"/>
        <v>97723.722095581266</v>
      </c>
      <c r="K150" s="7"/>
      <c r="L150" s="7"/>
      <c r="M150" s="10"/>
      <c r="N150" s="10"/>
      <c r="O150" s="10"/>
      <c r="U150" s="7"/>
      <c r="V150" s="10"/>
      <c r="W150" s="7"/>
    </row>
    <row r="151" spans="1:23" ht="12" customHeight="1">
      <c r="A151" s="4"/>
      <c r="B151" s="6">
        <v>1.4583333333333299</v>
      </c>
      <c r="C151" s="7">
        <v>47.6</v>
      </c>
      <c r="D151" s="7">
        <v>57</v>
      </c>
      <c r="E151" s="7">
        <v>50.8</v>
      </c>
      <c r="F151" s="7">
        <v>42.3</v>
      </c>
      <c r="G151" s="7"/>
      <c r="I151" s="2">
        <f t="shared" si="13"/>
        <v>57543.993733715732</v>
      </c>
      <c r="K151" s="7"/>
      <c r="L151" s="7"/>
      <c r="M151" s="10"/>
      <c r="N151" s="10"/>
      <c r="O151" s="10"/>
      <c r="U151" s="7"/>
      <c r="V151" s="10"/>
      <c r="W151" s="7"/>
    </row>
    <row r="152" spans="1:23" ht="12" customHeight="1">
      <c r="A152" s="4"/>
      <c r="B152" s="6">
        <v>1.46875</v>
      </c>
      <c r="C152" s="7">
        <v>48.2</v>
      </c>
      <c r="D152" s="7">
        <v>60</v>
      </c>
      <c r="E152" s="7">
        <v>51.7</v>
      </c>
      <c r="F152" s="7">
        <v>41.1</v>
      </c>
      <c r="G152" s="7"/>
      <c r="I152" s="2">
        <f t="shared" si="13"/>
        <v>66069.344800759733</v>
      </c>
      <c r="K152" s="7"/>
      <c r="L152" s="7"/>
      <c r="M152" s="10"/>
      <c r="N152" s="10"/>
      <c r="O152" s="10"/>
      <c r="U152" s="7"/>
      <c r="V152" s="10"/>
      <c r="W152" s="7"/>
    </row>
    <row r="153" spans="1:23" ht="12" customHeight="1">
      <c r="A153" s="4"/>
      <c r="B153" s="6">
        <v>1.4791666666666701</v>
      </c>
      <c r="C153" s="7">
        <v>47.8</v>
      </c>
      <c r="D153" s="7">
        <v>62.7</v>
      </c>
      <c r="E153" s="7">
        <v>51.3</v>
      </c>
      <c r="F153" s="7">
        <v>41.3</v>
      </c>
      <c r="G153" s="7"/>
      <c r="I153" s="2">
        <f t="shared" si="13"/>
        <v>60255.958607435699</v>
      </c>
      <c r="K153" s="7"/>
      <c r="L153" s="7"/>
      <c r="M153" s="10"/>
      <c r="N153" s="10"/>
      <c r="O153" s="10"/>
      <c r="U153" s="7"/>
      <c r="V153" s="10"/>
      <c r="W153" s="7"/>
    </row>
    <row r="154" spans="1:23" ht="12" customHeight="1">
      <c r="A154" s="4"/>
      <c r="B154" s="6">
        <v>1.4895833333333299</v>
      </c>
      <c r="C154" s="7">
        <v>49</v>
      </c>
      <c r="D154" s="7">
        <v>63.1</v>
      </c>
      <c r="E154" s="7">
        <v>52</v>
      </c>
      <c r="F154" s="7">
        <v>42.3</v>
      </c>
      <c r="G154" s="7"/>
      <c r="I154" s="2">
        <f t="shared" si="13"/>
        <v>79432.823472428237</v>
      </c>
      <c r="K154" s="7"/>
      <c r="L154" s="7"/>
      <c r="M154" s="10"/>
      <c r="N154" s="10"/>
      <c r="O154" s="10"/>
      <c r="U154" s="7"/>
      <c r="V154" s="10"/>
      <c r="W154" s="7"/>
    </row>
    <row r="155" spans="1:23" ht="12" customHeight="1">
      <c r="A155" s="4"/>
      <c r="B155" s="6">
        <v>1.5</v>
      </c>
      <c r="C155" s="7">
        <v>47.8</v>
      </c>
      <c r="D155" s="7">
        <v>58.3</v>
      </c>
      <c r="E155" s="7">
        <v>51.3</v>
      </c>
      <c r="F155" s="7">
        <v>42.1</v>
      </c>
      <c r="G155" s="7"/>
      <c r="I155" s="2">
        <f t="shared" si="13"/>
        <v>60255.958607435699</v>
      </c>
      <c r="K155" s="7"/>
      <c r="L155" s="7"/>
      <c r="M155" s="10"/>
      <c r="N155" s="10"/>
      <c r="O155" s="10"/>
      <c r="U155" s="7"/>
      <c r="V155" s="10"/>
      <c r="W155" s="7"/>
    </row>
    <row r="156" spans="1:23" ht="12" customHeight="1">
      <c r="A156" s="4"/>
      <c r="B156" s="6">
        <v>1.5104166666666701</v>
      </c>
      <c r="C156" s="7">
        <v>48.2</v>
      </c>
      <c r="D156" s="7">
        <v>61.2</v>
      </c>
      <c r="E156" s="7">
        <v>51.2</v>
      </c>
      <c r="F156" s="7">
        <v>43.2</v>
      </c>
      <c r="G156" s="7"/>
      <c r="I156" s="2">
        <f t="shared" si="13"/>
        <v>66069.344800759733</v>
      </c>
      <c r="J156" s="9"/>
      <c r="K156" s="7"/>
      <c r="L156" s="7"/>
      <c r="M156" s="10"/>
      <c r="N156" s="10"/>
      <c r="O156" s="10"/>
      <c r="U156" s="7"/>
      <c r="V156" s="10"/>
      <c r="W156" s="7"/>
    </row>
    <row r="157" spans="1:23" ht="12" customHeight="1">
      <c r="A157" s="4"/>
      <c r="B157" s="6">
        <v>1.5208333333333299</v>
      </c>
      <c r="C157" s="7">
        <v>47.6</v>
      </c>
      <c r="D157" s="7">
        <v>60.7</v>
      </c>
      <c r="E157" s="7">
        <v>51.8</v>
      </c>
      <c r="F157" s="7">
        <v>39.5</v>
      </c>
      <c r="G157" s="7"/>
      <c r="I157" s="2">
        <f t="shared" si="13"/>
        <v>57543.993733715732</v>
      </c>
      <c r="K157" s="7"/>
      <c r="L157" s="7"/>
      <c r="M157" s="10"/>
      <c r="N157" s="10"/>
      <c r="O157" s="10"/>
      <c r="U157" s="7"/>
      <c r="V157" s="10"/>
      <c r="W157" s="7"/>
    </row>
    <row r="158" spans="1:23" ht="12" customHeight="1">
      <c r="A158" s="4"/>
      <c r="B158" s="6">
        <v>1.53125</v>
      </c>
      <c r="C158" s="7">
        <v>48.6</v>
      </c>
      <c r="D158" s="7">
        <v>59.8</v>
      </c>
      <c r="E158" s="7">
        <v>52</v>
      </c>
      <c r="F158" s="7">
        <v>41.5</v>
      </c>
      <c r="G158" s="7"/>
      <c r="I158" s="2">
        <f t="shared" si="13"/>
        <v>72443.596007499116</v>
      </c>
      <c r="K158" s="7"/>
      <c r="L158" s="7"/>
      <c r="M158" s="10"/>
      <c r="N158" s="10"/>
      <c r="O158" s="10"/>
      <c r="U158" s="7"/>
      <c r="V158" s="10"/>
      <c r="W158" s="7"/>
    </row>
    <row r="159" spans="1:23" ht="12" customHeight="1">
      <c r="A159" s="4"/>
      <c r="B159" s="6">
        <v>1.5416666666666701</v>
      </c>
      <c r="C159" s="7">
        <v>48.1</v>
      </c>
      <c r="D159" s="7">
        <v>61.2</v>
      </c>
      <c r="E159" s="7">
        <v>51</v>
      </c>
      <c r="F159" s="7">
        <v>42.8</v>
      </c>
      <c r="G159" s="7"/>
      <c r="I159" s="2">
        <f t="shared" si="13"/>
        <v>64565.422903465682</v>
      </c>
      <c r="J159" s="9"/>
      <c r="K159" s="7"/>
      <c r="L159" s="7"/>
      <c r="M159" s="10"/>
      <c r="N159" s="10"/>
      <c r="O159" s="10"/>
      <c r="U159" s="7"/>
      <c r="V159" s="10"/>
      <c r="W159" s="7"/>
    </row>
    <row r="160" spans="1:23" ht="12" customHeight="1">
      <c r="A160" s="4"/>
      <c r="B160" s="6">
        <v>1.5520833333333299</v>
      </c>
      <c r="C160" s="7">
        <v>47</v>
      </c>
      <c r="D160" s="7">
        <v>63.2</v>
      </c>
      <c r="E160" s="7">
        <v>50.3</v>
      </c>
      <c r="F160" s="7">
        <v>38.799999999999997</v>
      </c>
      <c r="G160" s="7"/>
      <c r="I160" s="2">
        <f t="shared" si="13"/>
        <v>50118.723362727294</v>
      </c>
      <c r="J160" s="9"/>
      <c r="K160" s="7"/>
      <c r="L160" s="7"/>
      <c r="M160" s="10"/>
      <c r="N160" s="10"/>
      <c r="O160" s="10"/>
      <c r="U160" s="7"/>
      <c r="V160" s="10"/>
      <c r="W160" s="7"/>
    </row>
    <row r="161" spans="1:23" ht="12" customHeight="1">
      <c r="A161" s="4"/>
      <c r="B161" s="6">
        <v>1.5625</v>
      </c>
      <c r="C161" s="7">
        <v>47.6</v>
      </c>
      <c r="D161" s="7">
        <v>63.2</v>
      </c>
      <c r="E161" s="7">
        <v>50.9</v>
      </c>
      <c r="F161" s="7">
        <v>38.299999999999997</v>
      </c>
      <c r="G161" s="7"/>
      <c r="I161" s="2">
        <f t="shared" si="13"/>
        <v>57543.993733715732</v>
      </c>
      <c r="K161" s="7"/>
      <c r="L161" s="7"/>
      <c r="M161" s="10"/>
      <c r="N161" s="10"/>
      <c r="O161" s="10"/>
      <c r="U161" s="7"/>
      <c r="V161" s="10"/>
      <c r="W161" s="7"/>
    </row>
    <row r="162" spans="1:23" ht="12" customHeight="1">
      <c r="A162" s="4"/>
      <c r="B162" s="6">
        <v>1.5729166666666701</v>
      </c>
      <c r="C162" s="7">
        <v>46.5</v>
      </c>
      <c r="D162" s="7">
        <v>63.1</v>
      </c>
      <c r="E162" s="7">
        <v>50.2</v>
      </c>
      <c r="F162" s="7">
        <v>38</v>
      </c>
      <c r="G162" s="7"/>
      <c r="I162" s="2">
        <f t="shared" si="13"/>
        <v>44668.359215096389</v>
      </c>
      <c r="K162" s="7"/>
      <c r="L162" s="7"/>
      <c r="M162" s="7"/>
      <c r="N162" s="7"/>
    </row>
    <row r="163" spans="1:23" ht="12" customHeight="1">
      <c r="A163" s="4"/>
      <c r="B163" s="6">
        <v>1.5833333333333299</v>
      </c>
      <c r="C163" s="7">
        <v>45.3</v>
      </c>
      <c r="D163" s="7">
        <v>58.1</v>
      </c>
      <c r="E163" s="7">
        <v>49.1</v>
      </c>
      <c r="F163" s="7">
        <v>37.799999999999997</v>
      </c>
      <c r="G163" s="7"/>
      <c r="I163" s="2">
        <f t="shared" si="13"/>
        <v>33884.415613920231</v>
      </c>
      <c r="K163" s="7"/>
      <c r="L163" s="7"/>
      <c r="M163" s="7"/>
      <c r="N163" s="7"/>
    </row>
    <row r="164" spans="1:23" ht="12" customHeight="1">
      <c r="A164" s="4"/>
      <c r="B164" s="6">
        <v>1.59375</v>
      </c>
      <c r="C164" s="7">
        <v>49</v>
      </c>
      <c r="D164" s="7">
        <v>65.900000000000006</v>
      </c>
      <c r="E164" s="7">
        <v>51.3</v>
      </c>
      <c r="F164" s="7">
        <v>40.6</v>
      </c>
      <c r="G164" s="7"/>
      <c r="I164" s="2">
        <f t="shared" si="13"/>
        <v>79432.823472428237</v>
      </c>
      <c r="J164" s="9"/>
      <c r="K164" s="7"/>
      <c r="L164" s="7"/>
      <c r="M164" s="7"/>
      <c r="N164" s="7"/>
    </row>
    <row r="165" spans="1:23" ht="12" customHeight="1">
      <c r="A165" s="4"/>
      <c r="B165" s="6">
        <v>1.6041666666666701</v>
      </c>
      <c r="C165" s="7">
        <v>45.9</v>
      </c>
      <c r="D165" s="7">
        <v>57.9</v>
      </c>
      <c r="E165" s="7">
        <v>49.9</v>
      </c>
      <c r="F165" s="7">
        <v>37.799999999999997</v>
      </c>
      <c r="G165" s="7"/>
      <c r="I165" s="2">
        <f t="shared" si="13"/>
        <v>38904.514499428085</v>
      </c>
      <c r="K165" s="7"/>
      <c r="L165" s="7"/>
      <c r="M165" s="7"/>
      <c r="N165" s="10"/>
      <c r="O165" s="7"/>
    </row>
    <row r="166" spans="1:23" ht="12" customHeight="1">
      <c r="A166" s="4"/>
      <c r="B166" s="6">
        <v>1.6145833333333299</v>
      </c>
      <c r="C166" s="7">
        <v>47.8</v>
      </c>
      <c r="D166" s="7">
        <v>63.5</v>
      </c>
      <c r="E166" s="7">
        <v>50.8</v>
      </c>
      <c r="F166" s="7">
        <v>38.700000000000003</v>
      </c>
      <c r="G166" s="7"/>
      <c r="I166" s="2">
        <f t="shared" si="13"/>
        <v>60255.958607435699</v>
      </c>
      <c r="K166" s="7"/>
      <c r="L166" s="7"/>
      <c r="M166" s="7"/>
      <c r="N166" s="10"/>
      <c r="O166" s="7"/>
      <c r="P166" s="7"/>
      <c r="Q166" s="12"/>
      <c r="R166" s="13"/>
      <c r="S166" s="13"/>
    </row>
    <row r="167" spans="1:23" ht="12" customHeight="1">
      <c r="A167" s="4"/>
      <c r="B167" s="6">
        <v>1.625</v>
      </c>
      <c r="C167" s="7">
        <v>45.9</v>
      </c>
      <c r="D167" s="7">
        <v>62.3</v>
      </c>
      <c r="E167" s="7">
        <v>50.2</v>
      </c>
      <c r="F167" s="7">
        <v>37</v>
      </c>
      <c r="G167" s="7"/>
      <c r="I167" s="2">
        <f t="shared" si="13"/>
        <v>38904.514499428085</v>
      </c>
      <c r="K167" s="7"/>
      <c r="L167" s="7"/>
      <c r="M167" s="7"/>
      <c r="N167" s="10"/>
      <c r="O167" s="7"/>
    </row>
    <row r="168" spans="1:23" ht="12" customHeight="1">
      <c r="A168" s="4"/>
      <c r="B168" s="6">
        <v>1.6354166666666701</v>
      </c>
      <c r="C168" s="7">
        <v>47.1</v>
      </c>
      <c r="D168" s="7">
        <v>57.8</v>
      </c>
      <c r="E168" s="7">
        <v>50.9</v>
      </c>
      <c r="F168" s="7">
        <v>38.5</v>
      </c>
      <c r="G168" s="7"/>
      <c r="I168" s="2">
        <f t="shared" si="13"/>
        <v>51286.138399136544</v>
      </c>
      <c r="K168" s="7"/>
      <c r="L168" s="7"/>
      <c r="M168" s="7"/>
      <c r="N168" s="10"/>
      <c r="O168" s="7"/>
    </row>
    <row r="169" spans="1:23" ht="12" customHeight="1">
      <c r="A169" s="4"/>
      <c r="B169" s="6">
        <v>1.6458333333333299</v>
      </c>
      <c r="C169" s="7">
        <v>46</v>
      </c>
      <c r="D169" s="7">
        <v>58.6</v>
      </c>
      <c r="E169" s="7">
        <v>50.2</v>
      </c>
      <c r="F169" s="7">
        <v>37.9</v>
      </c>
      <c r="G169" s="7"/>
      <c r="I169" s="2">
        <f t="shared" si="13"/>
        <v>39810.717055349742</v>
      </c>
      <c r="K169" s="7"/>
      <c r="L169" s="7"/>
      <c r="M169" s="7"/>
      <c r="N169" s="10"/>
      <c r="O169" s="7"/>
    </row>
    <row r="170" spans="1:23" ht="12" customHeight="1">
      <c r="A170" s="4"/>
      <c r="B170" s="6">
        <v>1.65625</v>
      </c>
      <c r="C170" s="7">
        <v>48.2</v>
      </c>
      <c r="D170" s="7">
        <v>64</v>
      </c>
      <c r="E170" s="7">
        <v>51.6</v>
      </c>
      <c r="F170" s="7">
        <v>40.1</v>
      </c>
      <c r="G170" s="7"/>
      <c r="I170" s="2">
        <f t="shared" si="13"/>
        <v>66069.344800759733</v>
      </c>
      <c r="K170" s="7"/>
      <c r="L170" s="7"/>
      <c r="M170" s="7"/>
      <c r="N170" s="10"/>
      <c r="O170" s="7"/>
    </row>
    <row r="171" spans="1:23" ht="12" customHeight="1">
      <c r="A171" s="4"/>
      <c r="B171" s="6">
        <v>1.6666666666666701</v>
      </c>
      <c r="C171" s="7">
        <v>48.5</v>
      </c>
      <c r="D171" s="7">
        <v>63.9</v>
      </c>
      <c r="E171" s="7">
        <v>51.4</v>
      </c>
      <c r="F171" s="7">
        <v>40.6</v>
      </c>
      <c r="G171" s="7"/>
      <c r="I171" s="2">
        <f t="shared" si="13"/>
        <v>70794.578438413781</v>
      </c>
      <c r="K171" s="7"/>
      <c r="L171" s="7"/>
      <c r="M171" s="7"/>
      <c r="N171" s="10"/>
      <c r="O171" s="7"/>
    </row>
    <row r="172" spans="1:23" ht="12" customHeight="1">
      <c r="A172" s="4"/>
      <c r="B172" s="6">
        <v>1.6770833333333299</v>
      </c>
      <c r="C172" s="7">
        <v>46.5</v>
      </c>
      <c r="D172" s="7">
        <v>61.5</v>
      </c>
      <c r="E172" s="7">
        <v>50.4</v>
      </c>
      <c r="F172" s="7">
        <v>39.6</v>
      </c>
      <c r="G172" s="7"/>
      <c r="I172" s="2">
        <f t="shared" si="13"/>
        <v>44668.359215096389</v>
      </c>
      <c r="K172" s="7"/>
      <c r="L172" s="7"/>
      <c r="M172" s="7"/>
      <c r="N172" s="10"/>
      <c r="O172" s="7"/>
    </row>
    <row r="173" spans="1:23" ht="12" customHeight="1">
      <c r="A173" s="4"/>
      <c r="B173" s="6">
        <v>1.6875</v>
      </c>
      <c r="C173" s="7">
        <v>45.7</v>
      </c>
      <c r="D173" s="7">
        <v>59.8</v>
      </c>
      <c r="E173" s="7">
        <v>49.4</v>
      </c>
      <c r="F173" s="7">
        <v>37.6</v>
      </c>
      <c r="G173" s="7"/>
      <c r="I173" s="2">
        <f t="shared" si="13"/>
        <v>37153.522909717351</v>
      </c>
      <c r="K173" s="7"/>
      <c r="L173" s="7"/>
      <c r="M173" s="7"/>
      <c r="N173" s="10"/>
      <c r="O173" s="7"/>
    </row>
    <row r="174" spans="1:23" ht="12" customHeight="1">
      <c r="A174" s="4"/>
      <c r="B174" s="6">
        <v>1.6979166666666701</v>
      </c>
      <c r="C174" s="7">
        <v>46</v>
      </c>
      <c r="D174" s="7">
        <v>61.2</v>
      </c>
      <c r="E174" s="7">
        <v>49.7</v>
      </c>
      <c r="F174" s="7">
        <v>36.700000000000003</v>
      </c>
      <c r="G174" s="7"/>
      <c r="I174" s="2">
        <f t="shared" si="13"/>
        <v>39810.717055349742</v>
      </c>
      <c r="K174" s="7"/>
      <c r="L174" s="7"/>
      <c r="M174" s="7"/>
      <c r="N174" s="10"/>
      <c r="O174" s="7"/>
    </row>
    <row r="175" spans="1:23" ht="12" customHeight="1">
      <c r="A175" s="4"/>
      <c r="B175" s="6">
        <v>1.7083333333333299</v>
      </c>
      <c r="C175" s="7">
        <v>46.5</v>
      </c>
      <c r="D175" s="7">
        <v>59.8</v>
      </c>
      <c r="E175" s="7">
        <v>50.4</v>
      </c>
      <c r="F175" s="7">
        <v>38</v>
      </c>
      <c r="G175" s="7"/>
      <c r="I175" s="2">
        <f t="shared" si="13"/>
        <v>44668.359215096389</v>
      </c>
      <c r="K175" s="7"/>
      <c r="L175" s="7"/>
      <c r="M175" s="7"/>
      <c r="N175" s="10"/>
      <c r="O175" s="7"/>
    </row>
    <row r="176" spans="1:23" ht="12" customHeight="1">
      <c r="A176" s="4"/>
      <c r="B176" s="6">
        <v>1.71875</v>
      </c>
      <c r="C176" s="7">
        <v>48.2</v>
      </c>
      <c r="D176" s="7">
        <v>60.7</v>
      </c>
      <c r="E176" s="7">
        <v>52.3</v>
      </c>
      <c r="F176" s="7">
        <v>38.5</v>
      </c>
      <c r="G176" s="7"/>
      <c r="I176" s="2">
        <f t="shared" si="13"/>
        <v>66069.344800759733</v>
      </c>
      <c r="K176" s="7"/>
      <c r="L176" s="7"/>
      <c r="M176" s="7"/>
      <c r="N176" s="10"/>
      <c r="O176" s="7"/>
    </row>
    <row r="177" spans="1:15" ht="12" customHeight="1">
      <c r="A177" s="4"/>
      <c r="B177" s="6">
        <v>1.7291666666666701</v>
      </c>
      <c r="C177" s="7">
        <v>51.2</v>
      </c>
      <c r="D177" s="7">
        <v>63.2</v>
      </c>
      <c r="E177" s="7">
        <v>55.4</v>
      </c>
      <c r="F177" s="7">
        <v>39.1</v>
      </c>
      <c r="G177" s="7"/>
      <c r="I177" s="2">
        <f t="shared" si="13"/>
        <v>131825.67385564081</v>
      </c>
      <c r="K177" s="7"/>
      <c r="L177" s="7"/>
      <c r="M177" s="7"/>
      <c r="N177" s="10"/>
      <c r="O177" s="7"/>
    </row>
    <row r="178" spans="1:15" ht="12" customHeight="1">
      <c r="A178" s="4"/>
      <c r="B178" s="6">
        <v>1.7395833333333299</v>
      </c>
      <c r="C178" s="7">
        <v>50.1</v>
      </c>
      <c r="D178" s="7">
        <v>67.3</v>
      </c>
      <c r="E178" s="7">
        <v>53.5</v>
      </c>
      <c r="F178" s="7">
        <v>39.1</v>
      </c>
      <c r="G178" s="7"/>
      <c r="I178" s="2">
        <f t="shared" si="13"/>
        <v>102329.29922807543</v>
      </c>
      <c r="K178" s="7"/>
      <c r="L178" s="7"/>
      <c r="M178" s="7"/>
      <c r="N178" s="10"/>
      <c r="O178" s="7"/>
    </row>
    <row r="179" spans="1:15" ht="12" customHeight="1">
      <c r="A179" s="4"/>
      <c r="B179" s="6">
        <v>1.75</v>
      </c>
      <c r="C179" s="7">
        <v>48.4</v>
      </c>
      <c r="D179" s="7">
        <v>60.7</v>
      </c>
      <c r="E179" s="7">
        <v>52.3</v>
      </c>
      <c r="F179" s="7">
        <v>38.6</v>
      </c>
      <c r="G179" s="7"/>
      <c r="I179" s="2">
        <f t="shared" si="13"/>
        <v>69183.097091893651</v>
      </c>
      <c r="M179" s="7"/>
      <c r="N179" s="10"/>
      <c r="O179" s="7"/>
    </row>
    <row r="180" spans="1:15" ht="12" customHeight="1">
      <c r="A180" s="4"/>
      <c r="B180" s="6">
        <v>1.7604166666666701</v>
      </c>
      <c r="C180" s="7">
        <v>46.2</v>
      </c>
      <c r="D180" s="7">
        <v>64.599999999999994</v>
      </c>
      <c r="E180" s="7">
        <v>50.2</v>
      </c>
      <c r="F180" s="7">
        <v>37.1</v>
      </c>
      <c r="G180" s="7"/>
      <c r="I180" s="2">
        <f t="shared" si="13"/>
        <v>41686.938347033625</v>
      </c>
      <c r="J180" s="9"/>
      <c r="K180" s="7"/>
      <c r="L180" s="7"/>
      <c r="M180" s="7"/>
      <c r="N180" s="10"/>
      <c r="O180" s="7"/>
    </row>
    <row r="181" spans="1:15" ht="12" customHeight="1">
      <c r="A181" s="4"/>
      <c r="B181" s="6">
        <v>1.7708333333333299</v>
      </c>
      <c r="C181" s="7">
        <v>45.5</v>
      </c>
      <c r="D181" s="7">
        <v>57</v>
      </c>
      <c r="E181" s="7">
        <v>49.6</v>
      </c>
      <c r="F181" s="7">
        <v>36.9</v>
      </c>
      <c r="G181" s="7"/>
      <c r="I181" s="2">
        <f t="shared" si="13"/>
        <v>35481.33892335758</v>
      </c>
      <c r="J181" s="4"/>
      <c r="K181" s="4"/>
      <c r="M181" s="7"/>
      <c r="N181" s="10"/>
      <c r="O181" s="7"/>
    </row>
    <row r="182" spans="1:15" ht="12" customHeight="1">
      <c r="A182" s="4"/>
      <c r="B182" s="6">
        <v>1.78125</v>
      </c>
      <c r="C182" s="7">
        <v>47.2</v>
      </c>
      <c r="D182" s="7">
        <v>60.2</v>
      </c>
      <c r="E182" s="7">
        <v>51</v>
      </c>
      <c r="F182" s="7">
        <v>36.5</v>
      </c>
      <c r="G182" s="7"/>
      <c r="I182" s="2">
        <f t="shared" si="13"/>
        <v>52480.746024977409</v>
      </c>
      <c r="J182" s="4"/>
      <c r="K182" s="4"/>
      <c r="M182" s="7"/>
      <c r="N182" s="10"/>
      <c r="O182" s="7"/>
    </row>
    <row r="183" spans="1:15" ht="12" customHeight="1">
      <c r="A183" s="4"/>
      <c r="B183" s="6">
        <v>1.7916666666666701</v>
      </c>
      <c r="C183" s="7">
        <v>44.5</v>
      </c>
      <c r="D183" s="7">
        <v>56.8</v>
      </c>
      <c r="E183" s="7">
        <v>49.2</v>
      </c>
      <c r="F183" s="7">
        <v>34.9</v>
      </c>
      <c r="G183" s="7"/>
      <c r="I183" s="2">
        <f t="shared" si="13"/>
        <v>28183.829312644593</v>
      </c>
      <c r="J183" s="7"/>
      <c r="K183" s="7"/>
      <c r="M183" s="7"/>
      <c r="N183" s="10"/>
      <c r="O183" s="7"/>
    </row>
    <row r="184" spans="1:15" ht="12" customHeight="1">
      <c r="A184" s="4"/>
      <c r="B184" s="6">
        <v>1.8020833333333299</v>
      </c>
      <c r="C184" s="7">
        <v>48.8</v>
      </c>
      <c r="D184" s="7">
        <v>62.8</v>
      </c>
      <c r="E184" s="7">
        <v>52.5</v>
      </c>
      <c r="F184" s="7">
        <v>39.700000000000003</v>
      </c>
      <c r="G184" s="7"/>
      <c r="I184" s="2">
        <f t="shared" si="13"/>
        <v>75857.757502918481</v>
      </c>
      <c r="J184" s="9"/>
      <c r="K184" s="7"/>
      <c r="L184" s="7"/>
      <c r="M184" s="7"/>
      <c r="N184" s="10"/>
      <c r="O184" s="7"/>
    </row>
    <row r="185" spans="1:15" ht="12" customHeight="1">
      <c r="A185" s="4"/>
      <c r="B185" s="6">
        <v>1.8125</v>
      </c>
      <c r="C185" s="7">
        <v>48.4</v>
      </c>
      <c r="D185" s="7">
        <v>61.3</v>
      </c>
      <c r="E185" s="7">
        <v>52.6</v>
      </c>
      <c r="F185" s="7">
        <v>37.799999999999997</v>
      </c>
      <c r="G185" s="7"/>
      <c r="I185" s="2">
        <f t="shared" si="13"/>
        <v>69183.097091893651</v>
      </c>
      <c r="J185" s="4"/>
      <c r="K185" s="4"/>
      <c r="M185" s="7"/>
      <c r="N185" s="10"/>
      <c r="O185" s="7"/>
    </row>
    <row r="186" spans="1:15" ht="12" hidden="1" customHeight="1">
      <c r="A186" s="4"/>
      <c r="B186" s="6">
        <v>1.8229166666666701</v>
      </c>
      <c r="C186" s="7">
        <v>47</v>
      </c>
      <c r="D186" s="7">
        <v>66.599999999999994</v>
      </c>
      <c r="E186" s="7">
        <v>50</v>
      </c>
      <c r="F186" s="7">
        <v>37.9</v>
      </c>
      <c r="G186" s="7"/>
      <c r="I186" s="2">
        <f t="shared" ref="I186:I249" si="14">IF(C186="","",10^(C186/10))</f>
        <v>50118.723362727294</v>
      </c>
      <c r="J186" s="7"/>
      <c r="K186" s="7"/>
      <c r="M186" s="7"/>
      <c r="N186" s="10"/>
      <c r="O186" s="7"/>
    </row>
    <row r="187" spans="1:15" ht="12" hidden="1" customHeight="1">
      <c r="A187" s="4"/>
      <c r="B187" s="6">
        <v>1.8333333333333299</v>
      </c>
      <c r="C187" s="7">
        <v>43.9</v>
      </c>
      <c r="D187" s="7">
        <v>56.4</v>
      </c>
      <c r="E187" s="7">
        <v>48.3</v>
      </c>
      <c r="F187" s="7">
        <v>35.6</v>
      </c>
      <c r="G187" s="7"/>
      <c r="I187" s="2">
        <f t="shared" si="14"/>
        <v>24547.089156850321</v>
      </c>
      <c r="J187" s="4"/>
      <c r="K187" s="4"/>
      <c r="M187" s="7"/>
      <c r="N187" s="10"/>
      <c r="O187" s="7"/>
    </row>
    <row r="188" spans="1:15" ht="12" hidden="1" customHeight="1">
      <c r="A188" s="4"/>
      <c r="B188" s="6">
        <v>1.84375</v>
      </c>
      <c r="C188" s="7">
        <v>46.9</v>
      </c>
      <c r="D188" s="7">
        <v>65.3</v>
      </c>
      <c r="E188" s="7">
        <v>49</v>
      </c>
      <c r="F188" s="7">
        <v>37.6</v>
      </c>
      <c r="G188" s="7"/>
      <c r="I188" s="2">
        <f t="shared" si="14"/>
        <v>48977.881936844598</v>
      </c>
      <c r="J188" s="9"/>
      <c r="K188" s="7"/>
      <c r="L188" s="7"/>
      <c r="M188" s="7"/>
      <c r="N188" s="10"/>
      <c r="O188" s="7"/>
    </row>
    <row r="189" spans="1:15" ht="12" hidden="1" customHeight="1">
      <c r="A189" s="4"/>
      <c r="B189" s="6">
        <v>1.8541666666666701</v>
      </c>
      <c r="C189" s="7">
        <v>41.6</v>
      </c>
      <c r="D189" s="7">
        <v>57.3</v>
      </c>
      <c r="E189" s="7">
        <v>45.4</v>
      </c>
      <c r="F189" s="7">
        <v>33.4</v>
      </c>
      <c r="G189" s="7"/>
      <c r="I189" s="2">
        <f t="shared" si="14"/>
        <v>14454.397707459291</v>
      </c>
      <c r="J189" s="4"/>
      <c r="K189" s="4"/>
      <c r="M189" s="7"/>
      <c r="N189" s="10"/>
      <c r="O189" s="7"/>
    </row>
    <row r="190" spans="1:15" ht="12" hidden="1" customHeight="1">
      <c r="A190" s="4"/>
      <c r="B190" s="6">
        <v>1.8645833333333299</v>
      </c>
      <c r="C190" s="7">
        <v>45.8</v>
      </c>
      <c r="D190" s="7">
        <v>60.9</v>
      </c>
      <c r="E190" s="7">
        <v>50</v>
      </c>
      <c r="F190" s="7">
        <v>36.299999999999997</v>
      </c>
      <c r="G190" s="7"/>
      <c r="I190" s="2">
        <f t="shared" si="14"/>
        <v>38018.939632056143</v>
      </c>
      <c r="J190" s="4"/>
      <c r="K190" s="4"/>
      <c r="M190" s="7"/>
      <c r="N190" s="10"/>
      <c r="O190" s="7"/>
    </row>
    <row r="191" spans="1:15" ht="12" hidden="1" customHeight="1">
      <c r="A191" s="4"/>
      <c r="B191" s="6">
        <v>1.875</v>
      </c>
      <c r="C191" s="7">
        <v>49.7</v>
      </c>
      <c r="D191" s="7">
        <v>60.9</v>
      </c>
      <c r="E191" s="7">
        <v>53.9</v>
      </c>
      <c r="F191" s="7">
        <v>37.9</v>
      </c>
      <c r="G191" s="7"/>
      <c r="I191" s="2">
        <f t="shared" si="14"/>
        <v>93325.430079699319</v>
      </c>
      <c r="N191" s="4"/>
    </row>
    <row r="192" spans="1:15" ht="12" hidden="1" customHeight="1">
      <c r="A192" s="4"/>
      <c r="B192" s="6">
        <v>1.8854166666666701</v>
      </c>
      <c r="C192" s="7">
        <v>49</v>
      </c>
      <c r="D192" s="7">
        <v>63</v>
      </c>
      <c r="E192" s="7">
        <v>53.5</v>
      </c>
      <c r="F192" s="7">
        <v>36.9</v>
      </c>
      <c r="G192" s="7"/>
      <c r="I192" s="2">
        <f t="shared" si="14"/>
        <v>79432.823472428237</v>
      </c>
      <c r="J192" s="9"/>
      <c r="K192" s="7"/>
      <c r="L192" s="7"/>
      <c r="N192" s="4"/>
    </row>
    <row r="193" spans="1:19" ht="12" hidden="1" customHeight="1">
      <c r="A193" s="4"/>
      <c r="B193" s="6">
        <v>1.8958333333333299</v>
      </c>
      <c r="C193" s="7">
        <v>48.6</v>
      </c>
      <c r="D193" s="7">
        <v>62.6</v>
      </c>
      <c r="E193" s="7">
        <v>52.7</v>
      </c>
      <c r="F193" s="7">
        <v>36.9</v>
      </c>
      <c r="G193" s="7"/>
      <c r="I193" s="2">
        <f t="shared" si="14"/>
        <v>72443.596007499116</v>
      </c>
      <c r="J193" s="4"/>
      <c r="K193" s="4"/>
      <c r="N193" s="4"/>
    </row>
    <row r="194" spans="1:19" ht="12" hidden="1" customHeight="1">
      <c r="A194" s="4"/>
      <c r="B194" s="6">
        <v>1.90625</v>
      </c>
      <c r="C194" s="7">
        <v>42.5</v>
      </c>
      <c r="D194" s="7">
        <v>56.7</v>
      </c>
      <c r="E194" s="7">
        <v>46.3</v>
      </c>
      <c r="F194" s="7">
        <v>34.700000000000003</v>
      </c>
      <c r="G194" s="7"/>
      <c r="I194" s="2">
        <f t="shared" si="14"/>
        <v>17782.794100389234</v>
      </c>
      <c r="J194" s="7"/>
      <c r="K194" s="7"/>
      <c r="N194" s="4"/>
    </row>
    <row r="195" spans="1:19" ht="12" hidden="1" customHeight="1">
      <c r="A195" s="4"/>
      <c r="B195" s="6">
        <v>1.9166666666666701</v>
      </c>
      <c r="C195" s="7">
        <v>48.5</v>
      </c>
      <c r="D195" s="7">
        <v>70.099999999999994</v>
      </c>
      <c r="E195" s="7">
        <v>46.4</v>
      </c>
      <c r="F195" s="7">
        <v>35.1</v>
      </c>
      <c r="G195" s="7"/>
      <c r="I195" s="2">
        <f t="shared" si="14"/>
        <v>70794.578438413781</v>
      </c>
      <c r="J195" s="4"/>
      <c r="K195" s="4"/>
      <c r="N195" s="4"/>
    </row>
    <row r="196" spans="1:19" ht="12" hidden="1" customHeight="1">
      <c r="A196" s="4"/>
      <c r="B196" s="6">
        <v>1.9270833333333299</v>
      </c>
      <c r="C196" s="7">
        <v>38.9</v>
      </c>
      <c r="D196" s="7">
        <v>52.7</v>
      </c>
      <c r="E196" s="7">
        <v>40.4</v>
      </c>
      <c r="F196" s="7">
        <v>33.4</v>
      </c>
      <c r="G196" s="7"/>
      <c r="I196" s="2">
        <f t="shared" si="14"/>
        <v>7762.4711662869186</v>
      </c>
      <c r="J196" s="4"/>
      <c r="K196" s="4"/>
      <c r="N196" s="4"/>
    </row>
    <row r="197" spans="1:19" ht="12" hidden="1" customHeight="1">
      <c r="A197" s="4"/>
      <c r="B197" s="6">
        <v>1.9375</v>
      </c>
      <c r="C197" s="7">
        <v>41.8</v>
      </c>
      <c r="D197" s="7">
        <v>57.6</v>
      </c>
      <c r="E197" s="7">
        <v>44.6</v>
      </c>
      <c r="F197" s="7">
        <v>33.700000000000003</v>
      </c>
      <c r="G197" s="7"/>
      <c r="I197" s="2">
        <f t="shared" si="14"/>
        <v>15135.612484362096</v>
      </c>
      <c r="J197" s="4"/>
      <c r="K197" s="4"/>
      <c r="L197" s="7"/>
      <c r="M197" s="7"/>
      <c r="N197" s="4"/>
    </row>
    <row r="198" spans="1:19" ht="12" hidden="1" customHeight="1">
      <c r="A198" s="4"/>
      <c r="B198" s="6">
        <v>1.9479166666666701</v>
      </c>
      <c r="C198" s="7">
        <v>39.700000000000003</v>
      </c>
      <c r="D198" s="7">
        <v>60</v>
      </c>
      <c r="E198" s="7">
        <v>40.299999999999997</v>
      </c>
      <c r="F198" s="7">
        <v>34.5</v>
      </c>
      <c r="G198" s="7"/>
      <c r="I198" s="2">
        <f t="shared" si="14"/>
        <v>9332.5430079699217</v>
      </c>
      <c r="M198" s="7"/>
      <c r="N198" s="4"/>
    </row>
    <row r="199" spans="1:19" ht="12" hidden="1" customHeight="1">
      <c r="A199" s="4"/>
      <c r="B199" s="6">
        <v>1.9583333333333299</v>
      </c>
      <c r="C199" s="7">
        <v>39.5</v>
      </c>
      <c r="D199" s="7">
        <v>52.7</v>
      </c>
      <c r="E199" s="7">
        <v>41.3</v>
      </c>
      <c r="F199" s="7">
        <v>32.799999999999997</v>
      </c>
      <c r="G199" s="7"/>
      <c r="I199" s="2">
        <f t="shared" si="14"/>
        <v>8912.5093813374679</v>
      </c>
      <c r="J199" s="7"/>
      <c r="K199" s="7"/>
      <c r="M199" s="7"/>
      <c r="N199" s="7"/>
    </row>
    <row r="200" spans="1:19" ht="12" hidden="1" customHeight="1">
      <c r="A200" s="4"/>
      <c r="B200" s="6">
        <v>1.96875</v>
      </c>
      <c r="C200" s="7">
        <v>40.799999999999997</v>
      </c>
      <c r="D200" s="7">
        <v>57.5</v>
      </c>
      <c r="E200" s="7">
        <v>42</v>
      </c>
      <c r="F200" s="7">
        <v>30.6</v>
      </c>
      <c r="G200" s="7"/>
      <c r="I200" s="2">
        <f t="shared" si="14"/>
        <v>12022.644346174151</v>
      </c>
      <c r="M200" s="7"/>
      <c r="N200" s="10"/>
      <c r="O200" s="7"/>
    </row>
    <row r="201" spans="1:19" ht="12" hidden="1" customHeight="1">
      <c r="A201" s="4"/>
      <c r="B201" s="6">
        <v>1.9791666666666701</v>
      </c>
      <c r="C201" s="7">
        <v>37.299999999999997</v>
      </c>
      <c r="D201" s="7">
        <v>50.3</v>
      </c>
      <c r="E201" s="7">
        <v>39</v>
      </c>
      <c r="F201" s="7">
        <v>30.9</v>
      </c>
      <c r="G201" s="7"/>
      <c r="I201" s="2">
        <f t="shared" si="14"/>
        <v>5370.3179637025269</v>
      </c>
      <c r="J201" s="4"/>
      <c r="K201" s="4"/>
      <c r="M201" s="7"/>
      <c r="N201" s="10"/>
      <c r="O201" s="7"/>
      <c r="P201" s="7"/>
      <c r="Q201" s="10"/>
      <c r="R201" s="13"/>
      <c r="S201" s="13"/>
    </row>
    <row r="202" spans="1:19" ht="12" hidden="1" customHeight="1">
      <c r="A202" s="4"/>
      <c r="B202" s="6">
        <v>1.9895833333333299</v>
      </c>
      <c r="C202" s="7">
        <v>38.6</v>
      </c>
      <c r="D202" s="7">
        <v>53.1</v>
      </c>
      <c r="E202" s="7">
        <v>40.5</v>
      </c>
      <c r="F202" s="7">
        <v>29.6</v>
      </c>
      <c r="G202" s="7"/>
      <c r="I202" s="2">
        <f t="shared" si="14"/>
        <v>7244.3596007499164</v>
      </c>
      <c r="J202" s="4"/>
      <c r="K202" s="4"/>
      <c r="M202" s="7"/>
      <c r="N202" s="10"/>
      <c r="O202" s="7"/>
    </row>
    <row r="203" spans="1:19" ht="12" hidden="1" customHeight="1">
      <c r="A203" s="4"/>
      <c r="B203" s="6">
        <v>2</v>
      </c>
      <c r="C203" s="7">
        <v>40.799999999999997</v>
      </c>
      <c r="D203" s="7">
        <v>57.7</v>
      </c>
      <c r="E203" s="7">
        <v>43.1</v>
      </c>
      <c r="F203" s="7">
        <v>26.7</v>
      </c>
      <c r="G203" s="7"/>
      <c r="I203" s="2">
        <f t="shared" si="14"/>
        <v>12022.644346174151</v>
      </c>
      <c r="J203" s="4"/>
      <c r="K203" s="4"/>
      <c r="M203" s="7"/>
      <c r="N203" s="10"/>
      <c r="O203" s="7"/>
    </row>
    <row r="204" spans="1:19" ht="12" hidden="1" customHeight="1">
      <c r="A204" s="4"/>
      <c r="B204" s="6">
        <v>2.0104166666666701</v>
      </c>
      <c r="C204" s="7">
        <v>38.700000000000003</v>
      </c>
      <c r="D204" s="7">
        <v>53.7</v>
      </c>
      <c r="E204" s="7">
        <v>40.299999999999997</v>
      </c>
      <c r="F204" s="7">
        <v>28.5</v>
      </c>
      <c r="G204" s="7"/>
      <c r="I204" s="2">
        <f t="shared" si="14"/>
        <v>7413.1024130091773</v>
      </c>
      <c r="J204" s="4"/>
      <c r="K204" s="4"/>
      <c r="M204" s="7"/>
      <c r="N204" s="10"/>
      <c r="O204" s="7"/>
    </row>
    <row r="205" spans="1:19" ht="12" hidden="1" customHeight="1">
      <c r="A205" s="4"/>
      <c r="B205" s="6">
        <v>2.0208333333333299</v>
      </c>
      <c r="C205" s="7">
        <v>39.200000000000003</v>
      </c>
      <c r="D205" s="7">
        <v>56.7</v>
      </c>
      <c r="E205" s="7">
        <v>40.799999999999997</v>
      </c>
      <c r="F205" s="7">
        <v>25.5</v>
      </c>
      <c r="G205" s="7"/>
      <c r="I205" s="2">
        <f t="shared" si="14"/>
        <v>8317.637711026724</v>
      </c>
      <c r="J205" s="4"/>
      <c r="K205" s="4"/>
      <c r="M205" s="7"/>
      <c r="N205" s="10"/>
      <c r="O205" s="7"/>
    </row>
    <row r="206" spans="1:19" ht="12" hidden="1" customHeight="1">
      <c r="A206" s="4"/>
      <c r="B206" s="6">
        <v>2.03125</v>
      </c>
      <c r="C206" s="7">
        <v>35</v>
      </c>
      <c r="D206" s="7">
        <v>51</v>
      </c>
      <c r="E206" s="7">
        <v>36.700000000000003</v>
      </c>
      <c r="F206" s="7">
        <v>25.5</v>
      </c>
      <c r="G206" s="7"/>
      <c r="I206" s="2">
        <f t="shared" si="14"/>
        <v>3162.2776601683804</v>
      </c>
      <c r="J206" s="4"/>
      <c r="K206" s="4"/>
      <c r="M206" s="7"/>
      <c r="N206" s="10"/>
      <c r="O206" s="7"/>
    </row>
    <row r="207" spans="1:19" ht="12" hidden="1" customHeight="1">
      <c r="A207" s="4"/>
      <c r="B207" s="6">
        <v>2.0416666666666701</v>
      </c>
      <c r="C207" s="7">
        <v>34.5</v>
      </c>
      <c r="D207" s="7">
        <v>51.7</v>
      </c>
      <c r="E207" s="7">
        <v>36.1</v>
      </c>
      <c r="F207" s="7">
        <v>21.7</v>
      </c>
      <c r="G207" s="7"/>
      <c r="I207" s="2">
        <f t="shared" si="14"/>
        <v>2818.3829312644561</v>
      </c>
      <c r="J207" s="4"/>
      <c r="K207" s="4"/>
      <c r="M207" s="7"/>
      <c r="N207" s="10"/>
      <c r="O207" s="7"/>
    </row>
    <row r="208" spans="1:19" ht="12" hidden="1" customHeight="1">
      <c r="A208" s="4"/>
      <c r="B208" s="6">
        <v>2.0520833333333299</v>
      </c>
      <c r="C208" s="7">
        <v>33.299999999999997</v>
      </c>
      <c r="D208" s="7">
        <v>50.2</v>
      </c>
      <c r="E208" s="7">
        <v>35.9</v>
      </c>
      <c r="F208" s="7">
        <v>23</v>
      </c>
      <c r="G208" s="7"/>
      <c r="I208" s="2">
        <f t="shared" si="14"/>
        <v>2137.9620895022326</v>
      </c>
      <c r="J208" s="4"/>
      <c r="K208" s="4"/>
      <c r="M208" s="7"/>
      <c r="N208" s="10"/>
      <c r="O208" s="7"/>
    </row>
    <row r="209" spans="1:15" ht="12" hidden="1" customHeight="1">
      <c r="A209" s="4"/>
      <c r="B209" s="6">
        <v>2.0625</v>
      </c>
      <c r="C209" s="7">
        <v>34.4</v>
      </c>
      <c r="D209" s="7">
        <v>50.3</v>
      </c>
      <c r="E209" s="7">
        <v>36.799999999999997</v>
      </c>
      <c r="F209" s="7">
        <v>23.3</v>
      </c>
      <c r="G209" s="7"/>
      <c r="I209" s="2">
        <f t="shared" si="14"/>
        <v>2754.228703338169</v>
      </c>
      <c r="J209" s="4"/>
      <c r="K209" s="4"/>
      <c r="M209" s="7"/>
      <c r="N209" s="10"/>
      <c r="O209" s="7"/>
    </row>
    <row r="210" spans="1:15" ht="12" hidden="1" customHeight="1">
      <c r="A210" s="4"/>
      <c r="B210" s="6">
        <v>2.0729166666666701</v>
      </c>
      <c r="C210" s="7">
        <v>37.1</v>
      </c>
      <c r="D210" s="7">
        <v>50.9</v>
      </c>
      <c r="E210" s="7">
        <v>39.799999999999997</v>
      </c>
      <c r="F210" s="7">
        <v>22.7</v>
      </c>
      <c r="G210" s="7"/>
      <c r="I210" s="2">
        <f t="shared" si="14"/>
        <v>5128.6138399136489</v>
      </c>
      <c r="J210" s="7"/>
      <c r="K210" s="7"/>
      <c r="M210" s="7"/>
      <c r="N210" s="10"/>
      <c r="O210" s="7"/>
    </row>
    <row r="211" spans="1:15" ht="12" hidden="1" customHeight="1">
      <c r="A211" s="4"/>
      <c r="B211" s="6">
        <v>2.0833333333333299</v>
      </c>
      <c r="C211" s="7">
        <v>35.299999999999997</v>
      </c>
      <c r="D211" s="7">
        <v>53.5</v>
      </c>
      <c r="E211" s="7">
        <v>36.1</v>
      </c>
      <c r="F211" s="7">
        <v>22.3</v>
      </c>
      <c r="G211" s="7"/>
      <c r="I211" s="2">
        <f t="shared" si="14"/>
        <v>3388.4415613920255</v>
      </c>
      <c r="J211" s="4"/>
      <c r="K211" s="4"/>
      <c r="M211" s="7"/>
      <c r="N211" s="10"/>
      <c r="O211" s="7"/>
    </row>
    <row r="212" spans="1:15" ht="12" hidden="1" customHeight="1">
      <c r="A212" s="4"/>
      <c r="B212" s="6">
        <v>2.09375</v>
      </c>
      <c r="C212" s="7">
        <v>34.200000000000003</v>
      </c>
      <c r="D212" s="7">
        <v>52.7</v>
      </c>
      <c r="E212" s="7">
        <v>36.1</v>
      </c>
      <c r="F212" s="7">
        <v>23</v>
      </c>
      <c r="G212" s="7"/>
      <c r="I212" s="2">
        <f t="shared" si="14"/>
        <v>2630.2679918953872</v>
      </c>
      <c r="J212" s="4"/>
      <c r="K212" s="4"/>
      <c r="M212" s="7"/>
      <c r="N212" s="10"/>
      <c r="O212" s="7"/>
    </row>
    <row r="213" spans="1:15" ht="12" hidden="1" customHeight="1">
      <c r="A213" s="4"/>
      <c r="B213" s="6">
        <v>2.1041666666666701</v>
      </c>
      <c r="C213" s="7">
        <v>34</v>
      </c>
      <c r="D213" s="7">
        <v>52.9</v>
      </c>
      <c r="E213" s="7">
        <v>36.700000000000003</v>
      </c>
      <c r="F213" s="7">
        <v>22.9</v>
      </c>
      <c r="G213" s="7"/>
      <c r="I213" s="2">
        <f t="shared" si="14"/>
        <v>2511.8864315095811</v>
      </c>
      <c r="J213" s="4"/>
      <c r="K213" s="4"/>
      <c r="M213" s="7"/>
      <c r="N213" s="10"/>
      <c r="O213" s="7"/>
    </row>
    <row r="214" spans="1:15" ht="12" hidden="1" customHeight="1">
      <c r="A214" s="4"/>
      <c r="B214" s="6">
        <v>2.1145833333333299</v>
      </c>
      <c r="C214" s="7">
        <v>35.700000000000003</v>
      </c>
      <c r="D214" s="7">
        <v>50.3</v>
      </c>
      <c r="E214" s="7">
        <v>39.1</v>
      </c>
      <c r="F214" s="7">
        <v>21.8</v>
      </c>
      <c r="G214" s="7"/>
      <c r="I214" s="2">
        <f t="shared" si="14"/>
        <v>3715.3522909717308</v>
      </c>
      <c r="J214" s="4"/>
      <c r="K214" s="4"/>
      <c r="M214" s="7"/>
      <c r="N214" s="10"/>
      <c r="O214" s="7"/>
    </row>
    <row r="215" spans="1:15" ht="12" hidden="1" customHeight="1">
      <c r="A215" s="4"/>
      <c r="B215" s="6">
        <v>2.125</v>
      </c>
      <c r="C215" s="7">
        <v>35.6</v>
      </c>
      <c r="D215" s="7">
        <v>50.1</v>
      </c>
      <c r="E215" s="7">
        <v>39.299999999999997</v>
      </c>
      <c r="F215" s="7">
        <v>23</v>
      </c>
      <c r="G215" s="7"/>
      <c r="I215" s="2">
        <f t="shared" si="14"/>
        <v>3630.7805477010188</v>
      </c>
      <c r="M215" s="7"/>
      <c r="N215" s="10"/>
      <c r="O215" s="7"/>
    </row>
    <row r="216" spans="1:15" ht="12" hidden="1" customHeight="1">
      <c r="A216" s="4"/>
      <c r="B216" s="6">
        <v>2.1354166666666701</v>
      </c>
      <c r="C216" s="7">
        <v>33.299999999999997</v>
      </c>
      <c r="D216" s="7">
        <v>47.7</v>
      </c>
      <c r="E216" s="7">
        <v>36.700000000000003</v>
      </c>
      <c r="F216" s="7">
        <v>23.7</v>
      </c>
      <c r="G216" s="7"/>
      <c r="I216" s="2">
        <f t="shared" si="14"/>
        <v>2137.9620895022326</v>
      </c>
      <c r="J216" s="7"/>
      <c r="K216" s="7"/>
      <c r="M216" s="7"/>
      <c r="N216" s="10"/>
      <c r="O216" s="7"/>
    </row>
    <row r="217" spans="1:15" ht="12" hidden="1" customHeight="1">
      <c r="A217" s="4"/>
      <c r="B217" s="6">
        <v>2.1458333333333299</v>
      </c>
      <c r="C217" s="7">
        <v>34.799999999999997</v>
      </c>
      <c r="D217" s="7">
        <v>50.3</v>
      </c>
      <c r="E217" s="7">
        <v>36.9</v>
      </c>
      <c r="F217" s="7">
        <v>24.1</v>
      </c>
      <c r="G217" s="7"/>
      <c r="I217" s="2">
        <f t="shared" si="14"/>
        <v>3019.9517204020176</v>
      </c>
      <c r="J217" s="4"/>
      <c r="K217" s="4"/>
      <c r="M217" s="7"/>
      <c r="N217" s="10"/>
      <c r="O217" s="7"/>
    </row>
    <row r="218" spans="1:15" ht="12" hidden="1" customHeight="1">
      <c r="A218" s="4"/>
      <c r="B218" s="6">
        <v>2.15625</v>
      </c>
      <c r="C218" s="7">
        <v>47.6</v>
      </c>
      <c r="D218" s="7">
        <v>63</v>
      </c>
      <c r="E218" s="7">
        <v>52.3</v>
      </c>
      <c r="F218" s="7">
        <v>25.8</v>
      </c>
      <c r="G218" s="7"/>
      <c r="I218" s="2">
        <f t="shared" si="14"/>
        <v>57543.993733715732</v>
      </c>
      <c r="J218" s="7"/>
      <c r="K218" s="7"/>
      <c r="M218" s="7"/>
      <c r="N218" s="10"/>
      <c r="O218" s="7"/>
    </row>
    <row r="219" spans="1:15" ht="12" hidden="1" customHeight="1">
      <c r="A219" s="4"/>
      <c r="B219" s="6">
        <v>2.1666666666666701</v>
      </c>
      <c r="C219" s="7">
        <v>52.6</v>
      </c>
      <c r="D219" s="7">
        <v>63</v>
      </c>
      <c r="E219" s="7">
        <v>56.7</v>
      </c>
      <c r="F219" s="7">
        <v>42.2</v>
      </c>
      <c r="G219" s="7"/>
      <c r="I219" s="2">
        <f t="shared" si="14"/>
        <v>181970.08586099857</v>
      </c>
      <c r="J219" s="4"/>
      <c r="K219" s="4"/>
      <c r="M219" s="7"/>
      <c r="N219" s="10"/>
      <c r="O219" s="7"/>
    </row>
    <row r="220" spans="1:15" ht="12" hidden="1" customHeight="1">
      <c r="A220" s="4"/>
      <c r="B220" s="6">
        <v>2.1770833333333299</v>
      </c>
      <c r="C220" s="7">
        <v>54.7</v>
      </c>
      <c r="D220" s="7">
        <v>63.2</v>
      </c>
      <c r="E220" s="7">
        <v>58.1</v>
      </c>
      <c r="F220" s="7">
        <v>45</v>
      </c>
      <c r="G220" s="7"/>
      <c r="I220" s="2">
        <f t="shared" si="14"/>
        <v>295120.92266663938</v>
      </c>
      <c r="J220" s="4"/>
      <c r="K220" s="4"/>
      <c r="M220" s="7"/>
      <c r="N220" s="10"/>
      <c r="O220" s="7"/>
    </row>
    <row r="221" spans="1:15" ht="12" hidden="1" customHeight="1">
      <c r="A221" s="4"/>
      <c r="B221" s="6">
        <v>2.1875</v>
      </c>
      <c r="C221" s="7">
        <v>57.6</v>
      </c>
      <c r="D221" s="7">
        <v>68.7</v>
      </c>
      <c r="E221" s="7">
        <v>62.6</v>
      </c>
      <c r="F221" s="7">
        <v>42.4</v>
      </c>
      <c r="G221" s="7"/>
      <c r="I221" s="2">
        <f t="shared" si="14"/>
        <v>575439.93733715697</v>
      </c>
      <c r="J221" s="4"/>
      <c r="K221" s="4"/>
      <c r="M221" s="7"/>
      <c r="N221" s="10"/>
      <c r="O221" s="7"/>
    </row>
    <row r="222" spans="1:15" ht="12" hidden="1" customHeight="1">
      <c r="A222" s="4"/>
      <c r="B222" s="6">
        <v>2.1979166666666701</v>
      </c>
      <c r="C222" s="7">
        <v>55.5</v>
      </c>
      <c r="D222" s="7">
        <v>67.7</v>
      </c>
      <c r="E222" s="7">
        <v>61.2</v>
      </c>
      <c r="F222" s="7">
        <v>39</v>
      </c>
      <c r="G222" s="7"/>
      <c r="I222" s="2">
        <f t="shared" si="14"/>
        <v>354813.38923357555</v>
      </c>
      <c r="J222" s="4"/>
      <c r="K222" s="4"/>
      <c r="M222" s="7"/>
      <c r="N222" s="10"/>
      <c r="O222" s="7"/>
    </row>
    <row r="223" spans="1:15" ht="12" hidden="1" customHeight="1">
      <c r="A223" s="4"/>
      <c r="B223" s="6">
        <v>2.2083333333333299</v>
      </c>
      <c r="C223" s="7">
        <v>51</v>
      </c>
      <c r="D223" s="7">
        <v>63.9</v>
      </c>
      <c r="E223" s="7">
        <v>55.6</v>
      </c>
      <c r="F223" s="7">
        <v>39</v>
      </c>
      <c r="G223" s="7"/>
      <c r="I223" s="2">
        <f t="shared" si="14"/>
        <v>125892.54117941685</v>
      </c>
      <c r="J223" s="4"/>
      <c r="K223" s="4"/>
      <c r="M223" s="7"/>
      <c r="N223" s="10"/>
      <c r="O223" s="7"/>
    </row>
    <row r="224" spans="1:15" ht="12" hidden="1" customHeight="1">
      <c r="A224" s="4"/>
      <c r="B224" s="6">
        <v>2.21875</v>
      </c>
      <c r="C224" s="7">
        <v>55.1</v>
      </c>
      <c r="D224" s="7">
        <v>68</v>
      </c>
      <c r="E224" s="7">
        <v>59.1</v>
      </c>
      <c r="F224" s="7">
        <v>40.799999999999997</v>
      </c>
      <c r="G224" s="7"/>
      <c r="I224" s="2">
        <f t="shared" si="14"/>
        <v>323593.65692962846</v>
      </c>
      <c r="J224" s="4"/>
      <c r="K224" s="4"/>
      <c r="M224" s="7"/>
      <c r="N224" s="10"/>
      <c r="O224" s="7"/>
    </row>
    <row r="225" spans="1:27" ht="12" hidden="1" customHeight="1">
      <c r="A225" s="4"/>
      <c r="B225" s="6">
        <v>2.2291666666666701</v>
      </c>
      <c r="C225" s="7">
        <v>51</v>
      </c>
      <c r="D225" s="7">
        <v>67</v>
      </c>
      <c r="E225" s="7">
        <v>55</v>
      </c>
      <c r="F225" s="7">
        <v>37.200000000000003</v>
      </c>
      <c r="G225" s="7"/>
      <c r="I225" s="2">
        <f t="shared" si="14"/>
        <v>125892.54117941685</v>
      </c>
      <c r="J225" s="4"/>
      <c r="K225" s="4"/>
      <c r="M225" s="7"/>
      <c r="N225" s="10"/>
      <c r="O225" s="7"/>
    </row>
    <row r="226" spans="1:27" ht="12" hidden="1" customHeight="1">
      <c r="A226" s="4"/>
      <c r="B226" s="6">
        <v>2.2395833333333299</v>
      </c>
      <c r="C226" s="7">
        <v>47.9</v>
      </c>
      <c r="D226" s="7">
        <v>64.3</v>
      </c>
      <c r="E226" s="7">
        <v>52.4</v>
      </c>
      <c r="F226" s="7">
        <v>36.200000000000003</v>
      </c>
      <c r="G226" s="7"/>
      <c r="I226" s="2">
        <f t="shared" si="14"/>
        <v>61659.500186148245</v>
      </c>
      <c r="J226" s="4"/>
      <c r="K226" s="4"/>
      <c r="M226" s="7"/>
      <c r="N226" s="7"/>
    </row>
    <row r="227" spans="1:27" ht="12" customHeight="1">
      <c r="A227" s="4" t="s">
        <v>30</v>
      </c>
      <c r="B227" s="6">
        <v>2.25</v>
      </c>
      <c r="C227" s="7">
        <v>50.5</v>
      </c>
      <c r="D227" s="7">
        <v>66</v>
      </c>
      <c r="E227" s="7">
        <v>54.7</v>
      </c>
      <c r="F227" s="7">
        <v>37.5</v>
      </c>
      <c r="G227" s="7"/>
      <c r="I227" s="2">
        <f t="shared" si="14"/>
        <v>112201.84543019651</v>
      </c>
      <c r="J227" s="4"/>
      <c r="K227" s="4"/>
      <c r="M227" s="7"/>
      <c r="N227" s="7"/>
    </row>
    <row r="228" spans="1:27" ht="12" customHeight="1">
      <c r="A228" s="8">
        <v>45445</v>
      </c>
      <c r="B228" s="6">
        <v>2.2604166666666701</v>
      </c>
      <c r="C228" s="7">
        <v>50.1</v>
      </c>
      <c r="D228" s="7">
        <v>65</v>
      </c>
      <c r="E228" s="7">
        <v>54.3</v>
      </c>
      <c r="F228" s="7">
        <v>40.1</v>
      </c>
      <c r="G228" s="7"/>
      <c r="I228" s="2">
        <f t="shared" si="14"/>
        <v>102329.29922807543</v>
      </c>
      <c r="J228" s="4"/>
      <c r="K228" s="4"/>
      <c r="M228" s="7"/>
      <c r="N228" s="7"/>
    </row>
    <row r="229" spans="1:27" ht="12" customHeight="1">
      <c r="A229" s="4"/>
      <c r="B229" s="6">
        <v>2.2708333333333299</v>
      </c>
      <c r="C229" s="7">
        <v>49</v>
      </c>
      <c r="D229" s="7">
        <v>64.8</v>
      </c>
      <c r="E229" s="7">
        <v>53.2</v>
      </c>
      <c r="F229" s="7">
        <v>39.1</v>
      </c>
      <c r="G229" s="7"/>
      <c r="I229" s="2">
        <f t="shared" si="14"/>
        <v>79432.823472428237</v>
      </c>
      <c r="J229" s="4"/>
      <c r="K229" s="4"/>
      <c r="M229" s="7"/>
      <c r="N229" s="7"/>
    </row>
    <row r="230" spans="1:27" ht="12" customHeight="1">
      <c r="A230" s="4"/>
      <c r="B230" s="6">
        <v>2.28125</v>
      </c>
      <c r="C230" s="7">
        <v>50.7</v>
      </c>
      <c r="D230" s="7">
        <v>66.3</v>
      </c>
      <c r="E230" s="7">
        <v>54.7</v>
      </c>
      <c r="F230" s="7">
        <v>38.1</v>
      </c>
      <c r="G230" s="7"/>
      <c r="I230" s="2">
        <f t="shared" si="14"/>
        <v>117489.75549395311</v>
      </c>
      <c r="J230" s="4"/>
      <c r="K230" s="4"/>
      <c r="M230" s="7"/>
      <c r="N230" s="7"/>
    </row>
    <row r="231" spans="1:27" ht="12" customHeight="1">
      <c r="A231" s="4"/>
      <c r="B231" s="6">
        <v>2.2916666666666701</v>
      </c>
      <c r="C231" s="7">
        <v>51.8</v>
      </c>
      <c r="D231" s="7">
        <v>66</v>
      </c>
      <c r="E231" s="7">
        <v>56.4</v>
      </c>
      <c r="F231" s="7">
        <v>38.6</v>
      </c>
      <c r="G231" s="7"/>
      <c r="I231" s="2">
        <f t="shared" si="14"/>
        <v>151356.12484362084</v>
      </c>
      <c r="J231" s="4"/>
      <c r="K231" s="4"/>
      <c r="M231" s="7"/>
      <c r="N231" s="7"/>
    </row>
    <row r="232" spans="1:27" ht="12" customHeight="1">
      <c r="A232" s="4"/>
      <c r="B232" s="6">
        <v>2.3020833333333299</v>
      </c>
      <c r="C232" s="7">
        <v>54.2</v>
      </c>
      <c r="D232" s="7">
        <v>68.3</v>
      </c>
      <c r="E232" s="7">
        <v>59.2</v>
      </c>
      <c r="F232" s="7">
        <v>38.4</v>
      </c>
      <c r="G232" s="7"/>
      <c r="I232" s="2">
        <f t="shared" si="14"/>
        <v>263026.79918953858</v>
      </c>
      <c r="J232" s="4"/>
      <c r="K232" s="4"/>
      <c r="M232" s="10"/>
      <c r="N232" s="10"/>
      <c r="O232" s="10"/>
      <c r="U232" s="7"/>
      <c r="V232" s="10"/>
      <c r="W232" s="7"/>
    </row>
    <row r="233" spans="1:27" ht="12" customHeight="1">
      <c r="A233" s="4"/>
      <c r="B233" s="6">
        <v>2.3125</v>
      </c>
      <c r="C233" s="7">
        <v>53.7</v>
      </c>
      <c r="D233" s="7">
        <v>69.099999999999994</v>
      </c>
      <c r="E233" s="7">
        <v>58.6</v>
      </c>
      <c r="F233" s="7">
        <v>37.700000000000003</v>
      </c>
      <c r="G233" s="7"/>
      <c r="I233" s="2">
        <f t="shared" si="14"/>
        <v>234422.88153199267</v>
      </c>
      <c r="J233" s="4"/>
      <c r="K233" s="4"/>
      <c r="M233" s="10"/>
      <c r="N233" s="10"/>
      <c r="O233" s="10"/>
      <c r="P233" s="9"/>
      <c r="Q233" s="15"/>
      <c r="R233" s="15"/>
      <c r="S233" s="15"/>
      <c r="U233" s="7"/>
      <c r="V233" s="10"/>
      <c r="W233" s="7"/>
      <c r="X233" s="7"/>
      <c r="Y233" s="10"/>
      <c r="Z233" s="13"/>
      <c r="AA233" s="13"/>
    </row>
    <row r="234" spans="1:27" ht="12" customHeight="1">
      <c r="A234" s="4"/>
      <c r="B234" s="6">
        <v>2.3229166666666701</v>
      </c>
      <c r="C234" s="7">
        <v>45.7</v>
      </c>
      <c r="D234" s="7">
        <v>56.9</v>
      </c>
      <c r="E234" s="7">
        <v>49.6</v>
      </c>
      <c r="F234" s="7">
        <v>36.5</v>
      </c>
      <c r="G234" s="7"/>
      <c r="I234" s="2">
        <f t="shared" si="14"/>
        <v>37153.522909717351</v>
      </c>
      <c r="J234" s="7"/>
      <c r="K234" s="7"/>
      <c r="M234" s="10"/>
      <c r="N234" s="10"/>
      <c r="O234" s="10"/>
      <c r="U234" s="7"/>
      <c r="V234" s="10"/>
      <c r="W234" s="7"/>
    </row>
    <row r="235" spans="1:27" ht="12" customHeight="1">
      <c r="A235" s="4"/>
      <c r="B235" s="6">
        <v>2.3333333333333299</v>
      </c>
      <c r="C235" s="7">
        <v>44.9</v>
      </c>
      <c r="D235" s="7">
        <v>56.2</v>
      </c>
      <c r="E235" s="7">
        <v>48.7</v>
      </c>
      <c r="F235" s="7">
        <v>36.299999999999997</v>
      </c>
      <c r="G235" s="7"/>
      <c r="I235" s="2">
        <f t="shared" si="14"/>
        <v>30902.954325135954</v>
      </c>
      <c r="J235" s="4"/>
      <c r="K235" s="4"/>
      <c r="M235" s="10"/>
      <c r="N235" s="10"/>
      <c r="O235" s="10"/>
      <c r="U235" s="7"/>
      <c r="V235" s="10"/>
      <c r="W235" s="7"/>
    </row>
    <row r="236" spans="1:27" ht="12" customHeight="1">
      <c r="A236" s="4"/>
      <c r="B236" s="6">
        <v>2.34375</v>
      </c>
      <c r="C236" s="7">
        <v>45.9</v>
      </c>
      <c r="D236" s="7">
        <v>63.5</v>
      </c>
      <c r="E236" s="7">
        <v>50</v>
      </c>
      <c r="F236" s="7">
        <v>35.1</v>
      </c>
      <c r="G236" s="7"/>
      <c r="I236" s="2">
        <f t="shared" si="14"/>
        <v>38904.514499428085</v>
      </c>
      <c r="J236" s="4"/>
      <c r="K236" s="4"/>
      <c r="M236" s="10"/>
      <c r="N236" s="10"/>
      <c r="O236" s="10"/>
      <c r="U236" s="7"/>
      <c r="V236" s="10"/>
      <c r="W236" s="7"/>
    </row>
    <row r="237" spans="1:27" ht="12" customHeight="1">
      <c r="A237" s="4"/>
      <c r="B237" s="6">
        <v>2.3541666666666701</v>
      </c>
      <c r="C237" s="7">
        <v>51.6</v>
      </c>
      <c r="D237" s="7">
        <v>64.099999999999994</v>
      </c>
      <c r="E237" s="7">
        <v>56.1</v>
      </c>
      <c r="F237" s="7">
        <v>36.9</v>
      </c>
      <c r="G237" s="7"/>
      <c r="I237" s="2">
        <f t="shared" si="14"/>
        <v>144543.97707459307</v>
      </c>
      <c r="J237" s="4"/>
      <c r="K237" s="4"/>
      <c r="M237" s="10"/>
      <c r="N237" s="10"/>
      <c r="O237" s="10"/>
      <c r="U237" s="7"/>
      <c r="V237" s="10"/>
      <c r="W237" s="7"/>
    </row>
    <row r="238" spans="1:27" ht="12" customHeight="1">
      <c r="A238" s="4"/>
      <c r="B238" s="6">
        <v>2.3645833333333299</v>
      </c>
      <c r="C238" s="7">
        <v>46.7</v>
      </c>
      <c r="D238" s="7">
        <v>61.8</v>
      </c>
      <c r="E238" s="7">
        <v>50.1</v>
      </c>
      <c r="F238" s="7">
        <v>35.6</v>
      </c>
      <c r="G238" s="7"/>
      <c r="I238" s="2">
        <f t="shared" si="14"/>
        <v>46773.514128719893</v>
      </c>
      <c r="J238" s="4"/>
      <c r="K238" s="4"/>
      <c r="M238" s="10"/>
      <c r="N238" s="10"/>
      <c r="O238" s="10"/>
      <c r="U238" s="7"/>
      <c r="V238" s="10"/>
      <c r="W238" s="7"/>
    </row>
    <row r="239" spans="1:27" ht="12" customHeight="1">
      <c r="A239" s="4"/>
      <c r="B239" s="6">
        <v>2.375</v>
      </c>
      <c r="C239" s="7">
        <v>45.2</v>
      </c>
      <c r="D239" s="7">
        <v>58</v>
      </c>
      <c r="E239" s="7">
        <v>49.7</v>
      </c>
      <c r="F239" s="7">
        <v>35.200000000000003</v>
      </c>
      <c r="G239" s="7"/>
      <c r="I239" s="2">
        <f t="shared" si="14"/>
        <v>33113.112148259148</v>
      </c>
      <c r="M239" s="10"/>
      <c r="N239" s="10"/>
      <c r="O239" s="10"/>
      <c r="U239" s="7"/>
      <c r="V239" s="10"/>
      <c r="W239" s="7"/>
    </row>
    <row r="240" spans="1:27" ht="12" customHeight="1">
      <c r="A240" s="4"/>
      <c r="B240" s="6">
        <v>2.3854166666666701</v>
      </c>
      <c r="C240" s="7">
        <v>45.9</v>
      </c>
      <c r="D240" s="7">
        <v>59.1</v>
      </c>
      <c r="E240" s="7">
        <v>50.5</v>
      </c>
      <c r="F240" s="7">
        <v>34.4</v>
      </c>
      <c r="G240" s="7"/>
      <c r="I240" s="2">
        <f t="shared" si="14"/>
        <v>38904.514499428085</v>
      </c>
      <c r="J240" s="7"/>
      <c r="K240" s="7"/>
      <c r="M240" s="10"/>
      <c r="N240" s="10"/>
      <c r="O240" s="10"/>
      <c r="U240" s="7"/>
      <c r="V240" s="10"/>
      <c r="W240" s="7"/>
    </row>
    <row r="241" spans="1:23" ht="12" customHeight="1">
      <c r="A241" s="4"/>
      <c r="B241" s="6">
        <v>2.3958333333333299</v>
      </c>
      <c r="C241" s="7">
        <v>48</v>
      </c>
      <c r="D241" s="7">
        <v>62.4</v>
      </c>
      <c r="E241" s="7">
        <v>52.3</v>
      </c>
      <c r="F241" s="7">
        <v>36.299999999999997</v>
      </c>
      <c r="G241" s="7"/>
      <c r="I241" s="2">
        <f t="shared" si="14"/>
        <v>63095.734448019342</v>
      </c>
      <c r="J241" s="4"/>
      <c r="K241" s="4"/>
      <c r="M241" s="10"/>
      <c r="N241" s="10"/>
      <c r="O241" s="10"/>
      <c r="U241" s="7"/>
      <c r="V241" s="10"/>
      <c r="W241" s="7"/>
    </row>
    <row r="242" spans="1:23" ht="12" customHeight="1">
      <c r="A242" s="4"/>
      <c r="B242" s="6">
        <v>2.40625</v>
      </c>
      <c r="C242" s="7">
        <v>46.7</v>
      </c>
      <c r="D242" s="7">
        <v>58.8</v>
      </c>
      <c r="E242" s="7">
        <v>50.9</v>
      </c>
      <c r="F242" s="7">
        <v>35.299999999999997</v>
      </c>
      <c r="G242" s="7"/>
      <c r="I242" s="2">
        <f t="shared" si="14"/>
        <v>46773.514128719893</v>
      </c>
      <c r="J242" s="7"/>
      <c r="K242" s="7"/>
      <c r="M242" s="10"/>
      <c r="N242" s="10"/>
      <c r="O242" s="10"/>
      <c r="U242" s="7"/>
      <c r="V242" s="10"/>
      <c r="W242" s="7"/>
    </row>
    <row r="243" spans="1:23" ht="12" customHeight="1">
      <c r="A243" s="4"/>
      <c r="B243" s="6">
        <v>2.4166666666666701</v>
      </c>
      <c r="C243" s="7">
        <v>47.7</v>
      </c>
      <c r="D243" s="7">
        <v>70.900000000000006</v>
      </c>
      <c r="E243" s="7">
        <v>51.1</v>
      </c>
      <c r="F243" s="7">
        <v>36.200000000000003</v>
      </c>
      <c r="G243" s="7"/>
      <c r="I243" s="2">
        <f t="shared" si="14"/>
        <v>58884.365535559038</v>
      </c>
      <c r="J243" s="4"/>
      <c r="K243" s="4"/>
      <c r="M243" s="10"/>
      <c r="N243" s="10"/>
      <c r="O243" s="10"/>
      <c r="U243" s="7"/>
      <c r="V243" s="10"/>
      <c r="W243" s="7"/>
    </row>
    <row r="244" spans="1:23" ht="12" customHeight="1">
      <c r="A244" s="4"/>
      <c r="B244" s="6">
        <v>2.4270833333333299</v>
      </c>
      <c r="C244" s="7">
        <v>48.6</v>
      </c>
      <c r="D244" s="7">
        <v>65.3</v>
      </c>
      <c r="E244" s="7">
        <v>51.4</v>
      </c>
      <c r="F244" s="7">
        <v>37.4</v>
      </c>
      <c r="G244" s="7"/>
      <c r="I244" s="2">
        <f t="shared" si="14"/>
        <v>72443.596007499116</v>
      </c>
      <c r="J244" s="4"/>
      <c r="K244" s="4"/>
      <c r="M244" s="10"/>
      <c r="N244" s="10"/>
      <c r="O244" s="10"/>
      <c r="U244" s="7"/>
      <c r="V244" s="10"/>
      <c r="W244" s="7"/>
    </row>
    <row r="245" spans="1:23" ht="12" customHeight="1">
      <c r="A245" s="4"/>
      <c r="B245" s="6">
        <v>2.4375</v>
      </c>
      <c r="C245" s="7">
        <v>50.5</v>
      </c>
      <c r="D245" s="7">
        <v>69.2</v>
      </c>
      <c r="E245" s="7">
        <v>53.8</v>
      </c>
      <c r="F245" s="7">
        <v>37.9</v>
      </c>
      <c r="G245" s="7"/>
      <c r="I245" s="2">
        <f t="shared" si="14"/>
        <v>112201.84543019651</v>
      </c>
      <c r="J245" s="4"/>
      <c r="K245" s="4"/>
      <c r="M245" s="10"/>
      <c r="N245" s="10"/>
      <c r="O245" s="10"/>
      <c r="U245" s="7"/>
      <c r="V245" s="10"/>
      <c r="W245" s="7"/>
    </row>
    <row r="246" spans="1:23" ht="12" customHeight="1">
      <c r="A246" s="4"/>
      <c r="B246" s="6">
        <v>2.4479166666666701</v>
      </c>
      <c r="C246" s="7">
        <v>48.1</v>
      </c>
      <c r="D246" s="7">
        <v>62.4</v>
      </c>
      <c r="E246" s="7">
        <v>51.9</v>
      </c>
      <c r="F246" s="7">
        <v>37.299999999999997</v>
      </c>
      <c r="G246" s="7"/>
      <c r="I246" s="2">
        <f t="shared" si="14"/>
        <v>64565.422903465682</v>
      </c>
      <c r="J246" s="4"/>
      <c r="K246" s="4"/>
      <c r="M246" s="10"/>
      <c r="N246" s="10"/>
      <c r="O246" s="10"/>
      <c r="U246" s="7"/>
      <c r="V246" s="10"/>
      <c r="W246" s="7"/>
    </row>
    <row r="247" spans="1:23" ht="12" customHeight="1">
      <c r="A247" s="4"/>
      <c r="B247" s="6">
        <v>2.4583333333333299</v>
      </c>
      <c r="C247" s="7">
        <v>49.8</v>
      </c>
      <c r="D247" s="7">
        <v>67.3</v>
      </c>
      <c r="E247" s="7">
        <v>53.6</v>
      </c>
      <c r="F247" s="7">
        <v>36.4</v>
      </c>
      <c r="G247" s="7"/>
      <c r="I247" s="2">
        <f t="shared" si="14"/>
        <v>95499.258602143629</v>
      </c>
      <c r="J247" s="4"/>
      <c r="K247" s="4"/>
      <c r="M247" s="10"/>
      <c r="N247" s="10"/>
      <c r="O247" s="10"/>
      <c r="U247" s="7"/>
      <c r="V247" s="10"/>
      <c r="W247" s="7"/>
    </row>
    <row r="248" spans="1:23" ht="12" customHeight="1">
      <c r="A248" s="4"/>
      <c r="B248" s="6">
        <v>2.46875</v>
      </c>
      <c r="C248" s="7">
        <v>51.5</v>
      </c>
      <c r="D248" s="7">
        <v>66.5</v>
      </c>
      <c r="E248" s="7">
        <v>55.4</v>
      </c>
      <c r="F248" s="7">
        <v>36.6</v>
      </c>
      <c r="G248" s="7"/>
      <c r="I248" s="2">
        <f t="shared" si="14"/>
        <v>141253.75446227577</v>
      </c>
      <c r="J248" s="4"/>
      <c r="K248" s="4"/>
      <c r="M248" s="10"/>
      <c r="N248" s="10"/>
      <c r="O248" s="10"/>
      <c r="U248" s="7"/>
      <c r="V248" s="10"/>
      <c r="W248" s="7"/>
    </row>
    <row r="249" spans="1:23" ht="12" customHeight="1">
      <c r="A249" s="4"/>
      <c r="B249" s="6">
        <v>2.4791666666666701</v>
      </c>
      <c r="C249" s="7">
        <v>48.8</v>
      </c>
      <c r="D249" s="7">
        <v>68.5</v>
      </c>
      <c r="E249" s="7">
        <v>52</v>
      </c>
      <c r="F249" s="7">
        <v>35.200000000000003</v>
      </c>
      <c r="G249" s="7"/>
      <c r="I249" s="2">
        <f t="shared" si="14"/>
        <v>75857.757502918481</v>
      </c>
      <c r="J249" s="4"/>
      <c r="K249" s="4"/>
      <c r="M249" s="10"/>
      <c r="N249" s="10"/>
      <c r="O249" s="10"/>
      <c r="U249" s="7"/>
      <c r="V249" s="10"/>
      <c r="W249" s="7"/>
    </row>
    <row r="250" spans="1:23" ht="12" customHeight="1">
      <c r="A250" s="4"/>
      <c r="B250" s="6">
        <v>2.4895833333333299</v>
      </c>
      <c r="C250" s="7">
        <v>51.2</v>
      </c>
      <c r="D250" s="7">
        <v>65.8</v>
      </c>
      <c r="E250" s="7">
        <v>55.2</v>
      </c>
      <c r="F250" s="7">
        <v>37.5</v>
      </c>
      <c r="G250" s="7"/>
      <c r="I250" s="2">
        <f t="shared" ref="I250:I313" si="15">IF(C250="","",10^(C250/10))</f>
        <v>131825.67385564081</v>
      </c>
      <c r="J250" s="4"/>
      <c r="K250" s="4"/>
      <c r="M250" s="10"/>
      <c r="N250" s="10"/>
      <c r="O250" s="10"/>
      <c r="U250" s="7"/>
      <c r="V250" s="10"/>
      <c r="W250" s="7"/>
    </row>
    <row r="251" spans="1:23" ht="12" customHeight="1">
      <c r="A251" s="4"/>
      <c r="B251" s="6">
        <v>2.5</v>
      </c>
      <c r="C251" s="7">
        <v>50.8</v>
      </c>
      <c r="D251" s="7">
        <v>65.099999999999994</v>
      </c>
      <c r="E251" s="7">
        <v>54.7</v>
      </c>
      <c r="F251" s="7">
        <v>36.1</v>
      </c>
      <c r="G251" s="7"/>
      <c r="I251" s="2">
        <f t="shared" si="15"/>
        <v>120226.44346174144</v>
      </c>
      <c r="J251" s="4"/>
      <c r="K251" s="4"/>
      <c r="M251" s="10"/>
      <c r="N251" s="10"/>
      <c r="O251" s="10"/>
      <c r="U251" s="7"/>
      <c r="V251" s="10"/>
      <c r="W251" s="7"/>
    </row>
    <row r="252" spans="1:23" ht="12" customHeight="1">
      <c r="A252" s="4"/>
      <c r="B252" s="6">
        <v>2.5104166666666701</v>
      </c>
      <c r="C252" s="7">
        <v>48.7</v>
      </c>
      <c r="D252" s="7">
        <v>71.8</v>
      </c>
      <c r="E252" s="7">
        <v>50.6</v>
      </c>
      <c r="F252" s="7">
        <v>34.799999999999997</v>
      </c>
      <c r="G252" s="7"/>
      <c r="I252" s="2">
        <f t="shared" si="15"/>
        <v>74131.024130091857</v>
      </c>
      <c r="J252" s="4"/>
      <c r="K252" s="4"/>
      <c r="M252" s="10"/>
      <c r="N252" s="10"/>
      <c r="O252" s="10"/>
      <c r="U252" s="7"/>
      <c r="V252" s="10"/>
      <c r="W252" s="7"/>
    </row>
    <row r="253" spans="1:23" ht="12" customHeight="1">
      <c r="A253" s="4"/>
      <c r="B253" s="6">
        <v>2.5208333333333299</v>
      </c>
      <c r="C253" s="7">
        <v>44.6</v>
      </c>
      <c r="D253" s="7">
        <v>62.9</v>
      </c>
      <c r="E253" s="7">
        <v>48.7</v>
      </c>
      <c r="F253" s="7">
        <v>35.4</v>
      </c>
      <c r="G253" s="7"/>
      <c r="I253" s="2">
        <f t="shared" si="15"/>
        <v>28840.315031266062</v>
      </c>
      <c r="J253" s="4"/>
      <c r="K253" s="4"/>
      <c r="M253" s="10"/>
      <c r="N253" s="10"/>
      <c r="O253" s="10"/>
      <c r="U253" s="7"/>
      <c r="V253" s="10"/>
      <c r="W253" s="7"/>
    </row>
    <row r="254" spans="1:23" ht="12" customHeight="1">
      <c r="A254" s="4"/>
      <c r="B254" s="6">
        <v>2.53125</v>
      </c>
      <c r="C254" s="7">
        <v>47.9</v>
      </c>
      <c r="D254" s="7">
        <v>63.7</v>
      </c>
      <c r="E254" s="7">
        <v>52</v>
      </c>
      <c r="F254" s="7">
        <v>36.4</v>
      </c>
      <c r="G254" s="7"/>
      <c r="I254" s="2">
        <f t="shared" si="15"/>
        <v>61659.500186148245</v>
      </c>
      <c r="J254" s="4"/>
      <c r="K254" s="4"/>
      <c r="M254" s="10"/>
      <c r="N254" s="10"/>
      <c r="O254" s="10"/>
      <c r="U254" s="7"/>
      <c r="V254" s="10"/>
      <c r="W254" s="7"/>
    </row>
    <row r="255" spans="1:23" ht="12" customHeight="1">
      <c r="A255" s="4"/>
      <c r="B255" s="6">
        <v>2.5416666666666701</v>
      </c>
      <c r="C255" s="7">
        <v>49.2</v>
      </c>
      <c r="D255" s="7">
        <v>61.8</v>
      </c>
      <c r="E255" s="7">
        <v>53.1</v>
      </c>
      <c r="F255" s="7">
        <v>37.9</v>
      </c>
      <c r="G255" s="7"/>
      <c r="I255" s="2">
        <f t="shared" si="15"/>
        <v>83176.377110267174</v>
      </c>
      <c r="J255" s="4"/>
      <c r="K255" s="4"/>
      <c r="M255" s="10"/>
      <c r="N255" s="10"/>
      <c r="O255" s="10"/>
      <c r="U255" s="7"/>
      <c r="V255" s="10"/>
      <c r="W255" s="7"/>
    </row>
    <row r="256" spans="1:23" ht="12" customHeight="1">
      <c r="A256" s="4"/>
      <c r="B256" s="6">
        <v>2.5520833333333299</v>
      </c>
      <c r="C256" s="7">
        <v>49.5</v>
      </c>
      <c r="D256" s="7">
        <v>68</v>
      </c>
      <c r="E256" s="7">
        <v>51.9</v>
      </c>
      <c r="F256" s="7">
        <v>36.4</v>
      </c>
      <c r="G256" s="7"/>
      <c r="I256" s="2">
        <f t="shared" si="15"/>
        <v>89125.093813374609</v>
      </c>
      <c r="J256" s="7"/>
      <c r="K256" s="7"/>
      <c r="M256" s="10"/>
      <c r="N256" s="10"/>
      <c r="O256" s="10"/>
      <c r="U256" s="7"/>
      <c r="V256" s="10"/>
      <c r="W256" s="7"/>
    </row>
    <row r="257" spans="1:23" ht="12" customHeight="1">
      <c r="A257" s="4"/>
      <c r="B257" s="6">
        <v>2.5625</v>
      </c>
      <c r="C257" s="7">
        <v>47.2</v>
      </c>
      <c r="D257" s="7">
        <v>64.8</v>
      </c>
      <c r="E257" s="7">
        <v>51</v>
      </c>
      <c r="F257" s="7">
        <v>35.9</v>
      </c>
      <c r="G257" s="7"/>
      <c r="I257" s="2">
        <f t="shared" si="15"/>
        <v>52480.746024977409</v>
      </c>
      <c r="J257" s="4"/>
      <c r="K257" s="4"/>
      <c r="M257" s="10"/>
      <c r="N257" s="10"/>
      <c r="O257" s="10"/>
      <c r="U257" s="7"/>
      <c r="V257" s="10"/>
      <c r="W257" s="7"/>
    </row>
    <row r="258" spans="1:23" ht="12" customHeight="1">
      <c r="A258" s="4"/>
      <c r="B258" s="6">
        <v>2.5729166666666701</v>
      </c>
      <c r="C258" s="7">
        <v>47.4</v>
      </c>
      <c r="D258" s="7">
        <v>66</v>
      </c>
      <c r="E258" s="7">
        <v>50.4</v>
      </c>
      <c r="F258" s="7">
        <v>36.6</v>
      </c>
      <c r="G258" s="7"/>
      <c r="I258" s="2">
        <f t="shared" si="15"/>
        <v>54954.087385762505</v>
      </c>
      <c r="J258" s="7"/>
      <c r="K258" s="7"/>
      <c r="M258" s="7"/>
      <c r="N258" s="7"/>
    </row>
    <row r="259" spans="1:23" ht="12" customHeight="1">
      <c r="A259" s="4"/>
      <c r="B259" s="6">
        <v>2.5833333333333299</v>
      </c>
      <c r="C259" s="7">
        <v>46.7</v>
      </c>
      <c r="D259" s="7">
        <v>63.9</v>
      </c>
      <c r="E259" s="7">
        <v>50.1</v>
      </c>
      <c r="F259" s="7">
        <v>36.4</v>
      </c>
      <c r="G259" s="7"/>
      <c r="I259" s="2">
        <f t="shared" si="15"/>
        <v>46773.514128719893</v>
      </c>
      <c r="J259" s="4"/>
      <c r="K259" s="4"/>
      <c r="M259" s="7"/>
      <c r="N259" s="7"/>
    </row>
    <row r="260" spans="1:23" ht="12" customHeight="1">
      <c r="A260" s="4"/>
      <c r="B260" s="6">
        <v>2.59375</v>
      </c>
      <c r="C260" s="7">
        <v>43.6</v>
      </c>
      <c r="D260" s="7">
        <v>53.9</v>
      </c>
      <c r="E260" s="7">
        <v>48</v>
      </c>
      <c r="F260" s="7">
        <v>35.1</v>
      </c>
      <c r="G260" s="7"/>
      <c r="I260" s="2">
        <f t="shared" si="15"/>
        <v>22908.676527677751</v>
      </c>
      <c r="J260" s="4"/>
      <c r="K260" s="4"/>
      <c r="M260" s="7"/>
      <c r="N260" s="7"/>
    </row>
    <row r="261" spans="1:23" ht="12" customHeight="1">
      <c r="A261" s="4"/>
      <c r="B261" s="6">
        <v>2.6041666666666701</v>
      </c>
      <c r="C261" s="7">
        <v>45.1</v>
      </c>
      <c r="D261" s="7">
        <v>59.8</v>
      </c>
      <c r="E261" s="7">
        <v>49.3</v>
      </c>
      <c r="F261" s="7">
        <v>35.299999999999997</v>
      </c>
      <c r="G261" s="7"/>
      <c r="I261" s="2">
        <f t="shared" si="15"/>
        <v>32359.365692962871</v>
      </c>
      <c r="J261" s="4"/>
      <c r="K261" s="4"/>
      <c r="N261" s="4"/>
    </row>
    <row r="262" spans="1:23" ht="12" customHeight="1">
      <c r="A262" s="4"/>
      <c r="B262" s="6">
        <v>2.6145833333333299</v>
      </c>
      <c r="C262" s="7">
        <v>46.5</v>
      </c>
      <c r="D262" s="7">
        <v>59.7</v>
      </c>
      <c r="E262" s="7">
        <v>50.8</v>
      </c>
      <c r="F262" s="7">
        <v>35.200000000000003</v>
      </c>
      <c r="G262" s="7"/>
      <c r="I262" s="2">
        <f t="shared" si="15"/>
        <v>44668.359215096389</v>
      </c>
      <c r="J262" s="4"/>
      <c r="K262" s="4"/>
      <c r="N262" s="7"/>
    </row>
    <row r="263" spans="1:23" ht="12" customHeight="1">
      <c r="A263" s="4"/>
      <c r="B263" s="6">
        <v>2.625</v>
      </c>
      <c r="C263" s="7">
        <v>45.3</v>
      </c>
      <c r="D263" s="7">
        <v>61.6</v>
      </c>
      <c r="E263" s="7">
        <v>49.3</v>
      </c>
      <c r="F263" s="7">
        <v>35.6</v>
      </c>
      <c r="G263" s="7"/>
      <c r="I263" s="2">
        <f t="shared" si="15"/>
        <v>33884.415613920231</v>
      </c>
      <c r="N263" s="4"/>
    </row>
    <row r="264" spans="1:23" ht="12" customHeight="1">
      <c r="A264" s="4"/>
      <c r="B264" s="6">
        <v>2.6354166666666701</v>
      </c>
      <c r="C264" s="7">
        <v>50.1</v>
      </c>
      <c r="D264" s="7">
        <v>69.8</v>
      </c>
      <c r="E264" s="7">
        <v>50</v>
      </c>
      <c r="F264" s="7">
        <v>36.200000000000003</v>
      </c>
      <c r="G264" s="7"/>
      <c r="I264" s="2">
        <f t="shared" si="15"/>
        <v>102329.29922807543</v>
      </c>
      <c r="J264" s="7"/>
      <c r="K264" s="7"/>
      <c r="M264" s="7"/>
      <c r="N264" s="7"/>
    </row>
    <row r="265" spans="1:23" ht="12" customHeight="1">
      <c r="A265" s="4"/>
      <c r="B265" s="6">
        <v>2.6458333333333299</v>
      </c>
      <c r="C265" s="7">
        <v>46.3</v>
      </c>
      <c r="D265" s="7">
        <v>60.7</v>
      </c>
      <c r="E265" s="7">
        <v>49.9</v>
      </c>
      <c r="F265" s="7">
        <v>36.1</v>
      </c>
      <c r="G265" s="7"/>
      <c r="I265" s="2">
        <f t="shared" si="15"/>
        <v>42657.951880159271</v>
      </c>
      <c r="J265" s="4"/>
      <c r="K265" s="4"/>
      <c r="M265" s="7"/>
      <c r="N265" s="4"/>
    </row>
    <row r="266" spans="1:23" ht="12" customHeight="1">
      <c r="A266" s="4"/>
      <c r="B266" s="6">
        <v>2.65625</v>
      </c>
      <c r="C266" s="7">
        <v>46.9</v>
      </c>
      <c r="D266" s="7">
        <v>57.3</v>
      </c>
      <c r="E266" s="7">
        <v>50.8</v>
      </c>
      <c r="F266" s="7">
        <v>38.1</v>
      </c>
      <c r="G266" s="7"/>
      <c r="I266" s="2">
        <f t="shared" si="15"/>
        <v>48977.881936844598</v>
      </c>
      <c r="J266" s="7"/>
      <c r="K266" s="7"/>
      <c r="M266" s="7"/>
      <c r="N266" s="4"/>
    </row>
    <row r="267" spans="1:23" ht="12" customHeight="1">
      <c r="A267" s="4"/>
      <c r="B267" s="6">
        <v>2.6666666666666701</v>
      </c>
      <c r="C267" s="7">
        <v>45.7</v>
      </c>
      <c r="D267" s="7">
        <v>57.6</v>
      </c>
      <c r="E267" s="7">
        <v>50.1</v>
      </c>
      <c r="F267" s="7">
        <v>37</v>
      </c>
      <c r="G267" s="7"/>
      <c r="I267" s="2">
        <f t="shared" si="15"/>
        <v>37153.522909717351</v>
      </c>
      <c r="J267" s="4"/>
      <c r="K267" s="4"/>
      <c r="N267" s="4"/>
    </row>
    <row r="268" spans="1:23" ht="12" customHeight="1">
      <c r="A268" s="4"/>
      <c r="B268" s="6">
        <v>2.6770833333333299</v>
      </c>
      <c r="C268" s="7">
        <v>44.4</v>
      </c>
      <c r="D268" s="7">
        <v>55.5</v>
      </c>
      <c r="E268" s="7">
        <v>49</v>
      </c>
      <c r="F268" s="7">
        <v>37.1</v>
      </c>
      <c r="G268" s="7"/>
      <c r="I268" s="2">
        <f t="shared" si="15"/>
        <v>27542.287033381672</v>
      </c>
      <c r="J268" s="4"/>
      <c r="K268" s="4"/>
      <c r="M268" s="7"/>
      <c r="N268" s="7"/>
    </row>
    <row r="269" spans="1:23" ht="12" customHeight="1">
      <c r="A269" s="4"/>
      <c r="B269" s="6">
        <v>2.6875</v>
      </c>
      <c r="C269" s="7">
        <v>46.6</v>
      </c>
      <c r="D269" s="7">
        <v>60.9</v>
      </c>
      <c r="E269" s="7">
        <v>49.4</v>
      </c>
      <c r="F269" s="7">
        <v>39.700000000000003</v>
      </c>
      <c r="G269" s="7"/>
      <c r="I269" s="2">
        <f t="shared" si="15"/>
        <v>45708.818961487581</v>
      </c>
      <c r="J269" s="4"/>
      <c r="K269" s="4"/>
      <c r="M269" s="7"/>
      <c r="N269" s="4"/>
    </row>
    <row r="270" spans="1:23" ht="12" customHeight="1">
      <c r="A270" s="4"/>
      <c r="B270" s="6">
        <v>2.6979166666666701</v>
      </c>
      <c r="C270" s="7">
        <v>46.7</v>
      </c>
      <c r="D270" s="7">
        <v>57.4</v>
      </c>
      <c r="E270" s="7">
        <v>50.4</v>
      </c>
      <c r="F270" s="7">
        <v>39.200000000000003</v>
      </c>
      <c r="G270" s="7"/>
      <c r="I270" s="2">
        <f t="shared" si="15"/>
        <v>46773.514128719893</v>
      </c>
      <c r="J270" s="4"/>
      <c r="K270" s="4"/>
      <c r="M270" s="7"/>
      <c r="N270" s="7"/>
    </row>
    <row r="271" spans="1:23" ht="12" customHeight="1">
      <c r="A271" s="4"/>
      <c r="B271" s="6">
        <v>2.7083333333333299</v>
      </c>
      <c r="C271" s="7">
        <v>49.2</v>
      </c>
      <c r="D271" s="7">
        <v>68.8</v>
      </c>
      <c r="E271" s="7">
        <v>50.7</v>
      </c>
      <c r="F271" s="7">
        <v>40.200000000000003</v>
      </c>
      <c r="G271" s="7"/>
      <c r="I271" s="2">
        <f t="shared" si="15"/>
        <v>83176.377110267174</v>
      </c>
      <c r="J271" s="4"/>
      <c r="K271" s="4"/>
      <c r="N271" s="4"/>
    </row>
    <row r="272" spans="1:23" ht="12" customHeight="1">
      <c r="A272" s="4"/>
      <c r="B272" s="6">
        <v>2.71875</v>
      </c>
      <c r="C272" s="7">
        <v>47</v>
      </c>
      <c r="D272" s="7">
        <v>65.2</v>
      </c>
      <c r="E272" s="7">
        <v>50.4</v>
      </c>
      <c r="F272" s="7">
        <v>41.1</v>
      </c>
      <c r="G272" s="7"/>
      <c r="I272" s="2">
        <f t="shared" si="15"/>
        <v>50118.723362727294</v>
      </c>
      <c r="J272" s="4"/>
      <c r="K272" s="4"/>
      <c r="M272" s="7"/>
      <c r="N272" s="7"/>
    </row>
    <row r="273" spans="1:14" ht="12" customHeight="1">
      <c r="A273" s="4"/>
      <c r="B273" s="6">
        <v>2.7291666666666701</v>
      </c>
      <c r="C273" s="7">
        <v>47.7</v>
      </c>
      <c r="D273" s="7">
        <v>63.6</v>
      </c>
      <c r="E273" s="7">
        <v>51</v>
      </c>
      <c r="F273" s="7">
        <v>41.1</v>
      </c>
      <c r="G273" s="7"/>
      <c r="I273" s="2">
        <f t="shared" si="15"/>
        <v>58884.365535559038</v>
      </c>
      <c r="J273" s="4"/>
      <c r="K273" s="4"/>
      <c r="M273" s="7"/>
      <c r="N273" s="4"/>
    </row>
    <row r="274" spans="1:14" ht="12" customHeight="1">
      <c r="A274" s="4"/>
      <c r="B274" s="6">
        <v>2.7395833333333299</v>
      </c>
      <c r="C274" s="7">
        <v>47.2</v>
      </c>
      <c r="D274" s="7">
        <v>64.599999999999994</v>
      </c>
      <c r="E274" s="7">
        <v>50.1</v>
      </c>
      <c r="F274" s="7">
        <v>39.4</v>
      </c>
      <c r="G274" s="7"/>
      <c r="I274" s="2">
        <f t="shared" si="15"/>
        <v>52480.746024977409</v>
      </c>
      <c r="J274" s="4"/>
      <c r="K274" s="4"/>
      <c r="M274" s="7"/>
      <c r="N274" s="4"/>
    </row>
    <row r="275" spans="1:14" ht="12" customHeight="1">
      <c r="A275" s="4"/>
      <c r="B275" s="6">
        <v>2.75</v>
      </c>
      <c r="C275" s="7">
        <v>46.9</v>
      </c>
      <c r="D275" s="7">
        <v>61.3</v>
      </c>
      <c r="E275" s="7">
        <v>50.5</v>
      </c>
      <c r="F275" s="7">
        <v>40.6</v>
      </c>
      <c r="G275" s="7"/>
      <c r="I275" s="2">
        <f t="shared" si="15"/>
        <v>48977.881936844598</v>
      </c>
      <c r="J275" s="4"/>
      <c r="K275" s="4"/>
      <c r="N275" s="4"/>
    </row>
    <row r="276" spans="1:14" ht="12" customHeight="1">
      <c r="A276" s="4"/>
      <c r="B276" s="6">
        <v>2.7604166666666701</v>
      </c>
      <c r="C276" s="7">
        <v>49.3</v>
      </c>
      <c r="D276" s="7">
        <v>65.900000000000006</v>
      </c>
      <c r="E276" s="7">
        <v>52.7</v>
      </c>
      <c r="F276" s="7">
        <v>41</v>
      </c>
      <c r="G276" s="7"/>
      <c r="I276" s="2">
        <f t="shared" si="15"/>
        <v>85113.803820237721</v>
      </c>
      <c r="J276" s="4"/>
      <c r="K276" s="4"/>
      <c r="N276" s="7"/>
    </row>
    <row r="277" spans="1:14" ht="12" customHeight="1">
      <c r="A277" s="4"/>
      <c r="B277" s="6">
        <v>2.7708333333333299</v>
      </c>
      <c r="C277" s="7">
        <v>50.4</v>
      </c>
      <c r="D277" s="7">
        <v>64.8</v>
      </c>
      <c r="E277" s="7">
        <v>54.4</v>
      </c>
      <c r="F277" s="7">
        <v>40</v>
      </c>
      <c r="G277" s="7"/>
      <c r="I277" s="2">
        <f t="shared" si="15"/>
        <v>109647.81961431868</v>
      </c>
      <c r="J277" s="4"/>
      <c r="K277" s="4"/>
      <c r="N277" s="4"/>
    </row>
    <row r="278" spans="1:14" ht="12" customHeight="1">
      <c r="A278" s="4"/>
      <c r="B278" s="6">
        <v>2.78125</v>
      </c>
      <c r="C278" s="7">
        <v>48.4</v>
      </c>
      <c r="D278" s="7">
        <v>65.3</v>
      </c>
      <c r="E278" s="7">
        <v>52.4</v>
      </c>
      <c r="F278" s="7">
        <v>39.6</v>
      </c>
      <c r="G278" s="7"/>
      <c r="I278" s="2">
        <f t="shared" si="15"/>
        <v>69183.097091893651</v>
      </c>
      <c r="J278" s="4"/>
      <c r="K278" s="4"/>
      <c r="N278" s="4"/>
    </row>
    <row r="279" spans="1:14" ht="12" customHeight="1">
      <c r="A279" s="4"/>
      <c r="B279" s="6">
        <v>2.7916666666666701</v>
      </c>
      <c r="C279" s="7">
        <v>48.7</v>
      </c>
      <c r="D279" s="7">
        <v>70.7</v>
      </c>
      <c r="E279" s="7">
        <v>51.8</v>
      </c>
      <c r="F279" s="7">
        <v>38.700000000000003</v>
      </c>
      <c r="G279" s="7"/>
      <c r="I279" s="2">
        <f t="shared" si="15"/>
        <v>74131.024130091857</v>
      </c>
      <c r="J279" s="4"/>
      <c r="K279" s="4"/>
      <c r="N279" s="4"/>
    </row>
    <row r="280" spans="1:14" ht="12" customHeight="1">
      <c r="A280" s="4"/>
      <c r="B280" s="6">
        <v>2.8020833333333299</v>
      </c>
      <c r="C280" s="7">
        <v>45.9</v>
      </c>
      <c r="D280" s="7">
        <v>62.7</v>
      </c>
      <c r="E280" s="7">
        <v>49.8</v>
      </c>
      <c r="F280" s="7">
        <v>37.299999999999997</v>
      </c>
      <c r="G280" s="7"/>
      <c r="I280" s="2">
        <f t="shared" si="15"/>
        <v>38904.514499428085</v>
      </c>
      <c r="J280" s="4"/>
      <c r="K280" s="4"/>
      <c r="N280" s="7"/>
    </row>
    <row r="281" spans="1:14" ht="12" customHeight="1">
      <c r="A281" s="4"/>
      <c r="B281" s="6">
        <v>2.8125</v>
      </c>
      <c r="C281" s="7">
        <v>44.4</v>
      </c>
      <c r="D281" s="7">
        <v>59.6</v>
      </c>
      <c r="E281" s="7">
        <v>47.7</v>
      </c>
      <c r="F281" s="7">
        <v>38.4</v>
      </c>
      <c r="G281" s="7"/>
      <c r="I281" s="2">
        <f t="shared" si="15"/>
        <v>27542.287033381672</v>
      </c>
      <c r="J281" s="4"/>
      <c r="K281" s="4"/>
      <c r="N281" s="4"/>
    </row>
    <row r="282" spans="1:14" ht="12" hidden="1" customHeight="1">
      <c r="A282" s="4"/>
      <c r="B282" s="6">
        <v>2.8229166666666701</v>
      </c>
      <c r="C282" s="7">
        <v>43.3</v>
      </c>
      <c r="D282" s="7">
        <v>59</v>
      </c>
      <c r="E282" s="7">
        <v>47.1</v>
      </c>
      <c r="F282" s="7">
        <v>36.4</v>
      </c>
      <c r="G282" s="7"/>
      <c r="I282" s="2">
        <f t="shared" si="15"/>
        <v>21379.620895022348</v>
      </c>
      <c r="J282" s="7"/>
      <c r="K282" s="7"/>
      <c r="N282" s="4"/>
    </row>
    <row r="283" spans="1:14" ht="12" hidden="1" customHeight="1">
      <c r="A283" s="4"/>
      <c r="B283" s="6">
        <v>2.8333333333333299</v>
      </c>
      <c r="C283" s="7">
        <v>42.7</v>
      </c>
      <c r="D283" s="7">
        <v>59</v>
      </c>
      <c r="E283" s="7">
        <v>46.8</v>
      </c>
      <c r="F283" s="7">
        <v>35.799999999999997</v>
      </c>
      <c r="G283" s="7"/>
      <c r="I283" s="2">
        <f t="shared" si="15"/>
        <v>18620.871366628708</v>
      </c>
      <c r="J283" s="4"/>
      <c r="K283" s="4"/>
      <c r="N283" s="4"/>
    </row>
    <row r="284" spans="1:14" ht="12" hidden="1" customHeight="1">
      <c r="A284" s="4"/>
      <c r="B284" s="6">
        <v>2.84375</v>
      </c>
      <c r="C284" s="7">
        <v>47.7</v>
      </c>
      <c r="D284" s="7">
        <v>61.1</v>
      </c>
      <c r="E284" s="7">
        <v>52.3</v>
      </c>
      <c r="F284" s="7">
        <v>36.1</v>
      </c>
      <c r="G284" s="7"/>
      <c r="I284" s="2">
        <f t="shared" si="15"/>
        <v>58884.365535559038</v>
      </c>
      <c r="J284" s="4"/>
      <c r="K284" s="4"/>
      <c r="N284" s="4"/>
    </row>
    <row r="285" spans="1:14" ht="12" hidden="1" customHeight="1">
      <c r="A285" s="4"/>
      <c r="B285" s="6">
        <v>2.8541666666666701</v>
      </c>
      <c r="C285" s="7">
        <v>49.5</v>
      </c>
      <c r="D285" s="7">
        <v>63.5</v>
      </c>
      <c r="E285" s="7">
        <v>53.6</v>
      </c>
      <c r="F285" s="7">
        <v>37.1</v>
      </c>
      <c r="G285" s="7"/>
      <c r="I285" s="2">
        <f t="shared" si="15"/>
        <v>89125.093813374609</v>
      </c>
      <c r="J285" s="4"/>
      <c r="K285" s="4"/>
      <c r="N285" s="4"/>
    </row>
    <row r="286" spans="1:14" ht="12" hidden="1" customHeight="1">
      <c r="A286" s="4"/>
      <c r="B286" s="6">
        <v>2.8645833333333299</v>
      </c>
      <c r="C286" s="7">
        <v>48.8</v>
      </c>
      <c r="D286" s="7">
        <v>64.599999999999994</v>
      </c>
      <c r="E286" s="7">
        <v>52.8</v>
      </c>
      <c r="F286" s="7">
        <v>36.5</v>
      </c>
      <c r="G286" s="7"/>
      <c r="I286" s="2">
        <f t="shared" si="15"/>
        <v>75857.757502918481</v>
      </c>
      <c r="J286" s="4"/>
      <c r="K286" s="4"/>
      <c r="N286" s="4"/>
    </row>
    <row r="287" spans="1:14" ht="12" hidden="1" customHeight="1">
      <c r="A287" s="4"/>
      <c r="B287" s="6">
        <v>2.875</v>
      </c>
      <c r="C287" s="7">
        <v>49.3</v>
      </c>
      <c r="D287" s="7">
        <v>61.7</v>
      </c>
      <c r="E287" s="7">
        <v>54.2</v>
      </c>
      <c r="F287" s="7">
        <v>35.299999999999997</v>
      </c>
      <c r="G287" s="7"/>
      <c r="I287" s="2">
        <f t="shared" si="15"/>
        <v>85113.803820237721</v>
      </c>
      <c r="N287" s="4"/>
    </row>
    <row r="288" spans="1:14" ht="12" hidden="1" customHeight="1">
      <c r="A288" s="4"/>
      <c r="B288" s="6">
        <v>2.8854166666666701</v>
      </c>
      <c r="C288" s="7">
        <v>48.5</v>
      </c>
      <c r="D288" s="7">
        <v>61</v>
      </c>
      <c r="E288" s="7">
        <v>53.1</v>
      </c>
      <c r="F288" s="7">
        <v>33.6</v>
      </c>
      <c r="G288" s="7"/>
      <c r="I288" s="2">
        <f t="shared" si="15"/>
        <v>70794.578438413781</v>
      </c>
      <c r="J288" s="7"/>
      <c r="K288" s="7"/>
      <c r="N288" s="4"/>
    </row>
    <row r="289" spans="1:19" ht="12" hidden="1" customHeight="1">
      <c r="A289" s="4"/>
      <c r="B289" s="6">
        <v>2.8958333333333299</v>
      </c>
      <c r="C289" s="7">
        <v>49.5</v>
      </c>
      <c r="D289" s="7">
        <v>66.2</v>
      </c>
      <c r="E289" s="7">
        <v>53.3</v>
      </c>
      <c r="F289" s="7">
        <v>33.6</v>
      </c>
      <c r="G289" s="7"/>
      <c r="I289" s="2">
        <f t="shared" si="15"/>
        <v>89125.093813374609</v>
      </c>
      <c r="J289" s="4"/>
      <c r="K289" s="4"/>
      <c r="N289" s="4"/>
    </row>
    <row r="290" spans="1:19" ht="12" hidden="1" customHeight="1">
      <c r="A290" s="4"/>
      <c r="B290" s="6">
        <v>2.90625</v>
      </c>
      <c r="C290" s="7">
        <v>40.799999999999997</v>
      </c>
      <c r="D290" s="7">
        <v>58.7</v>
      </c>
      <c r="E290" s="7">
        <v>44.3</v>
      </c>
      <c r="F290" s="7">
        <v>30.6</v>
      </c>
      <c r="G290" s="7"/>
      <c r="I290" s="2">
        <f t="shared" si="15"/>
        <v>12022.644346174151</v>
      </c>
      <c r="J290" s="7"/>
      <c r="K290" s="7"/>
      <c r="N290" s="4"/>
    </row>
    <row r="291" spans="1:19" ht="12" hidden="1" customHeight="1">
      <c r="A291" s="4"/>
      <c r="B291" s="6">
        <v>2.9166666666666701</v>
      </c>
      <c r="C291" s="7">
        <v>38</v>
      </c>
      <c r="D291" s="7">
        <v>55.4</v>
      </c>
      <c r="E291" s="7">
        <v>38.1</v>
      </c>
      <c r="F291" s="7">
        <v>29.9</v>
      </c>
      <c r="G291" s="7"/>
      <c r="I291" s="2">
        <f t="shared" si="15"/>
        <v>6309.5734448019384</v>
      </c>
      <c r="J291" s="4"/>
      <c r="K291" s="4"/>
      <c r="N291" s="4"/>
    </row>
    <row r="292" spans="1:19" ht="12" hidden="1" customHeight="1">
      <c r="A292" s="4"/>
      <c r="B292" s="6">
        <v>2.9270833333333299</v>
      </c>
      <c r="C292" s="7">
        <v>35.299999999999997</v>
      </c>
      <c r="D292" s="7">
        <v>51.9</v>
      </c>
      <c r="E292" s="7">
        <v>35.6</v>
      </c>
      <c r="F292" s="7">
        <v>26.5</v>
      </c>
      <c r="G292" s="7"/>
      <c r="I292" s="2">
        <f t="shared" si="15"/>
        <v>3388.4415613920255</v>
      </c>
      <c r="J292" s="4"/>
      <c r="K292" s="4"/>
      <c r="N292" s="4"/>
    </row>
    <row r="293" spans="1:19" ht="12" hidden="1" customHeight="1">
      <c r="A293" s="4"/>
      <c r="B293" s="6">
        <v>2.9375</v>
      </c>
      <c r="C293" s="7">
        <v>34.799999999999997</v>
      </c>
      <c r="D293" s="7">
        <v>50.8</v>
      </c>
      <c r="E293" s="7">
        <v>35.1</v>
      </c>
      <c r="F293" s="7">
        <v>25.8</v>
      </c>
      <c r="G293" s="7"/>
      <c r="I293" s="2">
        <f t="shared" si="15"/>
        <v>3019.9517204020176</v>
      </c>
      <c r="J293" s="4"/>
      <c r="K293" s="4"/>
      <c r="L293" s="7"/>
      <c r="M293" s="7"/>
      <c r="N293" s="4"/>
    </row>
    <row r="294" spans="1:19" ht="12" hidden="1" customHeight="1">
      <c r="A294" s="4"/>
      <c r="B294" s="6">
        <v>2.9479166666666701</v>
      </c>
      <c r="C294" s="7">
        <v>31.6</v>
      </c>
      <c r="D294" s="7">
        <v>50</v>
      </c>
      <c r="E294" s="7">
        <v>31.8</v>
      </c>
      <c r="F294" s="7">
        <v>26.4</v>
      </c>
      <c r="G294" s="7"/>
      <c r="I294" s="2">
        <f t="shared" si="15"/>
        <v>1445.4397707459289</v>
      </c>
      <c r="L294" s="7"/>
      <c r="M294" s="7"/>
      <c r="N294" s="4"/>
    </row>
    <row r="295" spans="1:19" ht="12" hidden="1" customHeight="1">
      <c r="A295" s="4"/>
      <c r="B295" s="6">
        <v>2.9583333333333299</v>
      </c>
      <c r="C295" s="7">
        <v>36.1</v>
      </c>
      <c r="D295" s="7">
        <v>52.8</v>
      </c>
      <c r="E295" s="7">
        <v>36.1</v>
      </c>
      <c r="F295" s="7">
        <v>24.9</v>
      </c>
      <c r="G295" s="7"/>
      <c r="I295" s="2">
        <f t="shared" si="15"/>
        <v>4073.8027780411317</v>
      </c>
      <c r="J295" s="7"/>
      <c r="K295" s="7"/>
      <c r="M295" s="7"/>
      <c r="N295" s="7"/>
    </row>
    <row r="296" spans="1:19" ht="12" hidden="1" customHeight="1">
      <c r="A296" s="4"/>
      <c r="B296" s="6">
        <v>2.96875</v>
      </c>
      <c r="C296" s="7">
        <v>34.700000000000003</v>
      </c>
      <c r="D296" s="7">
        <v>51.2</v>
      </c>
      <c r="E296" s="7">
        <v>34.9</v>
      </c>
      <c r="F296" s="7">
        <v>27.1</v>
      </c>
      <c r="G296" s="7"/>
      <c r="I296" s="2">
        <f t="shared" si="15"/>
        <v>2951.2092266663899</v>
      </c>
      <c r="M296" s="7"/>
      <c r="N296" s="10"/>
      <c r="O296" s="7"/>
    </row>
    <row r="297" spans="1:19" ht="12" hidden="1" customHeight="1">
      <c r="A297" s="4"/>
      <c r="B297" s="6">
        <v>2.9791666666666701</v>
      </c>
      <c r="C297" s="7">
        <v>31.5</v>
      </c>
      <c r="D297" s="7">
        <v>49.3</v>
      </c>
      <c r="E297" s="7">
        <v>32.5</v>
      </c>
      <c r="F297" s="7">
        <v>25.6</v>
      </c>
      <c r="G297" s="7"/>
      <c r="I297" s="2">
        <f t="shared" si="15"/>
        <v>1412.5375446227545</v>
      </c>
      <c r="J297" s="4"/>
      <c r="K297" s="4"/>
      <c r="M297" s="7"/>
      <c r="N297" s="10"/>
      <c r="O297" s="7"/>
      <c r="P297" s="7"/>
      <c r="Q297" s="10"/>
      <c r="R297" s="13"/>
      <c r="S297" s="13"/>
    </row>
    <row r="298" spans="1:19" ht="12" hidden="1" customHeight="1">
      <c r="A298" s="4"/>
      <c r="B298" s="6">
        <v>2.9895833333333299</v>
      </c>
      <c r="C298" s="7">
        <v>35.5</v>
      </c>
      <c r="D298" s="7">
        <v>54.2</v>
      </c>
      <c r="E298" s="7">
        <v>34.1</v>
      </c>
      <c r="F298" s="7">
        <v>25.9</v>
      </c>
      <c r="G298" s="7"/>
      <c r="I298" s="2">
        <f t="shared" si="15"/>
        <v>3548.1338923357539</v>
      </c>
      <c r="J298" s="4"/>
      <c r="K298" s="4"/>
      <c r="M298" s="7"/>
      <c r="N298" s="10"/>
      <c r="O298" s="7"/>
    </row>
    <row r="299" spans="1:19" ht="12" hidden="1" customHeight="1">
      <c r="A299" s="4"/>
      <c r="B299" s="6">
        <v>3</v>
      </c>
      <c r="C299" s="7">
        <v>31.4</v>
      </c>
      <c r="D299" s="7">
        <v>51.7</v>
      </c>
      <c r="E299" s="7">
        <v>30.7</v>
      </c>
      <c r="F299" s="7">
        <v>24.9</v>
      </c>
      <c r="G299" s="7"/>
      <c r="I299" s="2">
        <f t="shared" si="15"/>
        <v>1380.3842646028852</v>
      </c>
      <c r="J299" s="4"/>
      <c r="K299" s="4"/>
      <c r="M299" s="7"/>
      <c r="N299" s="10"/>
      <c r="O299" s="7"/>
    </row>
    <row r="300" spans="1:19" ht="12" hidden="1" customHeight="1">
      <c r="A300" s="4"/>
      <c r="B300" s="6">
        <v>3.0104166666666701</v>
      </c>
      <c r="C300" s="7">
        <v>25.8</v>
      </c>
      <c r="D300" s="7">
        <v>35</v>
      </c>
      <c r="E300" s="7">
        <v>28</v>
      </c>
      <c r="F300" s="7">
        <v>22.3</v>
      </c>
      <c r="G300" s="7"/>
      <c r="I300" s="2">
        <f t="shared" si="15"/>
        <v>380.18939632056163</v>
      </c>
      <c r="M300" s="7"/>
      <c r="N300" s="10"/>
      <c r="O300" s="7"/>
    </row>
    <row r="301" spans="1:19" ht="12" hidden="1" customHeight="1">
      <c r="A301" s="4"/>
      <c r="B301" s="6">
        <v>3.0208333333333401</v>
      </c>
      <c r="C301" s="7">
        <v>31.5</v>
      </c>
      <c r="D301" s="7">
        <v>53</v>
      </c>
      <c r="E301" s="7">
        <v>29.4</v>
      </c>
      <c r="F301" s="7">
        <v>23.1</v>
      </c>
      <c r="G301" s="7"/>
      <c r="I301" s="2">
        <f t="shared" si="15"/>
        <v>1412.5375446227545</v>
      </c>
      <c r="M301" s="7"/>
      <c r="N301" s="10"/>
      <c r="O301" s="7"/>
    </row>
    <row r="302" spans="1:19" ht="12" hidden="1" customHeight="1">
      <c r="A302" s="4"/>
      <c r="B302" s="6">
        <v>3.0312500000000102</v>
      </c>
      <c r="C302" s="7">
        <v>30</v>
      </c>
      <c r="D302" s="7">
        <v>47.6</v>
      </c>
      <c r="E302" s="7">
        <v>31.8</v>
      </c>
      <c r="F302" s="7">
        <v>23.2</v>
      </c>
      <c r="G302" s="7"/>
      <c r="I302" s="2">
        <f t="shared" si="15"/>
        <v>1000</v>
      </c>
      <c r="M302" s="7"/>
      <c r="N302" s="10"/>
      <c r="O302" s="7"/>
    </row>
    <row r="303" spans="1:19" ht="12" hidden="1" customHeight="1">
      <c r="A303" s="4"/>
      <c r="B303" s="6">
        <v>3.0416666666666798</v>
      </c>
      <c r="C303" s="7">
        <v>25.5</v>
      </c>
      <c r="D303" s="7">
        <v>39.9</v>
      </c>
      <c r="E303" s="7">
        <v>28</v>
      </c>
      <c r="F303" s="7">
        <v>20.399999999999999</v>
      </c>
      <c r="G303" s="7"/>
      <c r="I303" s="2">
        <f t="shared" si="15"/>
        <v>354.81338923357566</v>
      </c>
      <c r="M303" s="7"/>
      <c r="N303" s="10"/>
      <c r="O303" s="7"/>
    </row>
    <row r="304" spans="1:19" ht="12" hidden="1" customHeight="1">
      <c r="A304" s="4"/>
      <c r="B304" s="6">
        <v>3.0520833333333499</v>
      </c>
      <c r="C304" s="7">
        <v>32</v>
      </c>
      <c r="D304" s="7">
        <v>47.6</v>
      </c>
      <c r="E304" s="7">
        <v>32.9</v>
      </c>
      <c r="F304" s="7">
        <v>21.5</v>
      </c>
      <c r="G304" s="7"/>
      <c r="I304" s="2">
        <f t="shared" si="15"/>
        <v>1584.8931924611156</v>
      </c>
      <c r="M304" s="7"/>
      <c r="N304" s="10"/>
      <c r="O304" s="7"/>
    </row>
    <row r="305" spans="1:15" ht="12" hidden="1" customHeight="1">
      <c r="A305" s="4"/>
      <c r="B305" s="6">
        <v>3.06250000000002</v>
      </c>
      <c r="C305" s="7">
        <v>30.9</v>
      </c>
      <c r="D305" s="7">
        <v>48.5</v>
      </c>
      <c r="E305" s="7">
        <v>32.4</v>
      </c>
      <c r="F305" s="7">
        <v>21.6</v>
      </c>
      <c r="G305" s="7"/>
      <c r="I305" s="2">
        <f t="shared" si="15"/>
        <v>1230.2687708123824</v>
      </c>
      <c r="M305" s="7"/>
      <c r="N305" s="10"/>
      <c r="O305" s="7"/>
    </row>
    <row r="306" spans="1:15" ht="12" hidden="1" customHeight="1">
      <c r="A306" s="4"/>
      <c r="B306" s="6">
        <v>3.0729166666666901</v>
      </c>
      <c r="C306" s="7">
        <v>24.7</v>
      </c>
      <c r="D306" s="7">
        <v>44.4</v>
      </c>
      <c r="E306" s="7">
        <v>27.6</v>
      </c>
      <c r="F306" s="7">
        <v>20</v>
      </c>
      <c r="G306" s="7"/>
      <c r="I306" s="2">
        <f t="shared" si="15"/>
        <v>295.12092266663871</v>
      </c>
      <c r="M306" s="7"/>
      <c r="N306" s="10"/>
      <c r="O306" s="7"/>
    </row>
    <row r="307" spans="1:15" ht="12" hidden="1" customHeight="1">
      <c r="A307" s="4"/>
      <c r="B307" s="6">
        <v>3.0833333333333601</v>
      </c>
      <c r="C307" s="7">
        <v>26.9</v>
      </c>
      <c r="D307" s="7">
        <v>41.1</v>
      </c>
      <c r="E307" s="7">
        <v>30</v>
      </c>
      <c r="F307" s="7">
        <v>20.2</v>
      </c>
      <c r="G307" s="7"/>
      <c r="I307" s="2">
        <f t="shared" si="15"/>
        <v>489.77881936844625</v>
      </c>
      <c r="M307" s="7"/>
      <c r="N307" s="10"/>
      <c r="O307" s="7"/>
    </row>
    <row r="308" spans="1:15" ht="12" hidden="1" customHeight="1">
      <c r="A308" s="4"/>
      <c r="B308" s="6">
        <v>3.0937500000000302</v>
      </c>
      <c r="C308" s="7">
        <v>26.3</v>
      </c>
      <c r="D308" s="7">
        <v>51.9</v>
      </c>
      <c r="E308" s="7">
        <v>28.8</v>
      </c>
      <c r="F308" s="7">
        <v>20.9</v>
      </c>
      <c r="G308" s="7"/>
      <c r="I308" s="2">
        <f t="shared" si="15"/>
        <v>426.57951880159294</v>
      </c>
      <c r="M308" s="7"/>
      <c r="N308" s="10"/>
      <c r="O308" s="7"/>
    </row>
    <row r="309" spans="1:15" ht="12" hidden="1" customHeight="1">
      <c r="A309" s="4"/>
      <c r="B309" s="6">
        <v>3.1041666666666998</v>
      </c>
      <c r="C309" s="7">
        <v>29.9</v>
      </c>
      <c r="D309" s="7">
        <v>50.3</v>
      </c>
      <c r="E309" s="7">
        <v>30.2</v>
      </c>
      <c r="F309" s="7">
        <v>21.8</v>
      </c>
      <c r="G309" s="7"/>
      <c r="I309" s="2">
        <f t="shared" si="15"/>
        <v>977.23722095581059</v>
      </c>
      <c r="M309" s="7"/>
      <c r="N309" s="10"/>
      <c r="O309" s="7"/>
    </row>
    <row r="310" spans="1:15" ht="12" hidden="1" customHeight="1">
      <c r="A310" s="4"/>
      <c r="B310" s="6">
        <v>3.1145833333333699</v>
      </c>
      <c r="C310" s="7">
        <v>29.5</v>
      </c>
      <c r="D310" s="7">
        <v>38.700000000000003</v>
      </c>
      <c r="E310" s="7">
        <v>32.200000000000003</v>
      </c>
      <c r="F310" s="7">
        <v>25.1</v>
      </c>
      <c r="G310" s="7"/>
      <c r="I310" s="2">
        <f t="shared" si="15"/>
        <v>891.25093813374656</v>
      </c>
      <c r="M310" s="7"/>
      <c r="N310" s="10"/>
      <c r="O310" s="7"/>
    </row>
    <row r="311" spans="1:15" ht="12" hidden="1" customHeight="1">
      <c r="A311" s="4"/>
      <c r="B311" s="6">
        <v>3.12500000000004</v>
      </c>
      <c r="C311" s="7">
        <v>32.1</v>
      </c>
      <c r="D311" s="7">
        <v>42.4</v>
      </c>
      <c r="E311" s="7">
        <v>34.799999999999997</v>
      </c>
      <c r="F311" s="7">
        <v>26.7</v>
      </c>
      <c r="G311" s="7"/>
      <c r="I311" s="2">
        <f t="shared" si="15"/>
        <v>1621.8100973589308</v>
      </c>
      <c r="M311" s="7"/>
      <c r="N311" s="10"/>
      <c r="O311" s="7"/>
    </row>
    <row r="312" spans="1:15" ht="12" hidden="1" customHeight="1">
      <c r="A312" s="4"/>
      <c r="B312" s="6">
        <v>3.13541666666671</v>
      </c>
      <c r="C312" s="7">
        <v>34</v>
      </c>
      <c r="D312" s="7">
        <v>52.4</v>
      </c>
      <c r="E312" s="7">
        <v>37.1</v>
      </c>
      <c r="F312" s="7">
        <v>25.5</v>
      </c>
      <c r="G312" s="7"/>
      <c r="I312" s="2">
        <f t="shared" si="15"/>
        <v>2511.8864315095811</v>
      </c>
      <c r="M312" s="7"/>
      <c r="N312" s="10"/>
      <c r="O312" s="7"/>
    </row>
    <row r="313" spans="1:15" ht="12" hidden="1" customHeight="1">
      <c r="A313" s="4"/>
      <c r="B313" s="6">
        <v>3.1458333333333801</v>
      </c>
      <c r="C313" s="7">
        <v>32.1</v>
      </c>
      <c r="D313" s="7">
        <v>49</v>
      </c>
      <c r="E313" s="7">
        <v>35.700000000000003</v>
      </c>
      <c r="F313" s="7">
        <v>23.9</v>
      </c>
      <c r="G313" s="7"/>
      <c r="I313" s="2">
        <f t="shared" si="15"/>
        <v>1621.8100973589308</v>
      </c>
      <c r="M313" s="7"/>
      <c r="N313" s="10"/>
      <c r="O313" s="7"/>
    </row>
    <row r="314" spans="1:15" ht="12" hidden="1" customHeight="1">
      <c r="A314" s="4"/>
      <c r="B314" s="6">
        <v>3.1562500000000502</v>
      </c>
      <c r="C314" s="7">
        <v>45.5</v>
      </c>
      <c r="D314" s="7">
        <v>60.4</v>
      </c>
      <c r="E314" s="7">
        <v>50.4</v>
      </c>
      <c r="F314" s="7">
        <v>27.3</v>
      </c>
      <c r="G314" s="7"/>
      <c r="I314" s="2">
        <f t="shared" ref="I314:I377" si="16">IF(C314="","",10^(C314/10))</f>
        <v>35481.33892335758</v>
      </c>
      <c r="M314" s="7"/>
      <c r="N314" s="10"/>
      <c r="O314" s="7"/>
    </row>
    <row r="315" spans="1:15" ht="12" hidden="1" customHeight="1">
      <c r="A315" s="4"/>
      <c r="B315" s="6">
        <v>3.1666666666667198</v>
      </c>
      <c r="C315" s="7">
        <v>52.4</v>
      </c>
      <c r="D315" s="7">
        <v>67.7</v>
      </c>
      <c r="E315" s="7">
        <v>56.4</v>
      </c>
      <c r="F315" s="7">
        <v>40.6</v>
      </c>
      <c r="G315" s="7"/>
      <c r="I315" s="2">
        <f t="shared" si="16"/>
        <v>173780.0828749378</v>
      </c>
      <c r="M315" s="7"/>
      <c r="N315" s="10"/>
      <c r="O315" s="7"/>
    </row>
    <row r="316" spans="1:15" ht="12" hidden="1" customHeight="1">
      <c r="A316" s="4"/>
      <c r="B316" s="6">
        <v>3.1770833333333899</v>
      </c>
      <c r="C316" s="7">
        <v>53.1</v>
      </c>
      <c r="D316" s="7">
        <v>66.8</v>
      </c>
      <c r="E316" s="7">
        <v>57</v>
      </c>
      <c r="F316" s="7">
        <v>43.3</v>
      </c>
      <c r="G316" s="7"/>
      <c r="I316" s="2">
        <f t="shared" si="16"/>
        <v>204173.79446695346</v>
      </c>
      <c r="M316" s="7"/>
      <c r="N316" s="10"/>
      <c r="O316" s="7"/>
    </row>
    <row r="317" spans="1:15" ht="12" hidden="1" customHeight="1">
      <c r="A317" s="4"/>
      <c r="B317" s="6">
        <v>3.18750000000006</v>
      </c>
      <c r="C317" s="7">
        <v>55.7</v>
      </c>
      <c r="D317" s="7">
        <v>67.400000000000006</v>
      </c>
      <c r="E317" s="7">
        <v>60.7</v>
      </c>
      <c r="F317" s="7">
        <v>42</v>
      </c>
      <c r="G317" s="7"/>
      <c r="I317" s="2">
        <f t="shared" si="16"/>
        <v>371535.2290971732</v>
      </c>
      <c r="M317" s="7"/>
      <c r="N317" s="10"/>
      <c r="O317" s="7"/>
    </row>
    <row r="318" spans="1:15" ht="12" hidden="1" customHeight="1">
      <c r="A318" s="4"/>
      <c r="B318" s="6">
        <v>3.19791666666673</v>
      </c>
      <c r="C318" s="7">
        <v>55.3</v>
      </c>
      <c r="D318" s="7">
        <v>67.2</v>
      </c>
      <c r="E318" s="7">
        <v>60.2</v>
      </c>
      <c r="F318" s="7">
        <v>42</v>
      </c>
      <c r="G318" s="7"/>
      <c r="I318" s="2">
        <f t="shared" si="16"/>
        <v>338844.15613920271</v>
      </c>
      <c r="M318" s="7"/>
      <c r="N318" s="10"/>
      <c r="O318" s="7"/>
    </row>
    <row r="319" spans="1:15" ht="12" hidden="1" customHeight="1">
      <c r="A319" s="4"/>
      <c r="B319" s="6">
        <v>3.2083333333334001</v>
      </c>
      <c r="C319" s="7">
        <v>50.3</v>
      </c>
      <c r="D319" s="7">
        <v>60.9</v>
      </c>
      <c r="E319" s="7">
        <v>55</v>
      </c>
      <c r="F319" s="7">
        <v>38.200000000000003</v>
      </c>
      <c r="G319" s="7"/>
      <c r="I319" s="2">
        <f t="shared" si="16"/>
        <v>107151.93052376063</v>
      </c>
      <c r="M319" s="7"/>
      <c r="N319" s="10"/>
      <c r="O319" s="7"/>
    </row>
    <row r="320" spans="1:15" ht="12" hidden="1" customHeight="1">
      <c r="A320" s="4"/>
      <c r="B320" s="6">
        <v>3.2187500000000702</v>
      </c>
      <c r="C320" s="7">
        <v>50.1</v>
      </c>
      <c r="D320" s="7">
        <v>60.8</v>
      </c>
      <c r="E320" s="7">
        <v>54.6</v>
      </c>
      <c r="F320" s="7">
        <v>37.4</v>
      </c>
      <c r="G320" s="7"/>
      <c r="I320" s="2">
        <f t="shared" si="16"/>
        <v>102329.29922807543</v>
      </c>
      <c r="M320" s="7"/>
      <c r="N320" s="10"/>
      <c r="O320" s="7"/>
    </row>
    <row r="321" spans="1:27" ht="12" hidden="1" customHeight="1">
      <c r="A321" s="4"/>
      <c r="B321" s="6">
        <v>3.2291666666667398</v>
      </c>
      <c r="C321" s="7">
        <v>51.2</v>
      </c>
      <c r="D321" s="7">
        <v>65.7</v>
      </c>
      <c r="E321" s="7">
        <v>55.7</v>
      </c>
      <c r="F321" s="7">
        <v>37.299999999999997</v>
      </c>
      <c r="G321" s="7"/>
      <c r="I321" s="2">
        <f t="shared" si="16"/>
        <v>131825.67385564081</v>
      </c>
      <c r="M321" s="7"/>
      <c r="N321" s="10"/>
      <c r="O321" s="7"/>
    </row>
    <row r="322" spans="1:27" ht="12" hidden="1" customHeight="1">
      <c r="A322" s="4"/>
      <c r="B322" s="6">
        <v>3.2395833333334099</v>
      </c>
      <c r="C322" s="7">
        <v>50.3</v>
      </c>
      <c r="D322" s="7">
        <v>69</v>
      </c>
      <c r="E322" s="7">
        <v>54.4</v>
      </c>
      <c r="F322" s="7">
        <v>37.5</v>
      </c>
      <c r="G322" s="7"/>
      <c r="I322" s="2">
        <f t="shared" si="16"/>
        <v>107151.93052376063</v>
      </c>
      <c r="M322" s="7"/>
      <c r="N322" s="7"/>
    </row>
    <row r="323" spans="1:27" ht="12" customHeight="1">
      <c r="A323" s="4" t="s">
        <v>26</v>
      </c>
      <c r="B323" s="6">
        <v>3.2500000000000799</v>
      </c>
      <c r="C323" s="7">
        <v>51.4</v>
      </c>
      <c r="D323" s="7">
        <v>63</v>
      </c>
      <c r="E323" s="7">
        <v>56.1</v>
      </c>
      <c r="F323" s="7">
        <v>34.6</v>
      </c>
      <c r="G323" s="7"/>
      <c r="I323" s="2">
        <f t="shared" si="16"/>
        <v>138038.42646028858</v>
      </c>
      <c r="M323" s="7"/>
      <c r="N323" s="7"/>
    </row>
    <row r="324" spans="1:27" ht="12" customHeight="1">
      <c r="A324" s="8">
        <v>45446</v>
      </c>
      <c r="B324" s="6">
        <v>3.26041666666675</v>
      </c>
      <c r="C324" s="7">
        <v>50.2</v>
      </c>
      <c r="D324" s="7">
        <v>68.3</v>
      </c>
      <c r="E324" s="7">
        <v>54</v>
      </c>
      <c r="F324" s="7">
        <v>36.5</v>
      </c>
      <c r="G324" s="7"/>
      <c r="I324" s="2">
        <f t="shared" si="16"/>
        <v>104712.85480509014</v>
      </c>
      <c r="M324" s="7"/>
      <c r="N324" s="7"/>
    </row>
    <row r="325" spans="1:27" ht="12" customHeight="1">
      <c r="A325" s="4"/>
      <c r="B325" s="6">
        <v>3.2708333333334201</v>
      </c>
      <c r="C325" s="7">
        <v>48.6</v>
      </c>
      <c r="D325" s="7">
        <v>68.2</v>
      </c>
      <c r="E325" s="7">
        <v>52.4</v>
      </c>
      <c r="F325" s="7">
        <v>37.799999999999997</v>
      </c>
      <c r="G325" s="7"/>
      <c r="I325" s="2">
        <f t="shared" si="16"/>
        <v>72443.596007499116</v>
      </c>
      <c r="M325" s="7"/>
      <c r="N325" s="7"/>
    </row>
    <row r="326" spans="1:27" ht="12" customHeight="1">
      <c r="A326" s="4"/>
      <c r="B326" s="6">
        <v>3.2812500000000902</v>
      </c>
      <c r="C326" s="7">
        <v>52</v>
      </c>
      <c r="D326" s="7">
        <v>66.5</v>
      </c>
      <c r="E326" s="7">
        <v>55.3</v>
      </c>
      <c r="F326" s="7">
        <v>40.799999999999997</v>
      </c>
      <c r="G326" s="7"/>
      <c r="I326" s="2">
        <f t="shared" si="16"/>
        <v>158489.31924611164</v>
      </c>
      <c r="M326" s="7"/>
      <c r="N326" s="7"/>
    </row>
    <row r="327" spans="1:27" ht="12" customHeight="1">
      <c r="A327" s="4"/>
      <c r="B327" s="6">
        <v>3.2916666666667602</v>
      </c>
      <c r="C327" s="7">
        <v>54.6</v>
      </c>
      <c r="D327" s="7">
        <v>68.400000000000006</v>
      </c>
      <c r="E327" s="7">
        <v>59</v>
      </c>
      <c r="F327" s="7">
        <v>42.4</v>
      </c>
      <c r="G327" s="7"/>
      <c r="I327" s="2">
        <f t="shared" si="16"/>
        <v>288403.1503126609</v>
      </c>
      <c r="M327" s="7"/>
      <c r="N327" s="7"/>
    </row>
    <row r="328" spans="1:27" ht="12" customHeight="1">
      <c r="A328" s="4"/>
      <c r="B328" s="6">
        <v>3.3020833333334298</v>
      </c>
      <c r="C328" s="7">
        <v>56.4</v>
      </c>
      <c r="D328" s="7">
        <v>69.2</v>
      </c>
      <c r="E328" s="7">
        <v>60.9</v>
      </c>
      <c r="F328" s="7">
        <v>41.2</v>
      </c>
      <c r="G328" s="7"/>
      <c r="I328" s="2">
        <f t="shared" si="16"/>
        <v>436515.83224016649</v>
      </c>
      <c r="M328" s="7"/>
      <c r="N328" s="10"/>
      <c r="O328" s="7"/>
      <c r="U328" s="7"/>
      <c r="V328" s="10"/>
      <c r="W328" s="7"/>
    </row>
    <row r="329" spans="1:27" ht="12" customHeight="1">
      <c r="A329" s="4"/>
      <c r="B329" s="6">
        <v>3.3125000000000999</v>
      </c>
      <c r="C329" s="7">
        <v>56.7</v>
      </c>
      <c r="D329" s="7">
        <v>70.7</v>
      </c>
      <c r="E329" s="7">
        <v>60.7</v>
      </c>
      <c r="F329" s="7">
        <v>41.9</v>
      </c>
      <c r="G329" s="7"/>
      <c r="I329" s="2">
        <f t="shared" si="16"/>
        <v>467735.14128719864</v>
      </c>
      <c r="M329" s="7"/>
      <c r="N329" s="10"/>
      <c r="O329" s="7"/>
      <c r="P329" s="7"/>
      <c r="Q329" s="12"/>
      <c r="R329" s="13"/>
      <c r="S329" s="13"/>
      <c r="U329" s="7"/>
      <c r="V329" s="10"/>
      <c r="W329" s="7"/>
      <c r="X329" s="7"/>
      <c r="Y329" s="10"/>
      <c r="Z329" s="13"/>
      <c r="AA329" s="13"/>
    </row>
    <row r="330" spans="1:27" ht="12" customHeight="1">
      <c r="A330" s="4"/>
      <c r="B330" s="6">
        <v>3.32291666666677</v>
      </c>
      <c r="C330" s="7">
        <v>57.7</v>
      </c>
      <c r="D330" s="7">
        <v>72.2</v>
      </c>
      <c r="E330" s="7">
        <v>63.1</v>
      </c>
      <c r="F330" s="7">
        <v>41.7</v>
      </c>
      <c r="G330" s="7"/>
      <c r="I330" s="2">
        <f t="shared" si="16"/>
        <v>588843.65535558993</v>
      </c>
      <c r="M330" s="7"/>
      <c r="N330" s="10"/>
      <c r="O330" s="7"/>
      <c r="U330" s="7"/>
      <c r="V330" s="10"/>
      <c r="W330" s="7"/>
    </row>
    <row r="331" spans="1:27" ht="12" customHeight="1">
      <c r="A331" s="4"/>
      <c r="B331" s="6">
        <v>3.3333333333334401</v>
      </c>
      <c r="C331" s="7">
        <v>49.4</v>
      </c>
      <c r="D331" s="7">
        <v>60.3</v>
      </c>
      <c r="E331" s="7">
        <v>52.7</v>
      </c>
      <c r="F331" s="7">
        <v>41.7</v>
      </c>
      <c r="G331" s="7"/>
      <c r="I331" s="2">
        <f t="shared" si="16"/>
        <v>87096.358995608127</v>
      </c>
      <c r="M331" s="7"/>
      <c r="N331" s="10"/>
      <c r="O331" s="7"/>
      <c r="U331" s="7"/>
      <c r="V331" s="10"/>
      <c r="W331" s="7"/>
    </row>
    <row r="332" spans="1:27" ht="12" customHeight="1">
      <c r="A332" s="4"/>
      <c r="B332" s="6">
        <v>3.3437500000001101</v>
      </c>
      <c r="C332" s="7">
        <v>51.6</v>
      </c>
      <c r="D332" s="7">
        <v>63.6</v>
      </c>
      <c r="E332" s="7">
        <v>55</v>
      </c>
      <c r="F332" s="7">
        <v>41.3</v>
      </c>
      <c r="G332" s="7"/>
      <c r="I332" s="2">
        <f t="shared" si="16"/>
        <v>144543.97707459307</v>
      </c>
      <c r="M332" s="7"/>
      <c r="N332" s="10"/>
      <c r="O332" s="7"/>
      <c r="U332" s="7"/>
      <c r="V332" s="10"/>
      <c r="W332" s="7"/>
    </row>
    <row r="333" spans="1:27" ht="12" customHeight="1">
      <c r="A333" s="4"/>
      <c r="B333" s="6">
        <v>3.3541666666667802</v>
      </c>
      <c r="C333" s="7">
        <v>50.4</v>
      </c>
      <c r="D333" s="7">
        <v>61.9</v>
      </c>
      <c r="E333" s="7">
        <v>54.4</v>
      </c>
      <c r="F333" s="7">
        <v>39.5</v>
      </c>
      <c r="G333" s="7"/>
      <c r="I333" s="2">
        <f t="shared" si="16"/>
        <v>109647.81961431868</v>
      </c>
      <c r="M333" s="7"/>
      <c r="N333" s="10"/>
      <c r="O333" s="7"/>
      <c r="U333" s="7"/>
      <c r="V333" s="10"/>
      <c r="W333" s="7"/>
    </row>
    <row r="334" spans="1:27" ht="12" customHeight="1">
      <c r="A334" s="4"/>
      <c r="B334" s="6">
        <v>3.3645833333334498</v>
      </c>
      <c r="C334" s="7">
        <v>48.9</v>
      </c>
      <c r="D334" s="7">
        <v>59.9</v>
      </c>
      <c r="E334" s="7">
        <v>53</v>
      </c>
      <c r="F334" s="7">
        <v>39.299999999999997</v>
      </c>
      <c r="G334" s="7"/>
      <c r="I334" s="2">
        <f t="shared" si="16"/>
        <v>77624.711662869129</v>
      </c>
      <c r="M334" s="7"/>
      <c r="N334" s="10"/>
      <c r="O334" s="7"/>
      <c r="U334" s="7"/>
      <c r="V334" s="10"/>
      <c r="W334" s="7"/>
    </row>
    <row r="335" spans="1:27" ht="12" customHeight="1">
      <c r="A335" s="4"/>
      <c r="B335" s="6">
        <v>3.3750000000001199</v>
      </c>
      <c r="C335" s="7">
        <v>48.4</v>
      </c>
      <c r="D335" s="7">
        <v>61.3</v>
      </c>
      <c r="E335" s="7">
        <v>52.2</v>
      </c>
      <c r="F335" s="7">
        <v>38.5</v>
      </c>
      <c r="G335" s="7"/>
      <c r="I335" s="2">
        <f t="shared" si="16"/>
        <v>69183.097091893651</v>
      </c>
      <c r="M335" s="7"/>
      <c r="N335" s="10"/>
      <c r="O335" s="7"/>
      <c r="U335" s="7"/>
      <c r="V335" s="10"/>
      <c r="W335" s="7"/>
    </row>
    <row r="336" spans="1:27" ht="12" customHeight="1">
      <c r="A336" s="4"/>
      <c r="B336" s="6">
        <v>3.38541666666679</v>
      </c>
      <c r="C336" s="7">
        <v>52.3</v>
      </c>
      <c r="D336" s="7">
        <v>67.099999999999994</v>
      </c>
      <c r="E336" s="7">
        <v>56.6</v>
      </c>
      <c r="F336" s="7">
        <v>40.1</v>
      </c>
      <c r="G336" s="7"/>
      <c r="I336" s="2">
        <f t="shared" si="16"/>
        <v>169824.36524617439</v>
      </c>
      <c r="M336" s="7"/>
      <c r="N336" s="10"/>
      <c r="O336" s="7"/>
      <c r="U336" s="7"/>
      <c r="V336" s="10"/>
      <c r="W336" s="7"/>
    </row>
    <row r="337" spans="1:23" ht="12" customHeight="1">
      <c r="A337" s="4"/>
      <c r="B337" s="6">
        <v>3.39583333333346</v>
      </c>
      <c r="C337" s="7">
        <v>54.6</v>
      </c>
      <c r="D337" s="7">
        <v>70</v>
      </c>
      <c r="E337" s="7">
        <v>58.9</v>
      </c>
      <c r="F337" s="7">
        <v>38.6</v>
      </c>
      <c r="G337" s="7"/>
      <c r="I337" s="2">
        <f t="shared" si="16"/>
        <v>288403.1503126609</v>
      </c>
      <c r="M337" s="7"/>
      <c r="N337" s="10"/>
      <c r="O337" s="7"/>
      <c r="U337" s="7"/>
      <c r="V337" s="10"/>
      <c r="W337" s="7"/>
    </row>
    <row r="338" spans="1:23" ht="12" customHeight="1">
      <c r="A338" s="4"/>
      <c r="B338" s="6">
        <v>3.4062500000001301</v>
      </c>
      <c r="C338" s="7">
        <v>47.6</v>
      </c>
      <c r="D338" s="7">
        <v>60.7</v>
      </c>
      <c r="E338" s="7">
        <v>51.5</v>
      </c>
      <c r="F338" s="7">
        <v>38</v>
      </c>
      <c r="G338" s="7"/>
      <c r="I338" s="2">
        <f t="shared" si="16"/>
        <v>57543.993733715732</v>
      </c>
      <c r="M338" s="7"/>
      <c r="N338" s="10"/>
      <c r="O338" s="7"/>
      <c r="U338" s="7"/>
      <c r="V338" s="10"/>
      <c r="W338" s="7"/>
    </row>
    <row r="339" spans="1:23" ht="12" customHeight="1">
      <c r="A339" s="4"/>
      <c r="B339" s="6">
        <v>3.4166666666668002</v>
      </c>
      <c r="C339" s="7">
        <v>46.3</v>
      </c>
      <c r="D339" s="7">
        <v>61.2</v>
      </c>
      <c r="E339" s="7">
        <v>50.3</v>
      </c>
      <c r="F339" s="7">
        <v>37.4</v>
      </c>
      <c r="G339" s="7"/>
      <c r="I339" s="2">
        <f t="shared" si="16"/>
        <v>42657.951880159271</v>
      </c>
      <c r="M339" s="7"/>
      <c r="N339" s="10"/>
      <c r="O339" s="7"/>
      <c r="U339" s="7"/>
      <c r="V339" s="10"/>
      <c r="W339" s="7"/>
    </row>
    <row r="340" spans="1:23" ht="12" customHeight="1">
      <c r="A340" s="4"/>
      <c r="B340" s="6">
        <v>3.4270833333334698</v>
      </c>
      <c r="C340" s="7">
        <v>49</v>
      </c>
      <c r="D340" s="7">
        <v>65.7</v>
      </c>
      <c r="E340" s="7">
        <v>52</v>
      </c>
      <c r="F340" s="7">
        <v>38.200000000000003</v>
      </c>
      <c r="G340" s="7"/>
      <c r="I340" s="2">
        <f t="shared" si="16"/>
        <v>79432.823472428237</v>
      </c>
      <c r="M340" s="7"/>
      <c r="N340" s="10"/>
      <c r="O340" s="7"/>
      <c r="U340" s="7"/>
      <c r="V340" s="10"/>
      <c r="W340" s="7"/>
    </row>
    <row r="341" spans="1:23" ht="12" customHeight="1">
      <c r="A341" s="4"/>
      <c r="B341" s="6">
        <v>3.4375000000001399</v>
      </c>
      <c r="C341" s="7">
        <v>52.1</v>
      </c>
      <c r="D341" s="7">
        <v>67.2</v>
      </c>
      <c r="E341" s="7">
        <v>54.7</v>
      </c>
      <c r="F341" s="7">
        <v>39.200000000000003</v>
      </c>
      <c r="G341" s="7"/>
      <c r="I341" s="2">
        <f t="shared" si="16"/>
        <v>162181.00973589328</v>
      </c>
      <c r="M341" s="7"/>
      <c r="N341" s="10"/>
      <c r="O341" s="7"/>
      <c r="U341" s="7"/>
      <c r="V341" s="10"/>
      <c r="W341" s="7"/>
    </row>
    <row r="342" spans="1:23" ht="12" customHeight="1">
      <c r="A342" s="4"/>
      <c r="B342" s="6">
        <v>3.44791666666681</v>
      </c>
      <c r="C342" s="7">
        <v>50</v>
      </c>
      <c r="D342" s="7">
        <v>64.099999999999994</v>
      </c>
      <c r="E342" s="7">
        <v>54.5</v>
      </c>
      <c r="F342" s="7">
        <v>37.6</v>
      </c>
      <c r="G342" s="7"/>
      <c r="I342" s="2">
        <f t="shared" si="16"/>
        <v>100000</v>
      </c>
      <c r="M342" s="7"/>
      <c r="N342" s="10"/>
      <c r="O342" s="7"/>
      <c r="U342" s="7"/>
      <c r="V342" s="10"/>
      <c r="W342" s="7"/>
    </row>
    <row r="343" spans="1:23" ht="12" customHeight="1">
      <c r="A343" s="4"/>
      <c r="B343" s="6">
        <v>3.45833333333348</v>
      </c>
      <c r="C343" s="7">
        <v>50.6</v>
      </c>
      <c r="D343" s="7">
        <v>62.9</v>
      </c>
      <c r="E343" s="7">
        <v>54.5</v>
      </c>
      <c r="F343" s="7">
        <v>42.9</v>
      </c>
      <c r="G343" s="7"/>
      <c r="I343" s="2">
        <f t="shared" si="16"/>
        <v>114815.36214968843</v>
      </c>
      <c r="M343" s="7"/>
      <c r="N343" s="10"/>
      <c r="O343" s="7"/>
      <c r="U343" s="7"/>
      <c r="V343" s="10"/>
      <c r="W343" s="7"/>
    </row>
    <row r="344" spans="1:23" ht="12" customHeight="1">
      <c r="A344" s="4"/>
      <c r="B344" s="6">
        <v>3.4687500000001501</v>
      </c>
      <c r="C344" s="7">
        <v>48.9</v>
      </c>
      <c r="D344" s="7">
        <v>63.7</v>
      </c>
      <c r="E344" s="7">
        <v>51.1</v>
      </c>
      <c r="F344" s="7">
        <v>44.3</v>
      </c>
      <c r="G344" s="7"/>
      <c r="I344" s="2">
        <f t="shared" si="16"/>
        <v>77624.711662869129</v>
      </c>
      <c r="M344" s="7"/>
      <c r="N344" s="10"/>
      <c r="O344" s="7"/>
      <c r="U344" s="7"/>
      <c r="V344" s="10"/>
      <c r="W344" s="7"/>
    </row>
    <row r="345" spans="1:23" ht="12" customHeight="1">
      <c r="A345" s="4"/>
      <c r="B345" s="6">
        <v>3.4791666666668202</v>
      </c>
      <c r="C345" s="7">
        <v>52.2</v>
      </c>
      <c r="D345" s="7">
        <v>66.900000000000006</v>
      </c>
      <c r="E345" s="7">
        <v>55.9</v>
      </c>
      <c r="F345" s="7">
        <v>44</v>
      </c>
      <c r="G345" s="7"/>
      <c r="I345" s="2">
        <f t="shared" si="16"/>
        <v>165958.69074375663</v>
      </c>
      <c r="M345" s="7"/>
      <c r="N345" s="10"/>
      <c r="O345" s="7"/>
      <c r="U345" s="7"/>
      <c r="V345" s="10"/>
      <c r="W345" s="7"/>
    </row>
    <row r="346" spans="1:23" ht="12" customHeight="1">
      <c r="A346" s="4"/>
      <c r="B346" s="6">
        <v>3.4895833333334898</v>
      </c>
      <c r="C346" s="7">
        <v>47.8</v>
      </c>
      <c r="D346" s="7">
        <v>71.099999999999994</v>
      </c>
      <c r="E346" s="7">
        <v>51</v>
      </c>
      <c r="F346" s="7">
        <v>42.4</v>
      </c>
      <c r="G346" s="7"/>
      <c r="I346" s="2">
        <f t="shared" si="16"/>
        <v>60255.958607435699</v>
      </c>
      <c r="M346" s="7"/>
      <c r="N346" s="10"/>
      <c r="O346" s="7"/>
      <c r="U346" s="7"/>
      <c r="V346" s="10"/>
      <c r="W346" s="7"/>
    </row>
    <row r="347" spans="1:23" ht="12" customHeight="1">
      <c r="A347" s="4"/>
      <c r="B347" s="6">
        <v>3.5000000000001599</v>
      </c>
      <c r="C347" s="7">
        <v>47.8</v>
      </c>
      <c r="D347" s="7">
        <v>62.2</v>
      </c>
      <c r="E347" s="7">
        <v>51.6</v>
      </c>
      <c r="F347" s="7">
        <v>39.700000000000003</v>
      </c>
      <c r="G347" s="7"/>
      <c r="I347" s="2">
        <f t="shared" si="16"/>
        <v>60255.958607435699</v>
      </c>
      <c r="M347" s="7"/>
      <c r="N347" s="10"/>
      <c r="O347" s="7"/>
      <c r="U347" s="7"/>
      <c r="V347" s="10"/>
      <c r="W347" s="7"/>
    </row>
    <row r="348" spans="1:23" ht="12" customHeight="1">
      <c r="A348" s="4"/>
      <c r="B348" s="6">
        <v>3.5104166666668299</v>
      </c>
      <c r="C348" s="7">
        <v>46.8</v>
      </c>
      <c r="D348" s="7">
        <v>60</v>
      </c>
      <c r="E348" s="7">
        <v>50.8</v>
      </c>
      <c r="F348" s="7">
        <v>39.4</v>
      </c>
      <c r="G348" s="7"/>
      <c r="I348" s="2">
        <f t="shared" si="16"/>
        <v>47863.009232263823</v>
      </c>
      <c r="M348" s="7"/>
      <c r="N348" s="10"/>
      <c r="O348" s="7"/>
      <c r="U348" s="7"/>
      <c r="V348" s="10"/>
      <c r="W348" s="7"/>
    </row>
    <row r="349" spans="1:23" ht="12" customHeight="1">
      <c r="A349" s="4"/>
      <c r="B349" s="6">
        <v>3.5208333333335</v>
      </c>
      <c r="C349" s="7">
        <v>44.3</v>
      </c>
      <c r="D349" s="7">
        <v>57</v>
      </c>
      <c r="E349" s="7">
        <v>47.4</v>
      </c>
      <c r="F349" s="7">
        <v>39.1</v>
      </c>
      <c r="G349" s="7"/>
      <c r="I349" s="2">
        <f t="shared" si="16"/>
        <v>26915.348039269167</v>
      </c>
      <c r="M349" s="7"/>
      <c r="N349" s="10"/>
      <c r="O349" s="7"/>
      <c r="U349" s="7"/>
      <c r="V349" s="10"/>
      <c r="W349" s="7"/>
    </row>
    <row r="350" spans="1:23" ht="12" customHeight="1">
      <c r="A350" s="4"/>
      <c r="B350" s="6">
        <v>3.5312500000001701</v>
      </c>
      <c r="C350" s="7">
        <v>52.6</v>
      </c>
      <c r="D350" s="7">
        <v>73.7</v>
      </c>
      <c r="E350" s="7">
        <v>53.9</v>
      </c>
      <c r="F350" s="7">
        <v>41.3</v>
      </c>
      <c r="G350" s="7"/>
      <c r="I350" s="2">
        <f t="shared" si="16"/>
        <v>181970.08586099857</v>
      </c>
      <c r="M350" s="7"/>
      <c r="N350" s="10"/>
      <c r="O350" s="7"/>
      <c r="U350" s="7"/>
      <c r="V350" s="10"/>
      <c r="W350" s="7"/>
    </row>
    <row r="351" spans="1:23" ht="12" customHeight="1">
      <c r="A351" s="4"/>
      <c r="B351" s="6">
        <v>3.5416666666668402</v>
      </c>
      <c r="C351" s="7">
        <v>49</v>
      </c>
      <c r="D351" s="7">
        <v>61.1</v>
      </c>
      <c r="E351" s="7">
        <v>52.4</v>
      </c>
      <c r="F351" s="7">
        <v>41.4</v>
      </c>
      <c r="G351" s="7"/>
      <c r="I351" s="2">
        <f t="shared" si="16"/>
        <v>79432.823472428237</v>
      </c>
      <c r="M351" s="7"/>
      <c r="N351" s="10"/>
      <c r="O351" s="7"/>
      <c r="U351" s="7"/>
      <c r="V351" s="10"/>
      <c r="W351" s="7"/>
    </row>
    <row r="352" spans="1:23" ht="12" customHeight="1">
      <c r="A352" s="4"/>
      <c r="B352" s="6">
        <v>3.5520833333335098</v>
      </c>
      <c r="C352" s="7">
        <v>46.2</v>
      </c>
      <c r="D352" s="7">
        <v>59.4</v>
      </c>
      <c r="E352" s="7">
        <v>49.8</v>
      </c>
      <c r="F352" s="7">
        <v>40.200000000000003</v>
      </c>
      <c r="G352" s="7"/>
      <c r="I352" s="2">
        <f t="shared" si="16"/>
        <v>41686.938347033625</v>
      </c>
      <c r="M352" s="7"/>
      <c r="N352" s="10"/>
      <c r="O352" s="7"/>
      <c r="U352" s="7"/>
      <c r="V352" s="10"/>
      <c r="W352" s="7"/>
    </row>
    <row r="353" spans="1:23" ht="12" customHeight="1">
      <c r="A353" s="4"/>
      <c r="B353" s="6">
        <v>3.5625000000001799</v>
      </c>
      <c r="C353" s="7">
        <v>47.1</v>
      </c>
      <c r="D353" s="7">
        <v>61.5</v>
      </c>
      <c r="E353" s="7">
        <v>50.5</v>
      </c>
      <c r="F353" s="7">
        <v>40.1</v>
      </c>
      <c r="G353" s="7"/>
      <c r="I353" s="2">
        <f t="shared" si="16"/>
        <v>51286.138399136544</v>
      </c>
      <c r="M353" s="7"/>
      <c r="N353" s="10"/>
      <c r="O353" s="7"/>
      <c r="U353" s="7"/>
      <c r="V353" s="10"/>
      <c r="W353" s="7"/>
    </row>
    <row r="354" spans="1:23" ht="12" customHeight="1">
      <c r="A354" s="4"/>
      <c r="B354" s="6">
        <v>3.5729166666668499</v>
      </c>
      <c r="C354" s="7">
        <v>47.7</v>
      </c>
      <c r="D354" s="7">
        <v>61.2</v>
      </c>
      <c r="E354" s="7">
        <v>51.4</v>
      </c>
      <c r="F354" s="7">
        <v>40.200000000000003</v>
      </c>
      <c r="G354" s="7"/>
      <c r="I354" s="2">
        <f t="shared" si="16"/>
        <v>58884.365535559038</v>
      </c>
      <c r="M354" s="7"/>
      <c r="N354" s="7"/>
    </row>
    <row r="355" spans="1:23" ht="12" customHeight="1">
      <c r="A355" s="4"/>
      <c r="B355" s="6">
        <v>3.58333333333352</v>
      </c>
      <c r="C355" s="7">
        <v>47.7</v>
      </c>
      <c r="D355" s="7">
        <v>60.3</v>
      </c>
      <c r="E355" s="7">
        <v>50.8</v>
      </c>
      <c r="F355" s="7">
        <v>40.799999999999997</v>
      </c>
      <c r="G355" s="7"/>
      <c r="I355" s="2">
        <f t="shared" si="16"/>
        <v>58884.365535559038</v>
      </c>
      <c r="M355" s="7"/>
      <c r="N355" s="7"/>
    </row>
    <row r="356" spans="1:23" ht="12" customHeight="1">
      <c r="A356" s="4"/>
      <c r="B356" s="6">
        <v>3.5937500000001901</v>
      </c>
      <c r="C356" s="7">
        <v>46.8</v>
      </c>
      <c r="D356" s="7">
        <v>56.1</v>
      </c>
      <c r="E356" s="7">
        <v>50.3</v>
      </c>
      <c r="F356" s="7">
        <v>40.6</v>
      </c>
      <c r="G356" s="7"/>
      <c r="I356" s="2">
        <f t="shared" si="16"/>
        <v>47863.009232263823</v>
      </c>
      <c r="M356" s="7"/>
      <c r="N356" s="7"/>
    </row>
    <row r="357" spans="1:23" ht="12" customHeight="1">
      <c r="A357" s="4"/>
      <c r="B357" s="6">
        <v>3.6041666666668601</v>
      </c>
      <c r="C357" s="7">
        <v>47</v>
      </c>
      <c r="D357" s="7">
        <v>58.6</v>
      </c>
      <c r="E357" s="7">
        <v>50.6</v>
      </c>
      <c r="F357" s="7">
        <v>41.2</v>
      </c>
      <c r="G357" s="7"/>
      <c r="I357" s="2">
        <f t="shared" si="16"/>
        <v>50118.723362727294</v>
      </c>
      <c r="N357" s="4"/>
    </row>
    <row r="358" spans="1:23" ht="12" customHeight="1">
      <c r="A358" s="4"/>
      <c r="B358" s="6">
        <v>3.6145833333335302</v>
      </c>
      <c r="C358" s="7">
        <v>48.2</v>
      </c>
      <c r="D358" s="7">
        <v>61</v>
      </c>
      <c r="E358" s="7">
        <v>51.8</v>
      </c>
      <c r="F358" s="7">
        <v>40.4</v>
      </c>
      <c r="G358" s="7"/>
      <c r="I358" s="2">
        <f t="shared" si="16"/>
        <v>66069.344800759733</v>
      </c>
      <c r="N358" s="7"/>
    </row>
    <row r="359" spans="1:23" ht="12" customHeight="1">
      <c r="A359" s="4"/>
      <c r="B359" s="6">
        <v>3.6250000000001998</v>
      </c>
      <c r="C359" s="7">
        <v>46.9</v>
      </c>
      <c r="D359" s="7">
        <v>61.1</v>
      </c>
      <c r="E359" s="7">
        <v>50.5</v>
      </c>
      <c r="F359" s="7">
        <v>39.700000000000003</v>
      </c>
      <c r="G359" s="7"/>
      <c r="I359" s="2">
        <f t="shared" si="16"/>
        <v>48977.881936844598</v>
      </c>
      <c r="N359" s="4"/>
    </row>
    <row r="360" spans="1:23" ht="12" customHeight="1">
      <c r="A360" s="4"/>
      <c r="B360" s="6">
        <v>3.6354166666668699</v>
      </c>
      <c r="C360" s="7">
        <v>48</v>
      </c>
      <c r="D360" s="7">
        <v>60.8</v>
      </c>
      <c r="E360" s="7">
        <v>51.7</v>
      </c>
      <c r="F360" s="7">
        <v>42</v>
      </c>
      <c r="G360" s="7"/>
      <c r="I360" s="2">
        <f t="shared" si="16"/>
        <v>63095.734448019342</v>
      </c>
      <c r="M360" s="7"/>
      <c r="N360" s="7"/>
    </row>
    <row r="361" spans="1:23" ht="12" customHeight="1">
      <c r="A361" s="4"/>
      <c r="B361" s="6">
        <v>3.64583333333354</v>
      </c>
      <c r="C361" s="7">
        <v>46.8</v>
      </c>
      <c r="D361" s="7">
        <v>60.4</v>
      </c>
      <c r="E361" s="7">
        <v>50.5</v>
      </c>
      <c r="F361" s="7">
        <v>40.299999999999997</v>
      </c>
      <c r="G361" s="7"/>
      <c r="I361" s="2">
        <f t="shared" si="16"/>
        <v>47863.009232263823</v>
      </c>
      <c r="M361" s="7"/>
      <c r="N361" s="4"/>
    </row>
    <row r="362" spans="1:23" ht="12" customHeight="1">
      <c r="A362" s="4"/>
      <c r="B362" s="6">
        <v>3.6562500000002101</v>
      </c>
      <c r="C362" s="7">
        <v>47.3</v>
      </c>
      <c r="D362" s="7">
        <v>61.6</v>
      </c>
      <c r="E362" s="7">
        <v>50.8</v>
      </c>
      <c r="F362" s="7">
        <v>40.6</v>
      </c>
      <c r="G362" s="7"/>
      <c r="I362" s="2">
        <f t="shared" si="16"/>
        <v>53703.179637025234</v>
      </c>
      <c r="M362" s="7"/>
      <c r="N362" s="4"/>
    </row>
    <row r="363" spans="1:23" ht="12" customHeight="1">
      <c r="A363" s="4"/>
      <c r="B363" s="6">
        <v>3.6666666666668899</v>
      </c>
      <c r="C363" s="7">
        <v>48.8</v>
      </c>
      <c r="D363" s="7">
        <v>67.900000000000006</v>
      </c>
      <c r="E363" s="7">
        <v>51.9</v>
      </c>
      <c r="F363" s="7">
        <v>40.9</v>
      </c>
      <c r="G363" s="7"/>
      <c r="I363" s="2">
        <f t="shared" si="16"/>
        <v>75857.757502918481</v>
      </c>
      <c r="N363" s="4"/>
    </row>
    <row r="364" spans="1:23" ht="12" customHeight="1">
      <c r="A364" s="4"/>
      <c r="B364" s="6">
        <v>3.67708333333356</v>
      </c>
      <c r="C364" s="7">
        <v>50.6</v>
      </c>
      <c r="D364" s="7">
        <v>62.1</v>
      </c>
      <c r="E364" s="7">
        <v>53</v>
      </c>
      <c r="F364" s="7">
        <v>45</v>
      </c>
      <c r="G364" s="7"/>
      <c r="I364" s="2">
        <f t="shared" si="16"/>
        <v>114815.36214968843</v>
      </c>
      <c r="M364" s="7"/>
      <c r="N364" s="7"/>
    </row>
    <row r="365" spans="1:23" ht="12" customHeight="1">
      <c r="A365" s="4"/>
      <c r="B365" s="6">
        <v>3.6875000000002198</v>
      </c>
      <c r="C365" s="7">
        <v>51.3</v>
      </c>
      <c r="D365" s="7">
        <v>69.8</v>
      </c>
      <c r="E365" s="7">
        <v>53.7</v>
      </c>
      <c r="F365" s="7">
        <v>40.200000000000003</v>
      </c>
      <c r="G365" s="7"/>
      <c r="I365" s="2">
        <f t="shared" si="16"/>
        <v>134896.28825916545</v>
      </c>
      <c r="M365" s="7"/>
      <c r="N365" s="4"/>
    </row>
    <row r="366" spans="1:23" ht="12" customHeight="1">
      <c r="A366" s="4"/>
      <c r="B366" s="6">
        <v>3.6979166666668899</v>
      </c>
      <c r="C366" s="7">
        <v>48.5</v>
      </c>
      <c r="D366" s="7">
        <v>57.8</v>
      </c>
      <c r="E366" s="7">
        <v>52.5</v>
      </c>
      <c r="F366" s="7">
        <v>37.4</v>
      </c>
      <c r="G366" s="7"/>
      <c r="I366" s="2">
        <f t="shared" si="16"/>
        <v>70794.578438413781</v>
      </c>
      <c r="M366" s="7"/>
      <c r="N366" s="7"/>
    </row>
    <row r="367" spans="1:23" ht="12" customHeight="1">
      <c r="A367" s="8"/>
      <c r="B367" s="6">
        <v>3.70833333333356</v>
      </c>
      <c r="C367" s="7">
        <v>47.5</v>
      </c>
      <c r="D367" s="7">
        <v>59.5</v>
      </c>
      <c r="E367" s="7">
        <v>51.2</v>
      </c>
      <c r="F367" s="7">
        <v>36.9</v>
      </c>
      <c r="G367" s="7"/>
      <c r="I367" s="2">
        <f t="shared" si="16"/>
        <v>56234.132519034953</v>
      </c>
      <c r="N367" s="4"/>
    </row>
    <row r="368" spans="1:23" ht="12" customHeight="1">
      <c r="A368" s="4"/>
      <c r="B368" s="6">
        <v>3.71875000000023</v>
      </c>
      <c r="C368" s="7">
        <v>47.2</v>
      </c>
      <c r="D368" s="7">
        <v>57.3</v>
      </c>
      <c r="E368" s="7">
        <v>51.1</v>
      </c>
      <c r="F368" s="7">
        <v>37.4</v>
      </c>
      <c r="G368" s="7"/>
      <c r="I368" s="2">
        <f t="shared" si="16"/>
        <v>52480.746024977409</v>
      </c>
      <c r="M368" s="7"/>
      <c r="N368" s="7"/>
    </row>
    <row r="369" spans="1:14" ht="12" customHeight="1">
      <c r="A369" s="4"/>
      <c r="B369" s="6">
        <v>3.7291666666669001</v>
      </c>
      <c r="C369" s="7">
        <v>47.4</v>
      </c>
      <c r="D369" s="7">
        <v>57.1</v>
      </c>
      <c r="E369" s="7">
        <v>51.4</v>
      </c>
      <c r="F369" s="7">
        <v>37.5</v>
      </c>
      <c r="G369" s="7"/>
      <c r="I369" s="2">
        <f t="shared" si="16"/>
        <v>54954.087385762505</v>
      </c>
      <c r="M369" s="7"/>
      <c r="N369" s="4"/>
    </row>
    <row r="370" spans="1:14" ht="12" customHeight="1">
      <c r="A370" s="4"/>
      <c r="B370" s="6">
        <v>3.73958333333358</v>
      </c>
      <c r="C370" s="7">
        <v>52.6</v>
      </c>
      <c r="D370" s="7">
        <v>64.8</v>
      </c>
      <c r="E370" s="7">
        <v>56.9</v>
      </c>
      <c r="F370" s="7">
        <v>41.6</v>
      </c>
      <c r="G370" s="7"/>
      <c r="I370" s="2">
        <f t="shared" si="16"/>
        <v>181970.08586099857</v>
      </c>
      <c r="M370" s="7"/>
      <c r="N370" s="4"/>
    </row>
    <row r="371" spans="1:14" ht="12" customHeight="1">
      <c r="A371" s="4"/>
      <c r="B371" s="6">
        <v>3.75000000000025</v>
      </c>
      <c r="C371" s="7">
        <v>52.4</v>
      </c>
      <c r="D371" s="7">
        <v>66</v>
      </c>
      <c r="E371" s="7">
        <v>56.5</v>
      </c>
      <c r="F371" s="7">
        <v>39.4</v>
      </c>
      <c r="G371" s="7"/>
      <c r="I371" s="2">
        <f t="shared" si="16"/>
        <v>173780.0828749378</v>
      </c>
      <c r="N371" s="4"/>
    </row>
    <row r="372" spans="1:14" ht="12" customHeight="1">
      <c r="A372" s="4"/>
      <c r="B372" s="6">
        <v>3.7604166666669099</v>
      </c>
      <c r="C372" s="7">
        <v>52.5</v>
      </c>
      <c r="D372" s="7">
        <v>65.099999999999994</v>
      </c>
      <c r="E372" s="7">
        <v>56.8</v>
      </c>
      <c r="F372" s="7">
        <v>38.5</v>
      </c>
      <c r="G372" s="7"/>
      <c r="I372" s="2">
        <f t="shared" si="16"/>
        <v>177827.94100389251</v>
      </c>
      <c r="N372" s="7"/>
    </row>
    <row r="373" spans="1:14" ht="12" customHeight="1">
      <c r="A373" s="4"/>
      <c r="B373" s="6">
        <v>3.77083333333358</v>
      </c>
      <c r="C373" s="7">
        <v>51.9</v>
      </c>
      <c r="D373" s="7">
        <v>67.2</v>
      </c>
      <c r="E373" s="7">
        <v>56.1</v>
      </c>
      <c r="F373" s="7">
        <v>36.9</v>
      </c>
      <c r="G373" s="7"/>
      <c r="I373" s="2">
        <f t="shared" si="16"/>
        <v>154881.66189124816</v>
      </c>
      <c r="N373" s="4"/>
    </row>
    <row r="374" spans="1:14" ht="12" customHeight="1">
      <c r="A374" s="4"/>
      <c r="B374" s="6">
        <v>3.78125000000025</v>
      </c>
      <c r="C374" s="7">
        <v>48.9</v>
      </c>
      <c r="D374" s="7">
        <v>61.7</v>
      </c>
      <c r="E374" s="7">
        <v>53.2</v>
      </c>
      <c r="F374" s="7">
        <v>36.9</v>
      </c>
      <c r="G374" s="7"/>
      <c r="I374" s="2">
        <f t="shared" si="16"/>
        <v>77624.711662869129</v>
      </c>
      <c r="N374" s="4"/>
    </row>
    <row r="375" spans="1:14" ht="12" customHeight="1">
      <c r="A375" s="4"/>
      <c r="B375" s="6">
        <v>3.7916666666669201</v>
      </c>
      <c r="C375" s="7">
        <v>49.5</v>
      </c>
      <c r="D375" s="7">
        <v>63.5</v>
      </c>
      <c r="E375" s="7">
        <v>53.8</v>
      </c>
      <c r="F375" s="7">
        <v>35.9</v>
      </c>
      <c r="G375" s="7"/>
      <c r="I375" s="2">
        <f t="shared" si="16"/>
        <v>89125.093813374609</v>
      </c>
      <c r="N375" s="4"/>
    </row>
    <row r="376" spans="1:14" ht="12" customHeight="1">
      <c r="A376" s="4"/>
      <c r="B376" s="6">
        <v>3.8020833333335999</v>
      </c>
      <c r="C376" s="7">
        <v>50.4</v>
      </c>
      <c r="D376" s="7">
        <v>64.599999999999994</v>
      </c>
      <c r="E376" s="7">
        <v>54.8</v>
      </c>
      <c r="F376" s="7">
        <v>35.4</v>
      </c>
      <c r="G376" s="7"/>
      <c r="I376" s="2">
        <f t="shared" si="16"/>
        <v>109647.81961431868</v>
      </c>
      <c r="N376" s="7"/>
    </row>
    <row r="377" spans="1:14" ht="12" customHeight="1">
      <c r="A377" s="4"/>
      <c r="B377" s="6">
        <v>3.81250000000027</v>
      </c>
      <c r="C377" s="7">
        <v>44.6</v>
      </c>
      <c r="D377" s="7">
        <v>58.1</v>
      </c>
      <c r="E377" s="7">
        <v>48.8</v>
      </c>
      <c r="F377" s="7">
        <v>34.700000000000003</v>
      </c>
      <c r="G377" s="7"/>
      <c r="I377" s="2">
        <f t="shared" si="16"/>
        <v>28840.315031266062</v>
      </c>
      <c r="N377" s="4"/>
    </row>
    <row r="378" spans="1:14" ht="12" hidden="1" customHeight="1">
      <c r="A378" s="4"/>
      <c r="B378" s="6">
        <v>3.8229166666669401</v>
      </c>
      <c r="C378" s="7">
        <v>45.6</v>
      </c>
      <c r="D378" s="7">
        <v>64.099999999999994</v>
      </c>
      <c r="E378" s="7">
        <v>49.2</v>
      </c>
      <c r="F378" s="7">
        <v>33.6</v>
      </c>
      <c r="G378" s="7"/>
      <c r="I378" s="2">
        <f t="shared" ref="I378:I441" si="17">IF(C378="","",10^(C378/10))</f>
        <v>36307.805477010232</v>
      </c>
      <c r="N378" s="4"/>
    </row>
    <row r="379" spans="1:14" ht="12" hidden="1" customHeight="1">
      <c r="A379" s="4"/>
      <c r="B379" s="6">
        <v>3.8333333333336101</v>
      </c>
      <c r="C379" s="7">
        <v>44.3</v>
      </c>
      <c r="D379" s="7">
        <v>55.1</v>
      </c>
      <c r="E379" s="7">
        <v>48.9</v>
      </c>
      <c r="F379" s="7">
        <v>33.5</v>
      </c>
      <c r="G379" s="7"/>
      <c r="I379" s="2">
        <f t="shared" si="17"/>
        <v>26915.348039269167</v>
      </c>
      <c r="N379" s="4"/>
    </row>
    <row r="380" spans="1:14" ht="12" hidden="1" customHeight="1">
      <c r="A380" s="4"/>
      <c r="B380" s="6">
        <v>3.8437500000002802</v>
      </c>
      <c r="C380" s="7">
        <v>43.9</v>
      </c>
      <c r="D380" s="7">
        <v>61.7</v>
      </c>
      <c r="E380" s="7">
        <v>47.9</v>
      </c>
      <c r="F380" s="7">
        <v>32.299999999999997</v>
      </c>
      <c r="G380" s="7"/>
      <c r="I380" s="2">
        <f t="shared" si="17"/>
        <v>24547.089156850321</v>
      </c>
      <c r="N380" s="4"/>
    </row>
    <row r="381" spans="1:14" ht="12" hidden="1" customHeight="1">
      <c r="A381" s="4"/>
      <c r="B381" s="6">
        <v>3.8541666666669498</v>
      </c>
      <c r="C381" s="7">
        <v>42.9</v>
      </c>
      <c r="D381" s="7">
        <v>58.7</v>
      </c>
      <c r="E381" s="7">
        <v>47.4</v>
      </c>
      <c r="F381" s="7">
        <v>32</v>
      </c>
      <c r="G381" s="7"/>
      <c r="I381" s="2">
        <f t="shared" si="17"/>
        <v>19498.445997580486</v>
      </c>
      <c r="N381" s="4"/>
    </row>
    <row r="382" spans="1:14" ht="12" hidden="1" customHeight="1">
      <c r="A382" s="4"/>
      <c r="B382" s="6">
        <v>3.8645833333336199</v>
      </c>
      <c r="C382" s="7">
        <v>47.9</v>
      </c>
      <c r="D382" s="7">
        <v>60.2</v>
      </c>
      <c r="E382" s="7">
        <v>52.5</v>
      </c>
      <c r="F382" s="7">
        <v>32.1</v>
      </c>
      <c r="G382" s="7"/>
      <c r="I382" s="2">
        <f t="shared" si="17"/>
        <v>61659.500186148245</v>
      </c>
      <c r="N382" s="4"/>
    </row>
    <row r="383" spans="1:14" ht="12" hidden="1" customHeight="1">
      <c r="A383" s="4"/>
      <c r="B383" s="6">
        <v>3.87500000000029</v>
      </c>
      <c r="C383" s="7">
        <v>52.5</v>
      </c>
      <c r="D383" s="7">
        <v>67.900000000000006</v>
      </c>
      <c r="E383" s="7">
        <v>55.8</v>
      </c>
      <c r="F383" s="7">
        <v>32.700000000000003</v>
      </c>
      <c r="G383" s="7"/>
      <c r="I383" s="2">
        <f t="shared" si="17"/>
        <v>177827.94100389251</v>
      </c>
      <c r="N383" s="4"/>
    </row>
    <row r="384" spans="1:14" ht="12" hidden="1" customHeight="1">
      <c r="A384" s="4"/>
      <c r="B384" s="6">
        <v>3.8854166666669601</v>
      </c>
      <c r="C384" s="7">
        <v>53.6</v>
      </c>
      <c r="D384" s="7">
        <v>70.2</v>
      </c>
      <c r="E384" s="7">
        <v>56.9</v>
      </c>
      <c r="F384" s="7">
        <v>30.9</v>
      </c>
      <c r="G384" s="7"/>
      <c r="I384" s="2">
        <f t="shared" si="17"/>
        <v>229086.76527677779</v>
      </c>
      <c r="N384" s="4"/>
    </row>
    <row r="385" spans="1:19" ht="12" hidden="1" customHeight="1">
      <c r="A385" s="4"/>
      <c r="B385" s="6">
        <v>3.8958333333336301</v>
      </c>
      <c r="C385" s="7">
        <v>41.6</v>
      </c>
      <c r="D385" s="7">
        <v>58</v>
      </c>
      <c r="E385" s="7">
        <v>45.8</v>
      </c>
      <c r="F385" s="7">
        <v>25.9</v>
      </c>
      <c r="G385" s="7"/>
      <c r="I385" s="2">
        <f t="shared" si="17"/>
        <v>14454.397707459291</v>
      </c>
      <c r="N385" s="4"/>
    </row>
    <row r="386" spans="1:19" ht="12" hidden="1" customHeight="1">
      <c r="A386" s="4"/>
      <c r="B386" s="6">
        <v>3.9062500000003002</v>
      </c>
      <c r="C386" s="7">
        <v>41.8</v>
      </c>
      <c r="D386" s="7">
        <v>58.7</v>
      </c>
      <c r="E386" s="7">
        <v>46.2</v>
      </c>
      <c r="F386" s="7">
        <v>25.3</v>
      </c>
      <c r="G386" s="7"/>
      <c r="I386" s="2">
        <f t="shared" si="17"/>
        <v>15135.612484362096</v>
      </c>
      <c r="N386" s="4"/>
    </row>
    <row r="387" spans="1:19" ht="12" hidden="1" customHeight="1">
      <c r="A387" s="4"/>
      <c r="B387" s="6">
        <v>3.9166666666669698</v>
      </c>
      <c r="C387" s="7">
        <v>34.700000000000003</v>
      </c>
      <c r="D387" s="7">
        <v>52.2</v>
      </c>
      <c r="E387" s="7">
        <v>35.6</v>
      </c>
      <c r="F387" s="7">
        <v>23.3</v>
      </c>
      <c r="G387" s="7"/>
      <c r="I387" s="2">
        <f t="shared" si="17"/>
        <v>2951.2092266663899</v>
      </c>
      <c r="N387" s="4"/>
    </row>
    <row r="388" spans="1:19" ht="12" hidden="1" customHeight="1">
      <c r="A388" s="4"/>
      <c r="B388" s="6">
        <v>3.9270833333336399</v>
      </c>
      <c r="C388" s="7">
        <v>37.299999999999997</v>
      </c>
      <c r="D388" s="7">
        <v>53.3</v>
      </c>
      <c r="E388" s="7">
        <v>39.1</v>
      </c>
      <c r="F388" s="7">
        <v>22.7</v>
      </c>
      <c r="G388" s="7"/>
      <c r="I388" s="2">
        <f t="shared" si="17"/>
        <v>5370.3179637025269</v>
      </c>
      <c r="K388" s="7"/>
      <c r="L388" s="7"/>
      <c r="N388" s="4"/>
    </row>
    <row r="389" spans="1:19" ht="12" hidden="1" customHeight="1">
      <c r="A389" s="4"/>
      <c r="B389" s="6">
        <v>3.93750000000031</v>
      </c>
      <c r="C389" s="7">
        <v>36.4</v>
      </c>
      <c r="D389" s="7">
        <v>50.8</v>
      </c>
      <c r="E389" s="7">
        <v>37.9</v>
      </c>
      <c r="F389" s="7">
        <v>20.9</v>
      </c>
      <c r="G389" s="7"/>
      <c r="I389" s="2">
        <f t="shared" si="17"/>
        <v>4365.1583224016631</v>
      </c>
      <c r="K389" s="7"/>
      <c r="L389" s="7"/>
      <c r="M389" s="7"/>
      <c r="N389" s="4"/>
    </row>
    <row r="390" spans="1:19" ht="12" hidden="1" customHeight="1">
      <c r="A390" s="4"/>
      <c r="B390" s="6">
        <v>3.94791666666698</v>
      </c>
      <c r="C390" s="7">
        <v>38.799999999999997</v>
      </c>
      <c r="D390" s="7">
        <v>56.2</v>
      </c>
      <c r="E390" s="7">
        <v>40.5</v>
      </c>
      <c r="F390" s="7">
        <v>21.4</v>
      </c>
      <c r="G390" s="7"/>
      <c r="I390" s="2">
        <f t="shared" si="17"/>
        <v>7585.7757502918394</v>
      </c>
      <c r="K390" s="7"/>
      <c r="L390" s="7"/>
      <c r="M390" s="7"/>
      <c r="N390" s="4"/>
    </row>
    <row r="391" spans="1:19" ht="12" hidden="1" customHeight="1">
      <c r="A391" s="4"/>
      <c r="B391" s="6">
        <v>3.9583333333336501</v>
      </c>
      <c r="C391" s="7">
        <v>32</v>
      </c>
      <c r="D391" s="7">
        <v>50.3</v>
      </c>
      <c r="E391" s="7">
        <v>34.700000000000003</v>
      </c>
      <c r="F391" s="7">
        <v>21.7</v>
      </c>
      <c r="G391" s="7"/>
      <c r="I391" s="2">
        <f t="shared" si="17"/>
        <v>1584.8931924611156</v>
      </c>
      <c r="M391" s="7"/>
      <c r="N391" s="7"/>
    </row>
    <row r="392" spans="1:19" ht="12" hidden="1" customHeight="1">
      <c r="A392" s="4"/>
      <c r="B392" s="6">
        <v>3.9687500000003202</v>
      </c>
      <c r="C392" s="7">
        <v>33.1</v>
      </c>
      <c r="D392" s="7">
        <v>51.3</v>
      </c>
      <c r="E392" s="7">
        <v>31.8</v>
      </c>
      <c r="F392" s="7">
        <v>20.100000000000001</v>
      </c>
      <c r="G392" s="7"/>
      <c r="I392" s="2">
        <f t="shared" si="17"/>
        <v>2041.7379446695318</v>
      </c>
      <c r="K392" s="7"/>
      <c r="L392" s="7"/>
      <c r="M392" s="7"/>
      <c r="N392" s="10"/>
      <c r="O392" s="7"/>
    </row>
    <row r="393" spans="1:19" ht="12" hidden="1" customHeight="1">
      <c r="A393" s="4"/>
      <c r="B393" s="6">
        <v>3.9791666666669898</v>
      </c>
      <c r="C393" s="7">
        <v>22.3</v>
      </c>
      <c r="D393" s="7">
        <v>42.5</v>
      </c>
      <c r="E393" s="7">
        <v>24.8</v>
      </c>
      <c r="F393" s="7">
        <v>20</v>
      </c>
      <c r="G393" s="7"/>
      <c r="I393" s="2">
        <f t="shared" si="17"/>
        <v>169.82436524617444</v>
      </c>
      <c r="K393" s="7"/>
      <c r="L393" s="7"/>
      <c r="M393" s="7"/>
      <c r="N393" s="10"/>
      <c r="O393" s="7"/>
      <c r="P393" s="7"/>
      <c r="Q393" s="10"/>
      <c r="R393" s="13"/>
      <c r="S393" s="13"/>
    </row>
    <row r="394" spans="1:19" ht="12" hidden="1" customHeight="1">
      <c r="A394" s="4"/>
      <c r="B394" s="6">
        <v>3.9895833333336599</v>
      </c>
      <c r="C394" s="7">
        <v>35.6</v>
      </c>
      <c r="D394" s="7">
        <v>55.2</v>
      </c>
      <c r="E394" s="7">
        <v>34.9</v>
      </c>
      <c r="F394" s="7">
        <v>20.6</v>
      </c>
      <c r="G394" s="7"/>
      <c r="I394" s="2">
        <f t="shared" si="17"/>
        <v>3630.7805477010188</v>
      </c>
      <c r="K394" s="7"/>
      <c r="L394" s="7"/>
      <c r="M394" s="7"/>
      <c r="N394" s="10"/>
      <c r="O394" s="7"/>
    </row>
    <row r="395" spans="1:19" ht="12" hidden="1" customHeight="1">
      <c r="A395" s="4"/>
      <c r="B395" s="6">
        <v>4.0000000000003304</v>
      </c>
      <c r="C395" s="7">
        <v>34.4</v>
      </c>
      <c r="D395" s="7">
        <v>53.2</v>
      </c>
      <c r="E395" s="7">
        <v>32.799999999999997</v>
      </c>
      <c r="F395" s="7">
        <v>20</v>
      </c>
      <c r="G395" s="7"/>
      <c r="I395" s="2">
        <f t="shared" si="17"/>
        <v>2754.228703338169</v>
      </c>
      <c r="M395" s="7"/>
      <c r="N395" s="10"/>
      <c r="O395" s="7"/>
    </row>
    <row r="396" spans="1:19" ht="12" hidden="1" customHeight="1">
      <c r="A396" s="4"/>
      <c r="B396" s="6">
        <v>4.010416666667</v>
      </c>
      <c r="C396" s="7">
        <v>35.1</v>
      </c>
      <c r="D396" s="7">
        <v>52.3</v>
      </c>
      <c r="E396" s="7">
        <v>37</v>
      </c>
      <c r="F396" s="7">
        <v>23</v>
      </c>
      <c r="G396" s="7"/>
      <c r="I396" s="2">
        <f t="shared" si="17"/>
        <v>3235.9365692962892</v>
      </c>
      <c r="K396" s="7"/>
      <c r="L396" s="7"/>
      <c r="M396" s="7"/>
      <c r="N396" s="10"/>
      <c r="O396" s="7"/>
    </row>
    <row r="397" spans="1:19" ht="12" hidden="1" customHeight="1">
      <c r="A397" s="4"/>
      <c r="B397" s="6">
        <v>4.0208333333336697</v>
      </c>
      <c r="C397" s="7">
        <v>35.1</v>
      </c>
      <c r="D397" s="7">
        <v>51.8</v>
      </c>
      <c r="E397" s="7">
        <v>36.1</v>
      </c>
      <c r="F397" s="7">
        <v>21</v>
      </c>
      <c r="G397" s="7"/>
      <c r="I397" s="2">
        <f t="shared" si="17"/>
        <v>3235.9365692962892</v>
      </c>
      <c r="K397" s="7"/>
      <c r="L397" s="7"/>
      <c r="M397" s="7"/>
      <c r="N397" s="10"/>
      <c r="O397" s="7"/>
    </row>
    <row r="398" spans="1:19" ht="12" hidden="1" customHeight="1">
      <c r="A398" s="4"/>
      <c r="B398" s="6">
        <v>4.0312500000003402</v>
      </c>
      <c r="C398" s="7">
        <v>33.4</v>
      </c>
      <c r="D398" s="7">
        <v>54.6</v>
      </c>
      <c r="E398" s="7">
        <v>31.6</v>
      </c>
      <c r="F398" s="7">
        <v>21.3</v>
      </c>
      <c r="G398" s="7"/>
      <c r="I398" s="2">
        <f t="shared" si="17"/>
        <v>2187.7616239495528</v>
      </c>
      <c r="K398" s="7"/>
      <c r="L398" s="7"/>
      <c r="M398" s="7"/>
      <c r="N398" s="10"/>
      <c r="O398" s="7"/>
    </row>
    <row r="399" spans="1:19" ht="12" hidden="1" customHeight="1">
      <c r="A399" s="4"/>
      <c r="B399" s="6">
        <v>4.0416666666670098</v>
      </c>
      <c r="C399" s="7">
        <v>31.3</v>
      </c>
      <c r="D399" s="7">
        <v>52.7</v>
      </c>
      <c r="E399" s="7">
        <v>26.7</v>
      </c>
      <c r="F399" s="7">
        <v>20.2</v>
      </c>
      <c r="G399" s="7"/>
      <c r="I399" s="2">
        <f t="shared" si="17"/>
        <v>1348.9628825916541</v>
      </c>
      <c r="M399" s="7"/>
      <c r="N399" s="10"/>
      <c r="O399" s="7"/>
    </row>
    <row r="400" spans="1:19" ht="12" hidden="1" customHeight="1">
      <c r="A400" s="4"/>
      <c r="B400" s="6">
        <v>4.0520833333336803</v>
      </c>
      <c r="C400" s="7">
        <v>20.2</v>
      </c>
      <c r="D400" s="7">
        <v>29.3</v>
      </c>
      <c r="E400" s="7">
        <v>21.6</v>
      </c>
      <c r="F400" s="7">
        <v>20</v>
      </c>
      <c r="G400" s="7"/>
      <c r="I400" s="2">
        <f t="shared" si="17"/>
        <v>104.71285480508998</v>
      </c>
      <c r="M400" s="7"/>
      <c r="N400" s="10"/>
      <c r="O400" s="7"/>
    </row>
    <row r="401" spans="1:15" ht="12" hidden="1" customHeight="1">
      <c r="A401" s="4"/>
      <c r="B401" s="6">
        <v>4.0625000000003499</v>
      </c>
      <c r="C401" s="7">
        <v>33.799999999999997</v>
      </c>
      <c r="D401" s="7">
        <v>53.5</v>
      </c>
      <c r="E401" s="7">
        <v>34.4</v>
      </c>
      <c r="F401" s="7">
        <v>20</v>
      </c>
      <c r="G401" s="7"/>
      <c r="I401" s="2">
        <f t="shared" si="17"/>
        <v>2398.8329190194918</v>
      </c>
      <c r="M401" s="7"/>
      <c r="N401" s="10"/>
      <c r="O401" s="7"/>
    </row>
    <row r="402" spans="1:15" ht="12" hidden="1" customHeight="1">
      <c r="A402" s="4"/>
      <c r="B402" s="6">
        <v>4.0729166666670196</v>
      </c>
      <c r="C402" s="7">
        <v>21.3</v>
      </c>
      <c r="D402" s="7">
        <v>30.8</v>
      </c>
      <c r="E402" s="7">
        <v>22.9</v>
      </c>
      <c r="F402" s="7">
        <v>20</v>
      </c>
      <c r="G402" s="7"/>
      <c r="I402" s="2">
        <f t="shared" si="17"/>
        <v>134.89628825916537</v>
      </c>
      <c r="M402" s="7"/>
      <c r="N402" s="10"/>
      <c r="O402" s="7"/>
    </row>
    <row r="403" spans="1:15" ht="12" hidden="1" customHeight="1">
      <c r="A403" s="4"/>
      <c r="B403" s="6">
        <v>4.0833333333336901</v>
      </c>
      <c r="C403" s="7">
        <v>30.9</v>
      </c>
      <c r="D403" s="7">
        <v>54.1</v>
      </c>
      <c r="E403" s="7">
        <v>23.3</v>
      </c>
      <c r="F403" s="7">
        <v>20</v>
      </c>
      <c r="G403" s="7"/>
      <c r="I403" s="2">
        <f t="shared" si="17"/>
        <v>1230.2687708123824</v>
      </c>
      <c r="M403" s="7"/>
      <c r="N403" s="10"/>
      <c r="O403" s="7"/>
    </row>
    <row r="404" spans="1:15" ht="12" hidden="1" customHeight="1">
      <c r="A404" s="4"/>
      <c r="B404" s="6">
        <v>4.0937500000003597</v>
      </c>
      <c r="C404" s="7">
        <v>30.4</v>
      </c>
      <c r="D404" s="7">
        <v>52</v>
      </c>
      <c r="E404" s="7">
        <v>25.7</v>
      </c>
      <c r="F404" s="7">
        <v>20</v>
      </c>
      <c r="G404" s="7"/>
      <c r="I404" s="2">
        <f t="shared" si="17"/>
        <v>1096.4781961431863</v>
      </c>
      <c r="M404" s="7"/>
      <c r="N404" s="10"/>
      <c r="O404" s="7"/>
    </row>
    <row r="405" spans="1:15" ht="12" hidden="1" customHeight="1">
      <c r="A405" s="4"/>
      <c r="B405" s="6">
        <v>4.1041666666670302</v>
      </c>
      <c r="C405" s="7">
        <v>29.9</v>
      </c>
      <c r="D405" s="7">
        <v>51.7</v>
      </c>
      <c r="E405" s="7">
        <v>27.6</v>
      </c>
      <c r="F405" s="7">
        <v>20.2</v>
      </c>
      <c r="G405" s="7"/>
      <c r="I405" s="2">
        <f t="shared" si="17"/>
        <v>977.23722095581059</v>
      </c>
      <c r="M405" s="7"/>
      <c r="N405" s="10"/>
      <c r="O405" s="7"/>
    </row>
    <row r="406" spans="1:15" ht="12" hidden="1" customHeight="1">
      <c r="A406" s="4"/>
      <c r="B406" s="6">
        <v>4.1145833333336999</v>
      </c>
      <c r="C406" s="7">
        <v>34.200000000000003</v>
      </c>
      <c r="D406" s="7">
        <v>53.4</v>
      </c>
      <c r="E406" s="7">
        <v>31.2</v>
      </c>
      <c r="F406" s="7">
        <v>20.7</v>
      </c>
      <c r="G406" s="7"/>
      <c r="I406" s="2">
        <f t="shared" si="17"/>
        <v>2630.2679918953872</v>
      </c>
      <c r="M406" s="7"/>
      <c r="N406" s="10"/>
      <c r="O406" s="7"/>
    </row>
    <row r="407" spans="1:15" ht="12" hidden="1" customHeight="1">
      <c r="A407" s="4"/>
      <c r="B407" s="6">
        <v>4.1250000000003704</v>
      </c>
      <c r="C407" s="7">
        <v>34.200000000000003</v>
      </c>
      <c r="D407" s="7">
        <v>51.4</v>
      </c>
      <c r="E407" s="7">
        <v>34.1</v>
      </c>
      <c r="F407" s="7">
        <v>22.1</v>
      </c>
      <c r="G407" s="7"/>
      <c r="I407" s="2">
        <f t="shared" si="17"/>
        <v>2630.2679918953872</v>
      </c>
      <c r="M407" s="7"/>
      <c r="N407" s="10"/>
      <c r="O407" s="7"/>
    </row>
    <row r="408" spans="1:15" ht="12" hidden="1" customHeight="1">
      <c r="A408" s="4"/>
      <c r="B408" s="6">
        <v>4.13541666666704</v>
      </c>
      <c r="C408" s="7">
        <v>35.6</v>
      </c>
      <c r="D408" s="7">
        <v>55.9</v>
      </c>
      <c r="E408" s="7">
        <v>35</v>
      </c>
      <c r="F408" s="7">
        <v>23.8</v>
      </c>
      <c r="G408" s="7"/>
      <c r="I408" s="2">
        <f t="shared" si="17"/>
        <v>3630.7805477010188</v>
      </c>
      <c r="M408" s="7"/>
      <c r="N408" s="10"/>
      <c r="O408" s="7"/>
    </row>
    <row r="409" spans="1:15" ht="12" hidden="1" customHeight="1">
      <c r="A409" s="4"/>
      <c r="B409" s="6">
        <v>4.1458333333337096</v>
      </c>
      <c r="C409" s="7">
        <v>29.4</v>
      </c>
      <c r="D409" s="7">
        <v>38.299999999999997</v>
      </c>
      <c r="E409" s="7">
        <v>31.5</v>
      </c>
      <c r="F409" s="7">
        <v>26.4</v>
      </c>
      <c r="G409" s="7"/>
      <c r="I409" s="2">
        <f t="shared" si="17"/>
        <v>870.96358995608091</v>
      </c>
      <c r="M409" s="7"/>
      <c r="N409" s="10"/>
      <c r="O409" s="7"/>
    </row>
    <row r="410" spans="1:15" ht="12" hidden="1" customHeight="1">
      <c r="A410" s="4"/>
      <c r="B410" s="6">
        <v>4.1562500000003801</v>
      </c>
      <c r="C410" s="7">
        <v>34.4</v>
      </c>
      <c r="D410" s="7">
        <v>50.8</v>
      </c>
      <c r="E410" s="7">
        <v>35.700000000000003</v>
      </c>
      <c r="F410" s="7">
        <v>28.6</v>
      </c>
      <c r="G410" s="7"/>
      <c r="I410" s="2">
        <f t="shared" si="17"/>
        <v>2754.228703338169</v>
      </c>
      <c r="M410" s="7"/>
      <c r="N410" s="10"/>
      <c r="O410" s="7"/>
    </row>
    <row r="411" spans="1:15" ht="12" hidden="1" customHeight="1">
      <c r="A411" s="4"/>
      <c r="B411" s="6">
        <v>4.1666666666670498</v>
      </c>
      <c r="C411" s="7">
        <v>50.3</v>
      </c>
      <c r="D411" s="7">
        <v>61.6</v>
      </c>
      <c r="E411" s="7">
        <v>55</v>
      </c>
      <c r="F411" s="7">
        <v>32.1</v>
      </c>
      <c r="G411" s="7"/>
      <c r="I411" s="2">
        <f t="shared" si="17"/>
        <v>107151.93052376063</v>
      </c>
      <c r="M411" s="7"/>
      <c r="N411" s="10"/>
      <c r="O411" s="7"/>
    </row>
    <row r="412" spans="1:15" ht="12" hidden="1" customHeight="1">
      <c r="A412" s="4"/>
      <c r="B412" s="6">
        <v>4.1770833333337203</v>
      </c>
      <c r="C412" s="7">
        <v>57.2</v>
      </c>
      <c r="D412" s="7">
        <v>69.8</v>
      </c>
      <c r="E412" s="7">
        <v>62</v>
      </c>
      <c r="F412" s="7">
        <v>42.8</v>
      </c>
      <c r="G412" s="7"/>
      <c r="I412" s="2">
        <f t="shared" si="17"/>
        <v>524807.46024977381</v>
      </c>
      <c r="M412" s="7"/>
      <c r="N412" s="10"/>
      <c r="O412" s="7"/>
    </row>
    <row r="413" spans="1:15" ht="12" hidden="1" customHeight="1">
      <c r="A413" s="4"/>
      <c r="B413" s="6">
        <v>4.1875000000003899</v>
      </c>
      <c r="C413" s="7">
        <v>58</v>
      </c>
      <c r="D413" s="7">
        <v>69.400000000000006</v>
      </c>
      <c r="E413" s="7">
        <v>62.8</v>
      </c>
      <c r="F413" s="7">
        <v>43.6</v>
      </c>
      <c r="G413" s="7"/>
      <c r="I413" s="2">
        <f t="shared" si="17"/>
        <v>630957.34448019415</v>
      </c>
      <c r="M413" s="7"/>
      <c r="N413" s="10"/>
      <c r="O413" s="7"/>
    </row>
    <row r="414" spans="1:15" ht="12" hidden="1" customHeight="1">
      <c r="A414" s="4"/>
      <c r="B414" s="6">
        <v>4.1979166666670604</v>
      </c>
      <c r="C414" s="7">
        <v>50.4</v>
      </c>
      <c r="D414" s="7">
        <v>62.2</v>
      </c>
      <c r="E414" s="7">
        <v>54.5</v>
      </c>
      <c r="F414" s="7">
        <v>40</v>
      </c>
      <c r="G414" s="7"/>
      <c r="I414" s="2">
        <f t="shared" si="17"/>
        <v>109647.81961431868</v>
      </c>
      <c r="M414" s="7"/>
      <c r="N414" s="10"/>
      <c r="O414" s="7"/>
    </row>
    <row r="415" spans="1:15" ht="12" hidden="1" customHeight="1">
      <c r="A415" s="4"/>
      <c r="B415" s="6">
        <v>4.2083333333337301</v>
      </c>
      <c r="C415" s="7">
        <v>53.9</v>
      </c>
      <c r="D415" s="7">
        <v>66.5</v>
      </c>
      <c r="E415" s="7">
        <v>58.6</v>
      </c>
      <c r="F415" s="7">
        <v>37.6</v>
      </c>
      <c r="G415" s="7"/>
      <c r="I415" s="2">
        <f t="shared" si="17"/>
        <v>245470.89156850305</v>
      </c>
      <c r="M415" s="7"/>
      <c r="N415" s="10"/>
      <c r="O415" s="7"/>
    </row>
    <row r="416" spans="1:15" ht="12" hidden="1" customHeight="1">
      <c r="A416" s="4"/>
      <c r="B416" s="6">
        <v>4.2187500000003997</v>
      </c>
      <c r="C416" s="7">
        <v>54</v>
      </c>
      <c r="D416" s="7">
        <v>67.5</v>
      </c>
      <c r="E416" s="7">
        <v>58.6</v>
      </c>
      <c r="F416" s="7">
        <v>36.6</v>
      </c>
      <c r="G416" s="7"/>
      <c r="I416" s="2">
        <f t="shared" si="17"/>
        <v>251188.64315095844</v>
      </c>
      <c r="M416" s="7"/>
      <c r="N416" s="10"/>
      <c r="O416" s="7"/>
    </row>
    <row r="417" spans="1:27" ht="12" hidden="1" customHeight="1">
      <c r="A417" s="4"/>
      <c r="B417" s="6">
        <v>4.2291666666670702</v>
      </c>
      <c r="C417" s="7">
        <v>49.3</v>
      </c>
      <c r="D417" s="7">
        <v>64.8</v>
      </c>
      <c r="E417" s="7">
        <v>53.2</v>
      </c>
      <c r="F417" s="7">
        <v>37.700000000000003</v>
      </c>
      <c r="G417" s="7"/>
      <c r="I417" s="2">
        <f t="shared" si="17"/>
        <v>85113.803820237721</v>
      </c>
      <c r="M417" s="7"/>
      <c r="N417" s="10"/>
      <c r="O417" s="7"/>
    </row>
    <row r="418" spans="1:27" ht="12" hidden="1" customHeight="1">
      <c r="A418" s="4"/>
      <c r="B418" s="6">
        <v>4.2395833333337398</v>
      </c>
      <c r="C418" s="7">
        <v>54.6</v>
      </c>
      <c r="D418" s="7">
        <v>68.5</v>
      </c>
      <c r="E418" s="7">
        <v>59.1</v>
      </c>
      <c r="F418" s="7">
        <v>34.799999999999997</v>
      </c>
      <c r="G418" s="7"/>
      <c r="I418" s="2">
        <f t="shared" si="17"/>
        <v>288403.1503126609</v>
      </c>
      <c r="M418" s="7"/>
      <c r="N418" s="7"/>
    </row>
    <row r="419" spans="1:27" ht="12" customHeight="1">
      <c r="A419" s="4" t="s">
        <v>27</v>
      </c>
      <c r="B419" s="6">
        <v>4.2500000000004103</v>
      </c>
      <c r="C419" s="7">
        <v>56.7</v>
      </c>
      <c r="D419" s="7">
        <v>69.8</v>
      </c>
      <c r="E419" s="7">
        <v>61.8</v>
      </c>
      <c r="F419" s="7">
        <v>36.700000000000003</v>
      </c>
      <c r="G419" s="7"/>
      <c r="I419" s="2">
        <f t="shared" si="17"/>
        <v>467735.14128719864</v>
      </c>
      <c r="M419" s="7"/>
      <c r="N419" s="7"/>
    </row>
    <row r="420" spans="1:27" ht="12" customHeight="1">
      <c r="A420" s="8">
        <v>45447</v>
      </c>
      <c r="B420" s="6">
        <v>4.26041666666708</v>
      </c>
      <c r="C420" s="7">
        <v>54.9</v>
      </c>
      <c r="D420" s="7">
        <v>67.8</v>
      </c>
      <c r="E420" s="7">
        <v>60.1</v>
      </c>
      <c r="F420" s="7">
        <v>37.9</v>
      </c>
      <c r="G420" s="7"/>
      <c r="I420" s="2">
        <f t="shared" si="17"/>
        <v>309029.54325135931</v>
      </c>
      <c r="M420" s="7"/>
      <c r="N420" s="7"/>
    </row>
    <row r="421" spans="1:27" ht="12" customHeight="1">
      <c r="A421" s="4"/>
      <c r="B421" s="6">
        <v>4.2708333333337496</v>
      </c>
      <c r="C421" s="7">
        <v>50.4</v>
      </c>
      <c r="D421" s="7">
        <v>65.5</v>
      </c>
      <c r="E421" s="7">
        <v>53.7</v>
      </c>
      <c r="F421" s="7">
        <v>40.700000000000003</v>
      </c>
      <c r="G421" s="7"/>
      <c r="I421" s="2">
        <f t="shared" si="17"/>
        <v>109647.81961431868</v>
      </c>
      <c r="M421" s="7"/>
      <c r="N421" s="7"/>
    </row>
    <row r="422" spans="1:27" ht="12" customHeight="1">
      <c r="A422" s="4"/>
      <c r="B422" s="6">
        <v>4.2812500000004201</v>
      </c>
      <c r="C422" s="7">
        <v>50.1</v>
      </c>
      <c r="D422" s="7">
        <v>66.599999999999994</v>
      </c>
      <c r="E422" s="7">
        <v>53.6</v>
      </c>
      <c r="F422" s="7">
        <v>41.4</v>
      </c>
      <c r="G422" s="7"/>
      <c r="I422" s="2">
        <f t="shared" si="17"/>
        <v>102329.29922807543</v>
      </c>
      <c r="M422" s="7"/>
      <c r="N422" s="7"/>
    </row>
    <row r="423" spans="1:27" ht="12" customHeight="1">
      <c r="A423" s="4"/>
      <c r="B423" s="6">
        <v>4.2916666666670897</v>
      </c>
      <c r="C423" s="7">
        <v>52.7</v>
      </c>
      <c r="D423" s="7">
        <v>66.599999999999994</v>
      </c>
      <c r="E423" s="7">
        <v>56.1</v>
      </c>
      <c r="F423" s="7">
        <v>40.700000000000003</v>
      </c>
      <c r="G423" s="7"/>
      <c r="I423" s="2">
        <f t="shared" si="17"/>
        <v>186208.71366628728</v>
      </c>
      <c r="M423" s="7"/>
      <c r="N423" s="7"/>
    </row>
    <row r="424" spans="1:27" ht="12" customHeight="1">
      <c r="A424" s="4"/>
      <c r="B424" s="6">
        <v>4.3020833333337603</v>
      </c>
      <c r="C424" s="7">
        <v>50.5</v>
      </c>
      <c r="D424" s="7">
        <v>62.7</v>
      </c>
      <c r="E424" s="7">
        <v>54.1</v>
      </c>
      <c r="F424" s="7">
        <v>40.5</v>
      </c>
      <c r="G424" s="7"/>
      <c r="I424" s="2">
        <f t="shared" si="17"/>
        <v>112201.84543019651</v>
      </c>
      <c r="M424" s="10"/>
      <c r="N424" s="10"/>
      <c r="O424" s="10"/>
      <c r="U424" s="7"/>
      <c r="V424" s="10"/>
      <c r="W424" s="7"/>
    </row>
    <row r="425" spans="1:27" ht="12" customHeight="1">
      <c r="A425" s="4"/>
      <c r="B425" s="6">
        <v>4.3125000000004299</v>
      </c>
      <c r="C425" s="7">
        <v>52.3</v>
      </c>
      <c r="D425" s="7">
        <v>75.599999999999994</v>
      </c>
      <c r="E425" s="7">
        <v>53.9</v>
      </c>
      <c r="F425" s="7">
        <v>41.3</v>
      </c>
      <c r="G425" s="7"/>
      <c r="I425" s="2">
        <f t="shared" si="17"/>
        <v>169824.36524617439</v>
      </c>
      <c r="M425" s="10"/>
      <c r="N425" s="10"/>
      <c r="O425" s="10"/>
      <c r="P425" s="9"/>
      <c r="Q425" s="15"/>
      <c r="R425" s="15"/>
      <c r="S425" s="15"/>
      <c r="U425" s="7"/>
      <c r="V425" s="10"/>
      <c r="W425" s="7"/>
      <c r="X425" s="7"/>
      <c r="Y425" s="10"/>
      <c r="Z425" s="13"/>
      <c r="AA425" s="13"/>
    </row>
    <row r="426" spans="1:27" ht="12" customHeight="1">
      <c r="A426" s="4"/>
      <c r="B426" s="6">
        <v>4.3229166666671004</v>
      </c>
      <c r="C426" s="7">
        <v>52.6</v>
      </c>
      <c r="D426" s="7">
        <v>66</v>
      </c>
      <c r="E426" s="7">
        <v>56.1</v>
      </c>
      <c r="F426" s="7">
        <v>42.2</v>
      </c>
      <c r="G426" s="7"/>
      <c r="I426" s="2">
        <f t="shared" si="17"/>
        <v>181970.08586099857</v>
      </c>
      <c r="M426" s="10"/>
      <c r="N426" s="10"/>
      <c r="O426" s="10"/>
      <c r="U426" s="7"/>
      <c r="V426" s="10"/>
      <c r="W426" s="7"/>
    </row>
    <row r="427" spans="1:27" ht="12" customHeight="1">
      <c r="A427" s="4"/>
      <c r="B427" s="6">
        <v>4.33333333333377</v>
      </c>
      <c r="C427" s="7">
        <v>53.8</v>
      </c>
      <c r="D427" s="7">
        <v>67.2</v>
      </c>
      <c r="E427" s="7">
        <v>57.5</v>
      </c>
      <c r="F427" s="7">
        <v>42.7</v>
      </c>
      <c r="G427" s="7"/>
      <c r="I427" s="2">
        <f t="shared" si="17"/>
        <v>239883.29190194907</v>
      </c>
      <c r="M427" s="10"/>
      <c r="N427" s="10"/>
      <c r="O427" s="10"/>
      <c r="U427" s="7"/>
      <c r="V427" s="10"/>
      <c r="W427" s="7"/>
    </row>
    <row r="428" spans="1:27" ht="12" customHeight="1">
      <c r="A428" s="4"/>
      <c r="B428" s="6">
        <v>4.3437500000004396</v>
      </c>
      <c r="C428" s="7">
        <v>56.4</v>
      </c>
      <c r="D428" s="7">
        <v>68.7</v>
      </c>
      <c r="E428" s="7">
        <v>61</v>
      </c>
      <c r="F428" s="7">
        <v>44.3</v>
      </c>
      <c r="G428" s="7"/>
      <c r="I428" s="2">
        <f t="shared" si="17"/>
        <v>436515.83224016649</v>
      </c>
      <c r="M428" s="10"/>
      <c r="N428" s="10"/>
      <c r="O428" s="10"/>
      <c r="U428" s="7"/>
      <c r="V428" s="10"/>
      <c r="W428" s="7"/>
    </row>
    <row r="429" spans="1:27" ht="12" customHeight="1">
      <c r="A429" s="4"/>
      <c r="B429" s="6">
        <v>4.3541666666671102</v>
      </c>
      <c r="C429" s="7">
        <v>51.8</v>
      </c>
      <c r="D429" s="7">
        <v>63.9</v>
      </c>
      <c r="E429" s="7">
        <v>55.6</v>
      </c>
      <c r="F429" s="7">
        <v>42.5</v>
      </c>
      <c r="G429" s="7"/>
      <c r="I429" s="2">
        <f t="shared" si="17"/>
        <v>151356.12484362084</v>
      </c>
      <c r="M429" s="10"/>
      <c r="N429" s="10"/>
      <c r="O429" s="10"/>
      <c r="U429" s="7"/>
      <c r="V429" s="10"/>
      <c r="W429" s="7"/>
    </row>
    <row r="430" spans="1:27" ht="12" customHeight="1">
      <c r="A430" s="4"/>
      <c r="B430" s="6">
        <v>4.3645833333337798</v>
      </c>
      <c r="C430" s="7">
        <v>48.4</v>
      </c>
      <c r="D430" s="7">
        <v>57.8</v>
      </c>
      <c r="E430" s="7">
        <v>52.1</v>
      </c>
      <c r="F430" s="7">
        <v>40.299999999999997</v>
      </c>
      <c r="G430" s="7"/>
      <c r="I430" s="2">
        <f t="shared" si="17"/>
        <v>69183.097091893651</v>
      </c>
      <c r="M430" s="10"/>
      <c r="N430" s="10"/>
      <c r="O430" s="10"/>
      <c r="U430" s="7"/>
      <c r="V430" s="10"/>
      <c r="W430" s="7"/>
    </row>
    <row r="431" spans="1:27" ht="12" customHeight="1">
      <c r="A431" s="4"/>
      <c r="B431" s="6">
        <v>4.3750000000004503</v>
      </c>
      <c r="C431" s="7">
        <v>52.9</v>
      </c>
      <c r="D431" s="7">
        <v>67.3</v>
      </c>
      <c r="E431" s="7">
        <v>56.8</v>
      </c>
      <c r="F431" s="7">
        <v>43.5</v>
      </c>
      <c r="G431" s="7"/>
      <c r="I431" s="2">
        <f t="shared" si="17"/>
        <v>194984.45997580473</v>
      </c>
      <c r="M431" s="10"/>
      <c r="N431" s="10"/>
      <c r="O431" s="10"/>
      <c r="U431" s="7"/>
      <c r="V431" s="10"/>
      <c r="W431" s="7"/>
    </row>
    <row r="432" spans="1:27" ht="12" customHeight="1">
      <c r="A432" s="4"/>
      <c r="B432" s="6">
        <v>4.3854166666671199</v>
      </c>
      <c r="C432" s="7">
        <v>52.8</v>
      </c>
      <c r="D432" s="7">
        <v>66</v>
      </c>
      <c r="E432" s="7">
        <v>56.9</v>
      </c>
      <c r="F432" s="7">
        <v>42.2</v>
      </c>
      <c r="G432" s="7"/>
      <c r="I432" s="2">
        <f t="shared" si="17"/>
        <v>190546.0717963246</v>
      </c>
      <c r="M432" s="10"/>
      <c r="N432" s="10"/>
      <c r="O432" s="10"/>
      <c r="U432" s="7"/>
      <c r="V432" s="10"/>
      <c r="W432" s="7"/>
    </row>
    <row r="433" spans="1:23" ht="12" customHeight="1">
      <c r="A433" s="4"/>
      <c r="B433" s="6">
        <v>4.3958333333337896</v>
      </c>
      <c r="C433" s="7">
        <v>51.2</v>
      </c>
      <c r="D433" s="7">
        <v>66.8</v>
      </c>
      <c r="E433" s="7">
        <v>54.5</v>
      </c>
      <c r="F433" s="7">
        <v>40.799999999999997</v>
      </c>
      <c r="G433" s="7"/>
      <c r="I433" s="2">
        <f t="shared" si="17"/>
        <v>131825.67385564081</v>
      </c>
      <c r="M433" s="10"/>
      <c r="N433" s="10"/>
      <c r="O433" s="10"/>
      <c r="U433" s="7"/>
      <c r="V433" s="10"/>
      <c r="W433" s="7"/>
    </row>
    <row r="434" spans="1:23" ht="12" customHeight="1">
      <c r="A434" s="4"/>
      <c r="B434" s="6">
        <v>4.4062500000004601</v>
      </c>
      <c r="C434" s="7">
        <v>47.9</v>
      </c>
      <c r="D434" s="7">
        <v>64.599999999999994</v>
      </c>
      <c r="E434" s="7">
        <v>50.8</v>
      </c>
      <c r="F434" s="7">
        <v>40.1</v>
      </c>
      <c r="G434" s="7"/>
      <c r="I434" s="2">
        <f t="shared" si="17"/>
        <v>61659.500186148245</v>
      </c>
      <c r="M434" s="10"/>
      <c r="N434" s="10"/>
      <c r="O434" s="10"/>
      <c r="U434" s="7"/>
      <c r="V434" s="10"/>
      <c r="W434" s="7"/>
    </row>
    <row r="435" spans="1:23" ht="12" customHeight="1">
      <c r="A435" s="4"/>
      <c r="B435" s="6">
        <v>4.4166666666671297</v>
      </c>
      <c r="C435" s="7">
        <v>47.3</v>
      </c>
      <c r="D435" s="7">
        <v>56.9</v>
      </c>
      <c r="E435" s="7">
        <v>51.1</v>
      </c>
      <c r="F435" s="7">
        <v>40.9</v>
      </c>
      <c r="G435" s="7"/>
      <c r="I435" s="2">
        <f t="shared" si="17"/>
        <v>53703.179637025234</v>
      </c>
      <c r="M435" s="10"/>
      <c r="N435" s="10"/>
      <c r="O435" s="10"/>
      <c r="U435" s="7"/>
      <c r="V435" s="10"/>
      <c r="W435" s="7"/>
    </row>
    <row r="436" spans="1:23" ht="12" customHeight="1">
      <c r="A436" s="4"/>
      <c r="B436" s="6">
        <v>4.4270833333338002</v>
      </c>
      <c r="C436" s="7">
        <v>48</v>
      </c>
      <c r="D436" s="7">
        <v>62.3</v>
      </c>
      <c r="E436" s="7">
        <v>51.5</v>
      </c>
      <c r="F436" s="7">
        <v>41.5</v>
      </c>
      <c r="G436" s="7"/>
      <c r="I436" s="2">
        <f t="shared" si="17"/>
        <v>63095.734448019342</v>
      </c>
      <c r="M436" s="10"/>
      <c r="N436" s="10"/>
      <c r="O436" s="10"/>
      <c r="U436" s="7"/>
      <c r="V436" s="10"/>
      <c r="W436" s="7"/>
    </row>
    <row r="437" spans="1:23" ht="12" customHeight="1">
      <c r="A437" s="4"/>
      <c r="B437" s="6">
        <v>4.4375000000004698</v>
      </c>
      <c r="C437" s="7">
        <v>47.8</v>
      </c>
      <c r="D437" s="7">
        <v>59.8</v>
      </c>
      <c r="E437" s="7">
        <v>50.7</v>
      </c>
      <c r="F437" s="7">
        <v>43</v>
      </c>
      <c r="G437" s="7"/>
      <c r="I437" s="2">
        <f t="shared" si="17"/>
        <v>60255.958607435699</v>
      </c>
      <c r="M437" s="10"/>
      <c r="N437" s="10"/>
      <c r="O437" s="10"/>
      <c r="U437" s="7"/>
      <c r="V437" s="10"/>
      <c r="W437" s="7"/>
    </row>
    <row r="438" spans="1:23" ht="12" customHeight="1">
      <c r="A438" s="4"/>
      <c r="B438" s="6">
        <v>4.4479166666671404</v>
      </c>
      <c r="C438" s="7">
        <v>48.8</v>
      </c>
      <c r="D438" s="7">
        <v>65</v>
      </c>
      <c r="E438" s="7">
        <v>52.1</v>
      </c>
      <c r="F438" s="7">
        <v>44</v>
      </c>
      <c r="G438" s="7"/>
      <c r="I438" s="2">
        <f t="shared" si="17"/>
        <v>75857.757502918481</v>
      </c>
      <c r="M438" s="10"/>
      <c r="N438" s="10"/>
      <c r="O438" s="10"/>
      <c r="U438" s="7"/>
      <c r="V438" s="10"/>
      <c r="W438" s="7"/>
    </row>
    <row r="439" spans="1:23" ht="12" customHeight="1">
      <c r="A439" s="4"/>
      <c r="B439" s="6">
        <v>4.45833333333381</v>
      </c>
      <c r="C439" s="7">
        <v>49.2</v>
      </c>
      <c r="D439" s="7">
        <v>65.3</v>
      </c>
      <c r="E439" s="7">
        <v>51.9</v>
      </c>
      <c r="F439" s="7">
        <v>44.7</v>
      </c>
      <c r="G439" s="7"/>
      <c r="I439" s="2">
        <f t="shared" si="17"/>
        <v>83176.377110267174</v>
      </c>
      <c r="M439" s="10"/>
      <c r="N439" s="10"/>
      <c r="O439" s="10"/>
      <c r="U439" s="7"/>
      <c r="V439" s="10"/>
      <c r="W439" s="7"/>
    </row>
    <row r="440" spans="1:23" ht="12" customHeight="1">
      <c r="A440" s="4"/>
      <c r="B440" s="6">
        <v>4.4687500000004796</v>
      </c>
      <c r="C440" s="7">
        <v>50</v>
      </c>
      <c r="D440" s="7">
        <v>60.2</v>
      </c>
      <c r="E440" s="7">
        <v>53.6</v>
      </c>
      <c r="F440" s="7">
        <v>43.2</v>
      </c>
      <c r="G440" s="7"/>
      <c r="I440" s="2">
        <f t="shared" si="17"/>
        <v>100000</v>
      </c>
      <c r="M440" s="10"/>
      <c r="N440" s="10"/>
      <c r="O440" s="10"/>
      <c r="U440" s="7"/>
      <c r="V440" s="10"/>
      <c r="W440" s="7"/>
    </row>
    <row r="441" spans="1:23" ht="12" customHeight="1">
      <c r="A441" s="4"/>
      <c r="B441" s="6">
        <v>4.4791666666671501</v>
      </c>
      <c r="C441" s="7">
        <v>58.6</v>
      </c>
      <c r="D441" s="7">
        <v>80.400000000000006</v>
      </c>
      <c r="E441" s="7">
        <v>56</v>
      </c>
      <c r="F441" s="7">
        <v>43</v>
      </c>
      <c r="G441" s="7"/>
      <c r="I441" s="2">
        <f t="shared" si="17"/>
        <v>724435.96007499192</v>
      </c>
      <c r="M441" s="10"/>
      <c r="N441" s="10"/>
      <c r="O441" s="10"/>
      <c r="U441" s="7"/>
      <c r="V441" s="10"/>
      <c r="W441" s="7"/>
    </row>
    <row r="442" spans="1:23" ht="12" customHeight="1">
      <c r="A442" s="4"/>
      <c r="B442" s="6">
        <v>4.4895833333338198</v>
      </c>
      <c r="C442" s="7">
        <v>49.8</v>
      </c>
      <c r="D442" s="7">
        <v>68.400000000000006</v>
      </c>
      <c r="E442" s="7">
        <v>52.7</v>
      </c>
      <c r="F442" s="7">
        <v>44.3</v>
      </c>
      <c r="G442" s="7"/>
      <c r="I442" s="2">
        <f t="shared" ref="I442:I505" si="18">IF(C442="","",10^(C442/10))</f>
        <v>95499.258602143629</v>
      </c>
      <c r="M442" s="10"/>
      <c r="N442" s="10"/>
      <c r="O442" s="10"/>
      <c r="U442" s="7"/>
      <c r="V442" s="10"/>
      <c r="W442" s="7"/>
    </row>
    <row r="443" spans="1:23" ht="12" customHeight="1">
      <c r="A443" s="4"/>
      <c r="B443" s="6">
        <v>4.5000000000004903</v>
      </c>
      <c r="C443" s="7">
        <v>49.1</v>
      </c>
      <c r="D443" s="7">
        <v>65.7</v>
      </c>
      <c r="E443" s="7">
        <v>52.4</v>
      </c>
      <c r="F443" s="7">
        <v>43.1</v>
      </c>
      <c r="G443" s="7"/>
      <c r="I443" s="2">
        <f t="shared" si="18"/>
        <v>81283.051616410012</v>
      </c>
      <c r="M443" s="10"/>
      <c r="N443" s="10"/>
      <c r="O443" s="10"/>
      <c r="U443" s="7"/>
      <c r="V443" s="10"/>
      <c r="W443" s="7"/>
    </row>
    <row r="444" spans="1:23" ht="12" customHeight="1">
      <c r="A444" s="4"/>
      <c r="B444" s="6">
        <v>4.5104166666671599</v>
      </c>
      <c r="C444" s="7">
        <v>50.2</v>
      </c>
      <c r="D444" s="7">
        <v>67.7</v>
      </c>
      <c r="E444" s="7">
        <v>53.4</v>
      </c>
      <c r="F444" s="7">
        <v>42.7</v>
      </c>
      <c r="G444" s="7"/>
      <c r="I444" s="2">
        <f t="shared" si="18"/>
        <v>104712.85480509014</v>
      </c>
      <c r="M444" s="10"/>
      <c r="N444" s="10"/>
      <c r="O444" s="10"/>
      <c r="U444" s="7"/>
      <c r="V444" s="10"/>
      <c r="W444" s="7"/>
    </row>
    <row r="445" spans="1:23" ht="12" customHeight="1">
      <c r="A445" s="4"/>
      <c r="B445" s="6">
        <v>4.5208333333338304</v>
      </c>
      <c r="C445" s="7">
        <v>49.6</v>
      </c>
      <c r="D445" s="7">
        <v>62.8</v>
      </c>
      <c r="E445" s="7">
        <v>52.3</v>
      </c>
      <c r="F445" s="7">
        <v>43</v>
      </c>
      <c r="G445" s="7"/>
      <c r="I445" s="2">
        <f t="shared" si="18"/>
        <v>91201.083935591028</v>
      </c>
      <c r="M445" s="10"/>
      <c r="N445" s="10"/>
      <c r="O445" s="10"/>
      <c r="U445" s="7"/>
      <c r="V445" s="10"/>
      <c r="W445" s="7"/>
    </row>
    <row r="446" spans="1:23" ht="12" customHeight="1">
      <c r="A446" s="4"/>
      <c r="B446" s="6">
        <v>4.5312500000005</v>
      </c>
      <c r="C446" s="7">
        <v>51.3</v>
      </c>
      <c r="D446" s="7">
        <v>61.5</v>
      </c>
      <c r="E446" s="7">
        <v>53.7</v>
      </c>
      <c r="F446" s="7">
        <v>46.9</v>
      </c>
      <c r="G446" s="7"/>
      <c r="I446" s="2">
        <f t="shared" si="18"/>
        <v>134896.28825916545</v>
      </c>
      <c r="M446" s="10"/>
      <c r="N446" s="10"/>
      <c r="O446" s="10"/>
      <c r="U446" s="7"/>
      <c r="V446" s="10"/>
      <c r="W446" s="7"/>
    </row>
    <row r="447" spans="1:23" ht="12" customHeight="1">
      <c r="A447" s="4"/>
      <c r="B447" s="6">
        <v>4.5416666666671697</v>
      </c>
      <c r="C447" s="7">
        <v>48</v>
      </c>
      <c r="D447" s="7">
        <v>62.5</v>
      </c>
      <c r="E447" s="7">
        <v>51.2</v>
      </c>
      <c r="F447" s="7">
        <v>43.6</v>
      </c>
      <c r="G447" s="7"/>
      <c r="I447" s="2">
        <f t="shared" si="18"/>
        <v>63095.734448019342</v>
      </c>
      <c r="M447" s="10"/>
      <c r="N447" s="10"/>
      <c r="O447" s="10"/>
      <c r="U447" s="7"/>
      <c r="V447" s="7"/>
    </row>
    <row r="448" spans="1:23" ht="12" customHeight="1">
      <c r="A448" s="4"/>
      <c r="B448" s="6">
        <v>4.5520833333338402</v>
      </c>
      <c r="C448" s="7">
        <v>48.6</v>
      </c>
      <c r="D448" s="7">
        <v>57.3</v>
      </c>
      <c r="E448" s="7">
        <v>51.7</v>
      </c>
      <c r="F448" s="7">
        <v>42.9</v>
      </c>
      <c r="G448" s="7"/>
      <c r="I448" s="2">
        <f t="shared" si="18"/>
        <v>72443.596007499116</v>
      </c>
      <c r="M448" s="10"/>
      <c r="N448" s="10"/>
      <c r="O448" s="10"/>
      <c r="U448" s="7"/>
      <c r="V448" s="7"/>
    </row>
    <row r="449" spans="1:27" ht="12" customHeight="1">
      <c r="A449" s="4"/>
      <c r="B449" s="6">
        <v>4.5625000000005098</v>
      </c>
      <c r="C449" s="7">
        <v>47.6</v>
      </c>
      <c r="D449" s="7">
        <v>57.5</v>
      </c>
      <c r="E449" s="7">
        <v>51.5</v>
      </c>
      <c r="F449" s="7">
        <v>41</v>
      </c>
      <c r="G449" s="7"/>
      <c r="I449" s="2">
        <f t="shared" si="18"/>
        <v>57543.993733715732</v>
      </c>
      <c r="M449" s="10"/>
      <c r="N449" s="10"/>
      <c r="O449" s="10"/>
      <c r="U449" s="7"/>
      <c r="V449" s="10"/>
      <c r="W449" s="7"/>
    </row>
    <row r="450" spans="1:27" ht="12" customHeight="1">
      <c r="A450" s="4"/>
      <c r="B450" s="6">
        <v>4.5729166666671803</v>
      </c>
      <c r="C450" s="7">
        <v>48.6</v>
      </c>
      <c r="D450" s="7">
        <v>59.1</v>
      </c>
      <c r="E450" s="7">
        <v>52</v>
      </c>
      <c r="F450" s="7">
        <v>41.6</v>
      </c>
      <c r="G450" s="7"/>
      <c r="I450" s="2">
        <f t="shared" si="18"/>
        <v>72443.596007499116</v>
      </c>
      <c r="M450" s="7"/>
      <c r="N450" s="7"/>
      <c r="U450" s="7"/>
      <c r="V450" s="10"/>
      <c r="W450" s="7"/>
      <c r="X450" s="7"/>
      <c r="Y450" s="10"/>
      <c r="Z450" s="13"/>
      <c r="AA450" s="13"/>
    </row>
    <row r="451" spans="1:27" ht="12" customHeight="1">
      <c r="A451" s="4"/>
      <c r="B451" s="6">
        <v>4.58333333333385</v>
      </c>
      <c r="C451" s="7">
        <v>48</v>
      </c>
      <c r="D451" s="7">
        <v>67.2</v>
      </c>
      <c r="E451" s="7">
        <v>51.3</v>
      </c>
      <c r="F451" s="7">
        <v>39.9</v>
      </c>
      <c r="G451" s="7"/>
      <c r="I451" s="2">
        <f t="shared" si="18"/>
        <v>63095.734448019342</v>
      </c>
      <c r="M451" s="7"/>
      <c r="N451" s="7"/>
      <c r="U451" s="7"/>
      <c r="V451" s="10"/>
      <c r="W451" s="7"/>
    </row>
    <row r="452" spans="1:27" ht="12" customHeight="1">
      <c r="A452" s="4"/>
      <c r="B452" s="6">
        <v>4.5937500000005196</v>
      </c>
      <c r="C452" s="7">
        <v>47.2</v>
      </c>
      <c r="D452" s="7">
        <v>57.3</v>
      </c>
      <c r="E452" s="7">
        <v>50.9</v>
      </c>
      <c r="F452" s="7">
        <v>41</v>
      </c>
      <c r="G452" s="7"/>
      <c r="I452" s="2">
        <f t="shared" si="18"/>
        <v>52480.746024977409</v>
      </c>
      <c r="M452" s="7"/>
      <c r="N452" s="7"/>
      <c r="U452" s="7"/>
      <c r="V452" s="10"/>
      <c r="W452" s="7"/>
    </row>
    <row r="453" spans="1:27" ht="12" customHeight="1">
      <c r="A453" s="4"/>
      <c r="B453" s="6">
        <v>4.6041666666671901</v>
      </c>
      <c r="C453" s="7">
        <v>48.5</v>
      </c>
      <c r="D453" s="7">
        <v>63.2</v>
      </c>
      <c r="E453" s="7">
        <v>51.8</v>
      </c>
      <c r="F453" s="7">
        <v>41.8</v>
      </c>
      <c r="G453" s="7"/>
      <c r="I453" s="2">
        <f t="shared" si="18"/>
        <v>70794.578438413781</v>
      </c>
      <c r="N453" s="4"/>
      <c r="U453" s="7"/>
      <c r="V453" s="10"/>
      <c r="W453" s="7"/>
    </row>
    <row r="454" spans="1:27" ht="12" customHeight="1">
      <c r="A454" s="4"/>
      <c r="B454" s="6">
        <v>4.6145833333338597</v>
      </c>
      <c r="C454" s="7">
        <v>48.5</v>
      </c>
      <c r="D454" s="7">
        <v>58.4</v>
      </c>
      <c r="E454" s="7">
        <v>51.6</v>
      </c>
      <c r="F454" s="7">
        <v>43.5</v>
      </c>
      <c r="G454" s="7"/>
      <c r="I454" s="2">
        <f t="shared" si="18"/>
        <v>70794.578438413781</v>
      </c>
      <c r="N454" s="7"/>
      <c r="U454" s="7"/>
      <c r="V454" s="10"/>
      <c r="W454" s="7"/>
    </row>
    <row r="455" spans="1:27" ht="12" customHeight="1">
      <c r="A455" s="4"/>
      <c r="B455" s="6">
        <v>4.6250000000005302</v>
      </c>
      <c r="C455" s="7">
        <v>49.5</v>
      </c>
      <c r="D455" s="7">
        <v>60.4</v>
      </c>
      <c r="E455" s="7">
        <v>53.2</v>
      </c>
      <c r="F455" s="7">
        <v>41.9</v>
      </c>
      <c r="G455" s="7"/>
      <c r="I455" s="2">
        <f t="shared" si="18"/>
        <v>89125.093813374609</v>
      </c>
      <c r="N455" s="4"/>
      <c r="U455" s="7"/>
      <c r="V455" s="10"/>
      <c r="W455" s="7"/>
    </row>
    <row r="456" spans="1:27" ht="12" customHeight="1">
      <c r="A456" s="4"/>
      <c r="B456" s="6">
        <v>4.6354166666671999</v>
      </c>
      <c r="C456" s="7">
        <v>49.2</v>
      </c>
      <c r="D456" s="7">
        <v>60.3</v>
      </c>
      <c r="E456" s="7">
        <v>52.4</v>
      </c>
      <c r="F456" s="7">
        <v>42.2</v>
      </c>
      <c r="G456" s="7"/>
      <c r="I456" s="2">
        <f t="shared" si="18"/>
        <v>83176.377110267174</v>
      </c>
      <c r="M456" s="7"/>
      <c r="N456" s="7"/>
      <c r="U456" s="7"/>
      <c r="V456" s="10"/>
      <c r="W456" s="7"/>
    </row>
    <row r="457" spans="1:27" ht="12" customHeight="1">
      <c r="A457" s="4"/>
      <c r="B457" s="6">
        <v>4.6458333333338704</v>
      </c>
      <c r="C457" s="7">
        <v>50.2</v>
      </c>
      <c r="D457" s="7">
        <v>61.8</v>
      </c>
      <c r="E457" s="7">
        <v>53.3</v>
      </c>
      <c r="F457" s="7">
        <v>44.4</v>
      </c>
      <c r="G457" s="7"/>
      <c r="I457" s="2">
        <f t="shared" si="18"/>
        <v>104712.85480509014</v>
      </c>
      <c r="M457" s="7"/>
      <c r="N457" s="4"/>
      <c r="U457" s="7"/>
      <c r="V457" s="10"/>
      <c r="W457" s="7"/>
    </row>
    <row r="458" spans="1:27" ht="12" customHeight="1">
      <c r="A458" s="4"/>
      <c r="B458" s="6">
        <v>4.65625000000054</v>
      </c>
      <c r="C458" s="7">
        <v>51.1</v>
      </c>
      <c r="D458" s="7">
        <v>61.4</v>
      </c>
      <c r="E458" s="7">
        <v>54.2</v>
      </c>
      <c r="F458" s="7">
        <v>45.2</v>
      </c>
      <c r="G458" s="7"/>
      <c r="I458" s="2">
        <f t="shared" si="18"/>
        <v>128824.95516931375</v>
      </c>
      <c r="M458" s="7"/>
      <c r="N458" s="4"/>
      <c r="U458" s="7"/>
      <c r="V458" s="10"/>
      <c r="W458" s="7"/>
    </row>
    <row r="459" spans="1:27" ht="12" customHeight="1">
      <c r="A459" s="4"/>
      <c r="B459" s="6">
        <v>4.6666666666672096</v>
      </c>
      <c r="C459" s="7">
        <v>49.9</v>
      </c>
      <c r="D459" s="7">
        <v>57.6</v>
      </c>
      <c r="E459" s="7">
        <v>52.5</v>
      </c>
      <c r="F459" s="7">
        <v>45.7</v>
      </c>
      <c r="G459" s="7"/>
      <c r="I459" s="2">
        <f t="shared" si="18"/>
        <v>97723.722095581266</v>
      </c>
      <c r="N459" s="4"/>
      <c r="U459" s="7"/>
      <c r="V459" s="10"/>
      <c r="W459" s="7"/>
    </row>
    <row r="460" spans="1:27" ht="12" customHeight="1">
      <c r="A460" s="4"/>
      <c r="B460" s="6">
        <v>4.6770833333338802</v>
      </c>
      <c r="C460" s="7">
        <v>49.8</v>
      </c>
      <c r="D460" s="7">
        <v>66.3</v>
      </c>
      <c r="E460" s="7">
        <v>52.7</v>
      </c>
      <c r="F460" s="7">
        <v>44.5</v>
      </c>
      <c r="G460" s="7"/>
      <c r="I460" s="2">
        <f t="shared" si="18"/>
        <v>95499.258602143629</v>
      </c>
      <c r="M460" s="7"/>
      <c r="N460" s="7"/>
      <c r="U460" s="7"/>
      <c r="V460" s="10"/>
      <c r="W460" s="7"/>
    </row>
    <row r="461" spans="1:27" ht="12" customHeight="1">
      <c r="A461" s="4"/>
      <c r="B461" s="6">
        <v>4.6875000000005498</v>
      </c>
      <c r="C461" s="7">
        <v>50.2</v>
      </c>
      <c r="D461" s="7">
        <v>59</v>
      </c>
      <c r="E461" s="7">
        <v>53</v>
      </c>
      <c r="F461" s="7">
        <v>45.5</v>
      </c>
      <c r="G461" s="7"/>
      <c r="I461" s="2">
        <f t="shared" si="18"/>
        <v>104712.85480509014</v>
      </c>
      <c r="M461" s="7"/>
      <c r="N461" s="4"/>
      <c r="U461" s="7"/>
      <c r="V461" s="10"/>
      <c r="W461" s="7"/>
    </row>
    <row r="462" spans="1:27" ht="12" customHeight="1">
      <c r="A462" s="4"/>
      <c r="B462" s="6">
        <v>4.6979166666672203</v>
      </c>
      <c r="C462" s="7">
        <v>51.2</v>
      </c>
      <c r="D462" s="7">
        <v>59</v>
      </c>
      <c r="E462" s="7">
        <v>54.1</v>
      </c>
      <c r="F462" s="7">
        <v>46.6</v>
      </c>
      <c r="G462" s="7"/>
      <c r="I462" s="2">
        <f t="shared" si="18"/>
        <v>131825.67385564081</v>
      </c>
      <c r="M462" s="7"/>
      <c r="N462" s="7"/>
      <c r="U462" s="7"/>
      <c r="V462" s="10"/>
      <c r="W462" s="7"/>
    </row>
    <row r="463" spans="1:27" ht="12" customHeight="1">
      <c r="A463" s="4"/>
      <c r="B463" s="6">
        <v>4.7083333333338899</v>
      </c>
      <c r="C463" s="7">
        <v>49.6</v>
      </c>
      <c r="D463" s="7">
        <v>60.6</v>
      </c>
      <c r="E463" s="7">
        <v>52.9</v>
      </c>
      <c r="F463" s="7">
        <v>42.1</v>
      </c>
      <c r="G463" s="7"/>
      <c r="I463" s="2">
        <f t="shared" si="18"/>
        <v>91201.083935591028</v>
      </c>
      <c r="N463" s="4"/>
      <c r="U463" s="7"/>
      <c r="V463" s="10"/>
      <c r="W463" s="7"/>
    </row>
    <row r="464" spans="1:27" ht="12" customHeight="1">
      <c r="A464" s="4"/>
      <c r="B464" s="6">
        <v>4.7187500000005604</v>
      </c>
      <c r="C464" s="7">
        <v>53.5</v>
      </c>
      <c r="D464" s="7">
        <v>62.7</v>
      </c>
      <c r="E464" s="7">
        <v>56.4</v>
      </c>
      <c r="F464" s="7">
        <v>47.9</v>
      </c>
      <c r="G464" s="7"/>
      <c r="I464" s="2">
        <f t="shared" si="18"/>
        <v>223872.11385683404</v>
      </c>
      <c r="M464" s="7"/>
      <c r="N464" s="7"/>
      <c r="U464" s="7"/>
      <c r="V464" s="10"/>
      <c r="W464" s="7"/>
    </row>
    <row r="465" spans="1:23" ht="12" customHeight="1">
      <c r="A465" s="4"/>
      <c r="B465" s="6">
        <v>4.7291666666672301</v>
      </c>
      <c r="C465" s="7">
        <v>51.1</v>
      </c>
      <c r="D465" s="7">
        <v>62.9</v>
      </c>
      <c r="E465" s="7">
        <v>54</v>
      </c>
      <c r="F465" s="7">
        <v>45.9</v>
      </c>
      <c r="G465" s="7"/>
      <c r="I465" s="2">
        <f t="shared" si="18"/>
        <v>128824.95516931375</v>
      </c>
      <c r="M465" s="7"/>
      <c r="N465" s="4"/>
      <c r="U465" s="7"/>
      <c r="V465" s="10"/>
      <c r="W465" s="7"/>
    </row>
    <row r="466" spans="1:23" ht="12" customHeight="1">
      <c r="A466" s="4"/>
      <c r="B466" s="6">
        <v>4.7395833333338997</v>
      </c>
      <c r="C466" s="7">
        <v>50.3</v>
      </c>
      <c r="D466" s="7">
        <v>59.2</v>
      </c>
      <c r="E466" s="7">
        <v>52.9</v>
      </c>
      <c r="F466" s="7">
        <v>45.9</v>
      </c>
      <c r="G466" s="7"/>
      <c r="I466" s="2">
        <f t="shared" si="18"/>
        <v>107151.93052376063</v>
      </c>
      <c r="M466" s="7"/>
      <c r="N466" s="4"/>
      <c r="U466" s="7"/>
      <c r="V466" s="10"/>
      <c r="W466" s="7"/>
    </row>
    <row r="467" spans="1:23" ht="12" customHeight="1">
      <c r="A467" s="4"/>
      <c r="B467" s="6">
        <v>4.7500000000005702</v>
      </c>
      <c r="C467" s="7">
        <v>50</v>
      </c>
      <c r="D467" s="7">
        <v>59.3</v>
      </c>
      <c r="E467" s="7">
        <v>52.7</v>
      </c>
      <c r="F467" s="7">
        <v>46.4</v>
      </c>
      <c r="G467" s="7"/>
      <c r="I467" s="2">
        <f t="shared" si="18"/>
        <v>100000</v>
      </c>
      <c r="N467" s="4"/>
      <c r="U467" s="7"/>
      <c r="V467" s="10"/>
      <c r="W467" s="7"/>
    </row>
    <row r="468" spans="1:23" ht="12" customHeight="1">
      <c r="A468" s="4"/>
      <c r="B468" s="6">
        <v>4.7604166666672398</v>
      </c>
      <c r="C468" s="7">
        <v>49.2</v>
      </c>
      <c r="D468" s="7">
        <v>58.9</v>
      </c>
      <c r="E468" s="7">
        <v>52.8</v>
      </c>
      <c r="F468" s="7">
        <v>43.9</v>
      </c>
      <c r="G468" s="7"/>
      <c r="I468" s="2">
        <f t="shared" si="18"/>
        <v>83176.377110267174</v>
      </c>
      <c r="N468" s="7"/>
      <c r="U468" s="7"/>
      <c r="V468" s="10"/>
      <c r="W468" s="7"/>
    </row>
    <row r="469" spans="1:23" ht="12" customHeight="1">
      <c r="A469" s="4"/>
      <c r="B469" s="6">
        <v>4.7708333333339104</v>
      </c>
      <c r="C469" s="7">
        <v>47.8</v>
      </c>
      <c r="D469" s="7">
        <v>61.2</v>
      </c>
      <c r="E469" s="7">
        <v>51.6</v>
      </c>
      <c r="F469" s="7">
        <v>41.3</v>
      </c>
      <c r="G469" s="7"/>
      <c r="I469" s="2">
        <f t="shared" si="18"/>
        <v>60255.958607435699</v>
      </c>
      <c r="N469" s="4"/>
      <c r="U469" s="7"/>
      <c r="V469" s="10"/>
      <c r="W469" s="7"/>
    </row>
    <row r="470" spans="1:23" ht="12" customHeight="1">
      <c r="A470" s="4"/>
      <c r="B470" s="6">
        <v>4.78125000000058</v>
      </c>
      <c r="C470" s="7">
        <v>50.4</v>
      </c>
      <c r="D470" s="7">
        <v>61.9</v>
      </c>
      <c r="E470" s="7">
        <v>54.9</v>
      </c>
      <c r="F470" s="7">
        <v>39.799999999999997</v>
      </c>
      <c r="G470" s="7"/>
      <c r="I470" s="2">
        <f t="shared" si="18"/>
        <v>109647.81961431868</v>
      </c>
      <c r="N470" s="4"/>
      <c r="U470" s="7"/>
      <c r="V470" s="10"/>
      <c r="W470" s="7"/>
    </row>
    <row r="471" spans="1:23" ht="12" customHeight="1">
      <c r="A471" s="4"/>
      <c r="B471" s="6">
        <v>4.7916666666672496</v>
      </c>
      <c r="C471" s="7">
        <v>51</v>
      </c>
      <c r="D471" s="7">
        <v>64.900000000000006</v>
      </c>
      <c r="E471" s="7">
        <v>55.5</v>
      </c>
      <c r="F471" s="7">
        <v>38.200000000000003</v>
      </c>
      <c r="G471" s="7"/>
      <c r="I471" s="2">
        <f t="shared" si="18"/>
        <v>125892.54117941685</v>
      </c>
      <c r="N471" s="4"/>
      <c r="U471" s="7"/>
      <c r="V471" s="10"/>
      <c r="W471" s="7"/>
    </row>
    <row r="472" spans="1:23" ht="12" customHeight="1">
      <c r="A472" s="4"/>
      <c r="B472" s="6">
        <v>4.8020833333339201</v>
      </c>
      <c r="C472" s="7">
        <v>51.9</v>
      </c>
      <c r="D472" s="7">
        <v>63.4</v>
      </c>
      <c r="E472" s="7">
        <v>56.6</v>
      </c>
      <c r="F472" s="7">
        <v>39.299999999999997</v>
      </c>
      <c r="G472" s="7"/>
      <c r="I472" s="2">
        <f t="shared" si="18"/>
        <v>154881.66189124816</v>
      </c>
      <c r="N472" s="7"/>
      <c r="U472" s="7"/>
      <c r="V472" s="10"/>
      <c r="W472" s="7"/>
    </row>
    <row r="473" spans="1:23" ht="12" customHeight="1">
      <c r="A473" s="4"/>
      <c r="B473" s="6">
        <v>4.8125000000005898</v>
      </c>
      <c r="C473" s="7">
        <v>52.5</v>
      </c>
      <c r="D473" s="7">
        <v>69</v>
      </c>
      <c r="E473" s="7">
        <v>56.1</v>
      </c>
      <c r="F473" s="7">
        <v>40.6</v>
      </c>
      <c r="G473" s="7"/>
      <c r="I473" s="2">
        <f t="shared" si="18"/>
        <v>177827.94100389251</v>
      </c>
      <c r="N473" s="4"/>
      <c r="U473" s="7"/>
      <c r="V473" s="10"/>
      <c r="W473" s="7"/>
    </row>
    <row r="474" spans="1:23" ht="12" hidden="1" customHeight="1">
      <c r="A474" s="4"/>
      <c r="B474" s="6">
        <v>4.8229166666672603</v>
      </c>
      <c r="C474" s="7">
        <v>52.3</v>
      </c>
      <c r="D474" s="7">
        <v>65.900000000000006</v>
      </c>
      <c r="E474" s="7">
        <v>56.9</v>
      </c>
      <c r="F474" s="7">
        <v>40.299999999999997</v>
      </c>
      <c r="G474" s="7"/>
      <c r="I474" s="2">
        <f t="shared" si="18"/>
        <v>169824.36524617439</v>
      </c>
      <c r="N474" s="4"/>
      <c r="U474" s="7"/>
      <c r="V474" s="10"/>
      <c r="W474" s="7"/>
    </row>
    <row r="475" spans="1:23" ht="12" hidden="1" customHeight="1">
      <c r="A475" s="4"/>
      <c r="B475" s="6">
        <v>4.8333333333339299</v>
      </c>
      <c r="C475" s="7">
        <v>52.1</v>
      </c>
      <c r="D475" s="7">
        <v>64.099999999999994</v>
      </c>
      <c r="E475" s="7">
        <v>57.2</v>
      </c>
      <c r="F475" s="7">
        <v>39.299999999999997</v>
      </c>
      <c r="G475" s="7"/>
      <c r="I475" s="2">
        <f t="shared" si="18"/>
        <v>162181.00973589328</v>
      </c>
      <c r="N475" s="4"/>
    </row>
    <row r="476" spans="1:23" ht="12" hidden="1" customHeight="1">
      <c r="A476" s="4"/>
      <c r="B476" s="6">
        <v>4.8437500000006004</v>
      </c>
      <c r="C476" s="7">
        <v>50.7</v>
      </c>
      <c r="D476" s="7">
        <v>64.5</v>
      </c>
      <c r="E476" s="7">
        <v>55.3</v>
      </c>
      <c r="F476" s="7">
        <v>39.4</v>
      </c>
      <c r="G476" s="7"/>
      <c r="I476" s="2">
        <f t="shared" si="18"/>
        <v>117489.75549395311</v>
      </c>
      <c r="N476" s="4"/>
    </row>
    <row r="477" spans="1:23" ht="12" hidden="1" customHeight="1">
      <c r="A477" s="4"/>
      <c r="B477" s="6">
        <v>4.85416666666727</v>
      </c>
      <c r="C477" s="7">
        <v>52.4</v>
      </c>
      <c r="D477" s="7">
        <v>63.9</v>
      </c>
      <c r="E477" s="7">
        <v>57.4</v>
      </c>
      <c r="F477" s="7">
        <v>38.700000000000003</v>
      </c>
      <c r="G477" s="7"/>
      <c r="I477" s="2">
        <f t="shared" si="18"/>
        <v>173780.0828749378</v>
      </c>
      <c r="N477" s="4"/>
    </row>
    <row r="478" spans="1:23" ht="12" hidden="1" customHeight="1">
      <c r="A478" s="4"/>
      <c r="B478" s="6">
        <v>4.8645833333339397</v>
      </c>
      <c r="C478" s="7">
        <v>50.3</v>
      </c>
      <c r="D478" s="7">
        <v>63.2</v>
      </c>
      <c r="E478" s="7">
        <v>55.1</v>
      </c>
      <c r="F478" s="7">
        <v>36.5</v>
      </c>
      <c r="G478" s="7"/>
      <c r="I478" s="2">
        <f t="shared" si="18"/>
        <v>107151.93052376063</v>
      </c>
      <c r="N478" s="4"/>
    </row>
    <row r="479" spans="1:23" ht="12" hidden="1" customHeight="1">
      <c r="A479" s="4"/>
      <c r="B479" s="6">
        <v>4.8750000000006102</v>
      </c>
      <c r="C479" s="7">
        <v>49.2</v>
      </c>
      <c r="D479" s="7">
        <v>61.5</v>
      </c>
      <c r="E479" s="7">
        <v>54.1</v>
      </c>
      <c r="F479" s="7">
        <v>36.200000000000003</v>
      </c>
      <c r="G479" s="7"/>
      <c r="I479" s="2">
        <f t="shared" si="18"/>
        <v>83176.377110267174</v>
      </c>
      <c r="N479" s="4"/>
    </row>
    <row r="480" spans="1:23" ht="12" hidden="1" customHeight="1">
      <c r="A480" s="4"/>
      <c r="B480" s="6">
        <v>4.8854166666672798</v>
      </c>
      <c r="C480" s="7">
        <v>50.2</v>
      </c>
      <c r="D480" s="7">
        <v>62.2</v>
      </c>
      <c r="E480" s="7">
        <v>55</v>
      </c>
      <c r="F480" s="7">
        <v>35.700000000000003</v>
      </c>
      <c r="G480" s="7"/>
      <c r="I480" s="2">
        <f t="shared" si="18"/>
        <v>104712.85480509014</v>
      </c>
      <c r="N480" s="4"/>
    </row>
    <row r="481" spans="1:19" ht="12" hidden="1" customHeight="1">
      <c r="A481" s="4"/>
      <c r="B481" s="6">
        <v>4.8958333333339503</v>
      </c>
      <c r="C481" s="7">
        <v>46.5</v>
      </c>
      <c r="D481" s="7">
        <v>61.8</v>
      </c>
      <c r="E481" s="7">
        <v>50.4</v>
      </c>
      <c r="F481" s="7">
        <v>34.799999999999997</v>
      </c>
      <c r="G481" s="7"/>
      <c r="I481" s="2">
        <f t="shared" si="18"/>
        <v>44668.359215096389</v>
      </c>
      <c r="N481" s="4"/>
    </row>
    <row r="482" spans="1:19" ht="12" hidden="1" customHeight="1">
      <c r="A482" s="4"/>
      <c r="B482" s="6">
        <v>4.9062500000006199</v>
      </c>
      <c r="C482" s="7">
        <v>40.700000000000003</v>
      </c>
      <c r="D482" s="7">
        <v>54.5</v>
      </c>
      <c r="E482" s="7">
        <v>43.7</v>
      </c>
      <c r="F482" s="7">
        <v>32.5</v>
      </c>
      <c r="G482" s="7"/>
      <c r="I482" s="2">
        <f t="shared" si="18"/>
        <v>11748.975549395318</v>
      </c>
      <c r="N482" s="4"/>
    </row>
    <row r="483" spans="1:19" ht="12" hidden="1" customHeight="1">
      <c r="A483" s="4"/>
      <c r="B483" s="6">
        <v>4.9166666666672896</v>
      </c>
      <c r="C483" s="7">
        <v>37</v>
      </c>
      <c r="D483" s="7">
        <v>52.2</v>
      </c>
      <c r="E483" s="7">
        <v>39</v>
      </c>
      <c r="F483" s="7">
        <v>31.8</v>
      </c>
      <c r="G483" s="7"/>
      <c r="I483" s="2">
        <f t="shared" si="18"/>
        <v>5011.8723362727324</v>
      </c>
      <c r="N483" s="4"/>
    </row>
    <row r="484" spans="1:19" ht="12" hidden="1" customHeight="1">
      <c r="A484" s="4"/>
      <c r="B484" s="6">
        <v>4.9270833333339601</v>
      </c>
      <c r="C484" s="7">
        <v>42.3</v>
      </c>
      <c r="D484" s="7">
        <v>55.8</v>
      </c>
      <c r="E484" s="7">
        <v>45.4</v>
      </c>
      <c r="F484" s="7">
        <v>33.299999999999997</v>
      </c>
      <c r="G484" s="7"/>
      <c r="I484" s="2">
        <f t="shared" si="18"/>
        <v>16982.436524617453</v>
      </c>
      <c r="N484" s="4"/>
    </row>
    <row r="485" spans="1:19" ht="12" hidden="1" customHeight="1">
      <c r="A485" s="4"/>
      <c r="B485" s="6">
        <v>4.9375000000006297</v>
      </c>
      <c r="C485" s="7">
        <v>37.200000000000003</v>
      </c>
      <c r="D485" s="7">
        <v>51.3</v>
      </c>
      <c r="E485" s="7">
        <v>39.299999999999997</v>
      </c>
      <c r="F485" s="7">
        <v>27.6</v>
      </c>
      <c r="G485" s="7"/>
      <c r="I485" s="2">
        <f t="shared" si="18"/>
        <v>5248.0746024977352</v>
      </c>
      <c r="L485" s="7"/>
      <c r="M485" s="7"/>
      <c r="N485" s="4"/>
    </row>
    <row r="486" spans="1:19" ht="12" hidden="1" customHeight="1">
      <c r="A486" s="4"/>
      <c r="B486" s="6">
        <v>4.9479166666673002</v>
      </c>
      <c r="C486" s="7">
        <v>38.700000000000003</v>
      </c>
      <c r="D486" s="7">
        <v>52.8</v>
      </c>
      <c r="E486" s="7">
        <v>40.9</v>
      </c>
      <c r="F486" s="7">
        <v>27.9</v>
      </c>
      <c r="G486" s="7"/>
      <c r="I486" s="2">
        <f t="shared" si="18"/>
        <v>7413.1024130091773</v>
      </c>
      <c r="L486" s="7"/>
      <c r="M486" s="7"/>
      <c r="N486" s="4"/>
    </row>
    <row r="487" spans="1:19" ht="12" hidden="1" customHeight="1">
      <c r="A487" s="4"/>
      <c r="B487" s="6">
        <v>4.9583333333339699</v>
      </c>
      <c r="C487" s="7">
        <v>39.299999999999997</v>
      </c>
      <c r="D487" s="7">
        <v>55.2</v>
      </c>
      <c r="E487" s="7">
        <v>40.700000000000003</v>
      </c>
      <c r="F487" s="7">
        <v>28.3</v>
      </c>
      <c r="G487" s="7"/>
      <c r="I487" s="2">
        <f t="shared" si="18"/>
        <v>8511.3803820237626</v>
      </c>
      <c r="M487" s="7"/>
      <c r="N487" s="7"/>
    </row>
    <row r="488" spans="1:19" ht="12" hidden="1" customHeight="1">
      <c r="A488" s="4"/>
      <c r="B488" s="6">
        <v>4.9687500000006404</v>
      </c>
      <c r="C488" s="7">
        <v>39.299999999999997</v>
      </c>
      <c r="D488" s="7">
        <v>56.2</v>
      </c>
      <c r="E488" s="7">
        <v>41.2</v>
      </c>
      <c r="F488" s="7">
        <v>30.6</v>
      </c>
      <c r="G488" s="7"/>
      <c r="I488" s="2">
        <f t="shared" si="18"/>
        <v>8511.3803820237626</v>
      </c>
      <c r="M488" s="7"/>
      <c r="N488" s="10"/>
      <c r="O488" s="7"/>
    </row>
    <row r="489" spans="1:19" ht="12" hidden="1" customHeight="1">
      <c r="A489" s="4"/>
      <c r="B489" s="6">
        <v>4.97916666666731</v>
      </c>
      <c r="C489" s="7">
        <v>39.9</v>
      </c>
      <c r="D489" s="7">
        <v>59.8</v>
      </c>
      <c r="E489" s="7">
        <v>40.200000000000003</v>
      </c>
      <c r="F489" s="7">
        <v>27.5</v>
      </c>
      <c r="G489" s="7"/>
      <c r="I489" s="2">
        <f t="shared" si="18"/>
        <v>9772.3722095581161</v>
      </c>
      <c r="M489" s="7"/>
      <c r="N489" s="10"/>
      <c r="O489" s="7"/>
      <c r="P489" s="7"/>
      <c r="Q489" s="10"/>
      <c r="R489" s="13"/>
      <c r="S489" s="13"/>
    </row>
    <row r="490" spans="1:19" ht="12" hidden="1" customHeight="1">
      <c r="A490" s="4"/>
      <c r="B490" s="6">
        <v>4.9895833333339796</v>
      </c>
      <c r="C490" s="7">
        <v>36</v>
      </c>
      <c r="D490" s="7">
        <v>52.6</v>
      </c>
      <c r="E490" s="7">
        <v>36.1</v>
      </c>
      <c r="F490" s="7">
        <v>27.3</v>
      </c>
      <c r="G490" s="7"/>
      <c r="I490" s="2">
        <f t="shared" si="18"/>
        <v>3981.0717055349769</v>
      </c>
      <c r="M490" s="7"/>
      <c r="N490" s="10"/>
      <c r="O490" s="7"/>
    </row>
    <row r="491" spans="1:19" ht="12" hidden="1" customHeight="1">
      <c r="A491" s="4"/>
      <c r="B491" s="6">
        <v>5.0000000000006501</v>
      </c>
      <c r="C491" s="7">
        <v>37.4</v>
      </c>
      <c r="D491" s="7">
        <v>52.7</v>
      </c>
      <c r="E491" s="7">
        <v>38.299999999999997</v>
      </c>
      <c r="F491" s="7">
        <v>29.4</v>
      </c>
      <c r="G491" s="7"/>
      <c r="I491" s="2">
        <f t="shared" si="18"/>
        <v>5495.4087385762441</v>
      </c>
      <c r="M491" s="7"/>
      <c r="N491" s="10"/>
      <c r="O491" s="7"/>
    </row>
    <row r="492" spans="1:19" ht="12" hidden="1" customHeight="1">
      <c r="A492" s="4"/>
      <c r="B492" s="6">
        <v>5.0104166666673198</v>
      </c>
      <c r="C492" s="7">
        <v>32.6</v>
      </c>
      <c r="D492" s="7">
        <v>50.8</v>
      </c>
      <c r="E492" s="7">
        <v>33.1</v>
      </c>
      <c r="F492" s="7">
        <v>26.5</v>
      </c>
      <c r="G492" s="7"/>
      <c r="I492" s="2">
        <f t="shared" si="18"/>
        <v>1819.7008586099851</v>
      </c>
      <c r="M492" s="7"/>
      <c r="N492" s="10"/>
      <c r="O492" s="7"/>
    </row>
    <row r="493" spans="1:19" ht="12" hidden="1" customHeight="1">
      <c r="A493" s="4"/>
      <c r="B493" s="6">
        <v>5.0208333333339903</v>
      </c>
      <c r="C493" s="7">
        <v>34.4</v>
      </c>
      <c r="D493" s="7">
        <v>51.6</v>
      </c>
      <c r="E493" s="7">
        <v>34.700000000000003</v>
      </c>
      <c r="F493" s="7">
        <v>29</v>
      </c>
      <c r="G493" s="7"/>
      <c r="I493" s="2">
        <f t="shared" si="18"/>
        <v>2754.228703338169</v>
      </c>
      <c r="M493" s="7"/>
      <c r="N493" s="10"/>
      <c r="O493" s="7"/>
    </row>
    <row r="494" spans="1:19" ht="12" hidden="1" customHeight="1">
      <c r="A494" s="4"/>
      <c r="B494" s="6">
        <v>5.0312500000006599</v>
      </c>
      <c r="C494" s="7">
        <v>37</v>
      </c>
      <c r="D494" s="7">
        <v>54.2</v>
      </c>
      <c r="E494" s="7">
        <v>38.299999999999997</v>
      </c>
      <c r="F494" s="7">
        <v>28.5</v>
      </c>
      <c r="G494" s="7"/>
      <c r="I494" s="2">
        <f t="shared" si="18"/>
        <v>5011.8723362727324</v>
      </c>
      <c r="M494" s="7"/>
      <c r="N494" s="10"/>
      <c r="O494" s="7"/>
    </row>
    <row r="495" spans="1:19" ht="12" hidden="1" customHeight="1">
      <c r="A495" s="4"/>
      <c r="B495" s="6">
        <v>5.0416666666673304</v>
      </c>
      <c r="C495" s="7">
        <v>36.9</v>
      </c>
      <c r="D495" s="7">
        <v>53.8</v>
      </c>
      <c r="E495" s="7">
        <v>38.299999999999997</v>
      </c>
      <c r="F495" s="7">
        <v>27</v>
      </c>
      <c r="G495" s="7"/>
      <c r="I495" s="2">
        <f t="shared" si="18"/>
        <v>4897.7881936844633</v>
      </c>
      <c r="M495" s="7"/>
      <c r="N495" s="10"/>
      <c r="O495" s="7"/>
    </row>
    <row r="496" spans="1:19" ht="12" hidden="1" customHeight="1">
      <c r="A496" s="4"/>
      <c r="B496" s="6">
        <v>5.0520833333340001</v>
      </c>
      <c r="C496" s="7">
        <v>34.6</v>
      </c>
      <c r="D496" s="7">
        <v>53.9</v>
      </c>
      <c r="E496" s="7">
        <v>35.1</v>
      </c>
      <c r="F496" s="7">
        <v>28.4</v>
      </c>
      <c r="G496" s="7"/>
      <c r="I496" s="2">
        <f t="shared" si="18"/>
        <v>2884.0315031266077</v>
      </c>
      <c r="M496" s="7"/>
      <c r="N496" s="10"/>
      <c r="O496" s="7"/>
    </row>
    <row r="497" spans="1:15" ht="12" hidden="1" customHeight="1">
      <c r="A497" s="4"/>
      <c r="B497" s="6">
        <v>5.0625000000006697</v>
      </c>
      <c r="C497" s="7">
        <v>32.5</v>
      </c>
      <c r="D497" s="7">
        <v>49.9</v>
      </c>
      <c r="E497" s="7">
        <v>33.5</v>
      </c>
      <c r="F497" s="7">
        <v>27.3</v>
      </c>
      <c r="G497" s="7"/>
      <c r="I497" s="2">
        <f t="shared" si="18"/>
        <v>1778.2794100389244</v>
      </c>
      <c r="M497" s="7"/>
      <c r="N497" s="10"/>
      <c r="O497" s="7"/>
    </row>
    <row r="498" spans="1:15" ht="12" hidden="1" customHeight="1">
      <c r="A498" s="4"/>
      <c r="B498" s="6">
        <v>5.0729166666673402</v>
      </c>
      <c r="C498" s="7">
        <v>31.3</v>
      </c>
      <c r="D498" s="7">
        <v>41.2</v>
      </c>
      <c r="E498" s="7">
        <v>34.1</v>
      </c>
      <c r="F498" s="7">
        <v>28.3</v>
      </c>
      <c r="G498" s="7"/>
      <c r="I498" s="2">
        <f t="shared" si="18"/>
        <v>1348.9628825916541</v>
      </c>
      <c r="M498" s="7"/>
      <c r="N498" s="10"/>
      <c r="O498" s="7"/>
    </row>
    <row r="499" spans="1:15" ht="12" hidden="1" customHeight="1">
      <c r="A499" s="4"/>
      <c r="B499" s="6">
        <v>5.0833333333340098</v>
      </c>
      <c r="C499" s="7">
        <v>31.7</v>
      </c>
      <c r="D499" s="7">
        <v>46.3</v>
      </c>
      <c r="E499" s="7">
        <v>34</v>
      </c>
      <c r="F499" s="7">
        <v>25.6</v>
      </c>
      <c r="G499" s="7"/>
      <c r="I499" s="2">
        <f t="shared" si="18"/>
        <v>1479.1083881682086</v>
      </c>
      <c r="M499" s="7"/>
      <c r="N499" s="10"/>
      <c r="O499" s="7"/>
    </row>
    <row r="500" spans="1:15" ht="12" hidden="1" customHeight="1">
      <c r="A500" s="4"/>
      <c r="B500" s="6">
        <v>5.0937500000006803</v>
      </c>
      <c r="C500" s="7">
        <v>29.7</v>
      </c>
      <c r="D500" s="7">
        <v>44.3</v>
      </c>
      <c r="E500" s="7">
        <v>32.799999999999997</v>
      </c>
      <c r="F500" s="7">
        <v>26.6</v>
      </c>
      <c r="G500" s="7"/>
      <c r="I500" s="2">
        <f t="shared" si="18"/>
        <v>933.25430079699106</v>
      </c>
      <c r="M500" s="7"/>
      <c r="N500" s="10"/>
      <c r="O500" s="7"/>
    </row>
    <row r="501" spans="1:15" ht="12" hidden="1" customHeight="1">
      <c r="A501" s="4"/>
      <c r="B501" s="6">
        <v>5.10416666666735</v>
      </c>
      <c r="C501" s="7">
        <v>34.1</v>
      </c>
      <c r="D501" s="7">
        <v>54</v>
      </c>
      <c r="E501" s="7">
        <v>35.4</v>
      </c>
      <c r="F501" s="7">
        <v>26.5</v>
      </c>
      <c r="G501" s="7"/>
      <c r="I501" s="2">
        <f t="shared" si="18"/>
        <v>2570.3957827688669</v>
      </c>
      <c r="M501" s="7"/>
      <c r="N501" s="10"/>
      <c r="O501" s="7"/>
    </row>
    <row r="502" spans="1:15" ht="12" hidden="1" customHeight="1">
      <c r="A502" s="4"/>
      <c r="B502" s="6">
        <v>5.1145833333340196</v>
      </c>
      <c r="C502" s="7">
        <v>32.5</v>
      </c>
      <c r="D502" s="7">
        <v>46.3</v>
      </c>
      <c r="E502" s="7">
        <v>35.299999999999997</v>
      </c>
      <c r="F502" s="7">
        <v>26.8</v>
      </c>
      <c r="G502" s="7"/>
      <c r="I502" s="2">
        <f t="shared" si="18"/>
        <v>1778.2794100389244</v>
      </c>
      <c r="M502" s="7"/>
      <c r="N502" s="10"/>
      <c r="O502" s="7"/>
    </row>
    <row r="503" spans="1:15" ht="12" hidden="1" customHeight="1">
      <c r="A503" s="4"/>
      <c r="B503" s="6">
        <v>5.1250000000006901</v>
      </c>
      <c r="C503" s="7">
        <v>36</v>
      </c>
      <c r="D503" s="7">
        <v>50.4</v>
      </c>
      <c r="E503" s="7">
        <v>39.299999999999997</v>
      </c>
      <c r="F503" s="7">
        <v>27.5</v>
      </c>
      <c r="G503" s="7"/>
      <c r="I503" s="2">
        <f t="shared" si="18"/>
        <v>3981.0717055349769</v>
      </c>
      <c r="M503" s="7"/>
      <c r="N503" s="10"/>
      <c r="O503" s="7"/>
    </row>
    <row r="504" spans="1:15" ht="12" hidden="1" customHeight="1">
      <c r="A504" s="4"/>
      <c r="B504" s="6">
        <v>5.1354166666673597</v>
      </c>
      <c r="C504" s="7">
        <v>35.700000000000003</v>
      </c>
      <c r="D504" s="7">
        <v>51.1</v>
      </c>
      <c r="E504" s="7">
        <v>39.1</v>
      </c>
      <c r="F504" s="7">
        <v>28.3</v>
      </c>
      <c r="G504" s="7"/>
      <c r="I504" s="2">
        <f t="shared" si="18"/>
        <v>3715.3522909717308</v>
      </c>
      <c r="M504" s="7"/>
      <c r="N504" s="10"/>
      <c r="O504" s="7"/>
    </row>
    <row r="505" spans="1:15" ht="12" hidden="1" customHeight="1">
      <c r="A505" s="4"/>
      <c r="B505" s="6">
        <v>5.1458333333340303</v>
      </c>
      <c r="C505" s="7">
        <v>32</v>
      </c>
      <c r="D505" s="7">
        <v>45.8</v>
      </c>
      <c r="E505" s="7">
        <v>35.5</v>
      </c>
      <c r="F505" s="7">
        <v>27</v>
      </c>
      <c r="G505" s="7"/>
      <c r="I505" s="2">
        <f t="shared" si="18"/>
        <v>1584.8931924611156</v>
      </c>
      <c r="M505" s="7"/>
      <c r="N505" s="10"/>
      <c r="O505" s="7"/>
    </row>
    <row r="506" spans="1:15" ht="12" hidden="1" customHeight="1">
      <c r="A506" s="4"/>
      <c r="B506" s="6">
        <v>5.1562500000006999</v>
      </c>
      <c r="C506" s="7">
        <v>32.700000000000003</v>
      </c>
      <c r="D506" s="7">
        <v>48.5</v>
      </c>
      <c r="E506" s="7">
        <v>35.6</v>
      </c>
      <c r="F506" s="7">
        <v>25.3</v>
      </c>
      <c r="G506" s="7"/>
      <c r="I506" s="2">
        <f t="shared" ref="I506:I569" si="19">IF(C506="","",10^(C506/10))</f>
        <v>1862.0871366628705</v>
      </c>
      <c r="M506" s="7"/>
      <c r="N506" s="10"/>
      <c r="O506" s="7"/>
    </row>
    <row r="507" spans="1:15" ht="12" hidden="1" customHeight="1">
      <c r="A507" s="4"/>
      <c r="B507" s="6">
        <v>5.1666666666673704</v>
      </c>
      <c r="C507" s="7">
        <v>49.8</v>
      </c>
      <c r="D507" s="7">
        <v>61.9</v>
      </c>
      <c r="E507" s="7">
        <v>54.4</v>
      </c>
      <c r="F507" s="7">
        <v>32.6</v>
      </c>
      <c r="G507" s="7"/>
      <c r="I507" s="2">
        <f t="shared" si="19"/>
        <v>95499.258602143629</v>
      </c>
      <c r="M507" s="7"/>
      <c r="N507" s="10"/>
      <c r="O507" s="7"/>
    </row>
    <row r="508" spans="1:15" ht="12" hidden="1" customHeight="1">
      <c r="A508" s="4"/>
      <c r="B508" s="6">
        <v>5.17708333333404</v>
      </c>
      <c r="C508" s="7">
        <v>52.6</v>
      </c>
      <c r="D508" s="7">
        <v>63.2</v>
      </c>
      <c r="E508" s="7">
        <v>56.8</v>
      </c>
      <c r="F508" s="7">
        <v>41.4</v>
      </c>
      <c r="G508" s="7"/>
      <c r="I508" s="2">
        <f t="shared" si="19"/>
        <v>181970.08586099857</v>
      </c>
      <c r="M508" s="7"/>
      <c r="N508" s="10"/>
      <c r="O508" s="7"/>
    </row>
    <row r="509" spans="1:15" ht="12" hidden="1" customHeight="1">
      <c r="A509" s="4"/>
      <c r="B509" s="6">
        <v>5.1875000000007203</v>
      </c>
      <c r="C509" s="7">
        <v>52.1</v>
      </c>
      <c r="D509" s="7">
        <v>64.5</v>
      </c>
      <c r="E509" s="7">
        <v>56.7</v>
      </c>
      <c r="F509" s="7">
        <v>40.5</v>
      </c>
      <c r="G509" s="7"/>
      <c r="I509" s="2">
        <f t="shared" si="19"/>
        <v>162181.00973589328</v>
      </c>
      <c r="M509" s="7"/>
      <c r="N509" s="10"/>
      <c r="O509" s="7"/>
    </row>
    <row r="510" spans="1:15" ht="12" hidden="1" customHeight="1">
      <c r="A510" s="4"/>
      <c r="B510" s="6">
        <v>5.1979166666673899</v>
      </c>
      <c r="C510" s="7">
        <v>52.5</v>
      </c>
      <c r="D510" s="7">
        <v>69.400000000000006</v>
      </c>
      <c r="E510" s="7">
        <v>56.5</v>
      </c>
      <c r="F510" s="7">
        <v>38.799999999999997</v>
      </c>
      <c r="G510" s="7"/>
      <c r="I510" s="2">
        <f t="shared" si="19"/>
        <v>177827.94100389251</v>
      </c>
      <c r="M510" s="7"/>
      <c r="N510" s="10"/>
      <c r="O510" s="7"/>
    </row>
    <row r="511" spans="1:15" ht="12" hidden="1" customHeight="1">
      <c r="A511" s="4"/>
      <c r="B511" s="6">
        <v>5.2083333333340596</v>
      </c>
      <c r="C511" s="7">
        <v>51</v>
      </c>
      <c r="D511" s="7">
        <v>62.4</v>
      </c>
      <c r="E511" s="7">
        <v>55.9</v>
      </c>
      <c r="F511" s="7">
        <v>36.5</v>
      </c>
      <c r="G511" s="7"/>
      <c r="I511" s="2">
        <f t="shared" si="19"/>
        <v>125892.54117941685</v>
      </c>
      <c r="M511" s="7"/>
      <c r="N511" s="10"/>
      <c r="O511" s="7"/>
    </row>
    <row r="512" spans="1:15" ht="12" hidden="1" customHeight="1">
      <c r="B512" s="6">
        <v>5.2187500000007301</v>
      </c>
      <c r="C512" s="7">
        <v>51.3</v>
      </c>
      <c r="D512" s="7">
        <v>63.3</v>
      </c>
      <c r="E512" s="7">
        <v>55.8</v>
      </c>
      <c r="F512" s="7">
        <v>37.299999999999997</v>
      </c>
      <c r="G512" s="7"/>
      <c r="I512" s="2">
        <f t="shared" si="19"/>
        <v>134896.28825916545</v>
      </c>
      <c r="M512" s="7"/>
      <c r="N512" s="10"/>
      <c r="O512" s="7"/>
    </row>
    <row r="513" spans="1:27" ht="12" hidden="1" customHeight="1">
      <c r="B513" s="6">
        <v>5.2291666666673997</v>
      </c>
      <c r="C513" s="7">
        <v>49.9</v>
      </c>
      <c r="D513" s="7">
        <v>61.7</v>
      </c>
      <c r="E513" s="7">
        <v>54.7</v>
      </c>
      <c r="F513" s="7">
        <v>33.9</v>
      </c>
      <c r="G513" s="7"/>
      <c r="I513" s="2">
        <f t="shared" si="19"/>
        <v>97723.722095581266</v>
      </c>
      <c r="M513" s="7"/>
      <c r="N513" s="10"/>
      <c r="O513" s="7"/>
    </row>
    <row r="514" spans="1:27" ht="12" hidden="1" customHeight="1">
      <c r="B514" s="6">
        <v>5.2395833333340702</v>
      </c>
      <c r="C514" s="7">
        <v>49.5</v>
      </c>
      <c r="D514" s="7">
        <v>61.8</v>
      </c>
      <c r="E514" s="7">
        <v>54.3</v>
      </c>
      <c r="F514" s="7">
        <v>35.1</v>
      </c>
      <c r="G514" s="7"/>
      <c r="I514" s="2">
        <f t="shared" si="19"/>
        <v>89125.093813374609</v>
      </c>
      <c r="M514" s="7"/>
      <c r="N514" s="7"/>
    </row>
    <row r="515" spans="1:27" ht="12" customHeight="1">
      <c r="A515" s="4" t="s">
        <v>28</v>
      </c>
      <c r="B515" s="6">
        <v>5.2500000000007399</v>
      </c>
      <c r="C515" s="7">
        <v>50.8</v>
      </c>
      <c r="D515" s="7">
        <v>62.8</v>
      </c>
      <c r="E515" s="7">
        <v>55.8</v>
      </c>
      <c r="F515" s="7">
        <v>34.799999999999997</v>
      </c>
      <c r="G515" s="7"/>
      <c r="I515" s="2">
        <f t="shared" si="19"/>
        <v>120226.44346174144</v>
      </c>
      <c r="M515" s="7"/>
      <c r="N515" s="7"/>
    </row>
    <row r="516" spans="1:27" ht="12" customHeight="1">
      <c r="A516" s="8">
        <v>45448</v>
      </c>
      <c r="B516" s="6">
        <v>5.2604166666674104</v>
      </c>
      <c r="C516" s="7">
        <v>51.5</v>
      </c>
      <c r="D516" s="7">
        <v>62.3</v>
      </c>
      <c r="E516" s="7">
        <v>56.4</v>
      </c>
      <c r="F516" s="7">
        <v>36.5</v>
      </c>
      <c r="G516" s="7"/>
      <c r="I516" s="2">
        <f t="shared" si="19"/>
        <v>141253.75446227577</v>
      </c>
      <c r="M516" s="7"/>
      <c r="N516" s="7"/>
    </row>
    <row r="517" spans="1:27" ht="12" customHeight="1">
      <c r="B517" s="6">
        <v>5.27083333333408</v>
      </c>
      <c r="C517" s="7">
        <v>48.7</v>
      </c>
      <c r="D517" s="7">
        <v>62.1</v>
      </c>
      <c r="E517" s="7">
        <v>52.6</v>
      </c>
      <c r="F517" s="7">
        <v>39.299999999999997</v>
      </c>
      <c r="G517" s="7"/>
      <c r="I517" s="2">
        <f t="shared" si="19"/>
        <v>74131.024130091857</v>
      </c>
      <c r="M517" s="7"/>
      <c r="N517" s="7"/>
    </row>
    <row r="518" spans="1:27" ht="12" customHeight="1">
      <c r="B518" s="6">
        <v>5.2812500000007496</v>
      </c>
      <c r="C518" s="7">
        <v>47.1</v>
      </c>
      <c r="D518" s="7">
        <v>57.1</v>
      </c>
      <c r="E518" s="7">
        <v>51.6</v>
      </c>
      <c r="F518" s="7">
        <v>36.6</v>
      </c>
      <c r="G518" s="7"/>
      <c r="I518" s="2">
        <f t="shared" si="19"/>
        <v>51286.138399136544</v>
      </c>
      <c r="M518" s="7"/>
      <c r="N518" s="7"/>
    </row>
    <row r="519" spans="1:27" ht="12" customHeight="1">
      <c r="B519" s="6">
        <v>5.2916666666674201</v>
      </c>
      <c r="C519" s="7">
        <v>48.1</v>
      </c>
      <c r="D519" s="7">
        <v>62.3</v>
      </c>
      <c r="E519" s="7">
        <v>52</v>
      </c>
      <c r="F519" s="7">
        <v>39.700000000000003</v>
      </c>
      <c r="G519" s="7"/>
      <c r="I519" s="2">
        <f t="shared" si="19"/>
        <v>64565.422903465682</v>
      </c>
      <c r="M519" s="7"/>
      <c r="N519" s="7"/>
    </row>
    <row r="520" spans="1:27" ht="12" customHeight="1">
      <c r="B520" s="6">
        <v>5.3020833333340898</v>
      </c>
      <c r="C520" s="7">
        <v>50.3</v>
      </c>
      <c r="D520" s="7">
        <v>62.4</v>
      </c>
      <c r="E520" s="7">
        <v>53.8</v>
      </c>
      <c r="F520" s="7">
        <v>41.2</v>
      </c>
      <c r="G520" s="7"/>
      <c r="I520" s="2">
        <f t="shared" si="19"/>
        <v>107151.93052376063</v>
      </c>
      <c r="M520" s="10"/>
      <c r="N520" s="10"/>
      <c r="O520" s="10"/>
      <c r="U520" s="7"/>
      <c r="V520" s="10"/>
      <c r="W520" s="7"/>
    </row>
    <row r="521" spans="1:27" ht="12" customHeight="1">
      <c r="B521" s="6">
        <v>5.3125000000007603</v>
      </c>
      <c r="C521" s="7">
        <v>50.9</v>
      </c>
      <c r="D521" s="7">
        <v>61</v>
      </c>
      <c r="E521" s="7">
        <v>54.7</v>
      </c>
      <c r="F521" s="7">
        <v>42.6</v>
      </c>
      <c r="G521" s="7"/>
      <c r="I521" s="2">
        <f t="shared" si="19"/>
        <v>123026.87708123829</v>
      </c>
      <c r="M521" s="10"/>
      <c r="N521" s="10"/>
      <c r="O521" s="10"/>
      <c r="P521" s="9"/>
      <c r="Q521" s="15"/>
      <c r="R521" s="15"/>
      <c r="S521" s="15"/>
      <c r="U521" s="7"/>
      <c r="V521" s="10"/>
      <c r="W521" s="7"/>
      <c r="X521" s="7"/>
      <c r="Y521" s="10"/>
      <c r="Z521" s="13"/>
      <c r="AA521" s="13"/>
    </row>
    <row r="522" spans="1:27" ht="12" customHeight="1">
      <c r="B522" s="6">
        <v>5.3229166666674299</v>
      </c>
      <c r="C522" s="7">
        <v>50.2</v>
      </c>
      <c r="D522" s="7">
        <v>60.2</v>
      </c>
      <c r="E522" s="7">
        <v>53.4</v>
      </c>
      <c r="F522" s="7">
        <v>44.4</v>
      </c>
      <c r="G522" s="7"/>
      <c r="I522" s="2">
        <f t="shared" si="19"/>
        <v>104712.85480509014</v>
      </c>
      <c r="M522" s="10"/>
      <c r="N522" s="10"/>
      <c r="O522" s="10"/>
      <c r="U522" s="7"/>
      <c r="V522" s="10"/>
      <c r="W522" s="7"/>
    </row>
    <row r="523" spans="1:27" ht="12" customHeight="1">
      <c r="B523" s="6">
        <v>5.3333333333341004</v>
      </c>
      <c r="C523" s="7"/>
      <c r="D523" s="7"/>
      <c r="E523" s="7"/>
      <c r="F523" s="7"/>
      <c r="G523" s="7"/>
      <c r="I523" s="2" t="str">
        <f t="shared" si="19"/>
        <v/>
      </c>
      <c r="M523" s="10"/>
      <c r="N523" s="10"/>
      <c r="O523" s="10"/>
      <c r="U523" s="7"/>
      <c r="V523" s="10"/>
      <c r="W523" s="7"/>
    </row>
    <row r="524" spans="1:27" ht="12" customHeight="1">
      <c r="B524" s="6">
        <v>5.3437500000007701</v>
      </c>
      <c r="C524" s="7"/>
      <c r="D524" s="7"/>
      <c r="E524" s="7"/>
      <c r="F524" s="7"/>
      <c r="G524" s="7"/>
      <c r="I524" s="2" t="str">
        <f t="shared" si="19"/>
        <v/>
      </c>
      <c r="M524" s="10"/>
      <c r="N524" s="10"/>
      <c r="O524" s="10"/>
      <c r="U524" s="7"/>
      <c r="V524" s="10"/>
      <c r="W524" s="7"/>
    </row>
    <row r="525" spans="1:27" ht="12" customHeight="1">
      <c r="B525" s="6">
        <v>5.3541666666674397</v>
      </c>
      <c r="C525" s="7"/>
      <c r="D525" s="7"/>
      <c r="E525" s="7"/>
      <c r="F525" s="7"/>
      <c r="G525" s="7"/>
      <c r="I525" s="2" t="str">
        <f t="shared" si="19"/>
        <v/>
      </c>
      <c r="M525" s="10"/>
      <c r="N525" s="10"/>
      <c r="O525" s="10"/>
      <c r="U525" s="7"/>
      <c r="V525" s="10"/>
      <c r="W525" s="7"/>
    </row>
    <row r="526" spans="1:27" ht="12" customHeight="1">
      <c r="B526" s="6">
        <v>5.3645833333341102</v>
      </c>
      <c r="C526" s="7"/>
      <c r="D526" s="7"/>
      <c r="E526" s="7"/>
      <c r="F526" s="7"/>
      <c r="G526" s="7"/>
      <c r="I526" s="2" t="str">
        <f t="shared" si="19"/>
        <v/>
      </c>
      <c r="M526" s="10"/>
      <c r="N526" s="10"/>
      <c r="O526" s="10"/>
      <c r="U526" s="7"/>
      <c r="V526" s="10"/>
      <c r="W526" s="7"/>
    </row>
    <row r="527" spans="1:27" ht="12" customHeight="1">
      <c r="B527" s="6">
        <v>5.3750000000007798</v>
      </c>
      <c r="C527" s="7"/>
      <c r="D527" s="7"/>
      <c r="E527" s="7"/>
      <c r="F527" s="7"/>
      <c r="G527" s="7"/>
      <c r="I527" s="2" t="str">
        <f t="shared" si="19"/>
        <v/>
      </c>
      <c r="M527" s="10"/>
      <c r="N527" s="10"/>
      <c r="O527" s="10"/>
      <c r="U527" s="7"/>
      <c r="V527" s="10"/>
      <c r="W527" s="7"/>
    </row>
    <row r="528" spans="1:27" ht="12" customHeight="1">
      <c r="B528" s="6">
        <v>5.3854166666674503</v>
      </c>
      <c r="C528" s="7"/>
      <c r="D528" s="7"/>
      <c r="E528" s="7"/>
      <c r="F528" s="7"/>
      <c r="G528" s="7"/>
      <c r="I528" s="2" t="str">
        <f t="shared" si="19"/>
        <v/>
      </c>
      <c r="M528" s="10"/>
      <c r="N528" s="10"/>
      <c r="O528" s="10"/>
      <c r="U528" s="7"/>
      <c r="V528" s="10"/>
      <c r="W528" s="7"/>
    </row>
    <row r="529" spans="2:23" ht="12" customHeight="1">
      <c r="B529" s="6">
        <v>5.39583333333412</v>
      </c>
      <c r="C529" s="7"/>
      <c r="D529" s="7"/>
      <c r="E529" s="7"/>
      <c r="F529" s="7"/>
      <c r="G529" s="7"/>
      <c r="I529" s="2" t="str">
        <f t="shared" si="19"/>
        <v/>
      </c>
      <c r="M529" s="10"/>
      <c r="N529" s="10"/>
      <c r="O529" s="10"/>
      <c r="U529" s="7"/>
      <c r="V529" s="10"/>
      <c r="W529" s="7"/>
    </row>
    <row r="530" spans="2:23" ht="12" customHeight="1">
      <c r="B530" s="6">
        <v>5.4062500000007896</v>
      </c>
      <c r="C530" s="7"/>
      <c r="D530" s="7"/>
      <c r="E530" s="7"/>
      <c r="F530" s="7"/>
      <c r="G530" s="7"/>
      <c r="I530" s="2" t="str">
        <f t="shared" si="19"/>
        <v/>
      </c>
      <c r="M530" s="10"/>
      <c r="N530" s="10"/>
      <c r="O530" s="10"/>
      <c r="U530" s="7"/>
      <c r="V530" s="10"/>
      <c r="W530" s="7"/>
    </row>
    <row r="531" spans="2:23" ht="12" customHeight="1">
      <c r="B531" s="6">
        <v>5.4166666666674601</v>
      </c>
      <c r="C531" s="7"/>
      <c r="D531" s="7"/>
      <c r="E531" s="7"/>
      <c r="F531" s="7"/>
      <c r="G531" s="7"/>
      <c r="I531" s="2" t="str">
        <f t="shared" si="19"/>
        <v/>
      </c>
      <c r="M531" s="10"/>
      <c r="N531" s="10"/>
      <c r="O531" s="10"/>
      <c r="U531" s="7"/>
      <c r="V531" s="10"/>
      <c r="W531" s="7"/>
    </row>
    <row r="532" spans="2:23" ht="12" customHeight="1">
      <c r="B532" s="6">
        <v>5.4270833333341297</v>
      </c>
      <c r="C532" s="7"/>
      <c r="D532" s="7"/>
      <c r="E532" s="7"/>
      <c r="F532" s="7"/>
      <c r="G532" s="7"/>
      <c r="I532" s="2" t="str">
        <f t="shared" si="19"/>
        <v/>
      </c>
      <c r="M532" s="10"/>
      <c r="N532" s="10"/>
      <c r="O532" s="10"/>
      <c r="U532" s="7"/>
      <c r="V532" s="10"/>
      <c r="W532" s="7"/>
    </row>
    <row r="533" spans="2:23" ht="12" customHeight="1">
      <c r="B533" s="6">
        <v>5.4375000000008002</v>
      </c>
      <c r="C533" s="7"/>
      <c r="D533" s="7"/>
      <c r="E533" s="7"/>
      <c r="F533" s="7"/>
      <c r="G533" s="7"/>
      <c r="I533" s="2" t="str">
        <f t="shared" si="19"/>
        <v/>
      </c>
      <c r="M533" s="10"/>
      <c r="N533" s="10"/>
      <c r="O533" s="10"/>
      <c r="U533" s="7"/>
      <c r="V533" s="10"/>
      <c r="W533" s="7"/>
    </row>
    <row r="534" spans="2:23" ht="12" customHeight="1">
      <c r="B534" s="6">
        <v>5.4479166666674699</v>
      </c>
      <c r="C534" s="7"/>
      <c r="D534" s="7"/>
      <c r="E534" s="7"/>
      <c r="F534" s="7"/>
      <c r="G534" s="7"/>
      <c r="I534" s="2" t="str">
        <f t="shared" si="19"/>
        <v/>
      </c>
      <c r="M534" s="10"/>
      <c r="N534" s="10"/>
      <c r="O534" s="10"/>
      <c r="U534" s="7"/>
      <c r="V534" s="10"/>
      <c r="W534" s="7"/>
    </row>
    <row r="535" spans="2:23" ht="12" customHeight="1">
      <c r="B535" s="6">
        <v>5.4583333333341404</v>
      </c>
      <c r="C535" s="7"/>
      <c r="D535" s="7"/>
      <c r="E535" s="7"/>
      <c r="F535" s="7"/>
      <c r="G535" s="7"/>
      <c r="I535" s="2" t="str">
        <f t="shared" si="19"/>
        <v/>
      </c>
      <c r="M535" s="10"/>
      <c r="N535" s="10"/>
      <c r="O535" s="10"/>
      <c r="U535" s="7"/>
      <c r="V535" s="10"/>
      <c r="W535" s="7"/>
    </row>
    <row r="536" spans="2:23" ht="12" customHeight="1">
      <c r="B536" s="6">
        <v>5.46875000000081</v>
      </c>
      <c r="C536" s="7"/>
      <c r="D536" s="7"/>
      <c r="E536" s="7"/>
      <c r="F536" s="7"/>
      <c r="G536" s="7"/>
      <c r="I536" s="2" t="str">
        <f t="shared" si="19"/>
        <v/>
      </c>
      <c r="M536" s="10"/>
      <c r="N536" s="10"/>
      <c r="O536" s="10"/>
      <c r="U536" s="7"/>
      <c r="V536" s="10"/>
      <c r="W536" s="7"/>
    </row>
    <row r="537" spans="2:23" ht="12" customHeight="1">
      <c r="B537" s="6">
        <v>5.4791666666674796</v>
      </c>
      <c r="C537" s="7"/>
      <c r="D537" s="7"/>
      <c r="E537" s="7"/>
      <c r="F537" s="7"/>
      <c r="G537" s="7"/>
      <c r="I537" s="2" t="str">
        <f t="shared" si="19"/>
        <v/>
      </c>
      <c r="M537" s="10"/>
      <c r="N537" s="10"/>
      <c r="O537" s="10"/>
      <c r="U537" s="7"/>
      <c r="V537" s="10"/>
      <c r="W537" s="7"/>
    </row>
    <row r="538" spans="2:23" ht="12" customHeight="1">
      <c r="B538" s="6">
        <v>5.4895833333341502</v>
      </c>
      <c r="C538" s="7"/>
      <c r="D538" s="7"/>
      <c r="E538" s="7"/>
      <c r="F538" s="7"/>
      <c r="G538" s="7"/>
      <c r="I538" s="2" t="str">
        <f t="shared" si="19"/>
        <v/>
      </c>
      <c r="M538" s="10"/>
      <c r="N538" s="10"/>
      <c r="O538" s="10"/>
      <c r="U538" s="7"/>
      <c r="V538" s="10"/>
      <c r="W538" s="7"/>
    </row>
    <row r="539" spans="2:23" ht="12" customHeight="1">
      <c r="B539" s="6">
        <v>5.5000000000008198</v>
      </c>
      <c r="C539" s="7"/>
      <c r="D539" s="7"/>
      <c r="E539" s="7"/>
      <c r="F539" s="7"/>
      <c r="G539" s="7"/>
      <c r="I539" s="2" t="str">
        <f t="shared" si="19"/>
        <v/>
      </c>
      <c r="M539" s="10"/>
      <c r="N539" s="10"/>
      <c r="O539" s="10"/>
      <c r="U539" s="7"/>
      <c r="V539" s="10"/>
      <c r="W539" s="7"/>
    </row>
    <row r="540" spans="2:23" ht="12" customHeight="1">
      <c r="B540" s="6">
        <v>5.5104166666674903</v>
      </c>
      <c r="C540" s="7"/>
      <c r="D540" s="7"/>
      <c r="E540" s="7"/>
      <c r="F540" s="7"/>
      <c r="G540" s="7"/>
      <c r="I540" s="2" t="str">
        <f t="shared" si="19"/>
        <v/>
      </c>
      <c r="M540" s="10"/>
      <c r="N540" s="10"/>
      <c r="O540" s="10"/>
      <c r="U540" s="7"/>
      <c r="V540" s="10"/>
      <c r="W540" s="7"/>
    </row>
    <row r="541" spans="2:23" ht="12" customHeight="1">
      <c r="B541" s="6">
        <v>5.5208333333341599</v>
      </c>
      <c r="C541" s="7"/>
      <c r="D541" s="7"/>
      <c r="E541" s="7"/>
      <c r="F541" s="7"/>
      <c r="G541" s="7"/>
      <c r="I541" s="2" t="str">
        <f t="shared" si="19"/>
        <v/>
      </c>
      <c r="M541" s="10"/>
      <c r="N541" s="10"/>
      <c r="O541" s="10"/>
      <c r="U541" s="7"/>
      <c r="V541" s="10"/>
      <c r="W541" s="7"/>
    </row>
    <row r="542" spans="2:23" ht="12" customHeight="1">
      <c r="B542" s="6">
        <v>5.5312500000008296</v>
      </c>
      <c r="C542" s="7"/>
      <c r="D542" s="7"/>
      <c r="E542" s="7"/>
      <c r="F542" s="7"/>
      <c r="G542" s="7"/>
      <c r="I542" s="2" t="str">
        <f t="shared" si="19"/>
        <v/>
      </c>
      <c r="M542" s="10"/>
      <c r="N542" s="10"/>
      <c r="O542" s="10"/>
      <c r="U542" s="7"/>
      <c r="V542" s="10"/>
      <c r="W542" s="7"/>
    </row>
    <row r="543" spans="2:23" ht="12" customHeight="1">
      <c r="B543" s="6">
        <v>5.5416666666675001</v>
      </c>
      <c r="C543" s="7"/>
      <c r="D543" s="7"/>
      <c r="E543" s="7"/>
      <c r="F543" s="7"/>
      <c r="G543" s="7"/>
      <c r="I543" s="2" t="str">
        <f t="shared" si="19"/>
        <v/>
      </c>
      <c r="M543" s="10"/>
      <c r="N543" s="10"/>
      <c r="O543" s="10"/>
      <c r="U543" s="7"/>
      <c r="V543" s="7"/>
    </row>
    <row r="544" spans="2:23" ht="12" customHeight="1">
      <c r="B544" s="6">
        <v>5.5520833333341697</v>
      </c>
      <c r="C544" s="7"/>
      <c r="D544" s="7"/>
      <c r="E544" s="7"/>
      <c r="F544" s="7"/>
      <c r="G544" s="7"/>
      <c r="I544" s="2" t="str">
        <f t="shared" si="19"/>
        <v/>
      </c>
      <c r="M544" s="10"/>
      <c r="N544" s="10"/>
      <c r="O544" s="10"/>
      <c r="U544" s="7"/>
      <c r="V544" s="7"/>
    </row>
    <row r="545" spans="2:27" ht="12" customHeight="1">
      <c r="B545" s="6">
        <v>5.5625000000008296</v>
      </c>
      <c r="C545" s="7"/>
      <c r="D545" s="7"/>
      <c r="E545" s="7"/>
      <c r="F545" s="7"/>
      <c r="G545" s="7"/>
      <c r="I545" s="2" t="str">
        <f t="shared" si="19"/>
        <v/>
      </c>
      <c r="M545" s="10"/>
      <c r="N545" s="10"/>
      <c r="O545" s="10"/>
      <c r="U545" s="7"/>
      <c r="V545" s="10"/>
      <c r="W545" s="7"/>
    </row>
    <row r="546" spans="2:27" ht="12" customHeight="1">
      <c r="B546" s="6">
        <v>5.5729166666675001</v>
      </c>
      <c r="C546" s="7"/>
      <c r="D546" s="7"/>
      <c r="E546" s="7"/>
      <c r="F546" s="7"/>
      <c r="G546" s="7"/>
      <c r="I546" s="2" t="str">
        <f t="shared" si="19"/>
        <v/>
      </c>
      <c r="M546" s="7"/>
      <c r="N546" s="7"/>
      <c r="U546" s="7"/>
      <c r="V546" s="10"/>
      <c r="W546" s="7"/>
      <c r="X546" s="7"/>
      <c r="Y546" s="10"/>
      <c r="Z546" s="13"/>
      <c r="AA546" s="13"/>
    </row>
    <row r="547" spans="2:27" ht="12" customHeight="1">
      <c r="B547" s="6">
        <v>5.5833333333341697</v>
      </c>
      <c r="C547" s="7"/>
      <c r="D547" s="7"/>
      <c r="E547" s="7"/>
      <c r="F547" s="7"/>
      <c r="G547" s="7"/>
      <c r="I547" s="2" t="str">
        <f t="shared" si="19"/>
        <v/>
      </c>
      <c r="M547" s="7"/>
      <c r="N547" s="7"/>
      <c r="U547" s="7"/>
      <c r="V547" s="10"/>
      <c r="W547" s="7"/>
    </row>
    <row r="548" spans="2:27" ht="12" customHeight="1">
      <c r="B548" s="6">
        <v>5.5937500000008402</v>
      </c>
      <c r="C548" s="7"/>
      <c r="D548" s="7"/>
      <c r="E548" s="7"/>
      <c r="F548" s="7"/>
      <c r="G548" s="7"/>
      <c r="I548" s="2" t="str">
        <f t="shared" si="19"/>
        <v/>
      </c>
      <c r="M548" s="7"/>
      <c r="N548" s="7"/>
      <c r="U548" s="7"/>
      <c r="V548" s="10"/>
      <c r="W548" s="7"/>
    </row>
    <row r="549" spans="2:27" ht="12" customHeight="1">
      <c r="B549" s="6">
        <v>5.6041666666675098</v>
      </c>
      <c r="C549" s="7"/>
      <c r="D549" s="7"/>
      <c r="E549" s="7"/>
      <c r="F549" s="7"/>
      <c r="G549" s="7"/>
      <c r="I549" s="2" t="str">
        <f t="shared" si="19"/>
        <v/>
      </c>
      <c r="N549" s="4"/>
      <c r="U549" s="7"/>
      <c r="V549" s="10"/>
      <c r="W549" s="7"/>
    </row>
    <row r="550" spans="2:27" ht="12" customHeight="1">
      <c r="B550" s="6">
        <v>5.6145833333341804</v>
      </c>
      <c r="C550" s="7"/>
      <c r="D550" s="7"/>
      <c r="E550" s="7"/>
      <c r="F550" s="7"/>
      <c r="G550" s="7"/>
      <c r="I550" s="2" t="str">
        <f t="shared" si="19"/>
        <v/>
      </c>
      <c r="N550" s="7"/>
      <c r="U550" s="7"/>
      <c r="V550" s="10"/>
      <c r="W550" s="7"/>
    </row>
    <row r="551" spans="2:27" ht="12" customHeight="1">
      <c r="B551" s="6">
        <v>5.62500000000085</v>
      </c>
      <c r="C551" s="7"/>
      <c r="D551" s="7"/>
      <c r="E551" s="7"/>
      <c r="F551" s="7"/>
      <c r="G551" s="7"/>
      <c r="I551" s="2" t="str">
        <f t="shared" si="19"/>
        <v/>
      </c>
      <c r="N551" s="4"/>
      <c r="U551" s="7"/>
      <c r="V551" s="10"/>
      <c r="W551" s="7"/>
    </row>
    <row r="552" spans="2:27" ht="12" customHeight="1">
      <c r="B552" s="6">
        <v>5.6354166666675196</v>
      </c>
      <c r="C552" s="7"/>
      <c r="D552" s="7"/>
      <c r="E552" s="7"/>
      <c r="F552" s="7"/>
      <c r="G552" s="7"/>
      <c r="I552" s="2" t="str">
        <f t="shared" si="19"/>
        <v/>
      </c>
      <c r="M552" s="7"/>
      <c r="N552" s="7"/>
      <c r="U552" s="7"/>
      <c r="V552" s="10"/>
      <c r="W552" s="7"/>
    </row>
    <row r="553" spans="2:27" ht="12" customHeight="1">
      <c r="B553" s="6">
        <v>5.6458333333341901</v>
      </c>
      <c r="C553" s="7"/>
      <c r="D553" s="7"/>
      <c r="E553" s="7"/>
      <c r="F553" s="7"/>
      <c r="G553" s="7"/>
      <c r="I553" s="2" t="str">
        <f t="shared" si="19"/>
        <v/>
      </c>
      <c r="M553" s="7"/>
      <c r="N553" s="4"/>
      <c r="U553" s="7"/>
      <c r="V553" s="10"/>
      <c r="W553" s="7"/>
    </row>
    <row r="554" spans="2:27" ht="12" customHeight="1">
      <c r="B554" s="6">
        <v>5.6562500000008598</v>
      </c>
      <c r="C554" s="7"/>
      <c r="D554" s="7"/>
      <c r="E554" s="7"/>
      <c r="F554" s="7"/>
      <c r="G554" s="7"/>
      <c r="I554" s="2" t="str">
        <f t="shared" si="19"/>
        <v/>
      </c>
      <c r="M554" s="7"/>
      <c r="N554" s="4"/>
      <c r="U554" s="7"/>
      <c r="V554" s="10"/>
      <c r="W554" s="7"/>
    </row>
    <row r="555" spans="2:27" ht="12" customHeight="1">
      <c r="B555" s="6">
        <v>5.6666666666675303</v>
      </c>
      <c r="C555" s="7"/>
      <c r="D555" s="7"/>
      <c r="E555" s="7"/>
      <c r="F555" s="7"/>
      <c r="G555" s="7"/>
      <c r="I555" s="2" t="str">
        <f t="shared" si="19"/>
        <v/>
      </c>
      <c r="N555" s="4"/>
      <c r="U555" s="7"/>
      <c r="V555" s="10"/>
      <c r="W555" s="7"/>
    </row>
    <row r="556" spans="2:27" ht="12" customHeight="1">
      <c r="B556" s="6">
        <v>5.6770833333341999</v>
      </c>
      <c r="C556" s="7"/>
      <c r="D556" s="7"/>
      <c r="E556" s="7"/>
      <c r="F556" s="7"/>
      <c r="G556" s="7"/>
      <c r="I556" s="2" t="str">
        <f t="shared" si="19"/>
        <v/>
      </c>
      <c r="M556" s="7"/>
      <c r="N556" s="7"/>
      <c r="U556" s="7"/>
      <c r="V556" s="10"/>
      <c r="W556" s="7"/>
    </row>
    <row r="557" spans="2:27" ht="12" customHeight="1">
      <c r="B557" s="6">
        <v>5.6875000000008704</v>
      </c>
      <c r="C557" s="7"/>
      <c r="D557" s="7"/>
      <c r="E557" s="7"/>
      <c r="F557" s="7"/>
      <c r="G557" s="7"/>
      <c r="I557" s="2" t="str">
        <f t="shared" si="19"/>
        <v/>
      </c>
      <c r="M557" s="7"/>
      <c r="N557" s="4"/>
      <c r="U557" s="7"/>
      <c r="V557" s="10"/>
      <c r="W557" s="7"/>
    </row>
    <row r="558" spans="2:27" ht="12" customHeight="1">
      <c r="B558" s="6">
        <v>5.69791666666754</v>
      </c>
      <c r="C558" s="7"/>
      <c r="D558" s="7"/>
      <c r="E558" s="7"/>
      <c r="F558" s="7"/>
      <c r="G558" s="7"/>
      <c r="I558" s="2" t="str">
        <f t="shared" si="19"/>
        <v/>
      </c>
      <c r="M558" s="7"/>
      <c r="N558" s="7"/>
      <c r="U558" s="7"/>
      <c r="V558" s="10"/>
      <c r="W558" s="7"/>
    </row>
    <row r="559" spans="2:27" ht="12" customHeight="1">
      <c r="B559" s="6">
        <v>5.7083333333342097</v>
      </c>
      <c r="C559" s="7"/>
      <c r="D559" s="7"/>
      <c r="E559" s="7"/>
      <c r="F559" s="7"/>
      <c r="G559" s="7"/>
      <c r="I559" s="2" t="str">
        <f t="shared" si="19"/>
        <v/>
      </c>
      <c r="N559" s="4"/>
      <c r="U559" s="7"/>
      <c r="V559" s="10"/>
      <c r="W559" s="7"/>
    </row>
    <row r="560" spans="2:27" ht="12" customHeight="1">
      <c r="B560" s="6">
        <v>5.7187500000008802</v>
      </c>
      <c r="C560" s="7"/>
      <c r="D560" s="7"/>
      <c r="E560" s="7"/>
      <c r="F560" s="7"/>
      <c r="G560" s="7"/>
      <c r="I560" s="2" t="str">
        <f t="shared" si="19"/>
        <v/>
      </c>
      <c r="M560" s="7"/>
      <c r="N560" s="7"/>
      <c r="U560" s="7"/>
      <c r="V560" s="10"/>
      <c r="W560" s="7"/>
    </row>
    <row r="561" spans="2:23" ht="12" customHeight="1">
      <c r="B561" s="6">
        <v>5.7291666666675498</v>
      </c>
      <c r="C561" s="7"/>
      <c r="D561" s="7"/>
      <c r="E561" s="7"/>
      <c r="F561" s="7"/>
      <c r="G561" s="7"/>
      <c r="I561" s="2" t="str">
        <f t="shared" si="19"/>
        <v/>
      </c>
      <c r="M561" s="7"/>
      <c r="N561" s="4"/>
      <c r="U561" s="7"/>
      <c r="V561" s="10"/>
      <c r="W561" s="7"/>
    </row>
    <row r="562" spans="2:23" ht="12" customHeight="1">
      <c r="B562" s="6">
        <v>5.7395833333342203</v>
      </c>
      <c r="C562" s="7"/>
      <c r="D562" s="7"/>
      <c r="E562" s="7"/>
      <c r="F562" s="7"/>
      <c r="G562" s="7"/>
      <c r="I562" s="2" t="str">
        <f t="shared" si="19"/>
        <v/>
      </c>
      <c r="M562" s="7"/>
      <c r="N562" s="4"/>
      <c r="U562" s="7"/>
      <c r="V562" s="10"/>
      <c r="W562" s="7"/>
    </row>
    <row r="563" spans="2:23" ht="12" customHeight="1">
      <c r="B563" s="6">
        <v>5.75000000000089</v>
      </c>
      <c r="C563" s="7"/>
      <c r="D563" s="7"/>
      <c r="E563" s="7"/>
      <c r="F563" s="7"/>
      <c r="G563" s="7"/>
      <c r="I563" s="2" t="str">
        <f t="shared" si="19"/>
        <v/>
      </c>
      <c r="N563" s="4"/>
      <c r="U563" s="7"/>
      <c r="V563" s="10"/>
      <c r="W563" s="7"/>
    </row>
    <row r="564" spans="2:23" ht="12" customHeight="1">
      <c r="B564" s="6">
        <v>5.7604166666675596</v>
      </c>
      <c r="C564" s="7"/>
      <c r="D564" s="7"/>
      <c r="E564" s="7"/>
      <c r="F564" s="7"/>
      <c r="G564" s="7"/>
      <c r="I564" s="2" t="str">
        <f t="shared" si="19"/>
        <v/>
      </c>
      <c r="N564" s="7"/>
      <c r="U564" s="7"/>
      <c r="V564" s="10"/>
      <c r="W564" s="7"/>
    </row>
    <row r="565" spans="2:23" ht="12" customHeight="1">
      <c r="B565" s="6">
        <v>5.7708333333342301</v>
      </c>
      <c r="C565" s="7"/>
      <c r="D565" s="7"/>
      <c r="E565" s="7"/>
      <c r="F565" s="7"/>
      <c r="G565" s="7"/>
      <c r="I565" s="2" t="str">
        <f t="shared" si="19"/>
        <v/>
      </c>
      <c r="N565" s="4"/>
      <c r="U565" s="7"/>
      <c r="V565" s="10"/>
      <c r="W565" s="7"/>
    </row>
    <row r="566" spans="2:23" ht="12" customHeight="1">
      <c r="B566" s="6">
        <v>5.7812500000008997</v>
      </c>
      <c r="C566" s="7"/>
      <c r="D566" s="7"/>
      <c r="E566" s="7"/>
      <c r="F566" s="7"/>
      <c r="G566" s="7"/>
      <c r="I566" s="2" t="str">
        <f t="shared" si="19"/>
        <v/>
      </c>
      <c r="N566" s="4"/>
      <c r="U566" s="7"/>
      <c r="V566" s="10"/>
      <c r="W566" s="7"/>
    </row>
    <row r="567" spans="2:23" ht="12" customHeight="1">
      <c r="B567" s="6">
        <v>5.7916666666675702</v>
      </c>
      <c r="C567" s="7"/>
      <c r="D567" s="7"/>
      <c r="E567" s="7"/>
      <c r="F567" s="7"/>
      <c r="G567" s="7"/>
      <c r="I567" s="2" t="str">
        <f t="shared" si="19"/>
        <v/>
      </c>
      <c r="N567" s="4"/>
      <c r="U567" s="7"/>
      <c r="V567" s="10"/>
      <c r="W567" s="7"/>
    </row>
    <row r="568" spans="2:23" ht="12" hidden="1" customHeight="1">
      <c r="B568" s="6">
        <v>5.8020833333342399</v>
      </c>
      <c r="C568" s="7"/>
      <c r="D568" s="7"/>
      <c r="E568" s="7"/>
      <c r="F568" s="7"/>
      <c r="G568" s="7"/>
      <c r="I568" s="2" t="str">
        <f t="shared" si="19"/>
        <v/>
      </c>
      <c r="N568" s="7"/>
      <c r="U568" s="7"/>
      <c r="V568" s="10"/>
      <c r="W568" s="7"/>
    </row>
    <row r="569" spans="2:23" ht="12" hidden="1" customHeight="1">
      <c r="B569" s="6">
        <v>5.8125000000009104</v>
      </c>
      <c r="C569" s="7"/>
      <c r="D569" s="7"/>
      <c r="E569" s="7"/>
      <c r="F569" s="7"/>
      <c r="G569" s="7"/>
      <c r="I569" s="2" t="str">
        <f t="shared" si="19"/>
        <v/>
      </c>
      <c r="N569" s="4"/>
      <c r="U569" s="7"/>
      <c r="V569" s="10"/>
      <c r="W569" s="7"/>
    </row>
    <row r="570" spans="2:23" ht="12" hidden="1" customHeight="1">
      <c r="B570" s="6">
        <v>5.82291666666758</v>
      </c>
      <c r="C570" s="7"/>
      <c r="D570" s="7"/>
      <c r="E570" s="7"/>
      <c r="F570" s="7"/>
      <c r="G570" s="7"/>
      <c r="I570" s="2" t="str">
        <f t="shared" ref="I570:I633" si="20">IF(C570="","",10^(C570/10))</f>
        <v/>
      </c>
      <c r="N570" s="4"/>
      <c r="U570" s="7"/>
      <c r="V570" s="10"/>
      <c r="W570" s="7"/>
    </row>
    <row r="571" spans="2:23" ht="12" hidden="1" customHeight="1">
      <c r="B571" s="6">
        <v>5.8333333333342496</v>
      </c>
      <c r="C571" s="7"/>
      <c r="D571" s="7"/>
      <c r="E571" s="7"/>
      <c r="F571" s="7"/>
      <c r="G571" s="7"/>
      <c r="I571" s="2" t="str">
        <f t="shared" si="20"/>
        <v/>
      </c>
      <c r="N571" s="4"/>
    </row>
    <row r="572" spans="2:23" ht="12" hidden="1" customHeight="1">
      <c r="B572" s="6">
        <v>5.8437500000009104</v>
      </c>
      <c r="C572" s="7"/>
      <c r="D572" s="7"/>
      <c r="E572" s="7"/>
      <c r="F572" s="7"/>
      <c r="G572" s="7"/>
      <c r="I572" s="2" t="str">
        <f t="shared" si="20"/>
        <v/>
      </c>
      <c r="N572" s="4"/>
    </row>
    <row r="573" spans="2:23" ht="12" hidden="1" customHeight="1">
      <c r="B573" s="6">
        <v>5.85416666666758</v>
      </c>
      <c r="C573" s="7"/>
      <c r="D573" s="7"/>
      <c r="E573" s="7"/>
      <c r="F573" s="7"/>
      <c r="G573" s="7"/>
      <c r="I573" s="2" t="str">
        <f t="shared" si="20"/>
        <v/>
      </c>
      <c r="N573" s="4"/>
    </row>
    <row r="574" spans="2:23" ht="12" hidden="1" customHeight="1">
      <c r="B574" s="6">
        <v>5.8645833333342496</v>
      </c>
      <c r="C574" s="7"/>
      <c r="D574" s="7"/>
      <c r="E574" s="7"/>
      <c r="F574" s="7"/>
      <c r="G574" s="7"/>
      <c r="I574" s="2" t="str">
        <f t="shared" si="20"/>
        <v/>
      </c>
      <c r="N574" s="4"/>
    </row>
    <row r="575" spans="2:23" ht="12" hidden="1" customHeight="1">
      <c r="B575" s="6">
        <v>5.8750000000009202</v>
      </c>
      <c r="C575" s="7"/>
      <c r="D575" s="7"/>
      <c r="E575" s="7"/>
      <c r="F575" s="7"/>
      <c r="G575" s="7"/>
      <c r="I575" s="2" t="str">
        <f t="shared" si="20"/>
        <v/>
      </c>
      <c r="N575" s="4"/>
    </row>
    <row r="576" spans="2:23" ht="12" hidden="1" customHeight="1">
      <c r="B576" s="6">
        <v>5.8854166666675898</v>
      </c>
      <c r="C576" s="7"/>
      <c r="D576" s="7"/>
      <c r="E576" s="7"/>
      <c r="F576" s="7"/>
      <c r="G576" s="7"/>
      <c r="I576" s="2" t="str">
        <f t="shared" si="20"/>
        <v/>
      </c>
      <c r="N576" s="4"/>
    </row>
    <row r="577" spans="2:19" ht="12" hidden="1" customHeight="1">
      <c r="B577" s="6">
        <v>5.8958333333342603</v>
      </c>
      <c r="C577" s="7"/>
      <c r="D577" s="7"/>
      <c r="E577" s="7"/>
      <c r="F577" s="7"/>
      <c r="G577" s="7"/>
      <c r="I577" s="2" t="str">
        <f t="shared" si="20"/>
        <v/>
      </c>
      <c r="N577" s="4"/>
    </row>
    <row r="578" spans="2:19" ht="12" hidden="1" customHeight="1">
      <c r="B578" s="6">
        <v>5.9062500000009299</v>
      </c>
      <c r="C578" s="7"/>
      <c r="D578" s="7"/>
      <c r="E578" s="7"/>
      <c r="F578" s="7"/>
      <c r="G578" s="7"/>
      <c r="I578" s="2" t="str">
        <f t="shared" si="20"/>
        <v/>
      </c>
      <c r="N578" s="4"/>
    </row>
    <row r="579" spans="2:19" ht="12" hidden="1" customHeight="1">
      <c r="B579" s="6">
        <v>5.9166666666676004</v>
      </c>
      <c r="C579" s="7"/>
      <c r="D579" s="7"/>
      <c r="E579" s="7"/>
      <c r="F579" s="7"/>
      <c r="G579" s="7"/>
      <c r="I579" s="2" t="str">
        <f t="shared" si="20"/>
        <v/>
      </c>
      <c r="N579" s="4"/>
    </row>
    <row r="580" spans="2:19" ht="12" hidden="1" customHeight="1">
      <c r="B580" s="6">
        <v>5.9270833333342701</v>
      </c>
      <c r="C580" s="7"/>
      <c r="D580" s="7"/>
      <c r="E580" s="7"/>
      <c r="F580" s="7"/>
      <c r="G580" s="7"/>
      <c r="I580" s="2" t="str">
        <f t="shared" si="20"/>
        <v/>
      </c>
      <c r="N580" s="4"/>
    </row>
    <row r="581" spans="2:19" ht="12" hidden="1" customHeight="1">
      <c r="B581" s="6">
        <v>5.9375000000009397</v>
      </c>
      <c r="C581" s="7"/>
      <c r="D581" s="7"/>
      <c r="E581" s="7"/>
      <c r="F581" s="7"/>
      <c r="G581" s="7"/>
      <c r="I581" s="2" t="str">
        <f t="shared" si="20"/>
        <v/>
      </c>
      <c r="L581" s="7"/>
      <c r="M581" s="7"/>
      <c r="N581" s="4"/>
    </row>
    <row r="582" spans="2:19" ht="12" hidden="1" customHeight="1">
      <c r="B582" s="6">
        <v>5.9479166666676102</v>
      </c>
      <c r="C582" s="7"/>
      <c r="D582" s="7"/>
      <c r="E582" s="7"/>
      <c r="F582" s="7"/>
      <c r="G582" s="7"/>
      <c r="I582" s="2" t="str">
        <f t="shared" si="20"/>
        <v/>
      </c>
      <c r="L582" s="7"/>
      <c r="M582" s="7"/>
      <c r="N582" s="4"/>
    </row>
    <row r="583" spans="2:19" ht="12" hidden="1" customHeight="1">
      <c r="B583" s="6">
        <v>5.9583333333342798</v>
      </c>
      <c r="C583" s="7"/>
      <c r="D583" s="7"/>
      <c r="E583" s="7"/>
      <c r="F583" s="7"/>
      <c r="G583" s="7"/>
      <c r="I583" s="2" t="str">
        <f t="shared" si="20"/>
        <v/>
      </c>
      <c r="M583" s="7"/>
      <c r="N583" s="7"/>
    </row>
    <row r="584" spans="2:19" ht="12" hidden="1" customHeight="1">
      <c r="B584" s="6">
        <v>5.9687500000009504</v>
      </c>
      <c r="C584" s="7"/>
      <c r="D584" s="7"/>
      <c r="E584" s="7"/>
      <c r="F584" s="7"/>
      <c r="G584" s="7"/>
      <c r="I584" s="2" t="str">
        <f t="shared" si="20"/>
        <v/>
      </c>
      <c r="M584" s="7"/>
      <c r="N584" s="10"/>
      <c r="O584" s="7"/>
    </row>
    <row r="585" spans="2:19" ht="12" hidden="1" customHeight="1">
      <c r="B585" s="6">
        <v>5.97916666666762</v>
      </c>
      <c r="C585" s="7"/>
      <c r="D585" s="7"/>
      <c r="E585" s="7"/>
      <c r="F585" s="7"/>
      <c r="G585" s="7"/>
      <c r="I585" s="2" t="str">
        <f t="shared" si="20"/>
        <v/>
      </c>
      <c r="M585" s="7"/>
      <c r="N585" s="10"/>
      <c r="O585" s="7"/>
      <c r="P585" s="7"/>
      <c r="Q585" s="10"/>
      <c r="R585" s="13"/>
      <c r="S585" s="13"/>
    </row>
    <row r="586" spans="2:19" ht="12" hidden="1" customHeight="1">
      <c r="B586" s="6">
        <v>5.9895833333342896</v>
      </c>
      <c r="C586" s="7"/>
      <c r="D586" s="7"/>
      <c r="E586" s="7"/>
      <c r="F586" s="7"/>
      <c r="G586" s="7"/>
      <c r="I586" s="2" t="str">
        <f t="shared" si="20"/>
        <v/>
      </c>
      <c r="M586" s="7"/>
      <c r="N586" s="10"/>
      <c r="O586" s="7"/>
    </row>
    <row r="587" spans="2:19" ht="12" hidden="1" customHeight="1">
      <c r="B587" s="6">
        <v>5.0000000000006501</v>
      </c>
      <c r="C587" s="7"/>
      <c r="D587" s="7"/>
      <c r="E587" s="7"/>
      <c r="F587" s="7"/>
      <c r="G587" s="7"/>
      <c r="I587" s="2" t="str">
        <f t="shared" si="20"/>
        <v/>
      </c>
      <c r="M587" s="7"/>
      <c r="N587" s="10"/>
      <c r="O587" s="7"/>
    </row>
    <row r="588" spans="2:19" ht="12" hidden="1" customHeight="1">
      <c r="B588" s="6">
        <v>5.0104166666673198</v>
      </c>
      <c r="C588" s="7"/>
      <c r="D588" s="7"/>
      <c r="E588" s="7"/>
      <c r="F588" s="7"/>
      <c r="G588" s="7"/>
      <c r="I588" s="2" t="str">
        <f t="shared" si="20"/>
        <v/>
      </c>
      <c r="M588" s="7"/>
      <c r="N588" s="10"/>
      <c r="O588" s="7"/>
    </row>
    <row r="589" spans="2:19" ht="12" hidden="1" customHeight="1">
      <c r="B589" s="6">
        <v>5.0208333333339903</v>
      </c>
      <c r="C589" s="7"/>
      <c r="D589" s="7"/>
      <c r="E589" s="7"/>
      <c r="F589" s="7"/>
      <c r="G589" s="7"/>
      <c r="I589" s="2" t="str">
        <f t="shared" si="20"/>
        <v/>
      </c>
      <c r="M589" s="7"/>
      <c r="N589" s="10"/>
      <c r="O589" s="7"/>
    </row>
    <row r="590" spans="2:19" ht="12" hidden="1" customHeight="1">
      <c r="B590" s="6">
        <v>5.0312500000006599</v>
      </c>
      <c r="C590" s="7"/>
      <c r="D590" s="7"/>
      <c r="E590" s="7"/>
      <c r="F590" s="7"/>
      <c r="G590" s="7"/>
      <c r="I590" s="2" t="str">
        <f t="shared" si="20"/>
        <v/>
      </c>
      <c r="M590" s="7"/>
      <c r="N590" s="10"/>
      <c r="O590" s="7"/>
    </row>
    <row r="591" spans="2:19" ht="12" hidden="1" customHeight="1">
      <c r="B591" s="6">
        <v>5.0416666666673304</v>
      </c>
      <c r="C591" s="7"/>
      <c r="D591" s="7"/>
      <c r="E591" s="7"/>
      <c r="F591" s="7"/>
      <c r="G591" s="7"/>
      <c r="I591" s="2" t="str">
        <f t="shared" si="20"/>
        <v/>
      </c>
      <c r="M591" s="7"/>
      <c r="N591" s="10"/>
      <c r="O591" s="7"/>
    </row>
    <row r="592" spans="2:19" ht="12" hidden="1" customHeight="1">
      <c r="B592" s="6">
        <v>5.0520833333340001</v>
      </c>
      <c r="C592" s="7"/>
      <c r="D592" s="7"/>
      <c r="E592" s="7"/>
      <c r="F592" s="7"/>
      <c r="G592" s="7"/>
      <c r="I592" s="2" t="str">
        <f t="shared" si="20"/>
        <v/>
      </c>
      <c r="M592" s="7"/>
      <c r="N592" s="10"/>
      <c r="O592" s="7"/>
    </row>
    <row r="593" spans="2:15" ht="12" hidden="1" customHeight="1">
      <c r="B593" s="6">
        <v>5.0625000000006697</v>
      </c>
      <c r="C593" s="7"/>
      <c r="D593" s="7"/>
      <c r="E593" s="7"/>
      <c r="F593" s="7"/>
      <c r="G593" s="7"/>
      <c r="I593" s="2" t="str">
        <f t="shared" si="20"/>
        <v/>
      </c>
      <c r="M593" s="7"/>
      <c r="N593" s="10"/>
      <c r="O593" s="7"/>
    </row>
    <row r="594" spans="2:15" ht="12" hidden="1" customHeight="1">
      <c r="B594" s="6">
        <v>5.0729166666673402</v>
      </c>
      <c r="C594" s="7"/>
      <c r="D594" s="7"/>
      <c r="E594" s="7"/>
      <c r="F594" s="7"/>
      <c r="G594" s="7"/>
      <c r="I594" s="2" t="str">
        <f t="shared" si="20"/>
        <v/>
      </c>
      <c r="M594" s="7"/>
      <c r="N594" s="10"/>
      <c r="O594" s="7"/>
    </row>
    <row r="595" spans="2:15" ht="12" hidden="1" customHeight="1">
      <c r="B595" s="6">
        <v>5.0833333333340098</v>
      </c>
      <c r="C595" s="7"/>
      <c r="D595" s="7"/>
      <c r="E595" s="7"/>
      <c r="F595" s="7"/>
      <c r="G595" s="7"/>
      <c r="I595" s="2" t="str">
        <f t="shared" si="20"/>
        <v/>
      </c>
      <c r="M595" s="7"/>
      <c r="N595" s="10"/>
      <c r="O595" s="7"/>
    </row>
    <row r="596" spans="2:15" ht="12" hidden="1" customHeight="1">
      <c r="B596" s="6">
        <v>5.0937500000006803</v>
      </c>
      <c r="C596" s="7"/>
      <c r="D596" s="7"/>
      <c r="E596" s="7"/>
      <c r="F596" s="7"/>
      <c r="G596" s="7"/>
      <c r="I596" s="2" t="str">
        <f t="shared" si="20"/>
        <v/>
      </c>
      <c r="M596" s="7"/>
      <c r="N596" s="10"/>
      <c r="O596" s="7"/>
    </row>
    <row r="597" spans="2:15" ht="12" hidden="1" customHeight="1">
      <c r="B597" s="6">
        <v>5.10416666666735</v>
      </c>
      <c r="C597" s="7"/>
      <c r="D597" s="7"/>
      <c r="E597" s="7"/>
      <c r="F597" s="7"/>
      <c r="G597" s="7"/>
      <c r="I597" s="2" t="str">
        <f t="shared" si="20"/>
        <v/>
      </c>
      <c r="M597" s="7"/>
      <c r="N597" s="10"/>
      <c r="O597" s="7"/>
    </row>
    <row r="598" spans="2:15" ht="12" hidden="1" customHeight="1">
      <c r="B598" s="6">
        <v>5.1145833333340196</v>
      </c>
      <c r="C598" s="7"/>
      <c r="D598" s="7"/>
      <c r="E598" s="7"/>
      <c r="F598" s="7"/>
      <c r="G598" s="7"/>
      <c r="I598" s="2" t="str">
        <f t="shared" si="20"/>
        <v/>
      </c>
      <c r="M598" s="7"/>
      <c r="N598" s="10"/>
      <c r="O598" s="7"/>
    </row>
    <row r="599" spans="2:15" ht="12" hidden="1" customHeight="1">
      <c r="B599" s="6">
        <v>5.1250000000006901</v>
      </c>
      <c r="C599" s="7"/>
      <c r="D599" s="7"/>
      <c r="E599" s="7"/>
      <c r="F599" s="7"/>
      <c r="G599" s="7"/>
      <c r="I599" s="2" t="str">
        <f t="shared" si="20"/>
        <v/>
      </c>
      <c r="M599" s="7"/>
      <c r="N599" s="10"/>
      <c r="O599" s="7"/>
    </row>
    <row r="600" spans="2:15" ht="12" hidden="1" customHeight="1">
      <c r="B600" s="6">
        <v>5.1354166666673597</v>
      </c>
      <c r="C600" s="7"/>
      <c r="D600" s="7"/>
      <c r="E600" s="7"/>
      <c r="F600" s="7"/>
      <c r="G600" s="7"/>
      <c r="I600" s="2" t="str">
        <f t="shared" si="20"/>
        <v/>
      </c>
      <c r="M600" s="7"/>
      <c r="N600" s="10"/>
      <c r="O600" s="7"/>
    </row>
    <row r="601" spans="2:15" ht="12" hidden="1" customHeight="1">
      <c r="B601" s="6">
        <v>5.1458333333340303</v>
      </c>
      <c r="C601" s="7"/>
      <c r="D601" s="7"/>
      <c r="E601" s="7"/>
      <c r="F601" s="7"/>
      <c r="G601" s="7"/>
      <c r="I601" s="2" t="str">
        <f t="shared" si="20"/>
        <v/>
      </c>
      <c r="M601" s="7"/>
      <c r="N601" s="10"/>
      <c r="O601" s="7"/>
    </row>
    <row r="602" spans="2:15" ht="12" hidden="1" customHeight="1">
      <c r="B602" s="6">
        <v>5.1562500000006999</v>
      </c>
      <c r="C602" s="7"/>
      <c r="D602" s="7"/>
      <c r="E602" s="7"/>
      <c r="F602" s="7"/>
      <c r="G602" s="7"/>
      <c r="I602" s="2" t="str">
        <f t="shared" si="20"/>
        <v/>
      </c>
      <c r="M602" s="7"/>
      <c r="N602" s="10"/>
      <c r="O602" s="7"/>
    </row>
    <row r="603" spans="2:15" ht="12" hidden="1" customHeight="1">
      <c r="B603" s="6">
        <v>5.1666666666673704</v>
      </c>
      <c r="C603" s="7"/>
      <c r="D603" s="7"/>
      <c r="E603" s="7"/>
      <c r="F603" s="7"/>
      <c r="G603" s="7"/>
      <c r="I603" s="2" t="str">
        <f t="shared" si="20"/>
        <v/>
      </c>
      <c r="M603" s="7"/>
      <c r="N603" s="10"/>
      <c r="O603" s="7"/>
    </row>
    <row r="604" spans="2:15" ht="12" hidden="1" customHeight="1">
      <c r="B604" s="6">
        <v>5.17708333333404</v>
      </c>
      <c r="C604" s="7"/>
      <c r="D604" s="7"/>
      <c r="E604" s="7"/>
      <c r="F604" s="7"/>
      <c r="G604" s="7"/>
      <c r="I604" s="2" t="str">
        <f t="shared" si="20"/>
        <v/>
      </c>
      <c r="M604" s="7"/>
      <c r="N604" s="10"/>
      <c r="O604" s="7"/>
    </row>
    <row r="605" spans="2:15" ht="12" hidden="1" customHeight="1">
      <c r="B605" s="6">
        <v>5.1875000000007203</v>
      </c>
      <c r="C605" s="7"/>
      <c r="D605" s="7"/>
      <c r="E605" s="7"/>
      <c r="F605" s="7"/>
      <c r="G605" s="7"/>
      <c r="I605" s="2" t="str">
        <f t="shared" si="20"/>
        <v/>
      </c>
      <c r="M605" s="7"/>
      <c r="N605" s="10"/>
      <c r="O605" s="7"/>
    </row>
    <row r="606" spans="2:15" ht="12" hidden="1" customHeight="1">
      <c r="B606" s="6">
        <v>5.1979166666673899</v>
      </c>
      <c r="C606" s="7"/>
      <c r="D606" s="7"/>
      <c r="E606" s="7"/>
      <c r="F606" s="7"/>
      <c r="G606" s="7"/>
      <c r="I606" s="2" t="str">
        <f t="shared" si="20"/>
        <v/>
      </c>
      <c r="M606" s="7"/>
      <c r="N606" s="10"/>
      <c r="O606" s="7"/>
    </row>
    <row r="607" spans="2:15" ht="12" hidden="1" customHeight="1">
      <c r="B607" s="6">
        <v>5.2083333333340596</v>
      </c>
      <c r="C607" s="7"/>
      <c r="D607" s="7"/>
      <c r="E607" s="7"/>
      <c r="F607" s="7"/>
      <c r="G607" s="7"/>
      <c r="I607" s="2" t="str">
        <f t="shared" si="20"/>
        <v/>
      </c>
      <c r="M607" s="7"/>
      <c r="N607" s="10"/>
      <c r="O607" s="7"/>
    </row>
    <row r="608" spans="2:15" ht="12" hidden="1" customHeight="1">
      <c r="B608" s="6">
        <v>5.2187500000007301</v>
      </c>
      <c r="C608" s="7"/>
      <c r="D608" s="7"/>
      <c r="E608" s="7"/>
      <c r="F608" s="7"/>
      <c r="G608" s="7"/>
      <c r="I608" s="2" t="str">
        <f t="shared" si="20"/>
        <v/>
      </c>
      <c r="M608" s="7"/>
      <c r="N608" s="10"/>
      <c r="O608" s="7"/>
    </row>
    <row r="609" spans="1:27" ht="12" hidden="1" customHeight="1">
      <c r="B609" s="6">
        <v>5.2291666666673997</v>
      </c>
      <c r="C609" s="7"/>
      <c r="D609" s="7"/>
      <c r="E609" s="7"/>
      <c r="F609" s="7"/>
      <c r="G609" s="7"/>
      <c r="I609" s="2" t="str">
        <f t="shared" si="20"/>
        <v/>
      </c>
      <c r="M609" s="7"/>
      <c r="N609" s="10"/>
      <c r="O609" s="7"/>
    </row>
    <row r="610" spans="1:27" ht="12" hidden="1" customHeight="1">
      <c r="B610" s="6">
        <v>5.2395833333340702</v>
      </c>
      <c r="C610" s="7"/>
      <c r="D610" s="7"/>
      <c r="E610" s="7"/>
      <c r="F610" s="7"/>
      <c r="G610" s="7"/>
      <c r="I610" s="2" t="str">
        <f t="shared" si="20"/>
        <v/>
      </c>
      <c r="M610" s="7"/>
      <c r="N610" s="7"/>
    </row>
    <row r="611" spans="1:27" ht="12" customHeight="1">
      <c r="A611" s="4"/>
      <c r="B611" s="6"/>
      <c r="C611" s="7"/>
      <c r="D611" s="7"/>
      <c r="E611" s="7"/>
      <c r="F611" s="7"/>
      <c r="G611" s="7"/>
      <c r="I611" s="2" t="str">
        <f t="shared" si="20"/>
        <v/>
      </c>
      <c r="M611" s="7"/>
      <c r="N611" s="7"/>
    </row>
    <row r="612" spans="1:27" ht="12" customHeight="1">
      <c r="A612" s="8"/>
      <c r="B612" s="6"/>
      <c r="C612" s="7"/>
      <c r="D612" s="7"/>
      <c r="E612" s="7"/>
      <c r="F612" s="7"/>
      <c r="G612" s="7"/>
      <c r="I612" s="2" t="str">
        <f t="shared" si="20"/>
        <v/>
      </c>
      <c r="M612" s="7"/>
      <c r="N612" s="7"/>
    </row>
    <row r="613" spans="1:27" ht="12" customHeight="1">
      <c r="B613" s="6"/>
      <c r="C613" s="7"/>
      <c r="D613" s="7"/>
      <c r="E613" s="7"/>
      <c r="F613" s="7"/>
      <c r="G613" s="7"/>
      <c r="I613" s="2" t="str">
        <f t="shared" si="20"/>
        <v/>
      </c>
      <c r="M613" s="7"/>
      <c r="N613" s="7"/>
    </row>
    <row r="614" spans="1:27" ht="12" customHeight="1">
      <c r="B614" s="6"/>
      <c r="C614" s="7"/>
      <c r="D614" s="7"/>
      <c r="E614" s="7"/>
      <c r="F614" s="7"/>
      <c r="G614" s="7"/>
      <c r="I614" s="2" t="str">
        <f t="shared" si="20"/>
        <v/>
      </c>
      <c r="M614" s="7"/>
      <c r="N614" s="7"/>
    </row>
    <row r="615" spans="1:27" ht="12" customHeight="1">
      <c r="B615" s="6"/>
      <c r="C615" s="7"/>
      <c r="D615" s="7"/>
      <c r="E615" s="7"/>
      <c r="F615" s="7"/>
      <c r="G615" s="7"/>
      <c r="I615" s="2" t="str">
        <f t="shared" si="20"/>
        <v/>
      </c>
      <c r="M615" s="7"/>
      <c r="N615" s="7"/>
    </row>
    <row r="616" spans="1:27" ht="12" customHeight="1">
      <c r="B616" s="6"/>
      <c r="C616" s="7"/>
      <c r="D616" s="7"/>
      <c r="E616" s="7"/>
      <c r="F616" s="7"/>
      <c r="G616" s="7"/>
      <c r="I616" s="2" t="str">
        <f t="shared" si="20"/>
        <v/>
      </c>
      <c r="M616" s="10"/>
      <c r="N616" s="10"/>
      <c r="O616" s="10"/>
      <c r="U616" s="7"/>
      <c r="V616" s="10"/>
      <c r="W616" s="7"/>
    </row>
    <row r="617" spans="1:27" ht="12" customHeight="1">
      <c r="B617" s="6"/>
      <c r="C617" s="7"/>
      <c r="D617" s="7"/>
      <c r="E617" s="7"/>
      <c r="F617" s="7"/>
      <c r="G617" s="7"/>
      <c r="I617" s="2" t="str">
        <f t="shared" si="20"/>
        <v/>
      </c>
      <c r="M617" s="10"/>
      <c r="N617" s="10"/>
      <c r="O617" s="10"/>
      <c r="P617" s="9"/>
      <c r="Q617" s="15"/>
      <c r="R617" s="15"/>
      <c r="S617" s="15"/>
      <c r="U617" s="7"/>
      <c r="V617" s="10"/>
      <c r="W617" s="7"/>
      <c r="X617" s="7"/>
      <c r="Y617" s="10"/>
      <c r="Z617" s="13"/>
      <c r="AA617" s="13"/>
    </row>
    <row r="618" spans="1:27" ht="12" customHeight="1">
      <c r="B618" s="6"/>
      <c r="C618" s="7"/>
      <c r="D618" s="7"/>
      <c r="E618" s="7"/>
      <c r="F618" s="7"/>
      <c r="G618" s="7"/>
      <c r="I618" s="2" t="str">
        <f t="shared" si="20"/>
        <v/>
      </c>
      <c r="M618" s="10"/>
      <c r="N618" s="10"/>
      <c r="O618" s="10"/>
      <c r="U618" s="7"/>
      <c r="V618" s="10"/>
      <c r="W618" s="7"/>
    </row>
    <row r="619" spans="1:27" ht="12" customHeight="1">
      <c r="B619" s="6"/>
      <c r="C619" s="7"/>
      <c r="D619" s="7"/>
      <c r="E619" s="7"/>
      <c r="F619" s="7"/>
      <c r="G619" s="7"/>
      <c r="I619" s="2" t="str">
        <f t="shared" si="20"/>
        <v/>
      </c>
      <c r="M619" s="10"/>
      <c r="N619" s="10"/>
      <c r="O619" s="10"/>
      <c r="U619" s="7"/>
      <c r="V619" s="10"/>
      <c r="W619" s="7"/>
    </row>
    <row r="620" spans="1:27" ht="12" customHeight="1">
      <c r="B620" s="6"/>
      <c r="C620" s="7"/>
      <c r="D620" s="7"/>
      <c r="E620" s="7"/>
      <c r="F620" s="7"/>
      <c r="G620" s="7"/>
      <c r="I620" s="2" t="str">
        <f t="shared" si="20"/>
        <v/>
      </c>
      <c r="M620" s="10"/>
      <c r="N620" s="10"/>
      <c r="O620" s="10"/>
      <c r="U620" s="7"/>
      <c r="V620" s="10"/>
      <c r="W620" s="7"/>
    </row>
    <row r="621" spans="1:27" ht="12" customHeight="1">
      <c r="B621" s="6"/>
      <c r="C621" s="7"/>
      <c r="D621" s="7"/>
      <c r="E621" s="7"/>
      <c r="F621" s="7"/>
      <c r="G621" s="7"/>
      <c r="I621" s="2" t="str">
        <f t="shared" si="20"/>
        <v/>
      </c>
      <c r="M621" s="10"/>
      <c r="N621" s="10"/>
      <c r="O621" s="10"/>
      <c r="U621" s="7"/>
      <c r="V621" s="10"/>
      <c r="W621" s="7"/>
    </row>
    <row r="622" spans="1:27" ht="12" customHeight="1">
      <c r="B622" s="6"/>
      <c r="C622" s="7"/>
      <c r="D622" s="7"/>
      <c r="E622" s="7"/>
      <c r="F622" s="7"/>
      <c r="G622" s="7"/>
      <c r="I622" s="2" t="str">
        <f t="shared" si="20"/>
        <v/>
      </c>
      <c r="M622" s="10"/>
      <c r="N622" s="10"/>
      <c r="O622" s="10"/>
      <c r="U622" s="7"/>
      <c r="V622" s="10"/>
      <c r="W622" s="7"/>
    </row>
    <row r="623" spans="1:27" ht="12" customHeight="1">
      <c r="B623" s="6"/>
      <c r="C623" s="7"/>
      <c r="D623" s="7"/>
      <c r="E623" s="7"/>
      <c r="F623" s="7"/>
      <c r="G623" s="7"/>
      <c r="I623" s="2" t="str">
        <f t="shared" si="20"/>
        <v/>
      </c>
      <c r="M623" s="10"/>
      <c r="N623" s="10"/>
      <c r="O623" s="10"/>
      <c r="U623" s="7"/>
      <c r="V623" s="10"/>
      <c r="W623" s="7"/>
    </row>
    <row r="624" spans="1:27" ht="12" customHeight="1">
      <c r="B624" s="6"/>
      <c r="C624" s="7"/>
      <c r="D624" s="7"/>
      <c r="E624" s="7"/>
      <c r="F624" s="7"/>
      <c r="G624" s="7"/>
      <c r="I624" s="2" t="str">
        <f t="shared" si="20"/>
        <v/>
      </c>
      <c r="M624" s="10"/>
      <c r="N624" s="10"/>
      <c r="O624" s="10"/>
      <c r="U624" s="7"/>
      <c r="V624" s="10"/>
      <c r="W624" s="7"/>
    </row>
    <row r="625" spans="2:23" ht="12" customHeight="1">
      <c r="B625" s="6"/>
      <c r="C625" s="7"/>
      <c r="D625" s="7"/>
      <c r="E625" s="7"/>
      <c r="F625" s="7"/>
      <c r="G625" s="7"/>
      <c r="I625" s="2" t="str">
        <f t="shared" si="20"/>
        <v/>
      </c>
      <c r="M625" s="10"/>
      <c r="N625" s="10"/>
      <c r="O625" s="10"/>
      <c r="U625" s="7"/>
      <c r="V625" s="10"/>
      <c r="W625" s="7"/>
    </row>
    <row r="626" spans="2:23" ht="12" customHeight="1">
      <c r="B626" s="6"/>
      <c r="C626" s="7"/>
      <c r="D626" s="7"/>
      <c r="E626" s="7"/>
      <c r="F626" s="7"/>
      <c r="G626" s="7"/>
      <c r="I626" s="2" t="str">
        <f t="shared" si="20"/>
        <v/>
      </c>
      <c r="M626" s="10"/>
      <c r="N626" s="10"/>
      <c r="O626" s="10"/>
      <c r="U626" s="7"/>
      <c r="V626" s="10"/>
      <c r="W626" s="7"/>
    </row>
    <row r="627" spans="2:23" ht="12" customHeight="1">
      <c r="B627" s="6"/>
      <c r="C627" s="7"/>
      <c r="D627" s="7"/>
      <c r="E627" s="7"/>
      <c r="F627" s="7"/>
      <c r="G627" s="7"/>
      <c r="I627" s="2" t="str">
        <f t="shared" si="20"/>
        <v/>
      </c>
      <c r="M627" s="10"/>
      <c r="N627" s="10"/>
      <c r="O627" s="10"/>
      <c r="U627" s="7"/>
      <c r="V627" s="10"/>
      <c r="W627" s="7"/>
    </row>
    <row r="628" spans="2:23" ht="12" customHeight="1">
      <c r="B628" s="6"/>
      <c r="C628" s="7"/>
      <c r="D628" s="7"/>
      <c r="E628" s="7"/>
      <c r="F628" s="7"/>
      <c r="G628" s="7"/>
      <c r="I628" s="2" t="str">
        <f t="shared" si="20"/>
        <v/>
      </c>
      <c r="M628" s="10"/>
      <c r="N628" s="10"/>
      <c r="O628" s="10"/>
      <c r="U628" s="7"/>
      <c r="V628" s="10"/>
      <c r="W628" s="7"/>
    </row>
    <row r="629" spans="2:23" ht="12" customHeight="1">
      <c r="B629" s="6"/>
      <c r="C629" s="7"/>
      <c r="D629" s="7"/>
      <c r="E629" s="7"/>
      <c r="F629" s="7"/>
      <c r="G629" s="7"/>
      <c r="I629" s="2" t="str">
        <f t="shared" si="20"/>
        <v/>
      </c>
      <c r="M629" s="10"/>
      <c r="N629" s="10"/>
      <c r="O629" s="10"/>
      <c r="U629" s="7"/>
      <c r="V629" s="10"/>
      <c r="W629" s="7"/>
    </row>
    <row r="630" spans="2:23" ht="12" customHeight="1">
      <c r="B630" s="6"/>
      <c r="C630" s="7"/>
      <c r="D630" s="7"/>
      <c r="E630" s="7"/>
      <c r="F630" s="7"/>
      <c r="G630" s="7"/>
      <c r="I630" s="2" t="str">
        <f t="shared" si="20"/>
        <v/>
      </c>
      <c r="M630" s="10"/>
      <c r="N630" s="10"/>
      <c r="O630" s="10"/>
      <c r="U630" s="7"/>
      <c r="V630" s="10"/>
      <c r="W630" s="7"/>
    </row>
    <row r="631" spans="2:23" ht="12" customHeight="1">
      <c r="B631" s="6"/>
      <c r="C631" s="7"/>
      <c r="D631" s="7"/>
      <c r="E631" s="7"/>
      <c r="F631" s="7"/>
      <c r="G631" s="7"/>
      <c r="I631" s="2" t="str">
        <f t="shared" si="20"/>
        <v/>
      </c>
      <c r="M631" s="10"/>
      <c r="N631" s="10"/>
      <c r="O631" s="10"/>
      <c r="U631" s="7"/>
      <c r="V631" s="10"/>
      <c r="W631" s="7"/>
    </row>
    <row r="632" spans="2:23" ht="12" customHeight="1">
      <c r="B632" s="6"/>
      <c r="C632" s="7"/>
      <c r="D632" s="7"/>
      <c r="E632" s="7"/>
      <c r="F632" s="7"/>
      <c r="G632" s="7"/>
      <c r="I632" s="2" t="str">
        <f t="shared" si="20"/>
        <v/>
      </c>
      <c r="M632" s="10"/>
      <c r="N632" s="10"/>
      <c r="O632" s="10"/>
      <c r="U632" s="7"/>
      <c r="V632" s="10"/>
      <c r="W632" s="7"/>
    </row>
    <row r="633" spans="2:23" ht="12" customHeight="1">
      <c r="B633" s="6"/>
      <c r="C633" s="7"/>
      <c r="D633" s="7"/>
      <c r="E633" s="7"/>
      <c r="F633" s="7"/>
      <c r="G633" s="7"/>
      <c r="I633" s="2" t="str">
        <f t="shared" si="20"/>
        <v/>
      </c>
      <c r="M633" s="10"/>
      <c r="N633" s="10"/>
      <c r="O633" s="10"/>
      <c r="U633" s="7"/>
      <c r="V633" s="10"/>
      <c r="W633" s="7"/>
    </row>
    <row r="634" spans="2:23" ht="12" customHeight="1">
      <c r="B634" s="6"/>
      <c r="C634" s="7"/>
      <c r="D634" s="7"/>
      <c r="E634" s="7"/>
      <c r="F634" s="7"/>
      <c r="G634" s="7"/>
      <c r="I634" s="2" t="str">
        <f t="shared" ref="I634:I697" si="21">IF(C634="","",10^(C634/10))</f>
        <v/>
      </c>
      <c r="M634" s="10"/>
      <c r="N634" s="10"/>
      <c r="O634" s="10"/>
      <c r="U634" s="7"/>
      <c r="V634" s="10"/>
      <c r="W634" s="7"/>
    </row>
    <row r="635" spans="2:23" ht="12" customHeight="1">
      <c r="B635" s="6"/>
      <c r="C635" s="7"/>
      <c r="D635" s="7"/>
      <c r="E635" s="7"/>
      <c r="F635" s="7"/>
      <c r="G635" s="7"/>
      <c r="I635" s="2" t="str">
        <f t="shared" si="21"/>
        <v/>
      </c>
      <c r="M635" s="10"/>
      <c r="N635" s="10"/>
      <c r="O635" s="10"/>
      <c r="U635" s="7"/>
      <c r="V635" s="10"/>
      <c r="W635" s="7"/>
    </row>
    <row r="636" spans="2:23" ht="12" customHeight="1">
      <c r="B636" s="6"/>
      <c r="C636" s="7"/>
      <c r="D636" s="7"/>
      <c r="E636" s="7"/>
      <c r="F636" s="7"/>
      <c r="G636" s="7"/>
      <c r="I636" s="2" t="str">
        <f t="shared" si="21"/>
        <v/>
      </c>
      <c r="M636" s="10"/>
      <c r="N636" s="10"/>
      <c r="O636" s="10"/>
      <c r="U636" s="7"/>
      <c r="V636" s="10"/>
      <c r="W636" s="7"/>
    </row>
    <row r="637" spans="2:23" ht="12" customHeight="1">
      <c r="B637" s="6"/>
      <c r="C637" s="7"/>
      <c r="D637" s="7"/>
      <c r="E637" s="7"/>
      <c r="F637" s="7"/>
      <c r="G637" s="7"/>
      <c r="I637" s="2" t="str">
        <f t="shared" si="21"/>
        <v/>
      </c>
      <c r="M637" s="10"/>
      <c r="N637" s="10"/>
      <c r="O637" s="10"/>
      <c r="U637" s="7"/>
      <c r="V637" s="10"/>
      <c r="W637" s="7"/>
    </row>
    <row r="638" spans="2:23" ht="12" customHeight="1">
      <c r="B638" s="6"/>
      <c r="C638" s="7"/>
      <c r="D638" s="7"/>
      <c r="E638" s="7"/>
      <c r="F638" s="7"/>
      <c r="G638" s="7"/>
      <c r="I638" s="2" t="str">
        <f t="shared" si="21"/>
        <v/>
      </c>
      <c r="M638" s="10"/>
      <c r="N638" s="10"/>
      <c r="O638" s="10"/>
      <c r="U638" s="7"/>
      <c r="V638" s="10"/>
      <c r="W638" s="7"/>
    </row>
    <row r="639" spans="2:23" ht="12" customHeight="1">
      <c r="B639" s="6"/>
      <c r="C639" s="7"/>
      <c r="D639" s="7"/>
      <c r="E639" s="7"/>
      <c r="F639" s="7"/>
      <c r="G639" s="7"/>
      <c r="I639" s="2" t="str">
        <f t="shared" si="21"/>
        <v/>
      </c>
      <c r="M639" s="10"/>
      <c r="N639" s="10"/>
      <c r="O639" s="10"/>
      <c r="U639" s="7"/>
      <c r="V639" s="10"/>
      <c r="W639" s="7"/>
    </row>
    <row r="640" spans="2:23" ht="12" customHeight="1">
      <c r="B640" s="6"/>
      <c r="C640" s="7"/>
      <c r="D640" s="7"/>
      <c r="E640" s="7"/>
      <c r="F640" s="7"/>
      <c r="G640" s="7"/>
      <c r="I640" s="2" t="str">
        <f t="shared" si="21"/>
        <v/>
      </c>
      <c r="M640" s="10"/>
      <c r="N640" s="10"/>
      <c r="O640" s="10"/>
      <c r="U640" s="7"/>
      <c r="V640" s="10"/>
      <c r="W640" s="7"/>
    </row>
    <row r="641" spans="2:23" ht="12" customHeight="1">
      <c r="B641" s="6"/>
      <c r="C641" s="7"/>
      <c r="D641" s="7"/>
      <c r="E641" s="7"/>
      <c r="F641" s="7"/>
      <c r="G641" s="7"/>
      <c r="I641" s="2" t="str">
        <f t="shared" si="21"/>
        <v/>
      </c>
      <c r="M641" s="10"/>
      <c r="N641" s="10"/>
      <c r="O641" s="10"/>
      <c r="U641" s="7"/>
      <c r="V641" s="10"/>
      <c r="W641" s="7"/>
    </row>
    <row r="642" spans="2:23" ht="12" customHeight="1">
      <c r="B642" s="6"/>
      <c r="C642" s="7"/>
      <c r="D642" s="7"/>
      <c r="E642" s="7"/>
      <c r="F642" s="7"/>
      <c r="G642" s="7"/>
      <c r="I642" s="2" t="str">
        <f t="shared" si="21"/>
        <v/>
      </c>
      <c r="M642" s="7"/>
      <c r="N642" s="7"/>
    </row>
    <row r="643" spans="2:23" ht="12" customHeight="1">
      <c r="B643" s="6"/>
      <c r="C643" s="7"/>
      <c r="D643" s="7"/>
      <c r="E643" s="7"/>
      <c r="F643" s="7"/>
      <c r="G643" s="7"/>
      <c r="I643" s="2" t="str">
        <f t="shared" si="21"/>
        <v/>
      </c>
      <c r="M643" s="7"/>
      <c r="N643" s="7"/>
    </row>
    <row r="644" spans="2:23" ht="12" customHeight="1">
      <c r="B644" s="6"/>
      <c r="C644" s="7"/>
      <c r="D644" s="7"/>
      <c r="E644" s="7"/>
      <c r="F644" s="7"/>
      <c r="G644" s="7"/>
      <c r="I644" s="2" t="str">
        <f t="shared" si="21"/>
        <v/>
      </c>
      <c r="M644" s="7"/>
      <c r="N644" s="7"/>
    </row>
    <row r="645" spans="2:23" ht="12" customHeight="1">
      <c r="B645" s="6"/>
      <c r="C645" s="7"/>
      <c r="D645" s="7"/>
      <c r="E645" s="7"/>
      <c r="F645" s="7"/>
      <c r="G645" s="7"/>
      <c r="I645" s="2" t="str">
        <f t="shared" si="21"/>
        <v/>
      </c>
      <c r="N645" s="4"/>
    </row>
    <row r="646" spans="2:23" ht="12" customHeight="1">
      <c r="B646" s="6"/>
      <c r="C646" s="7"/>
      <c r="D646" s="7"/>
      <c r="E646" s="7"/>
      <c r="F646" s="7"/>
      <c r="G646" s="7"/>
      <c r="I646" s="2" t="str">
        <f t="shared" si="21"/>
        <v/>
      </c>
      <c r="N646" s="7"/>
    </row>
    <row r="647" spans="2:23" ht="12" customHeight="1">
      <c r="B647" s="6"/>
      <c r="C647" s="7"/>
      <c r="D647" s="7"/>
      <c r="E647" s="7"/>
      <c r="F647" s="7"/>
      <c r="G647" s="7"/>
      <c r="I647" s="2" t="str">
        <f t="shared" si="21"/>
        <v/>
      </c>
      <c r="N647" s="4"/>
    </row>
    <row r="648" spans="2:23" ht="12" customHeight="1">
      <c r="B648" s="6"/>
      <c r="C648" s="7"/>
      <c r="D648" s="7"/>
      <c r="E648" s="7"/>
      <c r="F648" s="7"/>
      <c r="G648" s="7"/>
      <c r="I648" s="2" t="str">
        <f t="shared" si="21"/>
        <v/>
      </c>
      <c r="M648" s="7"/>
      <c r="N648" s="7"/>
    </row>
    <row r="649" spans="2:23" ht="12" customHeight="1">
      <c r="B649" s="6"/>
      <c r="C649" s="7"/>
      <c r="D649" s="7"/>
      <c r="E649" s="7"/>
      <c r="F649" s="7"/>
      <c r="G649" s="7"/>
      <c r="I649" s="2" t="str">
        <f t="shared" si="21"/>
        <v/>
      </c>
      <c r="M649" s="7"/>
      <c r="N649" s="4"/>
    </row>
    <row r="650" spans="2:23" ht="12" customHeight="1">
      <c r="B650" s="6"/>
      <c r="C650" s="7"/>
      <c r="D650" s="7"/>
      <c r="E650" s="7"/>
      <c r="F650" s="7"/>
      <c r="G650" s="7"/>
      <c r="I650" s="2" t="str">
        <f t="shared" si="21"/>
        <v/>
      </c>
      <c r="M650" s="7"/>
      <c r="N650" s="4"/>
    </row>
    <row r="651" spans="2:23" ht="12" customHeight="1">
      <c r="B651" s="6"/>
      <c r="C651" s="7"/>
      <c r="D651" s="7"/>
      <c r="E651" s="7"/>
      <c r="F651" s="7"/>
      <c r="G651" s="7"/>
      <c r="I651" s="2" t="str">
        <f t="shared" si="21"/>
        <v/>
      </c>
      <c r="N651" s="4"/>
    </row>
    <row r="652" spans="2:23" ht="12" customHeight="1">
      <c r="B652" s="6"/>
      <c r="C652" s="7"/>
      <c r="D652" s="7"/>
      <c r="E652" s="7"/>
      <c r="F652" s="7"/>
      <c r="G652" s="7"/>
      <c r="I652" s="2" t="str">
        <f t="shared" si="21"/>
        <v/>
      </c>
      <c r="M652" s="7"/>
      <c r="N652" s="7"/>
    </row>
    <row r="653" spans="2:23" ht="12" customHeight="1">
      <c r="B653" s="6"/>
      <c r="C653" s="7"/>
      <c r="D653" s="7"/>
      <c r="E653" s="7"/>
      <c r="F653" s="7"/>
      <c r="G653" s="7"/>
      <c r="I653" s="2" t="str">
        <f t="shared" si="21"/>
        <v/>
      </c>
      <c r="M653" s="7"/>
      <c r="N653" s="4"/>
    </row>
    <row r="654" spans="2:23" ht="12" customHeight="1">
      <c r="B654" s="6"/>
      <c r="C654" s="7"/>
      <c r="D654" s="7"/>
      <c r="E654" s="7"/>
      <c r="F654" s="7"/>
      <c r="G654" s="7"/>
      <c r="I654" s="2" t="str">
        <f t="shared" si="21"/>
        <v/>
      </c>
      <c r="M654" s="7"/>
      <c r="N654" s="7"/>
    </row>
    <row r="655" spans="2:23" ht="12" customHeight="1">
      <c r="B655" s="6"/>
      <c r="C655" s="7"/>
      <c r="D655" s="7"/>
      <c r="E655" s="7"/>
      <c r="F655" s="7"/>
      <c r="G655" s="7"/>
      <c r="I655" s="2" t="str">
        <f t="shared" si="21"/>
        <v/>
      </c>
      <c r="N655" s="4"/>
    </row>
    <row r="656" spans="2:23" ht="12" customHeight="1">
      <c r="B656" s="6"/>
      <c r="C656" s="7"/>
      <c r="D656" s="7"/>
      <c r="E656" s="7"/>
      <c r="F656" s="7"/>
      <c r="G656" s="7"/>
      <c r="I656" s="2" t="str">
        <f t="shared" si="21"/>
        <v/>
      </c>
      <c r="M656" s="7"/>
      <c r="N656" s="7"/>
    </row>
    <row r="657" spans="2:14" ht="12" customHeight="1">
      <c r="B657" s="6"/>
      <c r="C657" s="7"/>
      <c r="D657" s="7"/>
      <c r="E657" s="7"/>
      <c r="F657" s="7"/>
      <c r="G657" s="7"/>
      <c r="I657" s="2" t="str">
        <f t="shared" si="21"/>
        <v/>
      </c>
      <c r="M657" s="7"/>
      <c r="N657" s="4"/>
    </row>
    <row r="658" spans="2:14" ht="12" customHeight="1">
      <c r="B658" s="6"/>
      <c r="C658" s="7"/>
      <c r="D658" s="7"/>
      <c r="E658" s="7"/>
      <c r="F658" s="7"/>
      <c r="G658" s="7"/>
      <c r="I658" s="2" t="str">
        <f t="shared" si="21"/>
        <v/>
      </c>
      <c r="M658" s="7"/>
      <c r="N658" s="4"/>
    </row>
    <row r="659" spans="2:14" ht="12" customHeight="1">
      <c r="B659" s="6"/>
      <c r="C659" s="7"/>
      <c r="D659" s="7"/>
      <c r="E659" s="7"/>
      <c r="F659" s="7"/>
      <c r="G659" s="7"/>
      <c r="I659" s="2" t="str">
        <f t="shared" si="21"/>
        <v/>
      </c>
      <c r="N659" s="4"/>
    </row>
    <row r="660" spans="2:14" ht="12" customHeight="1">
      <c r="B660" s="6"/>
      <c r="C660" s="7"/>
      <c r="D660" s="7"/>
      <c r="E660" s="7"/>
      <c r="F660" s="7"/>
      <c r="G660" s="7"/>
      <c r="I660" s="2" t="str">
        <f t="shared" si="21"/>
        <v/>
      </c>
      <c r="N660" s="7"/>
    </row>
    <row r="661" spans="2:14" ht="12" customHeight="1">
      <c r="B661" s="6"/>
      <c r="C661" s="7"/>
      <c r="D661" s="7"/>
      <c r="E661" s="7"/>
      <c r="F661" s="7"/>
      <c r="G661" s="7"/>
      <c r="I661" s="2" t="str">
        <f t="shared" si="21"/>
        <v/>
      </c>
      <c r="N661" s="4"/>
    </row>
    <row r="662" spans="2:14" ht="12" customHeight="1">
      <c r="B662" s="6"/>
      <c r="C662" s="7"/>
      <c r="D662" s="7"/>
      <c r="E662" s="7"/>
      <c r="F662" s="7"/>
      <c r="G662" s="7"/>
      <c r="I662" s="2" t="str">
        <f t="shared" si="21"/>
        <v/>
      </c>
      <c r="N662" s="4"/>
    </row>
    <row r="663" spans="2:14" ht="12" customHeight="1">
      <c r="B663" s="6"/>
      <c r="C663" s="7"/>
      <c r="D663" s="7"/>
      <c r="E663" s="7"/>
      <c r="F663" s="7"/>
      <c r="G663" s="7"/>
      <c r="I663" s="2" t="str">
        <f t="shared" si="21"/>
        <v/>
      </c>
      <c r="N663" s="4"/>
    </row>
    <row r="664" spans="2:14" ht="12" hidden="1" customHeight="1">
      <c r="B664" s="6"/>
      <c r="C664" s="7"/>
      <c r="D664" s="7"/>
      <c r="E664" s="7"/>
      <c r="F664" s="7"/>
      <c r="G664" s="7"/>
      <c r="I664" s="2" t="str">
        <f t="shared" si="21"/>
        <v/>
      </c>
      <c r="N664" s="7"/>
    </row>
    <row r="665" spans="2:14" ht="12" hidden="1" customHeight="1">
      <c r="B665" s="6"/>
      <c r="C665" s="7"/>
      <c r="D665" s="7"/>
      <c r="E665" s="7"/>
      <c r="F665" s="7"/>
      <c r="G665" s="7"/>
      <c r="I665" s="2" t="str">
        <f t="shared" si="21"/>
        <v/>
      </c>
      <c r="N665" s="4"/>
    </row>
    <row r="666" spans="2:14" ht="12" hidden="1" customHeight="1">
      <c r="B666" s="6"/>
      <c r="C666" s="7"/>
      <c r="D666" s="7"/>
      <c r="E666" s="7"/>
      <c r="F666" s="7"/>
      <c r="G666" s="7"/>
      <c r="I666" s="2" t="str">
        <f t="shared" si="21"/>
        <v/>
      </c>
      <c r="N666" s="4"/>
    </row>
    <row r="667" spans="2:14" ht="12" hidden="1" customHeight="1">
      <c r="B667" s="6"/>
      <c r="C667" s="7"/>
      <c r="D667" s="7"/>
      <c r="E667" s="7"/>
      <c r="F667" s="7"/>
      <c r="G667" s="7"/>
      <c r="I667" s="2" t="str">
        <f t="shared" si="21"/>
        <v/>
      </c>
      <c r="N667" s="4"/>
    </row>
    <row r="668" spans="2:14" ht="12" hidden="1" customHeight="1">
      <c r="B668" s="6"/>
      <c r="C668" s="7"/>
      <c r="D668" s="7"/>
      <c r="E668" s="7"/>
      <c r="F668" s="7"/>
      <c r="G668" s="7"/>
      <c r="I668" s="2" t="str">
        <f t="shared" si="21"/>
        <v/>
      </c>
      <c r="N668" s="4"/>
    </row>
    <row r="669" spans="2:14" ht="12" hidden="1" customHeight="1">
      <c r="B669" s="6"/>
      <c r="C669" s="7"/>
      <c r="D669" s="7"/>
      <c r="E669" s="7"/>
      <c r="F669" s="7"/>
      <c r="G669" s="7"/>
      <c r="I669" s="2" t="str">
        <f t="shared" si="21"/>
        <v/>
      </c>
      <c r="N669" s="4"/>
    </row>
    <row r="670" spans="2:14" ht="12" hidden="1" customHeight="1">
      <c r="B670" s="6"/>
      <c r="C670" s="7"/>
      <c r="D670" s="7"/>
      <c r="E670" s="7"/>
      <c r="F670" s="7"/>
      <c r="G670" s="7"/>
      <c r="I670" s="2" t="str">
        <f t="shared" si="21"/>
        <v/>
      </c>
      <c r="N670" s="4"/>
    </row>
    <row r="671" spans="2:14" ht="12" hidden="1" customHeight="1">
      <c r="B671" s="6"/>
      <c r="C671" s="7"/>
      <c r="D671" s="7"/>
      <c r="E671" s="7"/>
      <c r="F671" s="7"/>
      <c r="G671" s="7"/>
      <c r="I671" s="2" t="str">
        <f t="shared" si="21"/>
        <v/>
      </c>
      <c r="N671" s="4"/>
    </row>
    <row r="672" spans="2:14" ht="12" hidden="1" customHeight="1">
      <c r="B672" s="6"/>
      <c r="C672" s="7"/>
      <c r="D672" s="7"/>
      <c r="E672" s="7"/>
      <c r="F672" s="7"/>
      <c r="G672" s="7"/>
      <c r="I672" s="2" t="str">
        <f t="shared" si="21"/>
        <v/>
      </c>
      <c r="N672" s="4"/>
    </row>
    <row r="673" spans="2:19" ht="12" hidden="1" customHeight="1">
      <c r="B673" s="6"/>
      <c r="C673" s="7"/>
      <c r="D673" s="7"/>
      <c r="E673" s="7"/>
      <c r="F673" s="7"/>
      <c r="G673" s="7"/>
      <c r="I673" s="2" t="str">
        <f t="shared" si="21"/>
        <v/>
      </c>
      <c r="N673" s="4"/>
    </row>
    <row r="674" spans="2:19" ht="12" hidden="1" customHeight="1">
      <c r="B674" s="6"/>
      <c r="C674" s="7"/>
      <c r="D674" s="7"/>
      <c r="E674" s="7"/>
      <c r="F674" s="7"/>
      <c r="G674" s="7"/>
      <c r="I674" s="2" t="str">
        <f t="shared" si="21"/>
        <v/>
      </c>
      <c r="N674" s="4"/>
    </row>
    <row r="675" spans="2:19" ht="12" hidden="1" customHeight="1">
      <c r="B675" s="6"/>
      <c r="C675" s="7"/>
      <c r="D675" s="7"/>
      <c r="E675" s="7"/>
      <c r="F675" s="7"/>
      <c r="G675" s="7"/>
      <c r="I675" s="2" t="str">
        <f t="shared" si="21"/>
        <v/>
      </c>
      <c r="N675" s="4"/>
    </row>
    <row r="676" spans="2:19" ht="12" hidden="1" customHeight="1">
      <c r="B676" s="6"/>
      <c r="C676" s="7"/>
      <c r="D676" s="7"/>
      <c r="E676" s="7"/>
      <c r="F676" s="7"/>
      <c r="G676" s="7"/>
      <c r="I676" s="2" t="str">
        <f t="shared" si="21"/>
        <v/>
      </c>
      <c r="N676" s="4"/>
    </row>
    <row r="677" spans="2:19" ht="12" hidden="1" customHeight="1">
      <c r="B677" s="6"/>
      <c r="C677" s="7"/>
      <c r="D677" s="7"/>
      <c r="E677" s="7"/>
      <c r="F677" s="7"/>
      <c r="G677" s="7"/>
      <c r="I677" s="2" t="str">
        <f t="shared" si="21"/>
        <v/>
      </c>
      <c r="L677" s="7"/>
      <c r="M677" s="7"/>
      <c r="N677" s="4"/>
    </row>
    <row r="678" spans="2:19" ht="12" hidden="1" customHeight="1">
      <c r="B678" s="6"/>
      <c r="C678" s="7"/>
      <c r="D678" s="7"/>
      <c r="E678" s="7"/>
      <c r="F678" s="7"/>
      <c r="G678" s="7"/>
      <c r="I678" s="2" t="str">
        <f t="shared" si="21"/>
        <v/>
      </c>
      <c r="L678" s="7"/>
      <c r="M678" s="7"/>
      <c r="N678" s="4"/>
    </row>
    <row r="679" spans="2:19" ht="12" hidden="1" customHeight="1">
      <c r="B679" s="6"/>
      <c r="C679" s="7"/>
      <c r="D679" s="7"/>
      <c r="E679" s="7"/>
      <c r="F679" s="7"/>
      <c r="G679" s="7"/>
      <c r="I679" s="2" t="str">
        <f t="shared" si="21"/>
        <v/>
      </c>
      <c r="M679" s="7"/>
      <c r="N679" s="7"/>
    </row>
    <row r="680" spans="2:19" ht="12" hidden="1" customHeight="1">
      <c r="B680" s="6"/>
      <c r="C680" s="7"/>
      <c r="D680" s="7"/>
      <c r="E680" s="7"/>
      <c r="F680" s="7"/>
      <c r="G680" s="7"/>
      <c r="I680" s="2" t="str">
        <f t="shared" si="21"/>
        <v/>
      </c>
      <c r="M680" s="7"/>
      <c r="N680" s="10"/>
      <c r="O680" s="7"/>
    </row>
    <row r="681" spans="2:19" ht="12" hidden="1" customHeight="1">
      <c r="B681" s="6"/>
      <c r="C681" s="7"/>
      <c r="D681" s="7"/>
      <c r="E681" s="7"/>
      <c r="F681" s="7"/>
      <c r="G681" s="7"/>
      <c r="I681" s="2" t="str">
        <f t="shared" si="21"/>
        <v/>
      </c>
      <c r="M681" s="7"/>
      <c r="N681" s="10"/>
      <c r="O681" s="7"/>
      <c r="P681" s="7"/>
      <c r="Q681" s="10"/>
      <c r="R681" s="13"/>
      <c r="S681" s="13"/>
    </row>
    <row r="682" spans="2:19" ht="12" hidden="1" customHeight="1">
      <c r="B682" s="6"/>
      <c r="C682" s="7"/>
      <c r="D682" s="7"/>
      <c r="E682" s="7"/>
      <c r="F682" s="7"/>
      <c r="G682" s="7"/>
      <c r="I682" s="2" t="str">
        <f t="shared" si="21"/>
        <v/>
      </c>
      <c r="M682" s="7"/>
      <c r="N682" s="10"/>
      <c r="O682" s="7"/>
    </row>
    <row r="683" spans="2:19" ht="12" hidden="1" customHeight="1">
      <c r="B683" s="6"/>
      <c r="C683" s="7"/>
      <c r="D683" s="7"/>
      <c r="E683" s="7"/>
      <c r="F683" s="7"/>
      <c r="G683" s="7"/>
      <c r="I683" s="2" t="str">
        <f t="shared" si="21"/>
        <v/>
      </c>
      <c r="M683" s="7"/>
      <c r="N683" s="10"/>
      <c r="O683" s="7"/>
    </row>
    <row r="684" spans="2:19" ht="12" hidden="1" customHeight="1">
      <c r="B684" s="6"/>
      <c r="C684" s="7"/>
      <c r="D684" s="7"/>
      <c r="E684" s="7"/>
      <c r="F684" s="7"/>
      <c r="G684" s="7"/>
      <c r="I684" s="2" t="str">
        <f t="shared" si="21"/>
        <v/>
      </c>
      <c r="M684" s="7"/>
      <c r="N684" s="10"/>
      <c r="O684" s="7"/>
    </row>
    <row r="685" spans="2:19" ht="12" hidden="1" customHeight="1">
      <c r="B685" s="6"/>
      <c r="C685" s="7"/>
      <c r="D685" s="7"/>
      <c r="E685" s="7"/>
      <c r="F685" s="7"/>
      <c r="G685" s="7"/>
      <c r="I685" s="2" t="str">
        <f t="shared" si="21"/>
        <v/>
      </c>
      <c r="M685" s="7"/>
      <c r="N685" s="10"/>
      <c r="O685" s="7"/>
    </row>
    <row r="686" spans="2:19" ht="12" hidden="1" customHeight="1">
      <c r="B686" s="6"/>
      <c r="C686" s="7"/>
      <c r="D686" s="7"/>
      <c r="E686" s="7"/>
      <c r="F686" s="7"/>
      <c r="G686" s="7"/>
      <c r="I686" s="2" t="str">
        <f t="shared" si="21"/>
        <v/>
      </c>
      <c r="M686" s="7"/>
      <c r="N686" s="10"/>
      <c r="O686" s="7"/>
    </row>
    <row r="687" spans="2:19" ht="12" hidden="1" customHeight="1">
      <c r="B687" s="6"/>
      <c r="C687" s="7"/>
      <c r="D687" s="7"/>
      <c r="E687" s="7"/>
      <c r="F687" s="7"/>
      <c r="G687" s="7"/>
      <c r="I687" s="2" t="str">
        <f t="shared" si="21"/>
        <v/>
      </c>
      <c r="M687" s="7"/>
      <c r="N687" s="10"/>
      <c r="O687" s="7"/>
    </row>
    <row r="688" spans="2:19" ht="12" hidden="1" customHeight="1">
      <c r="B688" s="6"/>
      <c r="C688" s="7"/>
      <c r="D688" s="7"/>
      <c r="E688" s="7"/>
      <c r="F688" s="7"/>
      <c r="G688" s="7"/>
      <c r="I688" s="2" t="str">
        <f t="shared" si="21"/>
        <v/>
      </c>
      <c r="M688" s="7"/>
      <c r="N688" s="10"/>
      <c r="O688" s="7"/>
    </row>
    <row r="689" spans="2:15" ht="12" hidden="1" customHeight="1">
      <c r="B689" s="6"/>
      <c r="C689" s="7"/>
      <c r="D689" s="7"/>
      <c r="E689" s="7"/>
      <c r="F689" s="7"/>
      <c r="G689" s="7"/>
      <c r="I689" s="2" t="str">
        <f t="shared" si="21"/>
        <v/>
      </c>
      <c r="M689" s="7"/>
      <c r="N689" s="10"/>
      <c r="O689" s="7"/>
    </row>
    <row r="690" spans="2:15" ht="12" hidden="1" customHeight="1">
      <c r="B690" s="6"/>
      <c r="C690" s="7"/>
      <c r="D690" s="7"/>
      <c r="E690" s="7"/>
      <c r="F690" s="7"/>
      <c r="G690" s="7"/>
      <c r="I690" s="2" t="str">
        <f t="shared" si="21"/>
        <v/>
      </c>
      <c r="M690" s="7"/>
      <c r="N690" s="10"/>
      <c r="O690" s="7"/>
    </row>
    <row r="691" spans="2:15" ht="12" hidden="1" customHeight="1">
      <c r="B691" s="6"/>
      <c r="C691" s="7"/>
      <c r="D691" s="7"/>
      <c r="E691" s="7"/>
      <c r="F691" s="7"/>
      <c r="G691" s="7"/>
      <c r="I691" s="2" t="str">
        <f t="shared" si="21"/>
        <v/>
      </c>
      <c r="M691" s="7"/>
      <c r="N691" s="10"/>
      <c r="O691" s="7"/>
    </row>
    <row r="692" spans="2:15" ht="12" hidden="1" customHeight="1">
      <c r="B692" s="6"/>
      <c r="C692" s="7"/>
      <c r="D692" s="7"/>
      <c r="E692" s="7"/>
      <c r="F692" s="7"/>
      <c r="G692" s="7"/>
      <c r="I692" s="2" t="str">
        <f t="shared" si="21"/>
        <v/>
      </c>
      <c r="M692" s="7"/>
      <c r="N692" s="10"/>
      <c r="O692" s="7"/>
    </row>
    <row r="693" spans="2:15" ht="12" hidden="1" customHeight="1">
      <c r="B693" s="6"/>
      <c r="C693" s="7"/>
      <c r="D693" s="7"/>
      <c r="E693" s="7"/>
      <c r="F693" s="7"/>
      <c r="G693" s="7"/>
      <c r="I693" s="2" t="str">
        <f t="shared" si="21"/>
        <v/>
      </c>
      <c r="M693" s="7"/>
      <c r="N693" s="10"/>
      <c r="O693" s="7"/>
    </row>
    <row r="694" spans="2:15" ht="12" hidden="1" customHeight="1">
      <c r="B694" s="6"/>
      <c r="C694" s="7"/>
      <c r="D694" s="7"/>
      <c r="E694" s="7"/>
      <c r="F694" s="7"/>
      <c r="G694" s="7"/>
      <c r="I694" s="2" t="str">
        <f t="shared" si="21"/>
        <v/>
      </c>
      <c r="M694" s="7"/>
      <c r="N694" s="10"/>
      <c r="O694" s="7"/>
    </row>
    <row r="695" spans="2:15" ht="12" hidden="1" customHeight="1">
      <c r="B695" s="6"/>
      <c r="C695" s="7"/>
      <c r="D695" s="7"/>
      <c r="E695" s="7"/>
      <c r="F695" s="7"/>
      <c r="G695" s="7"/>
      <c r="I695" s="2" t="str">
        <f t="shared" si="21"/>
        <v/>
      </c>
      <c r="M695" s="7"/>
      <c r="N695" s="10"/>
      <c r="O695" s="7"/>
    </row>
    <row r="696" spans="2:15" ht="12" hidden="1" customHeight="1">
      <c r="B696" s="6"/>
      <c r="C696" s="7"/>
      <c r="D696" s="7"/>
      <c r="E696" s="7"/>
      <c r="F696" s="7"/>
      <c r="G696" s="7"/>
      <c r="I696" s="2" t="str">
        <f t="shared" si="21"/>
        <v/>
      </c>
      <c r="M696" s="7"/>
      <c r="N696" s="10"/>
      <c r="O696" s="7"/>
    </row>
    <row r="697" spans="2:15" ht="12" hidden="1" customHeight="1">
      <c r="B697" s="6"/>
      <c r="C697" s="7"/>
      <c r="D697" s="7"/>
      <c r="E697" s="7"/>
      <c r="F697" s="7"/>
      <c r="G697" s="7"/>
      <c r="I697" s="2" t="str">
        <f t="shared" si="21"/>
        <v/>
      </c>
      <c r="M697" s="7"/>
      <c r="N697" s="10"/>
      <c r="O697" s="7"/>
    </row>
    <row r="698" spans="2:15" ht="12" hidden="1" customHeight="1">
      <c r="B698" s="6"/>
      <c r="C698" s="7"/>
      <c r="D698" s="7"/>
      <c r="E698" s="7"/>
      <c r="F698" s="7"/>
      <c r="G698" s="7"/>
      <c r="I698" s="2" t="str">
        <f t="shared" ref="I698:I761" si="22">IF(C698="","",10^(C698/10))</f>
        <v/>
      </c>
      <c r="M698" s="7"/>
      <c r="N698" s="10"/>
      <c r="O698" s="7"/>
    </row>
    <row r="699" spans="2:15" ht="12" hidden="1" customHeight="1">
      <c r="B699" s="6"/>
      <c r="C699" s="7"/>
      <c r="D699" s="7"/>
      <c r="E699" s="7"/>
      <c r="F699" s="7"/>
      <c r="G699" s="7"/>
      <c r="I699" s="2" t="str">
        <f t="shared" si="22"/>
        <v/>
      </c>
      <c r="M699" s="7"/>
      <c r="N699" s="10"/>
      <c r="O699" s="7"/>
    </row>
    <row r="700" spans="2:15" ht="12" hidden="1" customHeight="1">
      <c r="B700" s="6"/>
      <c r="C700" s="7"/>
      <c r="D700" s="7"/>
      <c r="E700" s="7"/>
      <c r="F700" s="7"/>
      <c r="G700" s="7"/>
      <c r="I700" s="2" t="str">
        <f t="shared" si="22"/>
        <v/>
      </c>
      <c r="M700" s="7"/>
      <c r="N700" s="10"/>
      <c r="O700" s="7"/>
    </row>
    <row r="701" spans="2:15" ht="12" hidden="1" customHeight="1">
      <c r="B701" s="6"/>
      <c r="C701" s="7"/>
      <c r="D701" s="7"/>
      <c r="E701" s="7"/>
      <c r="F701" s="7"/>
      <c r="G701" s="7"/>
      <c r="I701" s="2" t="str">
        <f t="shared" si="22"/>
        <v/>
      </c>
      <c r="M701" s="7"/>
      <c r="N701" s="10"/>
      <c r="O701" s="7"/>
    </row>
    <row r="702" spans="2:15" ht="12" hidden="1" customHeight="1">
      <c r="B702" s="6"/>
      <c r="C702" s="7"/>
      <c r="D702" s="7"/>
      <c r="E702" s="7"/>
      <c r="F702" s="7"/>
      <c r="G702" s="7"/>
      <c r="I702" s="2" t="str">
        <f t="shared" si="22"/>
        <v/>
      </c>
      <c r="M702" s="7"/>
      <c r="N702" s="10"/>
      <c r="O702" s="7"/>
    </row>
    <row r="703" spans="2:15" ht="12" hidden="1" customHeight="1">
      <c r="B703" s="6"/>
      <c r="C703" s="7"/>
      <c r="D703" s="7"/>
      <c r="E703" s="7"/>
      <c r="F703" s="7"/>
      <c r="G703" s="7"/>
      <c r="I703" s="2" t="str">
        <f t="shared" si="22"/>
        <v/>
      </c>
      <c r="M703" s="7"/>
      <c r="N703" s="10"/>
      <c r="O703" s="7"/>
    </row>
    <row r="704" spans="2:15" ht="12" hidden="1" customHeight="1">
      <c r="B704" s="6"/>
      <c r="C704" s="7"/>
      <c r="D704" s="7"/>
      <c r="E704" s="7"/>
      <c r="F704" s="7"/>
      <c r="G704" s="7"/>
      <c r="I704" s="2" t="str">
        <f t="shared" si="22"/>
        <v/>
      </c>
      <c r="M704" s="7"/>
      <c r="N704" s="10"/>
      <c r="O704" s="7"/>
    </row>
    <row r="705" spans="1:19" ht="12" hidden="1" customHeight="1">
      <c r="B705" s="6"/>
      <c r="C705" s="7"/>
      <c r="D705" s="7"/>
      <c r="E705" s="7"/>
      <c r="F705" s="7"/>
      <c r="G705" s="7"/>
      <c r="I705" s="2" t="str">
        <f t="shared" si="22"/>
        <v/>
      </c>
      <c r="M705" s="7"/>
      <c r="N705" s="10"/>
      <c r="O705" s="7"/>
    </row>
    <row r="706" spans="1:19" ht="12" hidden="1" customHeight="1">
      <c r="B706" s="6"/>
      <c r="C706" s="7"/>
      <c r="D706" s="7"/>
      <c r="E706" s="7"/>
      <c r="F706" s="7"/>
      <c r="G706" s="7"/>
      <c r="I706" s="2" t="str">
        <f t="shared" si="22"/>
        <v/>
      </c>
      <c r="M706" s="7"/>
      <c r="N706" s="7"/>
    </row>
    <row r="707" spans="1:19" ht="12" customHeight="1">
      <c r="A707" s="4"/>
      <c r="B707" s="6"/>
      <c r="C707" s="7"/>
      <c r="D707" s="7"/>
      <c r="E707" s="7"/>
      <c r="F707" s="7"/>
      <c r="G707" s="7"/>
      <c r="I707" s="2" t="str">
        <f t="shared" si="22"/>
        <v/>
      </c>
      <c r="M707" s="7"/>
      <c r="N707" s="7"/>
    </row>
    <row r="708" spans="1:19" ht="12" customHeight="1">
      <c r="A708" s="8"/>
      <c r="B708" s="6"/>
      <c r="C708" s="7"/>
      <c r="D708" s="7"/>
      <c r="E708" s="7"/>
      <c r="F708" s="7"/>
      <c r="G708" s="7"/>
      <c r="I708" s="2" t="str">
        <f t="shared" si="22"/>
        <v/>
      </c>
      <c r="M708" s="7"/>
      <c r="N708" s="7"/>
    </row>
    <row r="709" spans="1:19" ht="12" customHeight="1">
      <c r="B709" s="6"/>
      <c r="C709" s="7"/>
      <c r="D709" s="7"/>
      <c r="E709" s="7"/>
      <c r="F709" s="7"/>
      <c r="G709" s="7"/>
      <c r="I709" s="2" t="str">
        <f t="shared" si="22"/>
        <v/>
      </c>
      <c r="M709" s="7"/>
      <c r="N709" s="7"/>
    </row>
    <row r="710" spans="1:19" ht="12" customHeight="1">
      <c r="B710" s="6"/>
      <c r="C710" s="7"/>
      <c r="D710" s="7"/>
      <c r="E710" s="7"/>
      <c r="F710" s="7"/>
      <c r="G710" s="7"/>
      <c r="I710" s="2" t="str">
        <f t="shared" si="22"/>
        <v/>
      </c>
      <c r="M710" s="7"/>
      <c r="N710" s="7"/>
    </row>
    <row r="711" spans="1:19" ht="12" customHeight="1">
      <c r="B711" s="6"/>
      <c r="C711" s="7"/>
      <c r="D711" s="7"/>
      <c r="E711" s="7"/>
      <c r="F711" s="7"/>
      <c r="G711" s="7"/>
      <c r="I711" s="2" t="str">
        <f t="shared" si="22"/>
        <v/>
      </c>
      <c r="M711" s="7"/>
      <c r="N711" s="7"/>
    </row>
    <row r="712" spans="1:19" ht="12" customHeight="1">
      <c r="B712" s="6"/>
      <c r="C712" s="7"/>
      <c r="D712" s="7"/>
      <c r="E712" s="7"/>
      <c r="F712" s="7"/>
      <c r="G712" s="7"/>
      <c r="I712" s="2" t="str">
        <f t="shared" si="22"/>
        <v/>
      </c>
      <c r="M712" s="7"/>
      <c r="N712" s="10"/>
      <c r="O712" s="7"/>
    </row>
    <row r="713" spans="1:19" ht="12" customHeight="1">
      <c r="B713" s="6"/>
      <c r="C713" s="7"/>
      <c r="D713" s="7"/>
      <c r="E713" s="7"/>
      <c r="F713" s="7"/>
      <c r="G713" s="7"/>
      <c r="I713" s="2" t="str">
        <f t="shared" si="22"/>
        <v/>
      </c>
      <c r="M713" s="7"/>
      <c r="N713" s="10"/>
      <c r="O713" s="7"/>
      <c r="P713" s="7"/>
      <c r="Q713" s="10"/>
      <c r="R713" s="13"/>
      <c r="S713" s="13"/>
    </row>
    <row r="714" spans="1:19" ht="12" customHeight="1">
      <c r="B714" s="6"/>
      <c r="C714" s="7"/>
      <c r="D714" s="7"/>
      <c r="E714" s="7"/>
      <c r="F714" s="7"/>
      <c r="G714" s="7"/>
      <c r="I714" s="2" t="str">
        <f t="shared" si="22"/>
        <v/>
      </c>
      <c r="M714" s="7"/>
      <c r="N714" s="10"/>
      <c r="O714" s="7"/>
    </row>
    <row r="715" spans="1:19" ht="12" customHeight="1">
      <c r="B715" s="6"/>
      <c r="C715" s="7"/>
      <c r="D715" s="7"/>
      <c r="E715" s="7"/>
      <c r="F715" s="7"/>
      <c r="G715" s="7"/>
      <c r="I715" s="2" t="str">
        <f t="shared" si="22"/>
        <v/>
      </c>
      <c r="M715" s="7"/>
      <c r="N715" s="10"/>
      <c r="O715" s="7"/>
    </row>
    <row r="716" spans="1:19" ht="12" customHeight="1">
      <c r="B716" s="6"/>
      <c r="C716" s="7"/>
      <c r="D716" s="7"/>
      <c r="E716" s="7"/>
      <c r="F716" s="7"/>
      <c r="G716" s="7"/>
      <c r="I716" s="2" t="str">
        <f t="shared" si="22"/>
        <v/>
      </c>
      <c r="M716" s="7"/>
      <c r="N716" s="10"/>
      <c r="O716" s="7"/>
    </row>
    <row r="717" spans="1:19" ht="12" customHeight="1">
      <c r="B717" s="6"/>
      <c r="C717" s="7"/>
      <c r="D717" s="7"/>
      <c r="E717" s="7"/>
      <c r="F717" s="7"/>
      <c r="G717" s="7"/>
      <c r="I717" s="2" t="str">
        <f t="shared" si="22"/>
        <v/>
      </c>
      <c r="M717" s="7"/>
      <c r="N717" s="10"/>
      <c r="O717" s="7"/>
    </row>
    <row r="718" spans="1:19" ht="12" customHeight="1">
      <c r="B718" s="6"/>
      <c r="C718" s="7"/>
      <c r="D718" s="7"/>
      <c r="E718" s="7"/>
      <c r="F718" s="7"/>
      <c r="G718" s="7"/>
      <c r="I718" s="2" t="str">
        <f t="shared" si="22"/>
        <v/>
      </c>
      <c r="M718" s="7"/>
      <c r="N718" s="10"/>
      <c r="O718" s="7"/>
    </row>
    <row r="719" spans="1:19" ht="12" customHeight="1">
      <c r="B719" s="6"/>
      <c r="C719" s="7"/>
      <c r="D719" s="7"/>
      <c r="E719" s="7"/>
      <c r="F719" s="7"/>
      <c r="G719" s="7"/>
      <c r="I719" s="2" t="str">
        <f t="shared" si="22"/>
        <v/>
      </c>
      <c r="M719" s="7"/>
      <c r="N719" s="10"/>
      <c r="O719" s="7"/>
    </row>
    <row r="720" spans="1:19" ht="12" customHeight="1">
      <c r="B720" s="6"/>
      <c r="C720" s="7"/>
      <c r="D720" s="7"/>
      <c r="E720" s="7"/>
      <c r="F720" s="7"/>
      <c r="G720" s="7"/>
      <c r="I720" s="2" t="str">
        <f t="shared" si="22"/>
        <v/>
      </c>
      <c r="M720" s="7"/>
      <c r="N720" s="10"/>
      <c r="O720" s="7"/>
    </row>
    <row r="721" spans="2:15" ht="12" customHeight="1">
      <c r="B721" s="6"/>
      <c r="C721" s="7"/>
      <c r="D721" s="7"/>
      <c r="E721" s="7"/>
      <c r="F721" s="7"/>
      <c r="G721" s="7"/>
      <c r="M721" s="7"/>
      <c r="N721" s="10"/>
      <c r="O721" s="7"/>
    </row>
    <row r="722" spans="2:15" ht="12" customHeight="1">
      <c r="B722" s="6"/>
      <c r="C722" s="7"/>
      <c r="D722" s="7"/>
      <c r="E722" s="7"/>
      <c r="F722" s="7"/>
      <c r="G722" s="7"/>
      <c r="I722" s="2" t="str">
        <f t="shared" si="22"/>
        <v/>
      </c>
      <c r="M722" s="7"/>
      <c r="N722" s="10"/>
      <c r="O722" s="7"/>
    </row>
    <row r="723" spans="2:15" ht="12" customHeight="1">
      <c r="B723" s="6"/>
      <c r="C723" s="7"/>
      <c r="D723" s="7"/>
      <c r="E723" s="7"/>
      <c r="F723" s="7"/>
      <c r="G723" s="7"/>
      <c r="I723" s="2" t="str">
        <f t="shared" si="22"/>
        <v/>
      </c>
      <c r="M723" s="7"/>
      <c r="N723" s="10"/>
      <c r="O723" s="7"/>
    </row>
    <row r="724" spans="2:15" ht="12" customHeight="1">
      <c r="B724" s="6"/>
      <c r="C724" s="7"/>
      <c r="D724" s="7"/>
      <c r="E724" s="7"/>
      <c r="F724" s="7"/>
      <c r="G724" s="7"/>
      <c r="I724" s="2" t="str">
        <f t="shared" si="22"/>
        <v/>
      </c>
      <c r="M724" s="7"/>
      <c r="N724" s="10"/>
      <c r="O724" s="7"/>
    </row>
    <row r="725" spans="2:15" ht="12" customHeight="1">
      <c r="B725" s="6"/>
      <c r="C725" s="7"/>
      <c r="D725" s="7"/>
      <c r="E725" s="7"/>
      <c r="F725" s="7"/>
      <c r="G725" s="7"/>
      <c r="I725" s="2" t="str">
        <f t="shared" si="22"/>
        <v/>
      </c>
      <c r="M725" s="7"/>
      <c r="N725" s="10"/>
      <c r="O725" s="7"/>
    </row>
    <row r="726" spans="2:15" ht="12" customHeight="1">
      <c r="B726" s="6"/>
      <c r="C726" s="7"/>
      <c r="D726" s="7"/>
      <c r="E726" s="7"/>
      <c r="F726" s="7"/>
      <c r="G726" s="7"/>
      <c r="I726" s="2" t="str">
        <f t="shared" si="22"/>
        <v/>
      </c>
      <c r="M726" s="7"/>
      <c r="N726" s="10"/>
      <c r="O726" s="7"/>
    </row>
    <row r="727" spans="2:15" ht="12" customHeight="1">
      <c r="B727" s="6"/>
      <c r="C727" s="7"/>
      <c r="D727" s="7"/>
      <c r="E727" s="7"/>
      <c r="F727" s="7"/>
      <c r="G727" s="7"/>
      <c r="I727" s="2" t="str">
        <f t="shared" si="22"/>
        <v/>
      </c>
      <c r="M727" s="7"/>
      <c r="N727" s="10"/>
      <c r="O727" s="7"/>
    </row>
    <row r="728" spans="2:15" ht="12" customHeight="1">
      <c r="B728" s="6"/>
      <c r="C728" s="7"/>
      <c r="D728" s="7"/>
      <c r="E728" s="7"/>
      <c r="F728" s="7"/>
      <c r="G728" s="7"/>
      <c r="I728" s="2" t="str">
        <f t="shared" si="22"/>
        <v/>
      </c>
      <c r="M728" s="7"/>
      <c r="N728" s="10"/>
      <c r="O728" s="7"/>
    </row>
    <row r="729" spans="2:15" ht="12" customHeight="1">
      <c r="B729" s="6"/>
      <c r="C729" s="7"/>
      <c r="D729" s="7"/>
      <c r="E729" s="7"/>
      <c r="F729" s="7"/>
      <c r="G729" s="7"/>
      <c r="I729" s="2" t="str">
        <f t="shared" si="22"/>
        <v/>
      </c>
      <c r="M729" s="7"/>
      <c r="N729" s="10"/>
      <c r="O729" s="7"/>
    </row>
    <row r="730" spans="2:15" ht="12" customHeight="1">
      <c r="B730" s="6"/>
      <c r="C730" s="7"/>
      <c r="D730" s="7"/>
      <c r="E730" s="7"/>
      <c r="F730" s="7"/>
      <c r="G730" s="7"/>
      <c r="I730" s="2" t="str">
        <f t="shared" si="22"/>
        <v/>
      </c>
      <c r="M730" s="7"/>
      <c r="N730" s="10"/>
      <c r="O730" s="7"/>
    </row>
    <row r="731" spans="2:15" ht="12" customHeight="1">
      <c r="B731" s="6"/>
      <c r="C731" s="7"/>
      <c r="D731" s="7"/>
      <c r="E731" s="7"/>
      <c r="F731" s="7"/>
      <c r="G731" s="7"/>
      <c r="I731" s="2" t="str">
        <f t="shared" si="22"/>
        <v/>
      </c>
      <c r="M731" s="7"/>
      <c r="N731" s="10"/>
      <c r="O731" s="7"/>
    </row>
    <row r="732" spans="2:15" ht="12" customHeight="1">
      <c r="B732" s="6"/>
      <c r="C732" s="7"/>
      <c r="D732" s="7"/>
      <c r="E732" s="7"/>
      <c r="F732" s="7"/>
      <c r="G732" s="7"/>
      <c r="I732" s="2" t="str">
        <f t="shared" si="22"/>
        <v/>
      </c>
      <c r="M732" s="7"/>
      <c r="N732" s="10"/>
      <c r="O732" s="7"/>
    </row>
    <row r="733" spans="2:15" ht="12" customHeight="1">
      <c r="B733" s="6"/>
      <c r="C733" s="7"/>
      <c r="D733" s="7"/>
      <c r="E733" s="7"/>
      <c r="F733" s="7"/>
      <c r="G733" s="7"/>
      <c r="I733" s="2" t="str">
        <f t="shared" si="22"/>
        <v/>
      </c>
      <c r="M733" s="7"/>
      <c r="N733" s="10"/>
      <c r="O733" s="7"/>
    </row>
    <row r="734" spans="2:15" ht="12" customHeight="1">
      <c r="B734" s="6"/>
      <c r="C734" s="7"/>
      <c r="D734" s="7"/>
      <c r="E734" s="7"/>
      <c r="F734" s="7"/>
      <c r="G734" s="7"/>
      <c r="I734" s="2" t="str">
        <f t="shared" si="22"/>
        <v/>
      </c>
      <c r="M734" s="7"/>
      <c r="N734" s="10"/>
      <c r="O734" s="7"/>
    </row>
    <row r="735" spans="2:15" ht="12" customHeight="1">
      <c r="B735" s="6"/>
      <c r="C735" s="7"/>
      <c r="D735" s="7"/>
      <c r="E735" s="7"/>
      <c r="F735" s="7"/>
      <c r="G735" s="7"/>
      <c r="I735" s="2" t="str">
        <f t="shared" si="22"/>
        <v/>
      </c>
      <c r="M735" s="7"/>
      <c r="N735" s="10"/>
      <c r="O735" s="7"/>
    </row>
    <row r="736" spans="2:15" ht="12" customHeight="1">
      <c r="B736" s="6"/>
      <c r="C736" s="7"/>
      <c r="D736" s="7"/>
      <c r="E736" s="7"/>
      <c r="F736" s="7"/>
      <c r="G736" s="7"/>
      <c r="I736" s="2" t="str">
        <f t="shared" si="22"/>
        <v/>
      </c>
      <c r="M736" s="7"/>
      <c r="N736" s="10"/>
      <c r="O736" s="7"/>
    </row>
    <row r="737" spans="2:15" ht="12" customHeight="1">
      <c r="B737" s="6"/>
      <c r="C737" s="7"/>
      <c r="D737" s="7"/>
      <c r="E737" s="7"/>
      <c r="F737" s="7"/>
      <c r="G737" s="7"/>
      <c r="I737" s="2" t="str">
        <f t="shared" si="22"/>
        <v/>
      </c>
      <c r="M737" s="7"/>
      <c r="N737" s="10"/>
      <c r="O737" s="7"/>
    </row>
    <row r="738" spans="2:15" ht="12" customHeight="1">
      <c r="B738" s="6"/>
      <c r="C738" s="7"/>
      <c r="D738" s="7"/>
      <c r="E738" s="7"/>
      <c r="F738" s="7"/>
      <c r="G738" s="7"/>
      <c r="I738" s="2" t="str">
        <f t="shared" si="22"/>
        <v/>
      </c>
      <c r="M738" s="7"/>
      <c r="N738" s="7"/>
    </row>
    <row r="739" spans="2:15" ht="12" customHeight="1">
      <c r="B739" s="6"/>
      <c r="C739" s="7"/>
      <c r="D739" s="7"/>
      <c r="E739" s="7"/>
      <c r="F739" s="7"/>
      <c r="G739" s="7"/>
      <c r="I739" s="2" t="str">
        <f t="shared" si="22"/>
        <v/>
      </c>
      <c r="M739" s="7"/>
      <c r="N739" s="7"/>
    </row>
    <row r="740" spans="2:15" ht="12" customHeight="1">
      <c r="B740" s="6"/>
      <c r="C740" s="7"/>
      <c r="D740" s="7"/>
      <c r="E740" s="7"/>
      <c r="F740" s="7"/>
      <c r="G740" s="7"/>
      <c r="I740" s="2" t="str">
        <f t="shared" si="22"/>
        <v/>
      </c>
      <c r="M740" s="7"/>
      <c r="N740" s="7"/>
    </row>
    <row r="741" spans="2:15" ht="12" customHeight="1">
      <c r="B741" s="6"/>
      <c r="C741" s="7"/>
      <c r="D741" s="7"/>
      <c r="E741" s="7"/>
      <c r="F741" s="7"/>
      <c r="G741" s="7"/>
      <c r="I741" s="2" t="str">
        <f t="shared" si="22"/>
        <v/>
      </c>
      <c r="N741" s="4"/>
    </row>
    <row r="742" spans="2:15" ht="12" customHeight="1">
      <c r="B742" s="6"/>
      <c r="C742" s="7"/>
      <c r="D742" s="7"/>
      <c r="E742" s="7"/>
      <c r="F742" s="7"/>
      <c r="G742" s="7"/>
      <c r="I742" s="2" t="str">
        <f t="shared" si="22"/>
        <v/>
      </c>
      <c r="N742" s="7"/>
    </row>
    <row r="743" spans="2:15" ht="12" customHeight="1">
      <c r="B743" s="6"/>
      <c r="C743" s="7"/>
      <c r="D743" s="7"/>
      <c r="E743" s="7"/>
      <c r="F743" s="7"/>
      <c r="G743" s="7"/>
      <c r="I743" s="2" t="str">
        <f t="shared" si="22"/>
        <v/>
      </c>
      <c r="N743" s="4"/>
    </row>
    <row r="744" spans="2:15" ht="12" customHeight="1">
      <c r="B744" s="6"/>
      <c r="C744" s="7"/>
      <c r="D744" s="7"/>
      <c r="E744" s="7"/>
      <c r="F744" s="7"/>
      <c r="G744" s="7"/>
      <c r="I744" s="2" t="str">
        <f t="shared" si="22"/>
        <v/>
      </c>
      <c r="M744" s="7"/>
      <c r="N744" s="7"/>
    </row>
    <row r="745" spans="2:15" ht="12" customHeight="1">
      <c r="B745" s="6"/>
      <c r="C745" s="7"/>
      <c r="D745" s="7"/>
      <c r="E745" s="7"/>
      <c r="F745" s="7"/>
      <c r="G745" s="7"/>
      <c r="I745" s="2" t="str">
        <f t="shared" si="22"/>
        <v/>
      </c>
      <c r="M745" s="7"/>
      <c r="N745" s="4"/>
    </row>
    <row r="746" spans="2:15" ht="12" customHeight="1">
      <c r="B746" s="6"/>
      <c r="C746" s="7"/>
      <c r="D746" s="7"/>
      <c r="E746" s="7"/>
      <c r="F746" s="7"/>
      <c r="G746" s="7"/>
      <c r="I746" s="2" t="str">
        <f t="shared" si="22"/>
        <v/>
      </c>
      <c r="M746" s="7"/>
      <c r="N746" s="4"/>
    </row>
    <row r="747" spans="2:15" ht="12" customHeight="1">
      <c r="B747" s="6"/>
      <c r="C747" s="7"/>
      <c r="D747" s="7"/>
      <c r="E747" s="7"/>
      <c r="F747" s="7"/>
      <c r="G747" s="7"/>
      <c r="I747" s="2" t="str">
        <f t="shared" si="22"/>
        <v/>
      </c>
      <c r="N747" s="4"/>
    </row>
    <row r="748" spans="2:15" ht="12" customHeight="1">
      <c r="B748" s="6"/>
      <c r="C748" s="7"/>
      <c r="D748" s="7"/>
      <c r="E748" s="7"/>
      <c r="F748" s="7"/>
      <c r="G748" s="7"/>
      <c r="I748" s="2" t="str">
        <f t="shared" si="22"/>
        <v/>
      </c>
      <c r="M748" s="7"/>
      <c r="N748" s="7"/>
    </row>
    <row r="749" spans="2:15" ht="12" customHeight="1">
      <c r="B749" s="6"/>
      <c r="C749" s="7"/>
      <c r="D749" s="7"/>
      <c r="E749" s="7"/>
      <c r="F749" s="7"/>
      <c r="G749" s="7"/>
      <c r="I749" s="2" t="str">
        <f t="shared" si="22"/>
        <v/>
      </c>
      <c r="M749" s="7"/>
      <c r="N749" s="4"/>
    </row>
    <row r="750" spans="2:15" ht="12" customHeight="1">
      <c r="B750" s="6"/>
      <c r="C750" s="7"/>
      <c r="D750" s="7"/>
      <c r="E750" s="7"/>
      <c r="F750" s="7"/>
      <c r="G750" s="7"/>
      <c r="I750" s="2" t="str">
        <f t="shared" si="22"/>
        <v/>
      </c>
      <c r="M750" s="7"/>
      <c r="N750" s="7"/>
    </row>
    <row r="751" spans="2:15" ht="12" customHeight="1">
      <c r="B751" s="6"/>
      <c r="C751" s="7"/>
      <c r="D751" s="7"/>
      <c r="E751" s="7"/>
      <c r="F751" s="7"/>
      <c r="G751" s="7"/>
      <c r="I751" s="2" t="str">
        <f t="shared" si="22"/>
        <v/>
      </c>
      <c r="N751" s="4"/>
    </row>
    <row r="752" spans="2:15" ht="12" customHeight="1">
      <c r="B752" s="6"/>
      <c r="C752" s="7"/>
      <c r="D752" s="7"/>
      <c r="E752" s="7"/>
      <c r="F752" s="7"/>
      <c r="G752" s="7"/>
      <c r="I752" s="2" t="str">
        <f t="shared" si="22"/>
        <v/>
      </c>
      <c r="M752" s="7"/>
      <c r="N752" s="7"/>
    </row>
    <row r="753" spans="2:14" ht="12" customHeight="1">
      <c r="B753" s="6"/>
      <c r="C753" s="7"/>
      <c r="D753" s="7"/>
      <c r="E753" s="7"/>
      <c r="F753" s="7"/>
      <c r="G753" s="7"/>
      <c r="I753" s="2" t="str">
        <f t="shared" si="22"/>
        <v/>
      </c>
      <c r="M753" s="7"/>
      <c r="N753" s="4"/>
    </row>
    <row r="754" spans="2:14" ht="12" customHeight="1">
      <c r="B754" s="6"/>
      <c r="C754" s="7"/>
      <c r="D754" s="7"/>
      <c r="E754" s="7"/>
      <c r="F754" s="7"/>
      <c r="G754" s="7"/>
      <c r="I754" s="2" t="str">
        <f t="shared" si="22"/>
        <v/>
      </c>
      <c r="M754" s="7"/>
      <c r="N754" s="4"/>
    </row>
    <row r="755" spans="2:14" ht="12" customHeight="1">
      <c r="B755" s="6"/>
      <c r="C755" s="7"/>
      <c r="D755" s="7"/>
      <c r="E755" s="7"/>
      <c r="F755" s="7"/>
      <c r="G755" s="7"/>
      <c r="I755" s="2" t="str">
        <f t="shared" si="22"/>
        <v/>
      </c>
      <c r="N755" s="4"/>
    </row>
    <row r="756" spans="2:14" ht="12" customHeight="1">
      <c r="B756" s="6"/>
      <c r="C756" s="7"/>
      <c r="D756" s="7"/>
      <c r="E756" s="7"/>
      <c r="F756" s="7"/>
      <c r="G756" s="7"/>
      <c r="I756" s="2" t="str">
        <f t="shared" si="22"/>
        <v/>
      </c>
      <c r="N756" s="7"/>
    </row>
    <row r="757" spans="2:14" ht="12" customHeight="1">
      <c r="B757" s="6"/>
      <c r="C757" s="7"/>
      <c r="D757" s="7"/>
      <c r="E757" s="7"/>
      <c r="F757" s="7"/>
      <c r="G757" s="7"/>
      <c r="I757" s="2" t="str">
        <f t="shared" si="22"/>
        <v/>
      </c>
      <c r="N757" s="4"/>
    </row>
    <row r="758" spans="2:14" ht="12" customHeight="1">
      <c r="B758" s="6"/>
      <c r="C758" s="7"/>
      <c r="D758" s="7"/>
      <c r="E758" s="7"/>
      <c r="F758" s="7"/>
      <c r="G758" s="7"/>
      <c r="I758" s="2" t="str">
        <f t="shared" si="22"/>
        <v/>
      </c>
      <c r="N758" s="4"/>
    </row>
    <row r="759" spans="2:14" ht="12" customHeight="1">
      <c r="B759" s="6"/>
      <c r="C759" s="7"/>
      <c r="D759" s="7"/>
      <c r="E759" s="7"/>
      <c r="F759" s="7"/>
      <c r="G759" s="7"/>
      <c r="I759" s="2" t="str">
        <f t="shared" si="22"/>
        <v/>
      </c>
      <c r="N759" s="4"/>
    </row>
    <row r="760" spans="2:14" ht="12" hidden="1" customHeight="1">
      <c r="B760" s="6"/>
      <c r="C760" s="7"/>
      <c r="D760" s="7"/>
      <c r="E760" s="7"/>
      <c r="F760" s="7"/>
      <c r="G760" s="7"/>
      <c r="I760" s="2" t="str">
        <f t="shared" si="22"/>
        <v/>
      </c>
      <c r="N760" s="7"/>
    </row>
    <row r="761" spans="2:14" ht="12" hidden="1" customHeight="1">
      <c r="B761" s="6"/>
      <c r="C761" s="7"/>
      <c r="D761" s="7"/>
      <c r="E761" s="7"/>
      <c r="F761" s="7"/>
      <c r="G761" s="7"/>
      <c r="I761" s="2" t="str">
        <f t="shared" si="22"/>
        <v/>
      </c>
      <c r="N761" s="4"/>
    </row>
    <row r="762" spans="2:14" ht="12" hidden="1" customHeight="1">
      <c r="B762" s="6"/>
      <c r="C762" s="7"/>
      <c r="D762" s="7"/>
      <c r="E762" s="7"/>
      <c r="F762" s="7"/>
      <c r="G762" s="7"/>
      <c r="I762" s="2" t="str">
        <f t="shared" ref="I762:I825" si="23">IF(C762="","",10^(C762/10))</f>
        <v/>
      </c>
      <c r="N762" s="4"/>
    </row>
    <row r="763" spans="2:14" ht="12" hidden="1" customHeight="1">
      <c r="B763" s="6"/>
      <c r="C763" s="7"/>
      <c r="D763" s="7"/>
      <c r="E763" s="7"/>
      <c r="F763" s="7"/>
      <c r="G763" s="7"/>
      <c r="I763" s="2" t="str">
        <f t="shared" si="23"/>
        <v/>
      </c>
      <c r="N763" s="4"/>
    </row>
    <row r="764" spans="2:14" ht="12" hidden="1" customHeight="1">
      <c r="B764" s="6"/>
      <c r="C764" s="7"/>
      <c r="D764" s="7"/>
      <c r="E764" s="7"/>
      <c r="F764" s="7"/>
      <c r="G764" s="7"/>
      <c r="I764" s="2" t="str">
        <f t="shared" si="23"/>
        <v/>
      </c>
      <c r="N764" s="4"/>
    </row>
    <row r="765" spans="2:14" ht="12" hidden="1" customHeight="1">
      <c r="B765" s="6"/>
      <c r="C765" s="7"/>
      <c r="D765" s="7"/>
      <c r="E765" s="7"/>
      <c r="F765" s="7"/>
      <c r="G765" s="7"/>
      <c r="I765" s="2" t="str">
        <f t="shared" si="23"/>
        <v/>
      </c>
      <c r="N765" s="4"/>
    </row>
    <row r="766" spans="2:14" ht="12" hidden="1" customHeight="1">
      <c r="B766" s="6"/>
      <c r="C766" s="7"/>
      <c r="D766" s="7"/>
      <c r="E766" s="7"/>
      <c r="F766" s="7"/>
      <c r="G766" s="7"/>
      <c r="I766" s="2" t="str">
        <f t="shared" si="23"/>
        <v/>
      </c>
      <c r="N766" s="4"/>
    </row>
    <row r="767" spans="2:14" ht="12" hidden="1" customHeight="1">
      <c r="B767" s="6"/>
      <c r="C767" s="7"/>
      <c r="D767" s="7"/>
      <c r="E767" s="7"/>
      <c r="F767" s="7"/>
      <c r="G767" s="7"/>
      <c r="I767" s="2" t="str">
        <f t="shared" si="23"/>
        <v/>
      </c>
      <c r="N767" s="4"/>
    </row>
    <row r="768" spans="2:14" ht="12" hidden="1" customHeight="1">
      <c r="B768" s="6"/>
      <c r="C768" s="7"/>
      <c r="D768" s="7"/>
      <c r="E768" s="7"/>
      <c r="F768" s="7"/>
      <c r="G768" s="7"/>
      <c r="I768" s="2" t="str">
        <f t="shared" si="23"/>
        <v/>
      </c>
      <c r="N768" s="4"/>
    </row>
    <row r="769" spans="1:17" ht="12" hidden="1" customHeight="1">
      <c r="B769" s="6"/>
      <c r="C769" s="7"/>
      <c r="D769" s="7"/>
      <c r="E769" s="7"/>
      <c r="F769" s="7"/>
      <c r="G769" s="7"/>
      <c r="I769" s="2" t="str">
        <f t="shared" si="23"/>
        <v/>
      </c>
      <c r="N769" s="4"/>
    </row>
    <row r="770" spans="1:17" ht="12" hidden="1" customHeight="1">
      <c r="B770" s="6"/>
      <c r="C770" s="7"/>
      <c r="D770" s="7"/>
      <c r="E770" s="7"/>
      <c r="F770" s="7"/>
      <c r="G770" s="7"/>
      <c r="I770" s="2" t="str">
        <f t="shared" si="23"/>
        <v/>
      </c>
      <c r="N770" s="4"/>
    </row>
    <row r="771" spans="1:17" ht="12" hidden="1" customHeight="1">
      <c r="B771" s="6"/>
      <c r="C771" s="7"/>
      <c r="D771" s="7"/>
      <c r="E771" s="7"/>
      <c r="F771" s="7"/>
      <c r="G771" s="7"/>
      <c r="I771" s="2" t="str">
        <f t="shared" si="23"/>
        <v/>
      </c>
      <c r="N771" s="4"/>
    </row>
    <row r="772" spans="1:17" ht="12" hidden="1" customHeight="1">
      <c r="B772" s="6"/>
      <c r="C772" s="7"/>
      <c r="D772" s="7"/>
      <c r="E772" s="7"/>
      <c r="F772" s="7"/>
      <c r="G772" s="7"/>
      <c r="I772" s="2" t="str">
        <f t="shared" si="23"/>
        <v/>
      </c>
      <c r="N772" s="4"/>
    </row>
    <row r="773" spans="1:17" ht="12" hidden="1" customHeight="1">
      <c r="B773" s="6"/>
      <c r="C773" s="7"/>
      <c r="D773" s="7"/>
      <c r="E773" s="7"/>
      <c r="F773" s="7"/>
      <c r="G773" s="7"/>
      <c r="I773" s="2" t="str">
        <f t="shared" si="23"/>
        <v/>
      </c>
      <c r="L773" s="7"/>
      <c r="M773" s="7"/>
      <c r="N773" s="4"/>
    </row>
    <row r="774" spans="1:17" ht="12" hidden="1" customHeight="1">
      <c r="B774" s="6"/>
      <c r="C774" s="7"/>
      <c r="D774" s="7"/>
      <c r="E774" s="7"/>
      <c r="F774" s="7"/>
      <c r="G774" s="7"/>
      <c r="I774" s="2" t="str">
        <f t="shared" si="23"/>
        <v/>
      </c>
      <c r="L774" s="7"/>
      <c r="M774" s="7"/>
      <c r="N774" s="4"/>
    </row>
    <row r="775" spans="1:17" ht="12" hidden="1" customHeight="1">
      <c r="B775" s="6"/>
      <c r="C775" s="7"/>
      <c r="D775" s="7"/>
      <c r="E775" s="7"/>
      <c r="F775" s="7"/>
      <c r="G775" s="7"/>
      <c r="I775" s="2" t="str">
        <f t="shared" si="23"/>
        <v/>
      </c>
      <c r="M775" s="7"/>
      <c r="N775" s="7"/>
    </row>
    <row r="776" spans="1:17" ht="12" hidden="1" customHeight="1">
      <c r="B776" s="6"/>
      <c r="C776" s="7"/>
      <c r="D776" s="7"/>
      <c r="E776" s="7"/>
      <c r="F776" s="7"/>
      <c r="G776" s="7"/>
      <c r="I776" s="2" t="str">
        <f t="shared" si="23"/>
        <v/>
      </c>
      <c r="M776" s="7"/>
      <c r="N776" s="10"/>
      <c r="O776" s="7"/>
    </row>
    <row r="777" spans="1:17" ht="12" hidden="1" customHeight="1">
      <c r="B777" s="6"/>
      <c r="C777" s="7"/>
      <c r="D777" s="7"/>
      <c r="E777" s="7"/>
      <c r="F777" s="7"/>
      <c r="G777" s="7"/>
      <c r="I777" s="2" t="str">
        <f t="shared" si="23"/>
        <v/>
      </c>
      <c r="M777" s="7"/>
      <c r="N777" s="10"/>
      <c r="O777" s="7"/>
      <c r="P777" s="7"/>
      <c r="Q777" s="10"/>
    </row>
    <row r="778" spans="1:17" ht="12" hidden="1" customHeight="1">
      <c r="B778" s="6"/>
      <c r="C778" s="7"/>
      <c r="D778" s="7"/>
      <c r="E778" s="7"/>
      <c r="F778" s="7"/>
      <c r="G778" s="7"/>
      <c r="I778" s="2" t="str">
        <f t="shared" si="23"/>
        <v/>
      </c>
      <c r="M778" s="7"/>
      <c r="N778" s="10"/>
      <c r="O778" s="7"/>
    </row>
    <row r="779" spans="1:17" ht="12" hidden="1" customHeight="1">
      <c r="A779" s="4"/>
      <c r="B779" s="6"/>
      <c r="C779" s="7"/>
      <c r="D779" s="7"/>
      <c r="E779" s="7"/>
      <c r="F779" s="7"/>
      <c r="G779" s="7"/>
      <c r="I779" s="2" t="str">
        <f t="shared" si="23"/>
        <v/>
      </c>
      <c r="M779" s="7"/>
      <c r="N779" s="10"/>
      <c r="O779" s="7"/>
    </row>
    <row r="780" spans="1:17" ht="12" customHeight="1">
      <c r="A780" s="8"/>
      <c r="B780" s="6"/>
      <c r="C780" s="7"/>
      <c r="D780" s="7"/>
      <c r="E780" s="7"/>
      <c r="F780" s="7"/>
      <c r="G780" s="7"/>
      <c r="I780" s="2" t="str">
        <f t="shared" si="23"/>
        <v/>
      </c>
      <c r="M780" s="7"/>
      <c r="N780" s="10"/>
      <c r="O780" s="7"/>
    </row>
    <row r="781" spans="1:17" ht="12" customHeight="1">
      <c r="B781" s="6"/>
      <c r="C781" s="7"/>
      <c r="D781" s="7"/>
      <c r="E781" s="7"/>
      <c r="F781" s="7"/>
      <c r="G781" s="7"/>
      <c r="I781" s="2" t="str">
        <f t="shared" si="23"/>
        <v/>
      </c>
      <c r="M781" s="7"/>
      <c r="N781" s="10"/>
      <c r="O781" s="7"/>
    </row>
    <row r="782" spans="1:17" ht="12" customHeight="1">
      <c r="B782" s="6"/>
      <c r="C782" s="7"/>
      <c r="D782" s="7"/>
      <c r="E782" s="7"/>
      <c r="F782" s="7"/>
      <c r="G782" s="7"/>
      <c r="I782" s="2" t="str">
        <f t="shared" si="23"/>
        <v/>
      </c>
      <c r="M782" s="7"/>
      <c r="N782" s="10"/>
      <c r="O782" s="7"/>
    </row>
    <row r="783" spans="1:17" ht="12" customHeight="1">
      <c r="B783" s="6"/>
      <c r="C783" s="7"/>
      <c r="D783" s="7"/>
      <c r="E783" s="7"/>
      <c r="F783" s="7"/>
      <c r="G783" s="7"/>
      <c r="I783" s="2" t="str">
        <f t="shared" si="23"/>
        <v/>
      </c>
      <c r="M783" s="7"/>
      <c r="N783" s="10"/>
      <c r="O783" s="7"/>
    </row>
    <row r="784" spans="1:17" ht="12" customHeight="1">
      <c r="B784" s="6"/>
      <c r="C784" s="7"/>
      <c r="D784" s="7"/>
      <c r="E784" s="7"/>
      <c r="F784" s="7"/>
      <c r="G784" s="7"/>
      <c r="I784" s="2" t="str">
        <f t="shared" si="23"/>
        <v/>
      </c>
      <c r="M784" s="7"/>
      <c r="N784" s="10"/>
      <c r="O784" s="7"/>
    </row>
    <row r="785" spans="2:15" ht="12" customHeight="1">
      <c r="B785" s="6"/>
      <c r="C785" s="7"/>
      <c r="D785" s="7"/>
      <c r="E785" s="7"/>
      <c r="F785" s="7"/>
      <c r="G785" s="7"/>
      <c r="I785" s="2" t="str">
        <f t="shared" si="23"/>
        <v/>
      </c>
      <c r="M785" s="7"/>
      <c r="N785" s="10"/>
      <c r="O785" s="7"/>
    </row>
    <row r="786" spans="2:15" ht="12" customHeight="1">
      <c r="B786" s="6"/>
      <c r="C786" s="7"/>
      <c r="D786" s="7"/>
      <c r="E786" s="7"/>
      <c r="F786" s="7"/>
      <c r="G786" s="7"/>
      <c r="I786" s="2" t="str">
        <f t="shared" si="23"/>
        <v/>
      </c>
      <c r="M786" s="7"/>
      <c r="N786" s="10"/>
      <c r="O786" s="7"/>
    </row>
    <row r="787" spans="2:15" ht="12" customHeight="1">
      <c r="B787" s="6"/>
      <c r="C787" s="7"/>
      <c r="D787" s="7"/>
      <c r="E787" s="7"/>
      <c r="F787" s="7"/>
      <c r="G787" s="7"/>
      <c r="I787" s="2" t="str">
        <f t="shared" si="23"/>
        <v/>
      </c>
      <c r="M787" s="7"/>
      <c r="N787" s="10"/>
      <c r="O787" s="7"/>
    </row>
    <row r="788" spans="2:15" ht="12" customHeight="1">
      <c r="B788" s="6"/>
      <c r="C788" s="7"/>
      <c r="D788" s="7"/>
      <c r="E788" s="7"/>
      <c r="F788" s="7"/>
      <c r="G788" s="7"/>
      <c r="I788" s="2" t="str">
        <f t="shared" si="23"/>
        <v/>
      </c>
      <c r="M788" s="7"/>
      <c r="N788" s="10"/>
      <c r="O788" s="7"/>
    </row>
    <row r="789" spans="2:15" ht="12" customHeight="1">
      <c r="B789" s="6"/>
      <c r="C789" s="7"/>
      <c r="D789" s="7"/>
      <c r="E789" s="7"/>
      <c r="F789" s="7"/>
      <c r="G789" s="7"/>
      <c r="I789" s="2" t="str">
        <f t="shared" si="23"/>
        <v/>
      </c>
      <c r="M789" s="7"/>
      <c r="N789" s="10"/>
      <c r="O789" s="7"/>
    </row>
    <row r="790" spans="2:15" ht="12" customHeight="1">
      <c r="B790" s="6"/>
      <c r="C790" s="7"/>
      <c r="D790" s="7"/>
      <c r="E790" s="7"/>
      <c r="F790" s="7"/>
      <c r="G790" s="7"/>
      <c r="I790" s="2" t="str">
        <f t="shared" si="23"/>
        <v/>
      </c>
      <c r="M790" s="7"/>
      <c r="N790" s="10"/>
      <c r="O790" s="7"/>
    </row>
    <row r="791" spans="2:15" ht="12" customHeight="1">
      <c r="B791" s="6"/>
      <c r="C791" s="7"/>
      <c r="D791" s="7"/>
      <c r="E791" s="7"/>
      <c r="F791" s="7"/>
      <c r="G791" s="7"/>
      <c r="I791" s="2" t="str">
        <f t="shared" si="23"/>
        <v/>
      </c>
      <c r="M791" s="7"/>
      <c r="N791" s="10"/>
      <c r="O791" s="7"/>
    </row>
    <row r="792" spans="2:15" ht="12" customHeight="1">
      <c r="B792" s="6"/>
      <c r="C792" s="7"/>
      <c r="D792" s="7"/>
      <c r="E792" s="7"/>
      <c r="F792" s="7"/>
      <c r="G792" s="7"/>
      <c r="I792" s="2" t="str">
        <f t="shared" si="23"/>
        <v/>
      </c>
      <c r="M792" s="7"/>
      <c r="N792" s="10"/>
      <c r="O792" s="7"/>
    </row>
    <row r="793" spans="2:15" ht="12" customHeight="1">
      <c r="B793" s="6"/>
      <c r="C793" s="7"/>
      <c r="D793" s="7"/>
      <c r="E793" s="7"/>
      <c r="F793" s="7"/>
      <c r="G793" s="7"/>
      <c r="I793" s="2" t="str">
        <f t="shared" si="23"/>
        <v/>
      </c>
      <c r="M793" s="7"/>
      <c r="N793" s="10"/>
      <c r="O793" s="7"/>
    </row>
    <row r="794" spans="2:15" ht="12" customHeight="1">
      <c r="B794" s="6"/>
      <c r="C794" s="7"/>
      <c r="D794" s="7"/>
      <c r="E794" s="7"/>
      <c r="F794" s="7"/>
      <c r="G794" s="7"/>
      <c r="I794" s="2" t="str">
        <f t="shared" si="23"/>
        <v/>
      </c>
      <c r="M794" s="7"/>
      <c r="N794" s="10"/>
      <c r="O794" s="7"/>
    </row>
    <row r="795" spans="2:15" ht="12" customHeight="1">
      <c r="B795" s="6"/>
      <c r="C795" s="7"/>
      <c r="D795" s="7"/>
      <c r="E795" s="7"/>
      <c r="F795" s="7"/>
      <c r="G795" s="7"/>
      <c r="I795" s="2" t="str">
        <f t="shared" si="23"/>
        <v/>
      </c>
      <c r="M795" s="7"/>
      <c r="N795" s="10"/>
      <c r="O795" s="7"/>
    </row>
    <row r="796" spans="2:15" ht="12" customHeight="1">
      <c r="B796" s="6"/>
      <c r="C796" s="7"/>
      <c r="D796" s="7"/>
      <c r="E796" s="7"/>
      <c r="F796" s="7"/>
      <c r="G796" s="7"/>
      <c r="I796" s="2" t="str">
        <f t="shared" si="23"/>
        <v/>
      </c>
      <c r="M796" s="7"/>
      <c r="N796" s="10"/>
      <c r="O796" s="7"/>
    </row>
    <row r="797" spans="2:15" ht="12" customHeight="1">
      <c r="B797" s="6"/>
      <c r="C797" s="7"/>
      <c r="D797" s="7"/>
      <c r="E797" s="7"/>
      <c r="F797" s="7"/>
      <c r="G797" s="7"/>
      <c r="I797" s="2" t="str">
        <f t="shared" si="23"/>
        <v/>
      </c>
      <c r="M797" s="7"/>
      <c r="N797" s="10"/>
      <c r="O797" s="7"/>
    </row>
    <row r="798" spans="2:15" ht="12" customHeight="1">
      <c r="B798" s="6"/>
      <c r="C798" s="7"/>
      <c r="D798" s="7"/>
      <c r="E798" s="7"/>
      <c r="F798" s="7"/>
      <c r="G798" s="7"/>
      <c r="I798" s="2" t="str">
        <f t="shared" si="23"/>
        <v/>
      </c>
      <c r="M798" s="7"/>
      <c r="N798" s="10"/>
      <c r="O798" s="7"/>
    </row>
    <row r="799" spans="2:15" ht="12" customHeight="1">
      <c r="B799" s="6"/>
      <c r="C799" s="7"/>
      <c r="D799" s="7"/>
      <c r="E799" s="7"/>
      <c r="F799" s="7"/>
      <c r="G799" s="7"/>
      <c r="I799" s="2" t="str">
        <f t="shared" si="23"/>
        <v/>
      </c>
      <c r="M799" s="7"/>
      <c r="N799" s="10"/>
      <c r="O799" s="7"/>
    </row>
    <row r="800" spans="2:15" ht="12" customHeight="1">
      <c r="B800" s="6"/>
      <c r="C800" s="7"/>
      <c r="D800" s="7"/>
      <c r="E800" s="7"/>
      <c r="F800" s="7"/>
      <c r="G800" s="7"/>
      <c r="I800" s="2" t="str">
        <f t="shared" si="23"/>
        <v/>
      </c>
      <c r="M800" s="7"/>
      <c r="N800" s="10"/>
      <c r="O800" s="7"/>
    </row>
    <row r="801" spans="2:17" ht="12" customHeight="1">
      <c r="B801" s="6"/>
      <c r="C801" s="7"/>
      <c r="D801" s="7"/>
      <c r="E801" s="7"/>
      <c r="F801" s="7"/>
      <c r="G801" s="7"/>
      <c r="I801" s="2" t="str">
        <f t="shared" si="23"/>
        <v/>
      </c>
      <c r="M801" s="7"/>
      <c r="N801" s="10"/>
      <c r="O801" s="7"/>
    </row>
    <row r="802" spans="2:17" ht="12" customHeight="1">
      <c r="B802" s="6"/>
      <c r="C802" s="7"/>
      <c r="D802" s="7"/>
      <c r="E802" s="7"/>
      <c r="F802" s="7"/>
      <c r="G802" s="7"/>
      <c r="I802" s="2" t="str">
        <f t="shared" si="23"/>
        <v/>
      </c>
      <c r="M802" s="7"/>
      <c r="N802" s="7"/>
    </row>
    <row r="803" spans="2:17" ht="12" customHeight="1">
      <c r="B803" s="6"/>
      <c r="C803" s="7"/>
      <c r="D803" s="7"/>
      <c r="E803" s="7"/>
      <c r="F803" s="7"/>
      <c r="G803" s="7"/>
      <c r="I803" s="2" t="str">
        <f t="shared" si="23"/>
        <v/>
      </c>
      <c r="M803" s="7"/>
      <c r="N803" s="7"/>
    </row>
    <row r="804" spans="2:17" ht="12" customHeight="1">
      <c r="B804" s="6"/>
      <c r="C804" s="7"/>
      <c r="D804" s="7"/>
      <c r="E804" s="7"/>
      <c r="F804" s="7"/>
      <c r="G804" s="7"/>
      <c r="I804" s="2" t="str">
        <f t="shared" si="23"/>
        <v/>
      </c>
      <c r="M804" s="7"/>
      <c r="N804" s="7"/>
    </row>
    <row r="805" spans="2:17" ht="12" customHeight="1">
      <c r="B805" s="6"/>
      <c r="C805" s="7"/>
      <c r="D805" s="7"/>
      <c r="E805" s="7"/>
      <c r="F805" s="7"/>
      <c r="G805" s="7"/>
      <c r="I805" s="2" t="str">
        <f t="shared" si="23"/>
        <v/>
      </c>
      <c r="M805" s="7"/>
      <c r="N805" s="7"/>
    </row>
    <row r="806" spans="2:17" ht="12" customHeight="1">
      <c r="B806" s="6"/>
      <c r="C806" s="7"/>
      <c r="D806" s="7"/>
      <c r="E806" s="7"/>
      <c r="F806" s="7"/>
      <c r="G806" s="7"/>
      <c r="I806" s="2" t="str">
        <f t="shared" si="23"/>
        <v/>
      </c>
      <c r="M806" s="7"/>
      <c r="N806" s="7"/>
    </row>
    <row r="807" spans="2:17" ht="12" customHeight="1">
      <c r="B807" s="6"/>
      <c r="C807" s="7"/>
      <c r="D807" s="7"/>
      <c r="E807" s="7"/>
      <c r="F807" s="7"/>
      <c r="G807" s="7"/>
      <c r="I807" s="2" t="str">
        <f t="shared" si="23"/>
        <v/>
      </c>
      <c r="M807" s="7"/>
      <c r="N807" s="7"/>
    </row>
    <row r="808" spans="2:17" ht="12" customHeight="1">
      <c r="B808" s="6"/>
      <c r="C808" s="7"/>
      <c r="D808" s="7"/>
      <c r="E808" s="7"/>
      <c r="F808" s="7"/>
      <c r="G808" s="7"/>
      <c r="I808" s="2" t="str">
        <f t="shared" si="23"/>
        <v/>
      </c>
      <c r="M808" s="7"/>
      <c r="N808" s="10"/>
      <c r="O808" s="7"/>
    </row>
    <row r="809" spans="2:17" ht="12" customHeight="1">
      <c r="B809" s="6"/>
      <c r="C809" s="7"/>
      <c r="D809" s="7"/>
      <c r="E809" s="7"/>
      <c r="F809" s="7"/>
      <c r="G809" s="7"/>
      <c r="I809" s="2" t="str">
        <f t="shared" si="23"/>
        <v/>
      </c>
      <c r="M809" s="7"/>
      <c r="N809" s="10"/>
      <c r="O809" s="7"/>
      <c r="P809" s="7"/>
      <c r="Q809" s="10"/>
    </row>
    <row r="810" spans="2:17" ht="12" customHeight="1">
      <c r="B810" s="6"/>
      <c r="C810" s="7"/>
      <c r="D810" s="7"/>
      <c r="E810" s="7"/>
      <c r="F810" s="7"/>
      <c r="G810" s="7"/>
      <c r="I810" s="2" t="str">
        <f t="shared" si="23"/>
        <v/>
      </c>
      <c r="M810" s="7"/>
      <c r="N810" s="10"/>
      <c r="O810" s="7"/>
    </row>
    <row r="811" spans="2:17" ht="12" customHeight="1">
      <c r="B811" s="6"/>
      <c r="C811" s="7"/>
      <c r="D811" s="7"/>
      <c r="E811" s="7"/>
      <c r="F811" s="7"/>
      <c r="G811" s="7"/>
      <c r="I811" s="2" t="str">
        <f t="shared" si="23"/>
        <v/>
      </c>
      <c r="M811" s="7"/>
      <c r="N811" s="10"/>
      <c r="O811" s="7"/>
    </row>
    <row r="812" spans="2:17" ht="12" customHeight="1">
      <c r="B812" s="6"/>
      <c r="C812" s="7"/>
      <c r="D812" s="7"/>
      <c r="E812" s="7"/>
      <c r="F812" s="7"/>
      <c r="G812" s="7"/>
      <c r="I812" s="2" t="str">
        <f t="shared" si="23"/>
        <v/>
      </c>
      <c r="M812" s="7"/>
      <c r="N812" s="10"/>
      <c r="O812" s="7"/>
    </row>
    <row r="813" spans="2:17" ht="12" customHeight="1">
      <c r="B813" s="6"/>
      <c r="C813" s="7"/>
      <c r="D813" s="7"/>
      <c r="E813" s="7"/>
      <c r="F813" s="7"/>
      <c r="G813" s="7"/>
      <c r="I813" s="2" t="str">
        <f t="shared" si="23"/>
        <v/>
      </c>
      <c r="M813" s="7"/>
      <c r="N813" s="10"/>
      <c r="O813" s="7"/>
    </row>
    <row r="814" spans="2:17" ht="12" customHeight="1">
      <c r="B814" s="6"/>
      <c r="C814" s="7"/>
      <c r="D814" s="7"/>
      <c r="E814" s="7"/>
      <c r="F814" s="7"/>
      <c r="G814" s="7"/>
      <c r="I814" s="2" t="str">
        <f t="shared" si="23"/>
        <v/>
      </c>
      <c r="M814" s="7"/>
      <c r="N814" s="10"/>
      <c r="O814" s="7"/>
    </row>
    <row r="815" spans="2:17" ht="12" customHeight="1">
      <c r="B815" s="6"/>
      <c r="C815" s="7"/>
      <c r="D815" s="7"/>
      <c r="E815" s="7"/>
      <c r="F815" s="7"/>
      <c r="G815" s="7"/>
      <c r="I815" s="2" t="str">
        <f t="shared" si="23"/>
        <v/>
      </c>
      <c r="M815" s="7"/>
      <c r="N815" s="10"/>
      <c r="O815" s="7"/>
    </row>
    <row r="816" spans="2:17" ht="12" customHeight="1">
      <c r="B816" s="6"/>
      <c r="C816" s="7"/>
      <c r="D816" s="7"/>
      <c r="E816" s="7"/>
      <c r="F816" s="7"/>
      <c r="G816" s="7"/>
      <c r="I816" s="2" t="str">
        <f t="shared" si="23"/>
        <v/>
      </c>
      <c r="M816" s="7"/>
      <c r="N816" s="10"/>
      <c r="O816" s="7"/>
    </row>
    <row r="817" spans="2:15" ht="12" customHeight="1">
      <c r="B817" s="6"/>
      <c r="C817" s="7"/>
      <c r="D817" s="7"/>
      <c r="E817" s="7"/>
      <c r="F817" s="7"/>
      <c r="G817" s="7"/>
      <c r="I817" s="2" t="str">
        <f t="shared" si="23"/>
        <v/>
      </c>
      <c r="M817" s="7"/>
      <c r="N817" s="10"/>
      <c r="O817" s="7"/>
    </row>
    <row r="818" spans="2:15" ht="12" customHeight="1">
      <c r="B818" s="6"/>
      <c r="C818" s="7"/>
      <c r="D818" s="7"/>
      <c r="E818" s="7"/>
      <c r="F818" s="7"/>
      <c r="G818" s="7"/>
      <c r="I818" s="2" t="str">
        <f t="shared" si="23"/>
        <v/>
      </c>
      <c r="M818" s="7"/>
      <c r="N818" s="10"/>
      <c r="O818" s="7"/>
    </row>
    <row r="819" spans="2:15" ht="12" customHeight="1">
      <c r="B819" s="6"/>
      <c r="C819" s="7"/>
      <c r="D819" s="7"/>
      <c r="E819" s="7"/>
      <c r="F819" s="7"/>
      <c r="G819" s="7"/>
      <c r="I819" s="2" t="str">
        <f t="shared" si="23"/>
        <v/>
      </c>
      <c r="M819" s="7"/>
      <c r="N819" s="10"/>
      <c r="O819" s="7"/>
    </row>
    <row r="820" spans="2:15" ht="12" customHeight="1">
      <c r="B820" s="6"/>
      <c r="C820" s="7"/>
      <c r="D820" s="7"/>
      <c r="E820" s="7"/>
      <c r="F820" s="7"/>
      <c r="G820" s="7"/>
      <c r="I820" s="2" t="str">
        <f t="shared" si="23"/>
        <v/>
      </c>
      <c r="M820" s="7"/>
      <c r="N820" s="10"/>
      <c r="O820" s="7"/>
    </row>
    <row r="821" spans="2:15" ht="12" customHeight="1">
      <c r="B821" s="6"/>
      <c r="C821" s="7"/>
      <c r="D821" s="7"/>
      <c r="E821" s="7"/>
      <c r="F821" s="7"/>
      <c r="G821" s="7"/>
      <c r="I821" s="2" t="str">
        <f t="shared" si="23"/>
        <v/>
      </c>
      <c r="M821" s="7"/>
      <c r="N821" s="10"/>
      <c r="O821" s="7"/>
    </row>
    <row r="822" spans="2:15" ht="12" customHeight="1">
      <c r="B822" s="6"/>
      <c r="C822" s="7"/>
      <c r="D822" s="7"/>
      <c r="E822" s="7"/>
      <c r="F822" s="7"/>
      <c r="G822" s="7"/>
      <c r="I822" s="2" t="str">
        <f t="shared" si="23"/>
        <v/>
      </c>
      <c r="M822" s="7"/>
      <c r="N822" s="10"/>
      <c r="O822" s="7"/>
    </row>
    <row r="823" spans="2:15" ht="12" customHeight="1">
      <c r="B823" s="6"/>
      <c r="C823" s="7"/>
      <c r="D823" s="7"/>
      <c r="E823" s="7"/>
      <c r="F823" s="7"/>
      <c r="G823" s="7"/>
      <c r="I823" s="2" t="str">
        <f t="shared" si="23"/>
        <v/>
      </c>
      <c r="M823" s="7"/>
      <c r="N823" s="10"/>
      <c r="O823" s="7"/>
    </row>
    <row r="824" spans="2:15" ht="12" customHeight="1">
      <c r="B824" s="6"/>
      <c r="C824" s="7"/>
      <c r="D824" s="7"/>
      <c r="E824" s="7"/>
      <c r="F824" s="7"/>
      <c r="G824" s="7"/>
      <c r="I824" s="2" t="str">
        <f t="shared" si="23"/>
        <v/>
      </c>
      <c r="M824" s="7"/>
      <c r="N824" s="10"/>
      <c r="O824" s="7"/>
    </row>
    <row r="825" spans="2:15" ht="12" customHeight="1">
      <c r="B825" s="6"/>
      <c r="C825" s="7"/>
      <c r="D825" s="7"/>
      <c r="E825" s="7"/>
      <c r="F825" s="7"/>
      <c r="G825" s="7"/>
      <c r="I825" s="2" t="str">
        <f t="shared" si="23"/>
        <v/>
      </c>
      <c r="M825" s="7"/>
      <c r="N825" s="10"/>
      <c r="O825" s="7"/>
    </row>
    <row r="826" spans="2:15" ht="12" customHeight="1">
      <c r="B826" s="6"/>
      <c r="C826" s="7"/>
      <c r="D826" s="7"/>
      <c r="E826" s="7"/>
      <c r="F826" s="7"/>
      <c r="G826" s="7"/>
      <c r="I826" s="2" t="str">
        <f t="shared" ref="I826:I889" si="24">IF(C826="","",10^(C826/10))</f>
        <v/>
      </c>
      <c r="M826" s="7"/>
      <c r="N826" s="10"/>
      <c r="O826" s="7"/>
    </row>
    <row r="827" spans="2:15" ht="12" customHeight="1">
      <c r="B827" s="6"/>
      <c r="C827" s="7"/>
      <c r="D827" s="7"/>
      <c r="E827" s="7"/>
      <c r="F827" s="7"/>
      <c r="G827" s="7"/>
      <c r="I827" s="2" t="str">
        <f t="shared" si="24"/>
        <v/>
      </c>
      <c r="M827" s="7"/>
      <c r="N827" s="10"/>
      <c r="O827" s="7"/>
    </row>
    <row r="828" spans="2:15" ht="12" customHeight="1">
      <c r="B828" s="6"/>
      <c r="C828" s="7"/>
      <c r="D828" s="7"/>
      <c r="E828" s="7"/>
      <c r="F828" s="7"/>
      <c r="G828" s="7"/>
      <c r="I828" s="2" t="str">
        <f t="shared" si="24"/>
        <v/>
      </c>
      <c r="M828" s="7"/>
      <c r="N828" s="10"/>
      <c r="O828" s="7"/>
    </row>
    <row r="829" spans="2:15" ht="12" customHeight="1">
      <c r="B829" s="6"/>
      <c r="C829" s="7"/>
      <c r="D829" s="7"/>
      <c r="E829" s="7"/>
      <c r="F829" s="7"/>
      <c r="G829" s="7"/>
      <c r="I829" s="2" t="str">
        <f t="shared" si="24"/>
        <v/>
      </c>
      <c r="M829" s="7"/>
      <c r="N829" s="10"/>
      <c r="O829" s="7"/>
    </row>
    <row r="830" spans="2:15" ht="12" customHeight="1">
      <c r="B830" s="6"/>
      <c r="C830" s="7"/>
      <c r="D830" s="7"/>
      <c r="E830" s="7"/>
      <c r="F830" s="7"/>
      <c r="G830" s="7"/>
      <c r="I830" s="2" t="str">
        <f t="shared" si="24"/>
        <v/>
      </c>
      <c r="M830" s="7"/>
      <c r="N830" s="10"/>
      <c r="O830" s="7"/>
    </row>
    <row r="831" spans="2:15" ht="12" customHeight="1">
      <c r="B831" s="6"/>
      <c r="C831" s="7"/>
      <c r="D831" s="7"/>
      <c r="E831" s="7"/>
      <c r="F831" s="7"/>
      <c r="G831" s="7"/>
      <c r="I831" s="2" t="str">
        <f t="shared" si="24"/>
        <v/>
      </c>
      <c r="M831" s="7"/>
      <c r="N831" s="10"/>
      <c r="O831" s="7"/>
    </row>
    <row r="832" spans="2:15" ht="12" customHeight="1">
      <c r="B832" s="6"/>
      <c r="C832" s="7"/>
      <c r="D832" s="7"/>
      <c r="E832" s="7"/>
      <c r="F832" s="7"/>
      <c r="G832" s="7"/>
      <c r="I832" s="2" t="str">
        <f t="shared" si="24"/>
        <v/>
      </c>
      <c r="M832" s="7"/>
      <c r="N832" s="10"/>
      <c r="O832" s="7"/>
    </row>
    <row r="833" spans="2:15" ht="12" customHeight="1">
      <c r="B833" s="6"/>
      <c r="C833" s="7"/>
      <c r="D833" s="7"/>
      <c r="E833" s="7"/>
      <c r="F833" s="7"/>
      <c r="G833" s="7"/>
      <c r="I833" s="2" t="str">
        <f t="shared" si="24"/>
        <v/>
      </c>
      <c r="M833" s="7"/>
      <c r="N833" s="10"/>
      <c r="O833" s="7"/>
    </row>
    <row r="834" spans="2:15" ht="12" customHeight="1">
      <c r="B834" s="6"/>
      <c r="C834" s="7"/>
      <c r="D834" s="7"/>
      <c r="E834" s="7"/>
      <c r="F834" s="7"/>
      <c r="G834" s="7"/>
      <c r="I834" s="2" t="str">
        <f t="shared" si="24"/>
        <v/>
      </c>
      <c r="M834" s="7"/>
      <c r="N834" s="7"/>
    </row>
    <row r="835" spans="2:15" ht="12" customHeight="1">
      <c r="B835" s="6"/>
      <c r="C835" s="7"/>
      <c r="D835" s="7"/>
      <c r="E835" s="7"/>
      <c r="F835" s="7"/>
      <c r="G835" s="7"/>
      <c r="I835" s="2" t="str">
        <f t="shared" si="24"/>
        <v/>
      </c>
      <c r="M835" s="7"/>
      <c r="N835" s="7"/>
    </row>
    <row r="836" spans="2:15" ht="12" customHeight="1">
      <c r="B836" s="6"/>
      <c r="C836" s="7"/>
      <c r="D836" s="7"/>
      <c r="E836" s="7"/>
      <c r="F836" s="7"/>
      <c r="G836" s="7"/>
      <c r="I836" s="2" t="str">
        <f t="shared" si="24"/>
        <v/>
      </c>
      <c r="M836" s="7"/>
      <c r="N836" s="7"/>
    </row>
    <row r="837" spans="2:15" ht="12" customHeight="1">
      <c r="B837" s="6"/>
      <c r="C837" s="7"/>
      <c r="D837" s="7"/>
      <c r="E837" s="7"/>
      <c r="F837" s="7"/>
      <c r="G837" s="7"/>
      <c r="I837" s="2" t="str">
        <f t="shared" si="24"/>
        <v/>
      </c>
      <c r="N837" s="4"/>
    </row>
    <row r="838" spans="2:15" ht="12" customHeight="1">
      <c r="B838" s="6"/>
      <c r="C838" s="7"/>
      <c r="D838" s="7"/>
      <c r="E838" s="7"/>
      <c r="F838" s="7"/>
      <c r="G838" s="7"/>
      <c r="I838" s="2" t="str">
        <f t="shared" si="24"/>
        <v/>
      </c>
      <c r="N838" s="7"/>
    </row>
    <row r="839" spans="2:15" ht="12" customHeight="1">
      <c r="B839" s="6"/>
      <c r="C839" s="7"/>
      <c r="D839" s="7"/>
      <c r="E839" s="7"/>
      <c r="F839" s="7"/>
      <c r="G839" s="7"/>
      <c r="I839" s="2" t="str">
        <f t="shared" si="24"/>
        <v/>
      </c>
      <c r="N839" s="4"/>
    </row>
    <row r="840" spans="2:15" ht="12" customHeight="1">
      <c r="B840" s="6"/>
      <c r="C840" s="7"/>
      <c r="D840" s="7"/>
      <c r="E840" s="7"/>
      <c r="F840" s="7"/>
      <c r="G840" s="7"/>
      <c r="I840" s="2" t="str">
        <f t="shared" si="24"/>
        <v/>
      </c>
      <c r="M840" s="7"/>
      <c r="N840" s="7"/>
    </row>
    <row r="841" spans="2:15" ht="12" customHeight="1">
      <c r="B841" s="6"/>
      <c r="C841" s="7"/>
      <c r="D841" s="7"/>
      <c r="E841" s="7"/>
      <c r="F841" s="7"/>
      <c r="G841" s="7"/>
      <c r="I841" s="2" t="str">
        <f t="shared" si="24"/>
        <v/>
      </c>
      <c r="M841" s="7"/>
      <c r="N841" s="4"/>
    </row>
    <row r="842" spans="2:15" ht="12" customHeight="1">
      <c r="B842" s="6"/>
      <c r="C842" s="7"/>
      <c r="D842" s="7"/>
      <c r="E842" s="7"/>
      <c r="F842" s="7"/>
      <c r="G842" s="7"/>
      <c r="I842" s="2" t="str">
        <f t="shared" si="24"/>
        <v/>
      </c>
      <c r="M842" s="7"/>
      <c r="N842" s="4"/>
    </row>
    <row r="843" spans="2:15" ht="12" customHeight="1">
      <c r="B843" s="6"/>
      <c r="C843" s="7"/>
      <c r="D843" s="7"/>
      <c r="E843" s="7"/>
      <c r="F843" s="7"/>
      <c r="G843" s="7"/>
      <c r="I843" s="2" t="str">
        <f t="shared" si="24"/>
        <v/>
      </c>
      <c r="N843" s="4"/>
    </row>
    <row r="844" spans="2:15" ht="12" customHeight="1">
      <c r="B844" s="6"/>
      <c r="C844" s="7"/>
      <c r="D844" s="7"/>
      <c r="E844" s="7"/>
      <c r="F844" s="7"/>
      <c r="G844" s="7"/>
      <c r="I844" s="2" t="str">
        <f t="shared" si="24"/>
        <v/>
      </c>
      <c r="M844" s="7"/>
      <c r="N844" s="7"/>
    </row>
    <row r="845" spans="2:15" ht="12" customHeight="1">
      <c r="B845" s="6"/>
      <c r="C845" s="7"/>
      <c r="D845" s="7"/>
      <c r="E845" s="7"/>
      <c r="F845" s="7"/>
      <c r="G845" s="7"/>
      <c r="I845" s="2" t="str">
        <f t="shared" si="24"/>
        <v/>
      </c>
      <c r="M845" s="7"/>
      <c r="N845" s="4"/>
    </row>
    <row r="846" spans="2:15" ht="12" customHeight="1">
      <c r="B846" s="6"/>
      <c r="C846" s="7"/>
      <c r="D846" s="7"/>
      <c r="E846" s="7"/>
      <c r="F846" s="7"/>
      <c r="G846" s="7"/>
      <c r="I846" s="2" t="str">
        <f t="shared" si="24"/>
        <v/>
      </c>
      <c r="M846" s="7"/>
      <c r="N846" s="7"/>
    </row>
    <row r="847" spans="2:15" ht="12" customHeight="1">
      <c r="B847" s="6"/>
      <c r="C847" s="7"/>
      <c r="D847" s="7"/>
      <c r="E847" s="7"/>
      <c r="F847" s="7"/>
      <c r="G847" s="7"/>
      <c r="I847" s="2" t="str">
        <f t="shared" si="24"/>
        <v/>
      </c>
      <c r="N847" s="4"/>
    </row>
    <row r="848" spans="2:15" ht="12" customHeight="1">
      <c r="B848" s="6"/>
      <c r="C848" s="7"/>
      <c r="D848" s="7"/>
      <c r="E848" s="7"/>
      <c r="F848" s="7"/>
      <c r="G848" s="7"/>
      <c r="I848" s="2" t="str">
        <f t="shared" si="24"/>
        <v/>
      </c>
      <c r="M848" s="7"/>
      <c r="N848" s="7"/>
    </row>
    <row r="849" spans="2:14" ht="12" customHeight="1">
      <c r="B849" s="6"/>
      <c r="C849" s="7"/>
      <c r="D849" s="7"/>
      <c r="E849" s="7"/>
      <c r="F849" s="7"/>
      <c r="G849" s="7"/>
      <c r="I849" s="2" t="str">
        <f t="shared" si="24"/>
        <v/>
      </c>
      <c r="M849" s="7"/>
      <c r="N849" s="4"/>
    </row>
    <row r="850" spans="2:14" ht="12" customHeight="1">
      <c r="B850" s="6"/>
      <c r="C850" s="7"/>
      <c r="D850" s="7"/>
      <c r="E850" s="7"/>
      <c r="F850" s="7"/>
      <c r="G850" s="7"/>
      <c r="I850" s="2" t="str">
        <f t="shared" si="24"/>
        <v/>
      </c>
      <c r="M850" s="7"/>
      <c r="N850" s="4"/>
    </row>
    <row r="851" spans="2:14" ht="12" customHeight="1">
      <c r="B851" s="6"/>
      <c r="C851" s="7"/>
      <c r="D851" s="7"/>
      <c r="E851" s="7"/>
      <c r="F851" s="7"/>
      <c r="G851" s="7"/>
      <c r="I851" s="2" t="str">
        <f t="shared" si="24"/>
        <v/>
      </c>
      <c r="N851" s="4"/>
    </row>
    <row r="852" spans="2:14" ht="12" customHeight="1">
      <c r="B852" s="6"/>
      <c r="C852" s="7"/>
      <c r="D852" s="7"/>
      <c r="E852" s="7"/>
      <c r="F852" s="7"/>
      <c r="G852" s="7"/>
      <c r="I852" s="2" t="str">
        <f t="shared" si="24"/>
        <v/>
      </c>
      <c r="N852" s="7"/>
    </row>
    <row r="853" spans="2:14" ht="12" customHeight="1">
      <c r="B853" s="6"/>
      <c r="C853" s="7"/>
      <c r="D853" s="7"/>
      <c r="E853" s="7"/>
      <c r="F853" s="7"/>
      <c r="G853" s="7"/>
      <c r="I853" s="2" t="str">
        <f t="shared" si="24"/>
        <v/>
      </c>
      <c r="N853" s="4"/>
    </row>
    <row r="854" spans="2:14" ht="12" customHeight="1">
      <c r="B854" s="6"/>
      <c r="C854" s="7"/>
      <c r="D854" s="7"/>
      <c r="E854" s="7"/>
      <c r="F854" s="7"/>
      <c r="G854" s="7"/>
      <c r="I854" s="2" t="str">
        <f t="shared" si="24"/>
        <v/>
      </c>
      <c r="N854" s="4"/>
    </row>
    <row r="855" spans="2:14" ht="12" customHeight="1">
      <c r="B855" s="6"/>
      <c r="C855" s="7"/>
      <c r="D855" s="7"/>
      <c r="E855" s="7"/>
      <c r="F855" s="7"/>
      <c r="G855" s="7"/>
      <c r="I855" s="2" t="str">
        <f t="shared" si="24"/>
        <v/>
      </c>
      <c r="N855" s="4"/>
    </row>
    <row r="856" spans="2:14" ht="12" customHeight="1">
      <c r="B856" s="6"/>
      <c r="C856" s="7"/>
      <c r="D856" s="7"/>
      <c r="E856" s="7"/>
      <c r="F856" s="7"/>
      <c r="G856" s="7"/>
      <c r="I856" s="2" t="str">
        <f t="shared" si="24"/>
        <v/>
      </c>
      <c r="N856" s="7"/>
    </row>
    <row r="857" spans="2:14" ht="12" customHeight="1">
      <c r="B857" s="6"/>
      <c r="C857" s="7"/>
      <c r="D857" s="7"/>
      <c r="E857" s="7"/>
      <c r="F857" s="7"/>
      <c r="G857" s="7"/>
      <c r="I857" s="2" t="str">
        <f t="shared" si="24"/>
        <v/>
      </c>
      <c r="N857" s="4"/>
    </row>
    <row r="858" spans="2:14" ht="12" customHeight="1">
      <c r="B858" s="6"/>
      <c r="C858" s="7"/>
      <c r="D858" s="7"/>
      <c r="E858" s="7"/>
      <c r="F858" s="7"/>
      <c r="G858" s="7"/>
      <c r="I858" s="2" t="str">
        <f t="shared" si="24"/>
        <v/>
      </c>
      <c r="N858" s="4"/>
    </row>
    <row r="859" spans="2:14" ht="12" customHeight="1">
      <c r="B859" s="6"/>
      <c r="C859" s="7"/>
      <c r="D859" s="7"/>
      <c r="E859" s="7"/>
      <c r="F859" s="7"/>
      <c r="G859" s="7"/>
      <c r="I859" s="2" t="str">
        <f t="shared" si="24"/>
        <v/>
      </c>
      <c r="N859" s="4"/>
    </row>
    <row r="860" spans="2:14" ht="12" customHeight="1">
      <c r="B860" s="6"/>
      <c r="C860" s="7"/>
      <c r="D860" s="7"/>
      <c r="E860" s="7"/>
      <c r="F860" s="7"/>
      <c r="G860" s="7"/>
      <c r="I860" s="2" t="str">
        <f t="shared" si="24"/>
        <v/>
      </c>
      <c r="N860" s="4"/>
    </row>
    <row r="861" spans="2:14" ht="12" customHeight="1">
      <c r="B861" s="6"/>
      <c r="C861" s="7"/>
      <c r="D861" s="7"/>
      <c r="E861" s="7"/>
      <c r="F861" s="7"/>
      <c r="G861" s="7"/>
      <c r="I861" s="2" t="str">
        <f t="shared" si="24"/>
        <v/>
      </c>
      <c r="N861" s="4"/>
    </row>
    <row r="862" spans="2:14" ht="12" customHeight="1">
      <c r="B862" s="6"/>
      <c r="C862" s="7"/>
      <c r="D862" s="7"/>
      <c r="E862" s="7"/>
      <c r="F862" s="7"/>
      <c r="G862" s="7"/>
      <c r="I862" s="2" t="str">
        <f t="shared" si="24"/>
        <v/>
      </c>
      <c r="N862" s="4"/>
    </row>
    <row r="863" spans="2:14" ht="12" customHeight="1">
      <c r="B863" s="6"/>
      <c r="C863" s="7"/>
      <c r="D863" s="7"/>
      <c r="E863" s="7"/>
      <c r="F863" s="7"/>
      <c r="G863" s="7"/>
      <c r="I863" s="2" t="str">
        <f t="shared" si="24"/>
        <v/>
      </c>
      <c r="N863" s="4"/>
    </row>
    <row r="864" spans="2:14" ht="12" customHeight="1">
      <c r="B864" s="6"/>
      <c r="C864" s="7"/>
      <c r="D864" s="7"/>
      <c r="E864" s="7"/>
      <c r="F864" s="7"/>
      <c r="G864" s="7"/>
      <c r="I864" s="2" t="str">
        <f t="shared" si="24"/>
        <v/>
      </c>
      <c r="N864" s="4"/>
    </row>
    <row r="865" spans="1:17" ht="12" customHeight="1">
      <c r="B865" s="6"/>
      <c r="C865" s="7"/>
      <c r="D865" s="7"/>
      <c r="E865" s="7"/>
      <c r="F865" s="7"/>
      <c r="G865" s="7"/>
      <c r="I865" s="2" t="str">
        <f t="shared" si="24"/>
        <v/>
      </c>
      <c r="N865" s="4"/>
    </row>
    <row r="866" spans="1:17" ht="12" customHeight="1">
      <c r="B866" s="6"/>
      <c r="C866" s="7"/>
      <c r="D866" s="7"/>
      <c r="E866" s="7"/>
      <c r="F866" s="7"/>
      <c r="G866" s="7"/>
      <c r="I866" s="2" t="str">
        <f t="shared" si="24"/>
        <v/>
      </c>
      <c r="N866" s="4"/>
    </row>
    <row r="867" spans="1:17" ht="12" customHeight="1">
      <c r="B867" s="6"/>
      <c r="C867" s="7"/>
      <c r="D867" s="7"/>
      <c r="E867" s="7"/>
      <c r="F867" s="7"/>
      <c r="G867" s="7"/>
      <c r="I867" s="2" t="str">
        <f t="shared" si="24"/>
        <v/>
      </c>
      <c r="N867" s="4"/>
    </row>
    <row r="868" spans="1:17" ht="12" customHeight="1">
      <c r="B868" s="6"/>
      <c r="C868" s="7"/>
      <c r="D868" s="7"/>
      <c r="E868" s="7"/>
      <c r="F868" s="7"/>
      <c r="G868" s="7"/>
      <c r="I868" s="2" t="str">
        <f t="shared" si="24"/>
        <v/>
      </c>
      <c r="N868" s="4"/>
    </row>
    <row r="869" spans="1:17" ht="12" customHeight="1">
      <c r="B869" s="6"/>
      <c r="C869" s="7"/>
      <c r="D869" s="7"/>
      <c r="E869" s="7"/>
      <c r="F869" s="7"/>
      <c r="G869" s="7"/>
      <c r="I869" s="2" t="str">
        <f t="shared" si="24"/>
        <v/>
      </c>
      <c r="L869" s="7"/>
      <c r="M869" s="7"/>
      <c r="N869" s="4"/>
    </row>
    <row r="870" spans="1:17" ht="12" customHeight="1">
      <c r="B870" s="6"/>
      <c r="C870" s="7"/>
      <c r="D870" s="7"/>
      <c r="E870" s="7"/>
      <c r="F870" s="7"/>
      <c r="G870" s="7"/>
      <c r="I870" s="2" t="str">
        <f t="shared" si="24"/>
        <v/>
      </c>
      <c r="L870" s="7"/>
      <c r="M870" s="7"/>
      <c r="N870" s="4"/>
    </row>
    <row r="871" spans="1:17" ht="12" customHeight="1">
      <c r="B871" s="6"/>
      <c r="C871" s="7"/>
      <c r="D871" s="7"/>
      <c r="E871" s="7"/>
      <c r="F871" s="7"/>
      <c r="G871" s="7"/>
      <c r="I871" s="2" t="str">
        <f t="shared" si="24"/>
        <v/>
      </c>
      <c r="M871" s="7"/>
      <c r="N871" s="7"/>
    </row>
    <row r="872" spans="1:17" ht="12" customHeight="1">
      <c r="B872" s="6"/>
      <c r="C872" s="7"/>
      <c r="D872" s="7"/>
      <c r="E872" s="7"/>
      <c r="F872" s="7"/>
      <c r="G872" s="7"/>
      <c r="I872" s="2" t="str">
        <f t="shared" si="24"/>
        <v/>
      </c>
      <c r="M872" s="7"/>
      <c r="N872" s="10"/>
      <c r="O872" s="7"/>
    </row>
    <row r="873" spans="1:17" ht="12" customHeight="1">
      <c r="B873" s="6"/>
      <c r="C873" s="7"/>
      <c r="D873" s="7"/>
      <c r="E873" s="7"/>
      <c r="F873" s="7"/>
      <c r="G873" s="7"/>
      <c r="I873" s="2" t="str">
        <f t="shared" si="24"/>
        <v/>
      </c>
      <c r="M873" s="7"/>
      <c r="N873" s="10"/>
      <c r="O873" s="7"/>
      <c r="P873" s="7"/>
      <c r="Q873" s="10"/>
    </row>
    <row r="874" spans="1:17" ht="12" customHeight="1">
      <c r="B874" s="6"/>
      <c r="C874" s="7"/>
      <c r="D874" s="7"/>
      <c r="E874" s="7"/>
      <c r="F874" s="7"/>
      <c r="G874" s="7"/>
      <c r="I874" s="2" t="str">
        <f t="shared" si="24"/>
        <v/>
      </c>
      <c r="M874" s="7"/>
      <c r="N874" s="10"/>
      <c r="O874" s="7"/>
    </row>
    <row r="875" spans="1:17" ht="12" customHeight="1">
      <c r="A875" s="4"/>
      <c r="B875" s="6"/>
      <c r="C875" s="7"/>
      <c r="D875" s="7"/>
      <c r="E875" s="7"/>
      <c r="F875" s="7"/>
      <c r="G875" s="7"/>
      <c r="I875" s="2" t="str">
        <f t="shared" si="24"/>
        <v/>
      </c>
      <c r="M875" s="7"/>
      <c r="N875" s="10"/>
      <c r="O875" s="7"/>
    </row>
    <row r="876" spans="1:17" ht="12" customHeight="1">
      <c r="A876" s="8"/>
      <c r="B876" s="6"/>
      <c r="C876" s="7"/>
      <c r="D876" s="7"/>
      <c r="E876" s="7"/>
      <c r="F876" s="7"/>
      <c r="G876" s="7"/>
      <c r="I876" s="2" t="str">
        <f t="shared" si="24"/>
        <v/>
      </c>
      <c r="M876" s="7"/>
      <c r="N876" s="10"/>
      <c r="O876" s="7"/>
    </row>
    <row r="877" spans="1:17" ht="12" customHeight="1">
      <c r="B877" s="6"/>
      <c r="C877" s="7"/>
      <c r="D877" s="7"/>
      <c r="E877" s="7"/>
      <c r="F877" s="7"/>
      <c r="G877" s="7"/>
      <c r="I877" s="2" t="str">
        <f t="shared" si="24"/>
        <v/>
      </c>
      <c r="M877" s="7"/>
      <c r="N877" s="10"/>
      <c r="O877" s="7"/>
    </row>
    <row r="878" spans="1:17" ht="12" customHeight="1">
      <c r="B878" s="6"/>
      <c r="C878" s="7"/>
      <c r="D878" s="7"/>
      <c r="E878" s="7"/>
      <c r="F878" s="7"/>
      <c r="G878" s="7"/>
      <c r="I878" s="2" t="str">
        <f t="shared" si="24"/>
        <v/>
      </c>
      <c r="M878" s="7"/>
      <c r="N878" s="10"/>
      <c r="O878" s="7"/>
    </row>
    <row r="879" spans="1:17" ht="12" customHeight="1">
      <c r="B879" s="6"/>
      <c r="C879" s="7"/>
      <c r="D879" s="7"/>
      <c r="E879" s="7"/>
      <c r="F879" s="7"/>
      <c r="G879" s="7"/>
      <c r="I879" s="2" t="str">
        <f t="shared" si="24"/>
        <v/>
      </c>
      <c r="M879" s="7"/>
      <c r="N879" s="10"/>
      <c r="O879" s="7"/>
    </row>
    <row r="880" spans="1:17" ht="12" customHeight="1">
      <c r="B880" s="6"/>
      <c r="C880" s="7"/>
      <c r="D880" s="7"/>
      <c r="E880" s="7"/>
      <c r="F880" s="7"/>
      <c r="G880" s="7"/>
      <c r="I880" s="2" t="str">
        <f t="shared" si="24"/>
        <v/>
      </c>
      <c r="M880" s="7"/>
      <c r="N880" s="10"/>
      <c r="O880" s="7"/>
    </row>
    <row r="881" spans="2:15" ht="12" customHeight="1">
      <c r="B881" s="6"/>
      <c r="C881" s="7"/>
      <c r="D881" s="7"/>
      <c r="E881" s="7"/>
      <c r="F881" s="7"/>
      <c r="G881" s="7"/>
      <c r="I881" s="2" t="str">
        <f t="shared" si="24"/>
        <v/>
      </c>
      <c r="M881" s="7"/>
      <c r="N881" s="10"/>
      <c r="O881" s="7"/>
    </row>
    <row r="882" spans="2:15" ht="12" customHeight="1">
      <c r="B882" s="6"/>
      <c r="C882" s="7"/>
      <c r="D882" s="7"/>
      <c r="E882" s="7"/>
      <c r="F882" s="7"/>
      <c r="G882" s="7"/>
      <c r="I882" s="2" t="str">
        <f t="shared" si="24"/>
        <v/>
      </c>
      <c r="M882" s="7"/>
      <c r="N882" s="10"/>
      <c r="O882" s="7"/>
    </row>
    <row r="883" spans="2:15" ht="12" customHeight="1">
      <c r="B883" s="6"/>
      <c r="C883" s="7"/>
      <c r="D883" s="7"/>
      <c r="E883" s="7"/>
      <c r="F883" s="7"/>
      <c r="G883" s="7"/>
      <c r="I883" s="2" t="str">
        <f t="shared" si="24"/>
        <v/>
      </c>
      <c r="M883" s="7"/>
      <c r="N883" s="10"/>
      <c r="O883" s="7"/>
    </row>
    <row r="884" spans="2:15" ht="12" customHeight="1">
      <c r="B884" s="6"/>
      <c r="C884" s="7"/>
      <c r="D884" s="7"/>
      <c r="E884" s="7"/>
      <c r="F884" s="7"/>
      <c r="G884" s="7"/>
      <c r="I884" s="2" t="str">
        <f t="shared" si="24"/>
        <v/>
      </c>
      <c r="M884" s="7"/>
      <c r="N884" s="10"/>
      <c r="O884" s="7"/>
    </row>
    <row r="885" spans="2:15" ht="12" customHeight="1">
      <c r="B885" s="6"/>
      <c r="C885" s="7"/>
      <c r="D885" s="7"/>
      <c r="E885" s="7"/>
      <c r="F885" s="7"/>
      <c r="G885" s="7"/>
      <c r="I885" s="2" t="str">
        <f t="shared" si="24"/>
        <v/>
      </c>
      <c r="M885" s="7"/>
      <c r="N885" s="10"/>
      <c r="O885" s="7"/>
    </row>
    <row r="886" spans="2:15" ht="12" customHeight="1">
      <c r="B886" s="6"/>
      <c r="C886" s="7"/>
      <c r="D886" s="7"/>
      <c r="E886" s="7"/>
      <c r="F886" s="7"/>
      <c r="G886" s="7"/>
      <c r="I886" s="2" t="str">
        <f t="shared" si="24"/>
        <v/>
      </c>
      <c r="M886" s="7"/>
      <c r="N886" s="10"/>
      <c r="O886" s="7"/>
    </row>
    <row r="887" spans="2:15" ht="12" customHeight="1">
      <c r="B887" s="6"/>
      <c r="C887" s="7"/>
      <c r="D887" s="7"/>
      <c r="E887" s="7"/>
      <c r="F887" s="7"/>
      <c r="G887" s="7"/>
      <c r="I887" s="2" t="str">
        <f t="shared" si="24"/>
        <v/>
      </c>
      <c r="M887" s="7"/>
      <c r="N887" s="10"/>
      <c r="O887" s="7"/>
    </row>
    <row r="888" spans="2:15" ht="12" customHeight="1">
      <c r="B888" s="6"/>
      <c r="C888" s="7"/>
      <c r="D888" s="7"/>
      <c r="E888" s="7"/>
      <c r="F888" s="7"/>
      <c r="G888" s="7"/>
      <c r="I888" s="2" t="str">
        <f t="shared" si="24"/>
        <v/>
      </c>
      <c r="M888" s="7"/>
      <c r="N888" s="10"/>
      <c r="O888" s="7"/>
    </row>
    <row r="889" spans="2:15" ht="12" customHeight="1">
      <c r="B889" s="6"/>
      <c r="C889" s="7"/>
      <c r="D889" s="7"/>
      <c r="E889" s="7"/>
      <c r="F889" s="7"/>
      <c r="G889" s="7"/>
      <c r="I889" s="2" t="str">
        <f t="shared" si="24"/>
        <v/>
      </c>
      <c r="M889" s="7"/>
      <c r="N889" s="10"/>
      <c r="O889" s="7"/>
    </row>
    <row r="890" spans="2:15" ht="12" customHeight="1">
      <c r="B890" s="6"/>
      <c r="C890" s="7"/>
      <c r="D890" s="7"/>
      <c r="E890" s="7"/>
      <c r="F890" s="7"/>
      <c r="G890" s="7"/>
      <c r="I890" s="2" t="str">
        <f t="shared" ref="I890:I953" si="25">IF(C890="","",10^(C890/10))</f>
        <v/>
      </c>
      <c r="M890" s="7"/>
      <c r="N890" s="10"/>
      <c r="O890" s="7"/>
    </row>
    <row r="891" spans="2:15" ht="12" customHeight="1">
      <c r="B891" s="6"/>
      <c r="C891" s="7"/>
      <c r="D891" s="7"/>
      <c r="E891" s="7"/>
      <c r="F891" s="7"/>
      <c r="G891" s="7"/>
      <c r="I891" s="2" t="str">
        <f t="shared" si="25"/>
        <v/>
      </c>
      <c r="M891" s="7"/>
      <c r="N891" s="10"/>
      <c r="O891" s="7"/>
    </row>
    <row r="892" spans="2:15" ht="12" customHeight="1">
      <c r="B892" s="6"/>
      <c r="C892" s="7"/>
      <c r="D892" s="7"/>
      <c r="E892" s="7"/>
      <c r="F892" s="7"/>
      <c r="G892" s="7"/>
      <c r="I892" s="2" t="str">
        <f t="shared" si="25"/>
        <v/>
      </c>
      <c r="M892" s="7"/>
      <c r="N892" s="10"/>
      <c r="O892" s="7"/>
    </row>
    <row r="893" spans="2:15" ht="12" customHeight="1">
      <c r="B893" s="6"/>
      <c r="C893" s="7"/>
      <c r="D893" s="7"/>
      <c r="E893" s="7"/>
      <c r="F893" s="7"/>
      <c r="G893" s="7"/>
      <c r="I893" s="2" t="str">
        <f t="shared" si="25"/>
        <v/>
      </c>
      <c r="M893" s="7"/>
      <c r="N893" s="10"/>
      <c r="O893" s="7"/>
    </row>
    <row r="894" spans="2:15" ht="12" customHeight="1">
      <c r="B894" s="6"/>
      <c r="C894" s="7"/>
      <c r="D894" s="7"/>
      <c r="E894" s="7"/>
      <c r="F894" s="7"/>
      <c r="G894" s="7"/>
      <c r="I894" s="2" t="str">
        <f t="shared" si="25"/>
        <v/>
      </c>
      <c r="M894" s="7"/>
      <c r="N894" s="10"/>
      <c r="O894" s="7"/>
    </row>
    <row r="895" spans="2:15" ht="12" customHeight="1">
      <c r="B895" s="6"/>
      <c r="C895" s="7"/>
      <c r="D895" s="7"/>
      <c r="E895" s="7"/>
      <c r="F895" s="7"/>
      <c r="G895" s="7"/>
      <c r="I895" s="2" t="str">
        <f t="shared" si="25"/>
        <v/>
      </c>
      <c r="M895" s="7"/>
      <c r="N895" s="10"/>
      <c r="O895" s="7"/>
    </row>
    <row r="896" spans="2:15" ht="12" customHeight="1">
      <c r="B896" s="6"/>
      <c r="C896" s="7"/>
      <c r="D896" s="7"/>
      <c r="E896" s="7"/>
      <c r="F896" s="7"/>
      <c r="G896" s="7"/>
      <c r="I896" s="2" t="str">
        <f t="shared" si="25"/>
        <v/>
      </c>
      <c r="M896" s="7"/>
      <c r="N896" s="10"/>
      <c r="O896" s="7"/>
    </row>
    <row r="897" spans="2:17" ht="12" customHeight="1">
      <c r="B897" s="6"/>
      <c r="C897" s="7"/>
      <c r="D897" s="7"/>
      <c r="E897" s="7"/>
      <c r="F897" s="7"/>
      <c r="G897" s="7"/>
      <c r="I897" s="2" t="str">
        <f t="shared" si="25"/>
        <v/>
      </c>
      <c r="M897" s="7"/>
      <c r="N897" s="10"/>
      <c r="O897" s="7"/>
    </row>
    <row r="898" spans="2:17" ht="12" customHeight="1">
      <c r="B898" s="6"/>
      <c r="C898" s="7"/>
      <c r="D898" s="7"/>
      <c r="E898" s="7"/>
      <c r="F898" s="7"/>
      <c r="G898" s="7"/>
      <c r="I898" s="2" t="str">
        <f t="shared" si="25"/>
        <v/>
      </c>
      <c r="M898" s="7"/>
      <c r="N898" s="7"/>
    </row>
    <row r="899" spans="2:17" ht="12" customHeight="1">
      <c r="B899" s="6"/>
      <c r="C899" s="7"/>
      <c r="D899" s="7"/>
      <c r="E899" s="7"/>
      <c r="F899" s="7"/>
      <c r="G899" s="7"/>
      <c r="I899" s="2" t="str">
        <f t="shared" si="25"/>
        <v/>
      </c>
      <c r="M899" s="7"/>
      <c r="N899" s="7"/>
    </row>
    <row r="900" spans="2:17" ht="12" customHeight="1">
      <c r="B900" s="6"/>
      <c r="C900" s="7"/>
      <c r="D900" s="7"/>
      <c r="E900" s="7"/>
      <c r="F900" s="7"/>
      <c r="G900" s="7"/>
      <c r="I900" s="2" t="str">
        <f t="shared" si="25"/>
        <v/>
      </c>
      <c r="M900" s="7"/>
      <c r="N900" s="7"/>
    </row>
    <row r="901" spans="2:17" ht="12" customHeight="1">
      <c r="B901" s="6"/>
      <c r="C901" s="7"/>
      <c r="D901" s="7"/>
      <c r="E901" s="7"/>
      <c r="F901" s="7"/>
      <c r="G901" s="7"/>
      <c r="I901" s="2" t="str">
        <f t="shared" si="25"/>
        <v/>
      </c>
      <c r="M901" s="7"/>
      <c r="N901" s="7"/>
    </row>
    <row r="902" spans="2:17" ht="12" customHeight="1">
      <c r="B902" s="6"/>
      <c r="C902" s="7"/>
      <c r="D902" s="7"/>
      <c r="E902" s="7"/>
      <c r="F902" s="7"/>
      <c r="G902" s="7"/>
      <c r="I902" s="2" t="str">
        <f t="shared" si="25"/>
        <v/>
      </c>
      <c r="M902" s="7"/>
      <c r="N902" s="7"/>
    </row>
    <row r="903" spans="2:17" ht="12" customHeight="1">
      <c r="B903" s="6"/>
      <c r="C903" s="7"/>
      <c r="D903" s="7"/>
      <c r="E903" s="7"/>
      <c r="F903" s="7"/>
      <c r="G903" s="7"/>
      <c r="I903" s="2" t="str">
        <f t="shared" si="25"/>
        <v/>
      </c>
      <c r="M903" s="7"/>
      <c r="N903" s="7"/>
    </row>
    <row r="904" spans="2:17" ht="12" customHeight="1">
      <c r="B904" s="6"/>
      <c r="C904" s="7"/>
      <c r="D904" s="7"/>
      <c r="E904" s="7"/>
      <c r="F904" s="7"/>
      <c r="G904" s="7"/>
      <c r="I904" s="2" t="str">
        <f t="shared" si="25"/>
        <v/>
      </c>
      <c r="M904" s="7"/>
      <c r="N904" s="10"/>
      <c r="O904" s="7"/>
    </row>
    <row r="905" spans="2:17" ht="12" customHeight="1">
      <c r="B905" s="6"/>
      <c r="C905" s="7"/>
      <c r="D905" s="7"/>
      <c r="E905" s="7"/>
      <c r="F905" s="7"/>
      <c r="G905" s="7"/>
      <c r="I905" s="2" t="str">
        <f t="shared" si="25"/>
        <v/>
      </c>
      <c r="M905" s="7"/>
      <c r="N905" s="10"/>
      <c r="O905" s="7"/>
      <c r="P905" s="7"/>
      <c r="Q905" s="10"/>
    </row>
    <row r="906" spans="2:17" ht="12" customHeight="1">
      <c r="B906" s="6"/>
      <c r="C906" s="7"/>
      <c r="D906" s="7"/>
      <c r="E906" s="7"/>
      <c r="F906" s="7"/>
      <c r="G906" s="7"/>
      <c r="I906" s="2" t="str">
        <f t="shared" si="25"/>
        <v/>
      </c>
      <c r="M906" s="7"/>
      <c r="N906" s="10"/>
      <c r="O906" s="7"/>
    </row>
    <row r="907" spans="2:17" ht="12" customHeight="1">
      <c r="B907" s="6"/>
      <c r="C907" s="7"/>
      <c r="D907" s="7"/>
      <c r="E907" s="7"/>
      <c r="F907" s="7"/>
      <c r="G907" s="7"/>
      <c r="I907" s="2" t="str">
        <f t="shared" si="25"/>
        <v/>
      </c>
      <c r="M907" s="7"/>
      <c r="N907" s="10"/>
      <c r="O907" s="7"/>
    </row>
    <row r="908" spans="2:17" ht="12" customHeight="1">
      <c r="B908" s="6"/>
      <c r="C908" s="7"/>
      <c r="D908" s="7"/>
      <c r="E908" s="7"/>
      <c r="F908" s="7"/>
      <c r="G908" s="7"/>
      <c r="I908" s="2" t="str">
        <f t="shared" si="25"/>
        <v/>
      </c>
      <c r="M908" s="7"/>
      <c r="N908" s="10"/>
      <c r="O908" s="7"/>
    </row>
    <row r="909" spans="2:17" ht="12" customHeight="1">
      <c r="B909" s="6"/>
      <c r="C909" s="7"/>
      <c r="D909" s="7"/>
      <c r="E909" s="7"/>
      <c r="F909" s="7"/>
      <c r="G909" s="7"/>
      <c r="I909" s="2" t="str">
        <f t="shared" si="25"/>
        <v/>
      </c>
      <c r="M909" s="7"/>
      <c r="N909" s="10"/>
      <c r="O909" s="7"/>
    </row>
    <row r="910" spans="2:17" ht="12" customHeight="1">
      <c r="B910" s="6"/>
      <c r="C910" s="7"/>
      <c r="D910" s="7"/>
      <c r="E910" s="7"/>
      <c r="F910" s="7"/>
      <c r="G910" s="7"/>
      <c r="I910" s="2" t="str">
        <f t="shared" si="25"/>
        <v/>
      </c>
      <c r="M910" s="7"/>
      <c r="N910" s="10"/>
      <c r="O910" s="7"/>
    </row>
    <row r="911" spans="2:17" ht="12" customHeight="1">
      <c r="B911" s="6"/>
      <c r="C911" s="7"/>
      <c r="D911" s="7"/>
      <c r="E911" s="7"/>
      <c r="F911" s="7"/>
      <c r="G911" s="7"/>
      <c r="I911" s="2" t="str">
        <f t="shared" si="25"/>
        <v/>
      </c>
      <c r="M911" s="7"/>
      <c r="N911" s="10"/>
      <c r="O911" s="7"/>
    </row>
    <row r="912" spans="2:17" ht="12" customHeight="1">
      <c r="B912" s="6"/>
      <c r="C912" s="7"/>
      <c r="D912" s="7"/>
      <c r="E912" s="7"/>
      <c r="F912" s="7"/>
      <c r="G912" s="7"/>
      <c r="I912" s="2" t="str">
        <f t="shared" si="25"/>
        <v/>
      </c>
      <c r="M912" s="7"/>
      <c r="N912" s="10"/>
      <c r="O912" s="7"/>
    </row>
    <row r="913" spans="2:15" ht="12" customHeight="1">
      <c r="B913" s="6"/>
      <c r="C913" s="7"/>
      <c r="D913" s="7"/>
      <c r="E913" s="7"/>
      <c r="F913" s="7"/>
      <c r="G913" s="7"/>
      <c r="I913" s="2" t="str">
        <f t="shared" si="25"/>
        <v/>
      </c>
      <c r="M913" s="7"/>
      <c r="N913" s="10"/>
      <c r="O913" s="7"/>
    </row>
    <row r="914" spans="2:15" ht="12" customHeight="1">
      <c r="B914" s="6"/>
      <c r="C914" s="7"/>
      <c r="D914" s="7"/>
      <c r="E914" s="7"/>
      <c r="F914" s="7"/>
      <c r="G914" s="7"/>
      <c r="I914" s="2" t="str">
        <f t="shared" si="25"/>
        <v/>
      </c>
      <c r="M914" s="7"/>
      <c r="N914" s="10"/>
      <c r="O914" s="7"/>
    </row>
    <row r="915" spans="2:15" ht="12" customHeight="1">
      <c r="B915" s="6"/>
      <c r="C915" s="7"/>
      <c r="D915" s="7"/>
      <c r="E915" s="7"/>
      <c r="F915" s="7"/>
      <c r="G915" s="7"/>
      <c r="I915" s="2" t="str">
        <f t="shared" si="25"/>
        <v/>
      </c>
      <c r="M915" s="7"/>
      <c r="N915" s="10"/>
      <c r="O915" s="7"/>
    </row>
    <row r="916" spans="2:15" ht="12" customHeight="1">
      <c r="B916" s="6"/>
      <c r="C916" s="7"/>
      <c r="D916" s="7"/>
      <c r="E916" s="7"/>
      <c r="F916" s="7"/>
      <c r="G916" s="7"/>
      <c r="I916" s="2" t="str">
        <f t="shared" si="25"/>
        <v/>
      </c>
      <c r="M916" s="7"/>
      <c r="N916" s="10"/>
      <c r="O916" s="7"/>
    </row>
    <row r="917" spans="2:15" ht="12" customHeight="1">
      <c r="B917" s="6"/>
      <c r="C917" s="7"/>
      <c r="D917" s="7"/>
      <c r="E917" s="7"/>
      <c r="F917" s="7"/>
      <c r="G917" s="7"/>
      <c r="I917" s="2" t="str">
        <f t="shared" si="25"/>
        <v/>
      </c>
      <c r="M917" s="7"/>
      <c r="N917" s="10"/>
      <c r="O917" s="7"/>
    </row>
    <row r="918" spans="2:15" ht="12" customHeight="1">
      <c r="B918" s="6"/>
      <c r="C918" s="7"/>
      <c r="D918" s="7"/>
      <c r="E918" s="7"/>
      <c r="F918" s="7"/>
      <c r="G918" s="7"/>
      <c r="I918" s="2" t="str">
        <f t="shared" si="25"/>
        <v/>
      </c>
      <c r="M918" s="7"/>
      <c r="N918" s="10"/>
      <c r="O918" s="7"/>
    </row>
    <row r="919" spans="2:15" ht="12" customHeight="1">
      <c r="B919" s="6"/>
      <c r="C919" s="7"/>
      <c r="D919" s="7"/>
      <c r="E919" s="7"/>
      <c r="F919" s="7"/>
      <c r="G919" s="7"/>
      <c r="I919" s="2" t="str">
        <f t="shared" si="25"/>
        <v/>
      </c>
      <c r="M919" s="7"/>
      <c r="N919" s="10"/>
      <c r="O919" s="7"/>
    </row>
    <row r="920" spans="2:15" ht="12" customHeight="1">
      <c r="B920" s="6"/>
      <c r="C920" s="7"/>
      <c r="D920" s="7"/>
      <c r="E920" s="7"/>
      <c r="F920" s="7"/>
      <c r="G920" s="7"/>
      <c r="I920" s="2" t="str">
        <f t="shared" si="25"/>
        <v/>
      </c>
      <c r="M920" s="7"/>
      <c r="N920" s="10"/>
      <c r="O920" s="7"/>
    </row>
    <row r="921" spans="2:15" ht="12" customHeight="1">
      <c r="B921" s="6"/>
      <c r="C921" s="7"/>
      <c r="D921" s="7"/>
      <c r="E921" s="7"/>
      <c r="F921" s="7"/>
      <c r="G921" s="7"/>
      <c r="I921" s="2" t="str">
        <f t="shared" si="25"/>
        <v/>
      </c>
      <c r="M921" s="7"/>
      <c r="N921" s="10"/>
      <c r="O921" s="7"/>
    </row>
    <row r="922" spans="2:15" ht="12" customHeight="1">
      <c r="B922" s="6"/>
      <c r="C922" s="7"/>
      <c r="D922" s="7"/>
      <c r="E922" s="7"/>
      <c r="F922" s="7"/>
      <c r="G922" s="7"/>
      <c r="I922" s="2" t="str">
        <f t="shared" si="25"/>
        <v/>
      </c>
      <c r="M922" s="7"/>
      <c r="N922" s="10"/>
      <c r="O922" s="7"/>
    </row>
    <row r="923" spans="2:15" ht="12" customHeight="1">
      <c r="B923" s="6"/>
      <c r="C923" s="7"/>
      <c r="D923" s="7"/>
      <c r="E923" s="7"/>
      <c r="F923" s="7"/>
      <c r="G923" s="7"/>
      <c r="I923" s="2" t="str">
        <f t="shared" si="25"/>
        <v/>
      </c>
      <c r="M923" s="7"/>
      <c r="N923" s="10"/>
      <c r="O923" s="7"/>
    </row>
    <row r="924" spans="2:15" ht="12" customHeight="1">
      <c r="B924" s="6"/>
      <c r="C924" s="7"/>
      <c r="D924" s="7"/>
      <c r="E924" s="7"/>
      <c r="F924" s="7"/>
      <c r="G924" s="7"/>
      <c r="I924" s="2" t="str">
        <f t="shared" si="25"/>
        <v/>
      </c>
      <c r="M924" s="7"/>
      <c r="N924" s="10"/>
      <c r="O924" s="7"/>
    </row>
    <row r="925" spans="2:15" ht="12" customHeight="1">
      <c r="B925" s="6"/>
      <c r="C925" s="7"/>
      <c r="D925" s="7"/>
      <c r="E925" s="7"/>
      <c r="F925" s="7"/>
      <c r="G925" s="7"/>
      <c r="I925" s="2" t="str">
        <f t="shared" si="25"/>
        <v/>
      </c>
      <c r="M925" s="7"/>
      <c r="N925" s="10"/>
      <c r="O925" s="7"/>
    </row>
    <row r="926" spans="2:15" ht="12" customHeight="1">
      <c r="B926" s="6"/>
      <c r="C926" s="7"/>
      <c r="D926" s="7"/>
      <c r="E926" s="7"/>
      <c r="F926" s="7"/>
      <c r="G926" s="7"/>
      <c r="I926" s="2" t="str">
        <f t="shared" si="25"/>
        <v/>
      </c>
      <c r="M926" s="7"/>
      <c r="N926" s="10"/>
      <c r="O926" s="7"/>
    </row>
    <row r="927" spans="2:15" ht="12" customHeight="1">
      <c r="B927" s="6"/>
      <c r="C927" s="7"/>
      <c r="D927" s="7"/>
      <c r="E927" s="7"/>
      <c r="F927" s="7"/>
      <c r="G927" s="7"/>
      <c r="I927" s="2" t="str">
        <f t="shared" si="25"/>
        <v/>
      </c>
      <c r="M927" s="7"/>
      <c r="N927" s="10"/>
      <c r="O927" s="7"/>
    </row>
    <row r="928" spans="2:15" ht="12" customHeight="1">
      <c r="B928" s="6"/>
      <c r="C928" s="7"/>
      <c r="D928" s="7"/>
      <c r="E928" s="7"/>
      <c r="F928" s="7"/>
      <c r="G928" s="7"/>
      <c r="I928" s="2" t="str">
        <f t="shared" si="25"/>
        <v/>
      </c>
      <c r="M928" s="7"/>
      <c r="N928" s="10"/>
      <c r="O928" s="7"/>
    </row>
    <row r="929" spans="2:15" ht="12" customHeight="1">
      <c r="B929" s="6"/>
      <c r="C929" s="7"/>
      <c r="D929" s="7"/>
      <c r="E929" s="7"/>
      <c r="F929" s="7"/>
      <c r="G929" s="7"/>
      <c r="I929" s="2" t="str">
        <f t="shared" si="25"/>
        <v/>
      </c>
      <c r="M929" s="7"/>
      <c r="N929" s="10"/>
      <c r="O929" s="7"/>
    </row>
    <row r="930" spans="2:15" ht="12" customHeight="1">
      <c r="B930" s="6"/>
      <c r="C930" s="7"/>
      <c r="D930" s="7"/>
      <c r="E930" s="7"/>
      <c r="F930" s="7"/>
      <c r="G930" s="7"/>
      <c r="I930" s="2" t="str">
        <f t="shared" si="25"/>
        <v/>
      </c>
      <c r="M930" s="7"/>
      <c r="N930" s="7"/>
    </row>
    <row r="931" spans="2:15" ht="12" customHeight="1">
      <c r="B931" s="6"/>
      <c r="C931" s="7"/>
      <c r="D931" s="7"/>
      <c r="E931" s="7"/>
      <c r="F931" s="7"/>
      <c r="G931" s="7"/>
      <c r="I931" s="2" t="str">
        <f t="shared" si="25"/>
        <v/>
      </c>
      <c r="M931" s="7"/>
      <c r="N931" s="7"/>
    </row>
    <row r="932" spans="2:15" ht="12" customHeight="1">
      <c r="B932" s="6"/>
      <c r="C932" s="7"/>
      <c r="D932" s="7"/>
      <c r="E932" s="7"/>
      <c r="F932" s="7"/>
      <c r="G932" s="7"/>
      <c r="I932" s="2" t="str">
        <f t="shared" si="25"/>
        <v/>
      </c>
      <c r="M932" s="7"/>
      <c r="N932" s="7"/>
    </row>
    <row r="933" spans="2:15" ht="12" customHeight="1">
      <c r="B933" s="6"/>
      <c r="C933" s="7"/>
      <c r="D933" s="7"/>
      <c r="E933" s="7"/>
      <c r="F933" s="7"/>
      <c r="G933" s="7"/>
      <c r="I933" s="2" t="str">
        <f t="shared" si="25"/>
        <v/>
      </c>
      <c r="N933" s="4"/>
    </row>
    <row r="934" spans="2:15" ht="12" customHeight="1">
      <c r="B934" s="6"/>
      <c r="C934" s="7"/>
      <c r="D934" s="7"/>
      <c r="E934" s="7"/>
      <c r="F934" s="7"/>
      <c r="G934" s="7"/>
      <c r="I934" s="2" t="str">
        <f t="shared" si="25"/>
        <v/>
      </c>
      <c r="N934" s="7"/>
    </row>
    <row r="935" spans="2:15" ht="12" customHeight="1">
      <c r="B935" s="6"/>
      <c r="C935" s="7"/>
      <c r="D935" s="7"/>
      <c r="E935" s="7"/>
      <c r="F935" s="7"/>
      <c r="G935" s="7"/>
      <c r="I935" s="2" t="str">
        <f t="shared" si="25"/>
        <v/>
      </c>
      <c r="N935" s="4"/>
    </row>
    <row r="936" spans="2:15" ht="12" customHeight="1">
      <c r="B936" s="6"/>
      <c r="C936" s="7"/>
      <c r="D936" s="7"/>
      <c r="E936" s="7"/>
      <c r="F936" s="7"/>
      <c r="G936" s="7"/>
      <c r="I936" s="2" t="str">
        <f t="shared" si="25"/>
        <v/>
      </c>
      <c r="M936" s="7"/>
      <c r="N936" s="7"/>
    </row>
    <row r="937" spans="2:15" ht="12" customHeight="1">
      <c r="B937" s="6"/>
      <c r="C937" s="7"/>
      <c r="D937" s="7"/>
      <c r="E937" s="7"/>
      <c r="F937" s="7"/>
      <c r="G937" s="7"/>
      <c r="I937" s="2" t="str">
        <f t="shared" si="25"/>
        <v/>
      </c>
      <c r="M937" s="7"/>
      <c r="N937" s="4"/>
    </row>
    <row r="938" spans="2:15" ht="12" customHeight="1">
      <c r="B938" s="6"/>
      <c r="C938" s="7"/>
      <c r="D938" s="7"/>
      <c r="E938" s="7"/>
      <c r="F938" s="7"/>
      <c r="G938" s="7"/>
      <c r="I938" s="2" t="str">
        <f t="shared" si="25"/>
        <v/>
      </c>
      <c r="M938" s="7"/>
      <c r="N938" s="4"/>
    </row>
    <row r="939" spans="2:15" ht="12" customHeight="1">
      <c r="B939" s="6"/>
      <c r="C939" s="7"/>
      <c r="D939" s="7"/>
      <c r="E939" s="7"/>
      <c r="F939" s="7"/>
      <c r="G939" s="7"/>
      <c r="I939" s="2" t="str">
        <f t="shared" si="25"/>
        <v/>
      </c>
      <c r="N939" s="4"/>
    </row>
    <row r="940" spans="2:15" ht="12" customHeight="1">
      <c r="B940" s="6"/>
      <c r="C940" s="7"/>
      <c r="D940" s="7"/>
      <c r="E940" s="7"/>
      <c r="F940" s="7"/>
      <c r="G940" s="7"/>
      <c r="I940" s="2" t="str">
        <f t="shared" si="25"/>
        <v/>
      </c>
      <c r="M940" s="7"/>
      <c r="N940" s="7"/>
    </row>
    <row r="941" spans="2:15" ht="12" customHeight="1">
      <c r="B941" s="6"/>
      <c r="C941" s="7"/>
      <c r="D941" s="7"/>
      <c r="E941" s="7"/>
      <c r="F941" s="7"/>
      <c r="G941" s="7"/>
      <c r="I941" s="2" t="str">
        <f t="shared" si="25"/>
        <v/>
      </c>
      <c r="M941" s="7"/>
      <c r="N941" s="4"/>
    </row>
    <row r="942" spans="2:15" ht="12" customHeight="1">
      <c r="B942" s="6"/>
      <c r="C942" s="7"/>
      <c r="D942" s="7"/>
      <c r="E942" s="7"/>
      <c r="F942" s="7"/>
      <c r="G942" s="7"/>
      <c r="I942" s="2" t="str">
        <f t="shared" si="25"/>
        <v/>
      </c>
      <c r="M942" s="7"/>
      <c r="N942" s="7"/>
    </row>
    <row r="943" spans="2:15" ht="12" customHeight="1">
      <c r="B943" s="6"/>
      <c r="C943" s="7"/>
      <c r="D943" s="7"/>
      <c r="E943" s="7"/>
      <c r="F943" s="7"/>
      <c r="G943" s="7"/>
      <c r="I943" s="2" t="str">
        <f t="shared" si="25"/>
        <v/>
      </c>
      <c r="N943" s="4"/>
    </row>
    <row r="944" spans="2:15" ht="12" customHeight="1">
      <c r="B944" s="6"/>
      <c r="C944" s="7"/>
      <c r="D944" s="7"/>
      <c r="E944" s="7"/>
      <c r="F944" s="7"/>
      <c r="G944" s="7"/>
      <c r="I944" s="2" t="str">
        <f t="shared" si="25"/>
        <v/>
      </c>
      <c r="M944" s="7"/>
      <c r="N944" s="7"/>
    </row>
    <row r="945" spans="2:14" ht="12" customHeight="1">
      <c r="B945" s="6"/>
      <c r="C945" s="7"/>
      <c r="D945" s="7"/>
      <c r="E945" s="7"/>
      <c r="F945" s="7"/>
      <c r="G945" s="7"/>
      <c r="I945" s="2" t="str">
        <f t="shared" si="25"/>
        <v/>
      </c>
      <c r="M945" s="7"/>
      <c r="N945" s="4"/>
    </row>
    <row r="946" spans="2:14" ht="12" customHeight="1">
      <c r="B946" s="6"/>
      <c r="C946" s="7"/>
      <c r="D946" s="7"/>
      <c r="E946" s="7"/>
      <c r="F946" s="7"/>
      <c r="G946" s="7"/>
      <c r="I946" s="2" t="str">
        <f t="shared" si="25"/>
        <v/>
      </c>
      <c r="M946" s="7"/>
      <c r="N946" s="4"/>
    </row>
    <row r="947" spans="2:14" ht="12" customHeight="1">
      <c r="B947" s="6"/>
      <c r="C947" s="7"/>
      <c r="D947" s="7"/>
      <c r="E947" s="7"/>
      <c r="F947" s="7"/>
      <c r="G947" s="7"/>
      <c r="I947" s="2" t="str">
        <f t="shared" si="25"/>
        <v/>
      </c>
      <c r="N947" s="4"/>
    </row>
    <row r="948" spans="2:14" ht="12" customHeight="1">
      <c r="B948" s="6"/>
      <c r="C948" s="7"/>
      <c r="D948" s="7"/>
      <c r="E948" s="7"/>
      <c r="F948" s="7"/>
      <c r="G948" s="7"/>
      <c r="I948" s="2" t="str">
        <f t="shared" si="25"/>
        <v/>
      </c>
      <c r="N948" s="7"/>
    </row>
    <row r="949" spans="2:14" ht="12" customHeight="1">
      <c r="B949" s="6"/>
      <c r="C949" s="7"/>
      <c r="D949" s="7"/>
      <c r="E949" s="7"/>
      <c r="F949" s="7"/>
      <c r="G949" s="7"/>
      <c r="I949" s="2" t="str">
        <f t="shared" si="25"/>
        <v/>
      </c>
      <c r="N949" s="4"/>
    </row>
    <row r="950" spans="2:14" ht="12" customHeight="1">
      <c r="B950" s="6"/>
      <c r="C950" s="7"/>
      <c r="D950" s="7"/>
      <c r="E950" s="7"/>
      <c r="F950" s="7"/>
      <c r="G950" s="7"/>
      <c r="I950" s="2" t="str">
        <f t="shared" si="25"/>
        <v/>
      </c>
      <c r="N950" s="4"/>
    </row>
    <row r="951" spans="2:14" ht="12" customHeight="1">
      <c r="B951" s="6"/>
      <c r="C951" s="7"/>
      <c r="D951" s="7"/>
      <c r="E951" s="7"/>
      <c r="F951" s="7"/>
      <c r="G951" s="7"/>
      <c r="I951" s="2" t="str">
        <f t="shared" si="25"/>
        <v/>
      </c>
      <c r="N951" s="4"/>
    </row>
    <row r="952" spans="2:14" ht="12" customHeight="1">
      <c r="B952" s="6"/>
      <c r="C952" s="7"/>
      <c r="D952" s="7"/>
      <c r="E952" s="7"/>
      <c r="F952" s="7"/>
      <c r="G952" s="7"/>
      <c r="I952" s="2" t="str">
        <f t="shared" si="25"/>
        <v/>
      </c>
      <c r="N952" s="7"/>
    </row>
    <row r="953" spans="2:14" ht="12" customHeight="1">
      <c r="B953" s="6"/>
      <c r="C953" s="7"/>
      <c r="D953" s="7"/>
      <c r="E953" s="7"/>
      <c r="F953" s="7"/>
      <c r="G953" s="7"/>
      <c r="I953" s="2" t="str">
        <f t="shared" si="25"/>
        <v/>
      </c>
      <c r="N953" s="4"/>
    </row>
    <row r="954" spans="2:14" ht="12" customHeight="1">
      <c r="B954" s="6"/>
      <c r="C954" s="7"/>
      <c r="D954" s="7"/>
      <c r="E954" s="7"/>
      <c r="F954" s="7"/>
      <c r="G954" s="7"/>
      <c r="I954" s="2" t="str">
        <f t="shared" ref="I954:I1017" si="26">IF(C954="","",10^(C954/10))</f>
        <v/>
      </c>
      <c r="N954" s="4"/>
    </row>
    <row r="955" spans="2:14" ht="12" customHeight="1">
      <c r="B955" s="6"/>
      <c r="C955" s="7"/>
      <c r="D955" s="7"/>
      <c r="E955" s="7"/>
      <c r="F955" s="7"/>
      <c r="G955" s="7"/>
      <c r="I955" s="2" t="str">
        <f t="shared" si="26"/>
        <v/>
      </c>
      <c r="N955" s="4"/>
    </row>
    <row r="956" spans="2:14" ht="12" customHeight="1">
      <c r="B956" s="6"/>
      <c r="C956" s="7"/>
      <c r="D956" s="7"/>
      <c r="E956" s="7"/>
      <c r="F956" s="7"/>
      <c r="G956" s="7"/>
      <c r="I956" s="2" t="str">
        <f t="shared" si="26"/>
        <v/>
      </c>
      <c r="N956" s="4"/>
    </row>
    <row r="957" spans="2:14" ht="12" customHeight="1">
      <c r="B957" s="6"/>
      <c r="C957" s="7"/>
      <c r="D957" s="7"/>
      <c r="E957" s="7"/>
      <c r="F957" s="7"/>
      <c r="G957" s="7"/>
      <c r="I957" s="2" t="str">
        <f t="shared" si="26"/>
        <v/>
      </c>
      <c r="N957" s="4"/>
    </row>
    <row r="958" spans="2:14" ht="12" customHeight="1">
      <c r="B958" s="6"/>
      <c r="C958" s="7"/>
      <c r="D958" s="7"/>
      <c r="E958" s="7"/>
      <c r="F958" s="7"/>
      <c r="G958" s="7"/>
      <c r="I958" s="2" t="str">
        <f t="shared" si="26"/>
        <v/>
      </c>
      <c r="N958" s="4"/>
    </row>
    <row r="959" spans="2:14" ht="12" customHeight="1">
      <c r="B959" s="6"/>
      <c r="C959" s="7"/>
      <c r="D959" s="7"/>
      <c r="E959" s="7"/>
      <c r="F959" s="7"/>
      <c r="G959" s="7"/>
      <c r="I959" s="2" t="str">
        <f t="shared" si="26"/>
        <v/>
      </c>
      <c r="N959" s="4"/>
    </row>
    <row r="960" spans="2:14" ht="12" customHeight="1">
      <c r="B960" s="6"/>
      <c r="C960" s="7"/>
      <c r="D960" s="7"/>
      <c r="E960" s="7"/>
      <c r="F960" s="7"/>
      <c r="G960" s="7"/>
      <c r="I960" s="2" t="str">
        <f t="shared" si="26"/>
        <v/>
      </c>
      <c r="N960" s="4"/>
    </row>
    <row r="961" spans="1:17" ht="12" customHeight="1">
      <c r="B961" s="6"/>
      <c r="C961" s="7"/>
      <c r="D961" s="7"/>
      <c r="E961" s="7"/>
      <c r="F961" s="7"/>
      <c r="G961" s="7"/>
      <c r="I961" s="2" t="str">
        <f t="shared" si="26"/>
        <v/>
      </c>
      <c r="N961" s="4"/>
    </row>
    <row r="962" spans="1:17" ht="12" customHeight="1">
      <c r="B962" s="6"/>
      <c r="C962" s="7"/>
      <c r="D962" s="7"/>
      <c r="E962" s="7"/>
      <c r="F962" s="7"/>
      <c r="G962" s="7"/>
      <c r="I962" s="2" t="str">
        <f t="shared" si="26"/>
        <v/>
      </c>
      <c r="N962" s="4"/>
    </row>
    <row r="963" spans="1:17" ht="12" customHeight="1">
      <c r="B963" s="6"/>
      <c r="C963" s="7"/>
      <c r="D963" s="7"/>
      <c r="E963" s="7"/>
      <c r="F963" s="7"/>
      <c r="G963" s="7"/>
      <c r="I963" s="2" t="str">
        <f t="shared" si="26"/>
        <v/>
      </c>
      <c r="N963" s="4"/>
    </row>
    <row r="964" spans="1:17" ht="12" customHeight="1">
      <c r="B964" s="6"/>
      <c r="C964" s="7"/>
      <c r="D964" s="7"/>
      <c r="E964" s="7"/>
      <c r="F964" s="7"/>
      <c r="G964" s="7"/>
      <c r="I964" s="2" t="str">
        <f t="shared" si="26"/>
        <v/>
      </c>
      <c r="N964" s="4"/>
    </row>
    <row r="965" spans="1:17" ht="12" customHeight="1">
      <c r="B965" s="6"/>
      <c r="C965" s="7"/>
      <c r="D965" s="7"/>
      <c r="E965" s="7"/>
      <c r="F965" s="7"/>
      <c r="G965" s="7"/>
      <c r="I965" s="2" t="str">
        <f t="shared" si="26"/>
        <v/>
      </c>
      <c r="L965" s="7"/>
      <c r="M965" s="7"/>
      <c r="N965" s="4"/>
    </row>
    <row r="966" spans="1:17" ht="12" customHeight="1">
      <c r="B966" s="6"/>
      <c r="C966" s="7"/>
      <c r="D966" s="7"/>
      <c r="E966" s="7"/>
      <c r="F966" s="7"/>
      <c r="G966" s="7"/>
      <c r="I966" s="2" t="str">
        <f t="shared" si="26"/>
        <v/>
      </c>
      <c r="L966" s="7"/>
      <c r="M966" s="7"/>
      <c r="N966" s="4"/>
    </row>
    <row r="967" spans="1:17" ht="12" customHeight="1">
      <c r="B967" s="6"/>
      <c r="C967" s="7"/>
      <c r="D967" s="7"/>
      <c r="E967" s="7"/>
      <c r="F967" s="7"/>
      <c r="G967" s="7"/>
      <c r="I967" s="2" t="str">
        <f t="shared" si="26"/>
        <v/>
      </c>
      <c r="M967" s="7"/>
      <c r="N967" s="7"/>
    </row>
    <row r="968" spans="1:17" ht="12" customHeight="1">
      <c r="B968" s="6"/>
      <c r="C968" s="7"/>
      <c r="D968" s="7"/>
      <c r="E968" s="7"/>
      <c r="F968" s="7"/>
      <c r="G968" s="7"/>
      <c r="I968" s="2" t="str">
        <f t="shared" si="26"/>
        <v/>
      </c>
      <c r="M968" s="7"/>
      <c r="N968" s="10"/>
      <c r="O968" s="7"/>
    </row>
    <row r="969" spans="1:17" ht="12" customHeight="1">
      <c r="B969" s="6"/>
      <c r="C969" s="7"/>
      <c r="D969" s="7"/>
      <c r="E969" s="7"/>
      <c r="F969" s="7"/>
      <c r="G969" s="7"/>
      <c r="I969" s="2" t="str">
        <f t="shared" si="26"/>
        <v/>
      </c>
      <c r="M969" s="7"/>
      <c r="N969" s="10"/>
      <c r="O969" s="7"/>
      <c r="P969" s="7"/>
      <c r="Q969" s="10"/>
    </row>
    <row r="970" spans="1:17" ht="12" customHeight="1">
      <c r="B970" s="6"/>
      <c r="C970" s="7"/>
      <c r="D970" s="7"/>
      <c r="E970" s="7"/>
      <c r="F970" s="7"/>
      <c r="G970" s="7"/>
      <c r="I970" s="2" t="str">
        <f t="shared" si="26"/>
        <v/>
      </c>
      <c r="M970" s="7"/>
      <c r="N970" s="10"/>
      <c r="O970" s="7"/>
    </row>
    <row r="971" spans="1:17" ht="12" customHeight="1">
      <c r="A971" s="4"/>
      <c r="B971" s="6"/>
      <c r="C971" s="7"/>
      <c r="D971" s="7"/>
      <c r="E971" s="7"/>
      <c r="F971" s="7"/>
      <c r="G971" s="7"/>
      <c r="I971" s="2" t="str">
        <f t="shared" si="26"/>
        <v/>
      </c>
      <c r="M971" s="7"/>
      <c r="N971" s="10"/>
      <c r="O971" s="7"/>
    </row>
    <row r="972" spans="1:17" ht="12" customHeight="1">
      <c r="A972" s="8"/>
      <c r="B972" s="6"/>
      <c r="C972" s="7"/>
      <c r="D972" s="7"/>
      <c r="E972" s="7"/>
      <c r="F972" s="7"/>
      <c r="G972" s="7"/>
      <c r="I972" s="2" t="str">
        <f t="shared" si="26"/>
        <v/>
      </c>
      <c r="M972" s="7"/>
      <c r="N972" s="10"/>
      <c r="O972" s="7"/>
    </row>
    <row r="973" spans="1:17" ht="12" customHeight="1">
      <c r="B973" s="6"/>
      <c r="C973" s="7"/>
      <c r="D973" s="7"/>
      <c r="E973" s="7"/>
      <c r="F973" s="7"/>
      <c r="G973" s="7"/>
      <c r="I973" s="2" t="str">
        <f t="shared" si="26"/>
        <v/>
      </c>
      <c r="M973" s="7"/>
      <c r="N973" s="10"/>
      <c r="O973" s="7"/>
    </row>
    <row r="974" spans="1:17" ht="12" customHeight="1">
      <c r="B974" s="6"/>
      <c r="C974" s="7"/>
      <c r="D974" s="7"/>
      <c r="E974" s="7"/>
      <c r="F974" s="7"/>
      <c r="G974" s="7"/>
      <c r="I974" s="2" t="str">
        <f t="shared" si="26"/>
        <v/>
      </c>
      <c r="M974" s="7"/>
      <c r="N974" s="10"/>
      <c r="O974" s="7"/>
    </row>
    <row r="975" spans="1:17" ht="12" customHeight="1">
      <c r="B975" s="6"/>
      <c r="C975" s="7"/>
      <c r="D975" s="7"/>
      <c r="E975" s="7"/>
      <c r="F975" s="7"/>
      <c r="G975" s="7"/>
      <c r="I975" s="2" t="str">
        <f t="shared" si="26"/>
        <v/>
      </c>
      <c r="M975" s="7"/>
      <c r="N975" s="10"/>
      <c r="O975" s="7"/>
    </row>
    <row r="976" spans="1:17" ht="12" customHeight="1">
      <c r="B976" s="6"/>
      <c r="C976" s="7"/>
      <c r="D976" s="7"/>
      <c r="E976" s="7"/>
      <c r="F976" s="7"/>
      <c r="G976" s="7"/>
      <c r="I976" s="2" t="str">
        <f t="shared" si="26"/>
        <v/>
      </c>
      <c r="M976" s="7"/>
      <c r="N976" s="10"/>
      <c r="O976" s="7"/>
    </row>
    <row r="977" spans="2:15" ht="12" customHeight="1">
      <c r="B977" s="6"/>
      <c r="C977" s="7"/>
      <c r="D977" s="7"/>
      <c r="E977" s="7"/>
      <c r="F977" s="7"/>
      <c r="G977" s="7"/>
      <c r="I977" s="2" t="str">
        <f t="shared" si="26"/>
        <v/>
      </c>
      <c r="M977" s="7"/>
      <c r="N977" s="10"/>
      <c r="O977" s="7"/>
    </row>
    <row r="978" spans="2:15" ht="12" customHeight="1">
      <c r="B978" s="6"/>
      <c r="C978" s="7"/>
      <c r="D978" s="7"/>
      <c r="E978" s="7"/>
      <c r="F978" s="7"/>
      <c r="G978" s="7"/>
      <c r="I978" s="2" t="str">
        <f t="shared" si="26"/>
        <v/>
      </c>
      <c r="M978" s="7"/>
      <c r="N978" s="10"/>
      <c r="O978" s="7"/>
    </row>
    <row r="979" spans="2:15" ht="12" customHeight="1">
      <c r="B979" s="6"/>
      <c r="C979" s="7"/>
      <c r="D979" s="7"/>
      <c r="E979" s="7"/>
      <c r="F979" s="7"/>
      <c r="G979" s="7"/>
      <c r="I979" s="2" t="str">
        <f t="shared" si="26"/>
        <v/>
      </c>
      <c r="M979" s="7"/>
      <c r="N979" s="10"/>
      <c r="O979" s="7"/>
    </row>
    <row r="980" spans="2:15" ht="12" customHeight="1">
      <c r="B980" s="6"/>
      <c r="C980" s="7"/>
      <c r="D980" s="7"/>
      <c r="E980" s="7"/>
      <c r="F980" s="7"/>
      <c r="G980" s="7"/>
      <c r="I980" s="2" t="str">
        <f t="shared" si="26"/>
        <v/>
      </c>
      <c r="M980" s="7"/>
      <c r="N980" s="10"/>
      <c r="O980" s="7"/>
    </row>
    <row r="981" spans="2:15" ht="12" customHeight="1">
      <c r="B981" s="6"/>
      <c r="C981" s="7"/>
      <c r="D981" s="7"/>
      <c r="E981" s="7"/>
      <c r="F981" s="7"/>
      <c r="G981" s="7"/>
      <c r="I981" s="2" t="str">
        <f t="shared" si="26"/>
        <v/>
      </c>
      <c r="M981" s="7"/>
      <c r="N981" s="10"/>
      <c r="O981" s="7"/>
    </row>
    <row r="982" spans="2:15" ht="12" customHeight="1">
      <c r="B982" s="6"/>
      <c r="C982" s="7"/>
      <c r="D982" s="7"/>
      <c r="E982" s="7"/>
      <c r="F982" s="7"/>
      <c r="G982" s="7"/>
      <c r="I982" s="2" t="str">
        <f t="shared" si="26"/>
        <v/>
      </c>
      <c r="M982" s="7"/>
      <c r="N982" s="10"/>
      <c r="O982" s="7"/>
    </row>
    <row r="983" spans="2:15" ht="12" customHeight="1">
      <c r="B983" s="6"/>
      <c r="C983" s="7"/>
      <c r="D983" s="7"/>
      <c r="E983" s="7"/>
      <c r="F983" s="7"/>
      <c r="G983" s="7"/>
      <c r="I983" s="2" t="str">
        <f t="shared" si="26"/>
        <v/>
      </c>
      <c r="M983" s="7"/>
      <c r="N983" s="10"/>
      <c r="O983" s="7"/>
    </row>
    <row r="984" spans="2:15" ht="12" customHeight="1">
      <c r="B984" s="6"/>
      <c r="C984" s="7"/>
      <c r="D984" s="7"/>
      <c r="E984" s="7"/>
      <c r="F984" s="7"/>
      <c r="G984" s="7"/>
      <c r="I984" s="2" t="str">
        <f t="shared" si="26"/>
        <v/>
      </c>
      <c r="M984" s="7"/>
      <c r="N984" s="10"/>
      <c r="O984" s="7"/>
    </row>
    <row r="985" spans="2:15" ht="12" customHeight="1">
      <c r="B985" s="6"/>
      <c r="C985" s="7"/>
      <c r="D985" s="7"/>
      <c r="E985" s="7"/>
      <c r="F985" s="7"/>
      <c r="G985" s="7"/>
      <c r="I985" s="2" t="str">
        <f t="shared" si="26"/>
        <v/>
      </c>
      <c r="M985" s="7"/>
      <c r="N985" s="10"/>
      <c r="O985" s="7"/>
    </row>
    <row r="986" spans="2:15" ht="12" customHeight="1">
      <c r="B986" s="6"/>
      <c r="C986" s="7"/>
      <c r="D986" s="7"/>
      <c r="E986" s="7"/>
      <c r="F986" s="7"/>
      <c r="G986" s="7"/>
      <c r="I986" s="2" t="str">
        <f t="shared" si="26"/>
        <v/>
      </c>
      <c r="M986" s="7"/>
      <c r="N986" s="10"/>
      <c r="O986" s="7"/>
    </row>
    <row r="987" spans="2:15" ht="12" customHeight="1">
      <c r="B987" s="6"/>
      <c r="C987" s="7"/>
      <c r="D987" s="7"/>
      <c r="E987" s="7"/>
      <c r="F987" s="7"/>
      <c r="G987" s="7"/>
      <c r="I987" s="2" t="str">
        <f t="shared" si="26"/>
        <v/>
      </c>
      <c r="M987" s="7"/>
      <c r="N987" s="10"/>
      <c r="O987" s="7"/>
    </row>
    <row r="988" spans="2:15" ht="12" customHeight="1">
      <c r="B988" s="6"/>
      <c r="C988" s="7"/>
      <c r="D988" s="7"/>
      <c r="E988" s="7"/>
      <c r="F988" s="7"/>
      <c r="G988" s="7"/>
      <c r="I988" s="2" t="str">
        <f t="shared" si="26"/>
        <v/>
      </c>
      <c r="M988" s="7"/>
      <c r="N988" s="10"/>
      <c r="O988" s="7"/>
    </row>
    <row r="989" spans="2:15" ht="12" customHeight="1">
      <c r="B989" s="6"/>
      <c r="C989" s="7"/>
      <c r="D989" s="7"/>
      <c r="E989" s="7"/>
      <c r="F989" s="7"/>
      <c r="G989" s="7"/>
      <c r="I989" s="2" t="str">
        <f t="shared" si="26"/>
        <v/>
      </c>
      <c r="M989" s="7"/>
      <c r="N989" s="10"/>
      <c r="O989" s="7"/>
    </row>
    <row r="990" spans="2:15" ht="12" customHeight="1">
      <c r="B990" s="6"/>
      <c r="C990" s="7"/>
      <c r="D990" s="7"/>
      <c r="E990" s="7"/>
      <c r="F990" s="7"/>
      <c r="G990" s="7"/>
      <c r="I990" s="2" t="str">
        <f t="shared" si="26"/>
        <v/>
      </c>
      <c r="M990" s="7"/>
      <c r="N990" s="10"/>
      <c r="O990" s="7"/>
    </row>
    <row r="991" spans="2:15" ht="12" customHeight="1">
      <c r="B991" s="6"/>
      <c r="C991" s="7"/>
      <c r="D991" s="7"/>
      <c r="E991" s="7"/>
      <c r="F991" s="7"/>
      <c r="G991" s="7"/>
      <c r="I991" s="2" t="str">
        <f t="shared" si="26"/>
        <v/>
      </c>
      <c r="M991" s="7"/>
      <c r="N991" s="10"/>
      <c r="O991" s="7"/>
    </row>
    <row r="992" spans="2:15" ht="12" customHeight="1">
      <c r="B992" s="6"/>
      <c r="C992" s="7"/>
      <c r="D992" s="7"/>
      <c r="E992" s="7"/>
      <c r="F992" s="7"/>
      <c r="G992" s="7"/>
      <c r="I992" s="2" t="str">
        <f t="shared" si="26"/>
        <v/>
      </c>
      <c r="M992" s="7"/>
      <c r="N992" s="10"/>
      <c r="O992" s="7"/>
    </row>
    <row r="993" spans="2:17" ht="12" customHeight="1">
      <c r="B993" s="6"/>
      <c r="C993" s="7"/>
      <c r="D993" s="7"/>
      <c r="E993" s="7"/>
      <c r="F993" s="7"/>
      <c r="G993" s="7"/>
      <c r="I993" s="2" t="str">
        <f t="shared" si="26"/>
        <v/>
      </c>
      <c r="M993" s="7"/>
      <c r="N993" s="10"/>
      <c r="O993" s="7"/>
    </row>
    <row r="994" spans="2:17" ht="12" customHeight="1">
      <c r="B994" s="6"/>
      <c r="C994" s="7"/>
      <c r="D994" s="7"/>
      <c r="E994" s="7"/>
      <c r="F994" s="7"/>
      <c r="G994" s="7"/>
      <c r="I994" s="2" t="str">
        <f t="shared" si="26"/>
        <v/>
      </c>
      <c r="M994" s="7"/>
      <c r="N994" s="7"/>
    </row>
    <row r="995" spans="2:17" ht="12" customHeight="1">
      <c r="B995" s="6"/>
      <c r="C995" s="7"/>
      <c r="D995" s="7"/>
      <c r="E995" s="7"/>
      <c r="F995" s="7"/>
      <c r="G995" s="7"/>
      <c r="I995" s="2" t="str">
        <f t="shared" si="26"/>
        <v/>
      </c>
      <c r="M995" s="7"/>
      <c r="N995" s="7"/>
    </row>
    <row r="996" spans="2:17" ht="12" customHeight="1">
      <c r="B996" s="6"/>
      <c r="C996" s="7"/>
      <c r="D996" s="7"/>
      <c r="E996" s="7"/>
      <c r="F996" s="7"/>
      <c r="G996" s="7"/>
      <c r="I996" s="2" t="str">
        <f t="shared" si="26"/>
        <v/>
      </c>
      <c r="M996" s="7"/>
      <c r="N996" s="7"/>
    </row>
    <row r="997" spans="2:17" ht="12" customHeight="1">
      <c r="B997" s="6"/>
      <c r="C997" s="7"/>
      <c r="D997" s="7"/>
      <c r="E997" s="7"/>
      <c r="F997" s="7"/>
      <c r="G997" s="7"/>
      <c r="I997" s="2" t="str">
        <f t="shared" si="26"/>
        <v/>
      </c>
      <c r="M997" s="7"/>
      <c r="N997" s="7"/>
    </row>
    <row r="998" spans="2:17" ht="12" customHeight="1">
      <c r="B998" s="6"/>
      <c r="C998" s="7"/>
      <c r="D998" s="7"/>
      <c r="E998" s="7"/>
      <c r="F998" s="7"/>
      <c r="G998" s="7"/>
      <c r="I998" s="2" t="str">
        <f t="shared" si="26"/>
        <v/>
      </c>
      <c r="M998" s="7"/>
      <c r="N998" s="7"/>
    </row>
    <row r="999" spans="2:17" ht="12" customHeight="1">
      <c r="B999" s="6"/>
      <c r="C999" s="7"/>
      <c r="D999" s="7"/>
      <c r="E999" s="7"/>
      <c r="F999" s="7"/>
      <c r="G999" s="7"/>
      <c r="I999" s="2" t="str">
        <f t="shared" si="26"/>
        <v/>
      </c>
      <c r="M999" s="7"/>
      <c r="N999" s="7"/>
    </row>
    <row r="1000" spans="2:17" ht="12" customHeight="1">
      <c r="B1000" s="6"/>
      <c r="C1000" s="7"/>
      <c r="D1000" s="7"/>
      <c r="E1000" s="7"/>
      <c r="F1000" s="7"/>
      <c r="G1000" s="7"/>
      <c r="I1000" s="2" t="str">
        <f t="shared" si="26"/>
        <v/>
      </c>
      <c r="M1000" s="7"/>
      <c r="N1000" s="10"/>
      <c r="O1000" s="7"/>
    </row>
    <row r="1001" spans="2:17" ht="12" customHeight="1">
      <c r="B1001" s="6"/>
      <c r="C1001" s="7"/>
      <c r="D1001" s="7"/>
      <c r="E1001" s="7"/>
      <c r="F1001" s="7"/>
      <c r="G1001" s="7"/>
      <c r="I1001" s="2" t="str">
        <f t="shared" si="26"/>
        <v/>
      </c>
      <c r="M1001" s="7"/>
      <c r="N1001" s="10"/>
      <c r="O1001" s="7"/>
      <c r="P1001" s="7"/>
      <c r="Q1001" s="10"/>
    </row>
    <row r="1002" spans="2:17" ht="12" customHeight="1">
      <c r="B1002" s="6"/>
      <c r="C1002" s="7"/>
      <c r="D1002" s="7"/>
      <c r="E1002" s="7"/>
      <c r="F1002" s="7"/>
      <c r="G1002" s="7"/>
      <c r="I1002" s="2" t="str">
        <f t="shared" si="26"/>
        <v/>
      </c>
      <c r="M1002" s="7"/>
      <c r="N1002" s="10"/>
      <c r="O1002" s="7"/>
    </row>
    <row r="1003" spans="2:17" ht="12" customHeight="1">
      <c r="B1003" s="6"/>
      <c r="C1003" s="7"/>
      <c r="D1003" s="7"/>
      <c r="E1003" s="7"/>
      <c r="F1003" s="7"/>
      <c r="G1003" s="7"/>
      <c r="I1003" s="2" t="str">
        <f t="shared" si="26"/>
        <v/>
      </c>
      <c r="M1003" s="7"/>
      <c r="N1003" s="10"/>
      <c r="O1003" s="7"/>
    </row>
    <row r="1004" spans="2:17" ht="12" customHeight="1">
      <c r="B1004" s="6"/>
      <c r="C1004" s="7"/>
      <c r="D1004" s="7"/>
      <c r="E1004" s="7"/>
      <c r="F1004" s="7"/>
      <c r="G1004" s="7"/>
      <c r="I1004" s="2" t="str">
        <f t="shared" si="26"/>
        <v/>
      </c>
      <c r="M1004" s="7"/>
      <c r="N1004" s="10"/>
      <c r="O1004" s="7"/>
    </row>
    <row r="1005" spans="2:17" ht="12" customHeight="1">
      <c r="B1005" s="6"/>
      <c r="C1005" s="7"/>
      <c r="D1005" s="7"/>
      <c r="E1005" s="7"/>
      <c r="F1005" s="7"/>
      <c r="G1005" s="7"/>
      <c r="I1005" s="2" t="str">
        <f t="shared" si="26"/>
        <v/>
      </c>
      <c r="M1005" s="7"/>
      <c r="N1005" s="10"/>
      <c r="O1005" s="7"/>
    </row>
    <row r="1006" spans="2:17" ht="12" customHeight="1">
      <c r="B1006" s="6"/>
      <c r="C1006" s="7"/>
      <c r="D1006" s="7"/>
      <c r="E1006" s="7"/>
      <c r="F1006" s="7"/>
      <c r="G1006" s="7"/>
      <c r="I1006" s="2" t="str">
        <f t="shared" si="26"/>
        <v/>
      </c>
      <c r="M1006" s="7"/>
      <c r="N1006" s="10"/>
      <c r="O1006" s="7"/>
    </row>
    <row r="1007" spans="2:17" ht="12" customHeight="1">
      <c r="B1007" s="6"/>
      <c r="C1007" s="7"/>
      <c r="D1007" s="7"/>
      <c r="E1007" s="7"/>
      <c r="F1007" s="7"/>
      <c r="G1007" s="7"/>
      <c r="I1007" s="2" t="str">
        <f t="shared" si="26"/>
        <v/>
      </c>
      <c r="M1007" s="7"/>
      <c r="N1007" s="10"/>
      <c r="O1007" s="7"/>
    </row>
    <row r="1008" spans="2:17" ht="12" customHeight="1">
      <c r="B1008" s="6"/>
      <c r="C1008" s="7"/>
      <c r="D1008" s="7"/>
      <c r="E1008" s="7"/>
      <c r="F1008" s="7"/>
      <c r="G1008" s="7"/>
      <c r="I1008" s="2" t="str">
        <f t="shared" si="26"/>
        <v/>
      </c>
      <c r="M1008" s="7"/>
      <c r="N1008" s="10"/>
      <c r="O1008" s="7"/>
    </row>
    <row r="1009" spans="2:15" ht="12" customHeight="1">
      <c r="B1009" s="6"/>
      <c r="C1009" s="7"/>
      <c r="D1009" s="7"/>
      <c r="E1009" s="7"/>
      <c r="F1009" s="7"/>
      <c r="G1009" s="7"/>
      <c r="I1009" s="2" t="str">
        <f t="shared" si="26"/>
        <v/>
      </c>
      <c r="M1009" s="7"/>
      <c r="N1009" s="10"/>
      <c r="O1009" s="7"/>
    </row>
    <row r="1010" spans="2:15" ht="12" customHeight="1">
      <c r="B1010" s="6"/>
      <c r="C1010" s="7"/>
      <c r="D1010" s="7"/>
      <c r="E1010" s="7"/>
      <c r="F1010" s="7"/>
      <c r="G1010" s="7"/>
      <c r="I1010" s="2" t="str">
        <f t="shared" si="26"/>
        <v/>
      </c>
      <c r="M1010" s="7"/>
      <c r="N1010" s="10"/>
      <c r="O1010" s="7"/>
    </row>
    <row r="1011" spans="2:15" ht="12" customHeight="1">
      <c r="B1011" s="6"/>
      <c r="C1011" s="7"/>
      <c r="D1011" s="7"/>
      <c r="E1011" s="7"/>
      <c r="F1011" s="7"/>
      <c r="G1011" s="7"/>
      <c r="I1011" s="2" t="str">
        <f t="shared" si="26"/>
        <v/>
      </c>
      <c r="M1011" s="7"/>
      <c r="N1011" s="10"/>
      <c r="O1011" s="7"/>
    </row>
    <row r="1012" spans="2:15" ht="12" customHeight="1">
      <c r="B1012" s="6"/>
      <c r="C1012" s="7"/>
      <c r="D1012" s="7"/>
      <c r="E1012" s="7"/>
      <c r="F1012" s="7"/>
      <c r="G1012" s="7"/>
      <c r="I1012" s="2" t="str">
        <f t="shared" si="26"/>
        <v/>
      </c>
      <c r="M1012" s="7"/>
      <c r="N1012" s="10"/>
      <c r="O1012" s="7"/>
    </row>
    <row r="1013" spans="2:15" ht="12" customHeight="1">
      <c r="B1013" s="6"/>
      <c r="C1013" s="7"/>
      <c r="D1013" s="7"/>
      <c r="E1013" s="7"/>
      <c r="F1013" s="7"/>
      <c r="G1013" s="7"/>
      <c r="I1013" s="2" t="str">
        <f t="shared" si="26"/>
        <v/>
      </c>
      <c r="M1013" s="7"/>
      <c r="N1013" s="10"/>
      <c r="O1013" s="7"/>
    </row>
    <row r="1014" spans="2:15" ht="12" customHeight="1">
      <c r="B1014" s="6"/>
      <c r="C1014" s="7"/>
      <c r="D1014" s="7"/>
      <c r="E1014" s="7"/>
      <c r="F1014" s="7"/>
      <c r="G1014" s="7"/>
      <c r="I1014" s="2" t="str">
        <f t="shared" si="26"/>
        <v/>
      </c>
      <c r="M1014" s="7"/>
      <c r="N1014" s="10"/>
      <c r="O1014" s="7"/>
    </row>
    <row r="1015" spans="2:15" ht="12" customHeight="1">
      <c r="B1015" s="6"/>
      <c r="C1015" s="7"/>
      <c r="D1015" s="7"/>
      <c r="E1015" s="7"/>
      <c r="F1015" s="7"/>
      <c r="G1015" s="7"/>
      <c r="I1015" s="2" t="str">
        <f t="shared" si="26"/>
        <v/>
      </c>
      <c r="M1015" s="7"/>
      <c r="N1015" s="10"/>
      <c r="O1015" s="7"/>
    </row>
    <row r="1016" spans="2:15" ht="12" customHeight="1">
      <c r="B1016" s="6"/>
      <c r="C1016" s="7"/>
      <c r="D1016" s="7"/>
      <c r="E1016" s="7"/>
      <c r="F1016" s="7"/>
      <c r="G1016" s="7"/>
      <c r="I1016" s="2" t="str">
        <f t="shared" si="26"/>
        <v/>
      </c>
      <c r="M1016" s="7"/>
      <c r="N1016" s="10"/>
      <c r="O1016" s="7"/>
    </row>
    <row r="1017" spans="2:15" ht="12" customHeight="1">
      <c r="B1017" s="6"/>
      <c r="C1017" s="7"/>
      <c r="D1017" s="7"/>
      <c r="E1017" s="7"/>
      <c r="F1017" s="7"/>
      <c r="G1017" s="7"/>
      <c r="I1017" s="2" t="str">
        <f t="shared" si="26"/>
        <v/>
      </c>
      <c r="M1017" s="7"/>
      <c r="N1017" s="10"/>
      <c r="O1017" s="7"/>
    </row>
    <row r="1018" spans="2:15" ht="12" customHeight="1">
      <c r="B1018" s="6"/>
      <c r="C1018" s="7"/>
      <c r="D1018" s="7"/>
      <c r="E1018" s="7"/>
      <c r="F1018" s="7"/>
      <c r="G1018" s="7"/>
      <c r="I1018" s="2" t="str">
        <f t="shared" ref="I1018:I1081" si="27">IF(C1018="","",10^(C1018/10))</f>
        <v/>
      </c>
      <c r="M1018" s="7"/>
      <c r="N1018" s="10"/>
      <c r="O1018" s="7"/>
    </row>
    <row r="1019" spans="2:15" ht="12" customHeight="1">
      <c r="B1019" s="6"/>
      <c r="C1019" s="7"/>
      <c r="D1019" s="7"/>
      <c r="E1019" s="7"/>
      <c r="F1019" s="7"/>
      <c r="G1019" s="7"/>
      <c r="I1019" s="2" t="str">
        <f t="shared" si="27"/>
        <v/>
      </c>
      <c r="M1019" s="7"/>
      <c r="N1019" s="10"/>
      <c r="O1019" s="7"/>
    </row>
    <row r="1020" spans="2:15" ht="12" customHeight="1">
      <c r="B1020" s="6"/>
      <c r="C1020" s="7"/>
      <c r="D1020" s="7"/>
      <c r="E1020" s="7"/>
      <c r="F1020" s="7"/>
      <c r="G1020" s="7"/>
      <c r="I1020" s="2" t="str">
        <f t="shared" si="27"/>
        <v/>
      </c>
      <c r="M1020" s="7"/>
      <c r="N1020" s="10"/>
      <c r="O1020" s="7"/>
    </row>
    <row r="1021" spans="2:15" ht="12" customHeight="1">
      <c r="B1021" s="6"/>
      <c r="C1021" s="7"/>
      <c r="D1021" s="7"/>
      <c r="E1021" s="7"/>
      <c r="F1021" s="7"/>
      <c r="G1021" s="7"/>
      <c r="I1021" s="2" t="str">
        <f t="shared" si="27"/>
        <v/>
      </c>
      <c r="M1021" s="7"/>
      <c r="N1021" s="10"/>
      <c r="O1021" s="7"/>
    </row>
    <row r="1022" spans="2:15" ht="12" customHeight="1">
      <c r="B1022" s="6"/>
      <c r="C1022" s="7"/>
      <c r="D1022" s="7"/>
      <c r="E1022" s="7"/>
      <c r="F1022" s="7"/>
      <c r="G1022" s="7"/>
      <c r="I1022" s="2" t="str">
        <f t="shared" si="27"/>
        <v/>
      </c>
      <c r="M1022" s="7"/>
      <c r="N1022" s="10"/>
      <c r="O1022" s="7"/>
    </row>
    <row r="1023" spans="2:15" ht="12" customHeight="1">
      <c r="B1023" s="6"/>
      <c r="C1023" s="7"/>
      <c r="D1023" s="7"/>
      <c r="E1023" s="7"/>
      <c r="F1023" s="7"/>
      <c r="G1023" s="7"/>
      <c r="I1023" s="2" t="str">
        <f t="shared" si="27"/>
        <v/>
      </c>
      <c r="M1023" s="7"/>
      <c r="N1023" s="10"/>
      <c r="O1023" s="7"/>
    </row>
    <row r="1024" spans="2:15" ht="12" customHeight="1">
      <c r="B1024" s="6"/>
      <c r="C1024" s="7"/>
      <c r="D1024" s="7"/>
      <c r="E1024" s="7"/>
      <c r="F1024" s="7"/>
      <c r="G1024" s="7"/>
      <c r="I1024" s="2" t="str">
        <f t="shared" si="27"/>
        <v/>
      </c>
      <c r="M1024" s="7"/>
      <c r="N1024" s="10"/>
      <c r="O1024" s="7"/>
    </row>
    <row r="1025" spans="2:15" ht="12" customHeight="1">
      <c r="B1025" s="6"/>
      <c r="C1025" s="7"/>
      <c r="D1025" s="7"/>
      <c r="E1025" s="7"/>
      <c r="F1025" s="7"/>
      <c r="G1025" s="7"/>
      <c r="I1025" s="2" t="str">
        <f t="shared" si="27"/>
        <v/>
      </c>
      <c r="M1025" s="7"/>
      <c r="N1025" s="10"/>
      <c r="O1025" s="7"/>
    </row>
    <row r="1026" spans="2:15" ht="12" customHeight="1">
      <c r="B1026" s="6"/>
      <c r="C1026" s="7"/>
      <c r="D1026" s="7"/>
      <c r="E1026" s="7"/>
      <c r="F1026" s="7"/>
      <c r="G1026" s="7"/>
      <c r="I1026" s="2" t="str">
        <f t="shared" si="27"/>
        <v/>
      </c>
      <c r="M1026" s="7"/>
      <c r="N1026" s="10"/>
      <c r="O1026" s="7"/>
    </row>
    <row r="1027" spans="2:15" ht="12" customHeight="1">
      <c r="B1027" s="6"/>
      <c r="C1027" s="7"/>
      <c r="D1027" s="7"/>
      <c r="E1027" s="7"/>
      <c r="F1027" s="7"/>
      <c r="G1027" s="7"/>
      <c r="I1027" s="2" t="str">
        <f t="shared" si="27"/>
        <v/>
      </c>
      <c r="M1027" s="7"/>
      <c r="N1027" s="10"/>
      <c r="O1027" s="7"/>
    </row>
    <row r="1028" spans="2:15" ht="12" customHeight="1">
      <c r="B1028" s="6"/>
      <c r="C1028" s="7"/>
      <c r="D1028" s="7"/>
      <c r="E1028" s="7"/>
      <c r="F1028" s="7"/>
      <c r="G1028" s="7"/>
      <c r="I1028" s="2" t="str">
        <f t="shared" si="27"/>
        <v/>
      </c>
      <c r="M1028" s="7"/>
      <c r="N1028" s="7"/>
    </row>
    <row r="1029" spans="2:15" ht="12" customHeight="1">
      <c r="B1029" s="6"/>
      <c r="C1029" s="7"/>
      <c r="D1029" s="7"/>
      <c r="E1029" s="7"/>
      <c r="F1029" s="7"/>
      <c r="G1029" s="7"/>
      <c r="I1029" s="2" t="str">
        <f t="shared" si="27"/>
        <v/>
      </c>
      <c r="N1029" s="4"/>
    </row>
    <row r="1030" spans="2:15" ht="12" customHeight="1">
      <c r="B1030" s="6"/>
      <c r="C1030" s="7"/>
      <c r="D1030" s="7"/>
      <c r="E1030" s="7"/>
      <c r="F1030" s="7"/>
      <c r="G1030" s="7"/>
      <c r="I1030" s="2" t="str">
        <f t="shared" si="27"/>
        <v/>
      </c>
      <c r="N1030" s="7"/>
    </row>
    <row r="1031" spans="2:15" ht="12" customHeight="1">
      <c r="B1031" s="6"/>
      <c r="C1031" s="7"/>
      <c r="D1031" s="7"/>
      <c r="E1031" s="7"/>
      <c r="F1031" s="7"/>
      <c r="G1031" s="7"/>
      <c r="I1031" s="2" t="str">
        <f t="shared" si="27"/>
        <v/>
      </c>
      <c r="N1031" s="4"/>
    </row>
    <row r="1032" spans="2:15" ht="12" customHeight="1">
      <c r="B1032" s="6"/>
      <c r="C1032" s="7"/>
      <c r="D1032" s="7"/>
      <c r="E1032" s="7"/>
      <c r="F1032" s="7"/>
      <c r="G1032" s="7"/>
      <c r="I1032" s="2" t="str">
        <f t="shared" si="27"/>
        <v/>
      </c>
      <c r="M1032" s="7"/>
      <c r="N1032" s="7"/>
    </row>
    <row r="1033" spans="2:15" ht="12" customHeight="1">
      <c r="B1033" s="6"/>
      <c r="C1033" s="7"/>
      <c r="D1033" s="7"/>
      <c r="E1033" s="7"/>
      <c r="F1033" s="7"/>
      <c r="G1033" s="7"/>
      <c r="I1033" s="2" t="str">
        <f t="shared" si="27"/>
        <v/>
      </c>
      <c r="M1033" s="7"/>
      <c r="N1033" s="4"/>
    </row>
    <row r="1034" spans="2:15" ht="12" customHeight="1">
      <c r="B1034" s="6"/>
      <c r="C1034" s="7"/>
      <c r="D1034" s="7"/>
      <c r="E1034" s="7"/>
      <c r="F1034" s="7"/>
      <c r="G1034" s="7"/>
      <c r="I1034" s="2" t="str">
        <f t="shared" si="27"/>
        <v/>
      </c>
      <c r="M1034" s="7"/>
      <c r="N1034" s="4"/>
    </row>
    <row r="1035" spans="2:15" ht="12" customHeight="1">
      <c r="B1035" s="6"/>
      <c r="C1035" s="7"/>
      <c r="D1035" s="7"/>
      <c r="E1035" s="7"/>
      <c r="F1035" s="7"/>
      <c r="G1035" s="7"/>
      <c r="I1035" s="2" t="str">
        <f t="shared" si="27"/>
        <v/>
      </c>
      <c r="N1035" s="4"/>
    </row>
    <row r="1036" spans="2:15" ht="12" customHeight="1">
      <c r="B1036" s="6"/>
      <c r="C1036" s="7"/>
      <c r="D1036" s="7"/>
      <c r="E1036" s="7"/>
      <c r="F1036" s="7"/>
      <c r="G1036" s="7"/>
      <c r="I1036" s="2" t="str">
        <f t="shared" si="27"/>
        <v/>
      </c>
      <c r="M1036" s="7"/>
      <c r="N1036" s="7"/>
    </row>
    <row r="1037" spans="2:15" ht="12" customHeight="1">
      <c r="B1037" s="6"/>
      <c r="C1037" s="7"/>
      <c r="D1037" s="7"/>
      <c r="E1037" s="7"/>
      <c r="F1037" s="7"/>
      <c r="G1037" s="7"/>
      <c r="I1037" s="2" t="str">
        <f t="shared" si="27"/>
        <v/>
      </c>
      <c r="M1037" s="7"/>
      <c r="N1037" s="4"/>
    </row>
    <row r="1038" spans="2:15" ht="12" customHeight="1">
      <c r="B1038" s="6"/>
      <c r="C1038" s="7"/>
      <c r="D1038" s="7"/>
      <c r="E1038" s="7"/>
      <c r="F1038" s="7"/>
      <c r="G1038" s="7"/>
      <c r="I1038" s="2" t="str">
        <f t="shared" si="27"/>
        <v/>
      </c>
      <c r="M1038" s="7"/>
      <c r="N1038" s="7"/>
    </row>
    <row r="1039" spans="2:15" ht="12" customHeight="1">
      <c r="B1039" s="6"/>
      <c r="C1039" s="7"/>
      <c r="D1039" s="7"/>
      <c r="E1039" s="7"/>
      <c r="F1039" s="7"/>
      <c r="G1039" s="7"/>
      <c r="I1039" s="2" t="str">
        <f t="shared" si="27"/>
        <v/>
      </c>
      <c r="N1039" s="4"/>
    </row>
    <row r="1040" spans="2:15" ht="12" customHeight="1">
      <c r="B1040" s="6"/>
      <c r="C1040" s="7"/>
      <c r="D1040" s="7"/>
      <c r="E1040" s="7"/>
      <c r="F1040" s="7"/>
      <c r="G1040" s="7"/>
      <c r="I1040" s="2" t="str">
        <f t="shared" si="27"/>
        <v/>
      </c>
      <c r="M1040" s="7"/>
      <c r="N1040" s="7"/>
    </row>
    <row r="1041" spans="2:14" ht="12" customHeight="1">
      <c r="B1041" s="6"/>
      <c r="C1041" s="7"/>
      <c r="D1041" s="7"/>
      <c r="E1041" s="7"/>
      <c r="F1041" s="7"/>
      <c r="G1041" s="7"/>
      <c r="I1041" s="2" t="str">
        <f t="shared" si="27"/>
        <v/>
      </c>
      <c r="M1041" s="7"/>
      <c r="N1041" s="4"/>
    </row>
    <row r="1042" spans="2:14" ht="12" customHeight="1">
      <c r="B1042" s="6"/>
      <c r="C1042" s="7"/>
      <c r="D1042" s="7"/>
      <c r="E1042" s="7"/>
      <c r="F1042" s="7"/>
      <c r="G1042" s="7"/>
      <c r="I1042" s="2" t="str">
        <f t="shared" si="27"/>
        <v/>
      </c>
      <c r="M1042" s="7"/>
      <c r="N1042" s="4"/>
    </row>
    <row r="1043" spans="2:14" ht="12" customHeight="1">
      <c r="B1043" s="6"/>
      <c r="C1043" s="7"/>
      <c r="D1043" s="7"/>
      <c r="E1043" s="7"/>
      <c r="F1043" s="7"/>
      <c r="G1043" s="7"/>
      <c r="I1043" s="2" t="str">
        <f t="shared" si="27"/>
        <v/>
      </c>
      <c r="N1043" s="4"/>
    </row>
    <row r="1044" spans="2:14" ht="12" customHeight="1">
      <c r="B1044" s="6"/>
      <c r="C1044" s="7"/>
      <c r="D1044" s="7"/>
      <c r="E1044" s="7"/>
      <c r="F1044" s="7"/>
      <c r="G1044" s="7"/>
      <c r="I1044" s="2" t="str">
        <f t="shared" si="27"/>
        <v/>
      </c>
      <c r="N1044" s="7"/>
    </row>
    <row r="1045" spans="2:14" ht="12" customHeight="1">
      <c r="B1045" s="6"/>
      <c r="C1045" s="7"/>
      <c r="D1045" s="7"/>
      <c r="E1045" s="7"/>
      <c r="F1045" s="7"/>
      <c r="G1045" s="7"/>
      <c r="I1045" s="2" t="str">
        <f t="shared" si="27"/>
        <v/>
      </c>
      <c r="N1045" s="4"/>
    </row>
    <row r="1046" spans="2:14" ht="12" customHeight="1">
      <c r="B1046" s="6"/>
      <c r="C1046" s="7"/>
      <c r="D1046" s="7"/>
      <c r="E1046" s="7"/>
      <c r="F1046" s="7"/>
      <c r="G1046" s="7"/>
      <c r="I1046" s="2" t="str">
        <f t="shared" si="27"/>
        <v/>
      </c>
      <c r="N1046" s="4"/>
    </row>
    <row r="1047" spans="2:14" ht="12" customHeight="1">
      <c r="B1047" s="6"/>
      <c r="C1047" s="7"/>
      <c r="D1047" s="7"/>
      <c r="E1047" s="7"/>
      <c r="F1047" s="7"/>
      <c r="G1047" s="7"/>
      <c r="I1047" s="2" t="str">
        <f t="shared" si="27"/>
        <v/>
      </c>
      <c r="N1047" s="4"/>
    </row>
    <row r="1048" spans="2:14" ht="12" customHeight="1">
      <c r="B1048" s="6"/>
      <c r="C1048" s="7"/>
      <c r="D1048" s="7"/>
      <c r="E1048" s="7"/>
      <c r="F1048" s="7"/>
      <c r="G1048" s="7"/>
      <c r="I1048" s="2" t="str">
        <f t="shared" si="27"/>
        <v/>
      </c>
      <c r="N1048" s="7"/>
    </row>
    <row r="1049" spans="2:14" ht="12" customHeight="1">
      <c r="B1049" s="6"/>
      <c r="C1049" s="7"/>
      <c r="D1049" s="7"/>
      <c r="E1049" s="7"/>
      <c r="F1049" s="7"/>
      <c r="G1049" s="7"/>
      <c r="I1049" s="2" t="str">
        <f t="shared" si="27"/>
        <v/>
      </c>
      <c r="N1049" s="4"/>
    </row>
    <row r="1050" spans="2:14" ht="12" customHeight="1">
      <c r="B1050" s="6"/>
      <c r="C1050" s="7"/>
      <c r="D1050" s="7"/>
      <c r="E1050" s="7"/>
      <c r="F1050" s="7"/>
      <c r="G1050" s="7"/>
      <c r="I1050" s="2" t="str">
        <f t="shared" si="27"/>
        <v/>
      </c>
      <c r="N1050" s="4"/>
    </row>
    <row r="1051" spans="2:14" ht="12" customHeight="1">
      <c r="B1051" s="6"/>
      <c r="C1051" s="7"/>
      <c r="D1051" s="7"/>
      <c r="E1051" s="7"/>
      <c r="F1051" s="7"/>
      <c r="G1051" s="7"/>
      <c r="I1051" s="2" t="str">
        <f t="shared" si="27"/>
        <v/>
      </c>
      <c r="N1051" s="4"/>
    </row>
    <row r="1052" spans="2:14" ht="12" customHeight="1">
      <c r="B1052" s="6"/>
      <c r="C1052" s="7"/>
      <c r="D1052" s="7"/>
      <c r="E1052" s="7"/>
      <c r="F1052" s="7"/>
      <c r="G1052" s="7"/>
      <c r="I1052" s="2" t="str">
        <f t="shared" si="27"/>
        <v/>
      </c>
      <c r="N1052" s="4"/>
    </row>
    <row r="1053" spans="2:14" ht="12" customHeight="1">
      <c r="B1053" s="6"/>
      <c r="C1053" s="7"/>
      <c r="D1053" s="7"/>
      <c r="E1053" s="7"/>
      <c r="F1053" s="7"/>
      <c r="G1053" s="7"/>
      <c r="I1053" s="2" t="str">
        <f t="shared" si="27"/>
        <v/>
      </c>
      <c r="N1053" s="4"/>
    </row>
    <row r="1054" spans="2:14" ht="12" customHeight="1">
      <c r="B1054" s="6"/>
      <c r="C1054" s="7"/>
      <c r="D1054" s="7"/>
      <c r="E1054" s="7"/>
      <c r="F1054" s="7"/>
      <c r="G1054" s="7"/>
      <c r="I1054" s="2" t="str">
        <f t="shared" si="27"/>
        <v/>
      </c>
      <c r="N1054" s="4"/>
    </row>
    <row r="1055" spans="2:14" ht="12" customHeight="1">
      <c r="B1055" s="6"/>
      <c r="C1055" s="7"/>
      <c r="D1055" s="7"/>
      <c r="E1055" s="7"/>
      <c r="F1055" s="7"/>
      <c r="G1055" s="7"/>
      <c r="I1055" s="2" t="str">
        <f t="shared" si="27"/>
        <v/>
      </c>
      <c r="N1055" s="4"/>
    </row>
    <row r="1056" spans="2:14" ht="12" customHeight="1">
      <c r="B1056" s="6"/>
      <c r="C1056" s="7"/>
      <c r="D1056" s="7"/>
      <c r="E1056" s="7"/>
      <c r="F1056" s="7"/>
      <c r="G1056" s="7"/>
      <c r="I1056" s="2" t="str">
        <f t="shared" si="27"/>
        <v/>
      </c>
      <c r="N1056" s="4"/>
    </row>
    <row r="1057" spans="1:17" ht="12" customHeight="1">
      <c r="B1057" s="6"/>
      <c r="C1057" s="7"/>
      <c r="D1057" s="7"/>
      <c r="E1057" s="7"/>
      <c r="F1057" s="7"/>
      <c r="G1057" s="7"/>
      <c r="I1057" s="2" t="str">
        <f t="shared" si="27"/>
        <v/>
      </c>
      <c r="N1057" s="4"/>
    </row>
    <row r="1058" spans="1:17" ht="12" customHeight="1">
      <c r="B1058" s="6"/>
      <c r="C1058" s="7"/>
      <c r="D1058" s="7"/>
      <c r="E1058" s="7"/>
      <c r="F1058" s="7"/>
      <c r="G1058" s="7"/>
      <c r="I1058" s="2" t="str">
        <f t="shared" si="27"/>
        <v/>
      </c>
      <c r="N1058" s="4"/>
    </row>
    <row r="1059" spans="1:17" ht="12" customHeight="1">
      <c r="B1059" s="6"/>
      <c r="C1059" s="7"/>
      <c r="D1059" s="7"/>
      <c r="E1059" s="7"/>
      <c r="F1059" s="7"/>
      <c r="G1059" s="7"/>
      <c r="I1059" s="2" t="str">
        <f t="shared" si="27"/>
        <v/>
      </c>
      <c r="N1059" s="4"/>
    </row>
    <row r="1060" spans="1:17" ht="12" customHeight="1">
      <c r="B1060" s="6"/>
      <c r="C1060" s="7"/>
      <c r="D1060" s="7"/>
      <c r="E1060" s="7"/>
      <c r="F1060" s="7"/>
      <c r="G1060" s="7"/>
      <c r="I1060" s="2" t="str">
        <f t="shared" si="27"/>
        <v/>
      </c>
    </row>
    <row r="1061" spans="1:17" ht="12" customHeight="1">
      <c r="B1061" s="6"/>
      <c r="C1061" s="7"/>
      <c r="D1061" s="7"/>
      <c r="E1061" s="7"/>
      <c r="F1061" s="7"/>
      <c r="G1061" s="7"/>
      <c r="I1061" s="2" t="str">
        <f t="shared" si="27"/>
        <v/>
      </c>
      <c r="L1061" s="7"/>
      <c r="M1061" s="7"/>
    </row>
    <row r="1062" spans="1:17" ht="12" customHeight="1">
      <c r="B1062" s="6"/>
      <c r="C1062" s="7"/>
      <c r="D1062" s="7"/>
      <c r="E1062" s="7"/>
      <c r="F1062" s="7"/>
      <c r="G1062" s="7"/>
      <c r="I1062" s="2" t="str">
        <f t="shared" si="27"/>
        <v/>
      </c>
      <c r="L1062" s="7"/>
      <c r="M1062" s="7"/>
    </row>
    <row r="1063" spans="1:17" ht="12" customHeight="1">
      <c r="B1063" s="6"/>
      <c r="C1063" s="7"/>
      <c r="D1063" s="7"/>
      <c r="E1063" s="7"/>
      <c r="F1063" s="7"/>
      <c r="G1063" s="7"/>
      <c r="I1063" s="2" t="str">
        <f t="shared" si="27"/>
        <v/>
      </c>
      <c r="M1063" s="7"/>
      <c r="N1063" s="7"/>
    </row>
    <row r="1064" spans="1:17" ht="12" customHeight="1">
      <c r="B1064" s="6"/>
      <c r="C1064" s="7"/>
      <c r="D1064" s="7"/>
      <c r="E1064" s="7"/>
      <c r="F1064" s="7"/>
      <c r="G1064" s="7"/>
      <c r="I1064" s="2" t="str">
        <f t="shared" si="27"/>
        <v/>
      </c>
      <c r="M1064" s="7"/>
      <c r="N1064" s="10"/>
      <c r="O1064" s="7"/>
    </row>
    <row r="1065" spans="1:17" ht="12" customHeight="1">
      <c r="B1065" s="6"/>
      <c r="C1065" s="7"/>
      <c r="D1065" s="7"/>
      <c r="E1065" s="7"/>
      <c r="F1065" s="7"/>
      <c r="G1065" s="7"/>
      <c r="I1065" s="2" t="str">
        <f t="shared" si="27"/>
        <v/>
      </c>
      <c r="M1065" s="7"/>
      <c r="N1065" s="10"/>
      <c r="O1065" s="7"/>
      <c r="P1065" s="7"/>
      <c r="Q1065" s="10"/>
    </row>
    <row r="1066" spans="1:17" ht="12" customHeight="1">
      <c r="B1066" s="6"/>
      <c r="C1066" s="7"/>
      <c r="D1066" s="7"/>
      <c r="E1066" s="7"/>
      <c r="F1066" s="7"/>
      <c r="G1066" s="7"/>
      <c r="I1066" s="2" t="str">
        <f t="shared" si="27"/>
        <v/>
      </c>
      <c r="M1066" s="7"/>
      <c r="N1066" s="10"/>
      <c r="O1066" s="7"/>
    </row>
    <row r="1067" spans="1:17" ht="12" customHeight="1">
      <c r="A1067" s="4"/>
      <c r="B1067" s="6"/>
      <c r="C1067" s="7"/>
      <c r="D1067" s="7"/>
      <c r="E1067" s="7"/>
      <c r="F1067" s="7"/>
      <c r="G1067" s="7"/>
      <c r="I1067" s="2" t="str">
        <f t="shared" si="27"/>
        <v/>
      </c>
      <c r="M1067" s="7"/>
      <c r="N1067" s="10"/>
      <c r="O1067" s="7"/>
    </row>
    <row r="1068" spans="1:17" ht="12" customHeight="1">
      <c r="A1068" s="8"/>
      <c r="B1068" s="6"/>
      <c r="C1068" s="7"/>
      <c r="D1068" s="7"/>
      <c r="E1068" s="7"/>
      <c r="F1068" s="7"/>
      <c r="G1068" s="7"/>
      <c r="I1068" s="2" t="str">
        <f t="shared" si="27"/>
        <v/>
      </c>
      <c r="M1068" s="7"/>
      <c r="N1068" s="10"/>
      <c r="O1068" s="7"/>
    </row>
    <row r="1069" spans="1:17" ht="12" customHeight="1">
      <c r="B1069" s="6"/>
      <c r="C1069" s="7"/>
      <c r="D1069" s="7"/>
      <c r="E1069" s="7"/>
      <c r="F1069" s="7"/>
      <c r="G1069" s="7"/>
      <c r="I1069" s="2" t="str">
        <f t="shared" si="27"/>
        <v/>
      </c>
      <c r="M1069" s="7"/>
      <c r="N1069" s="10"/>
      <c r="O1069" s="7"/>
    </row>
    <row r="1070" spans="1:17" ht="12" customHeight="1">
      <c r="B1070" s="6"/>
      <c r="C1070" s="7"/>
      <c r="D1070" s="7"/>
      <c r="E1070" s="7"/>
      <c r="F1070" s="7"/>
      <c r="G1070" s="7"/>
      <c r="I1070" s="2" t="str">
        <f t="shared" si="27"/>
        <v/>
      </c>
      <c r="M1070" s="7"/>
      <c r="N1070" s="10"/>
      <c r="O1070" s="7"/>
    </row>
    <row r="1071" spans="1:17" ht="12" customHeight="1">
      <c r="B1071" s="6"/>
      <c r="C1071" s="7"/>
      <c r="D1071" s="7"/>
      <c r="E1071" s="7"/>
      <c r="F1071" s="7"/>
      <c r="G1071" s="7"/>
      <c r="I1071" s="2" t="str">
        <f t="shared" si="27"/>
        <v/>
      </c>
      <c r="M1071" s="7"/>
      <c r="N1071" s="10"/>
      <c r="O1071" s="7"/>
    </row>
    <row r="1072" spans="1:17" ht="12" customHeight="1">
      <c r="B1072" s="6"/>
      <c r="C1072" s="7"/>
      <c r="D1072" s="7"/>
      <c r="E1072" s="7"/>
      <c r="F1072" s="7"/>
      <c r="G1072" s="7"/>
      <c r="I1072" s="2" t="str">
        <f t="shared" si="27"/>
        <v/>
      </c>
      <c r="M1072" s="7"/>
      <c r="N1072" s="10"/>
      <c r="O1072" s="7"/>
    </row>
    <row r="1073" spans="2:15" ht="12" customHeight="1">
      <c r="B1073" s="6"/>
      <c r="C1073" s="7"/>
      <c r="D1073" s="7"/>
      <c r="E1073" s="7"/>
      <c r="F1073" s="7"/>
      <c r="G1073" s="7"/>
      <c r="I1073" s="2" t="str">
        <f t="shared" si="27"/>
        <v/>
      </c>
      <c r="M1073" s="7"/>
      <c r="N1073" s="10"/>
      <c r="O1073" s="7"/>
    </row>
    <row r="1074" spans="2:15" ht="12" customHeight="1">
      <c r="B1074" s="6"/>
      <c r="C1074" s="7"/>
      <c r="D1074" s="7"/>
      <c r="E1074" s="7"/>
      <c r="F1074" s="7"/>
      <c r="G1074" s="7"/>
      <c r="I1074" s="2" t="str">
        <f t="shared" si="27"/>
        <v/>
      </c>
      <c r="M1074" s="7"/>
      <c r="N1074" s="10"/>
      <c r="O1074" s="7"/>
    </row>
    <row r="1075" spans="2:15" ht="12" customHeight="1">
      <c r="B1075" s="6"/>
      <c r="C1075" s="7"/>
      <c r="D1075" s="7"/>
      <c r="E1075" s="7"/>
      <c r="F1075" s="7"/>
      <c r="G1075" s="7"/>
      <c r="I1075" s="2" t="str">
        <f t="shared" si="27"/>
        <v/>
      </c>
      <c r="M1075" s="7"/>
      <c r="N1075" s="10"/>
      <c r="O1075" s="7"/>
    </row>
    <row r="1076" spans="2:15" ht="12" customHeight="1">
      <c r="B1076" s="6"/>
      <c r="C1076" s="7"/>
      <c r="D1076" s="7"/>
      <c r="E1076" s="7"/>
      <c r="F1076" s="7"/>
      <c r="G1076" s="7"/>
      <c r="I1076" s="2" t="str">
        <f t="shared" si="27"/>
        <v/>
      </c>
      <c r="M1076" s="7"/>
      <c r="N1076" s="10"/>
      <c r="O1076" s="7"/>
    </row>
    <row r="1077" spans="2:15" ht="12" customHeight="1">
      <c r="B1077" s="6"/>
      <c r="C1077" s="7"/>
      <c r="D1077" s="7"/>
      <c r="E1077" s="7"/>
      <c r="F1077" s="7"/>
      <c r="G1077" s="7"/>
      <c r="I1077" s="2" t="str">
        <f t="shared" si="27"/>
        <v/>
      </c>
      <c r="M1077" s="7"/>
      <c r="N1077" s="10"/>
      <c r="O1077" s="7"/>
    </row>
    <row r="1078" spans="2:15" ht="12" customHeight="1">
      <c r="B1078" s="6"/>
      <c r="C1078" s="7"/>
      <c r="D1078" s="7"/>
      <c r="E1078" s="7"/>
      <c r="F1078" s="7"/>
      <c r="G1078" s="7"/>
      <c r="I1078" s="2" t="str">
        <f t="shared" si="27"/>
        <v/>
      </c>
      <c r="M1078" s="7"/>
      <c r="N1078" s="10"/>
      <c r="O1078" s="7"/>
    </row>
    <row r="1079" spans="2:15" ht="12" customHeight="1">
      <c r="B1079" s="6"/>
      <c r="C1079" s="7"/>
      <c r="D1079" s="7"/>
      <c r="E1079" s="7"/>
      <c r="F1079" s="7"/>
      <c r="G1079" s="7"/>
      <c r="I1079" s="2" t="str">
        <f t="shared" si="27"/>
        <v/>
      </c>
      <c r="M1079" s="7"/>
      <c r="N1079" s="10"/>
      <c r="O1079" s="7"/>
    </row>
    <row r="1080" spans="2:15" ht="12" customHeight="1">
      <c r="B1080" s="6"/>
      <c r="C1080" s="7"/>
      <c r="D1080" s="7"/>
      <c r="E1080" s="7"/>
      <c r="F1080" s="7"/>
      <c r="G1080" s="7"/>
      <c r="I1080" s="2" t="str">
        <f t="shared" si="27"/>
        <v/>
      </c>
      <c r="M1080" s="7"/>
      <c r="N1080" s="10"/>
      <c r="O1080" s="7"/>
    </row>
    <row r="1081" spans="2:15" ht="12" customHeight="1">
      <c r="B1081" s="6"/>
      <c r="C1081" s="7"/>
      <c r="D1081" s="7"/>
      <c r="E1081" s="7"/>
      <c r="F1081" s="7"/>
      <c r="G1081" s="7"/>
      <c r="I1081" s="2" t="str">
        <f t="shared" si="27"/>
        <v/>
      </c>
      <c r="M1081" s="7"/>
      <c r="N1081" s="10"/>
      <c r="O1081" s="7"/>
    </row>
    <row r="1082" spans="2:15" ht="12" customHeight="1">
      <c r="B1082" s="6"/>
      <c r="C1082" s="7"/>
      <c r="D1082" s="7"/>
      <c r="E1082" s="7"/>
      <c r="F1082" s="7"/>
      <c r="G1082" s="7"/>
      <c r="I1082" s="2" t="str">
        <f t="shared" ref="I1082:I1096" si="28">IF(C1082="","",10^(C1082/10))</f>
        <v/>
      </c>
      <c r="M1082" s="7"/>
      <c r="N1082" s="10"/>
      <c r="O1082" s="7"/>
    </row>
    <row r="1083" spans="2:15" ht="12" customHeight="1">
      <c r="B1083" s="6"/>
      <c r="C1083" s="7"/>
      <c r="D1083" s="7"/>
      <c r="E1083" s="7"/>
      <c r="F1083" s="7"/>
      <c r="G1083" s="7"/>
      <c r="I1083" s="2" t="str">
        <f t="shared" si="28"/>
        <v/>
      </c>
      <c r="M1083" s="7"/>
      <c r="N1083" s="10"/>
      <c r="O1083" s="7"/>
    </row>
    <row r="1084" spans="2:15" ht="12" customHeight="1">
      <c r="B1084" s="6"/>
      <c r="C1084" s="7"/>
      <c r="D1084" s="7"/>
      <c r="E1084" s="7"/>
      <c r="F1084" s="7"/>
      <c r="G1084" s="7"/>
      <c r="I1084" s="2" t="str">
        <f t="shared" si="28"/>
        <v/>
      </c>
      <c r="M1084" s="7"/>
      <c r="N1084" s="10"/>
      <c r="O1084" s="7"/>
    </row>
    <row r="1085" spans="2:15" ht="12" customHeight="1">
      <c r="B1085" s="6"/>
      <c r="C1085" s="7"/>
      <c r="D1085" s="7"/>
      <c r="E1085" s="7"/>
      <c r="F1085" s="7"/>
      <c r="G1085" s="7"/>
      <c r="I1085" s="2" t="str">
        <f t="shared" si="28"/>
        <v/>
      </c>
      <c r="M1085" s="7"/>
      <c r="N1085" s="10"/>
      <c r="O1085" s="7"/>
    </row>
    <row r="1086" spans="2:15" ht="12" customHeight="1">
      <c r="B1086" s="6"/>
      <c r="C1086" s="7"/>
      <c r="D1086" s="7"/>
      <c r="E1086" s="7"/>
      <c r="F1086" s="7"/>
      <c r="G1086" s="7"/>
      <c r="I1086" s="2" t="str">
        <f t="shared" si="28"/>
        <v/>
      </c>
      <c r="M1086" s="7"/>
      <c r="N1086" s="10"/>
      <c r="O1086" s="7"/>
    </row>
    <row r="1087" spans="2:15" ht="12" customHeight="1">
      <c r="B1087" s="6"/>
      <c r="C1087" s="7"/>
      <c r="D1087" s="7"/>
      <c r="E1087" s="7"/>
      <c r="F1087" s="7"/>
      <c r="G1087" s="7"/>
      <c r="I1087" s="2" t="str">
        <f t="shared" si="28"/>
        <v/>
      </c>
      <c r="M1087" s="7"/>
      <c r="N1087" s="10"/>
      <c r="O1087" s="7"/>
    </row>
    <row r="1088" spans="2:15" ht="12" customHeight="1">
      <c r="B1088" s="6"/>
      <c r="C1088" s="7"/>
      <c r="D1088" s="7"/>
      <c r="E1088" s="7"/>
      <c r="F1088" s="7"/>
      <c r="G1088" s="7"/>
      <c r="I1088" s="2" t="str">
        <f t="shared" si="28"/>
        <v/>
      </c>
      <c r="M1088" s="7"/>
      <c r="N1088" s="10"/>
      <c r="O1088" s="7"/>
    </row>
    <row r="1089" spans="2:17" ht="12" customHeight="1">
      <c r="B1089" s="6"/>
      <c r="C1089" s="7"/>
      <c r="D1089" s="7"/>
      <c r="E1089" s="7"/>
      <c r="F1089" s="7"/>
      <c r="G1089" s="7"/>
      <c r="I1089" s="2" t="str">
        <f t="shared" si="28"/>
        <v/>
      </c>
      <c r="M1089" s="7"/>
      <c r="N1089" s="10"/>
      <c r="O1089" s="7"/>
    </row>
    <row r="1090" spans="2:17" ht="12" customHeight="1">
      <c r="B1090" s="6"/>
      <c r="C1090" s="7"/>
      <c r="D1090" s="7"/>
      <c r="E1090" s="7"/>
      <c r="F1090" s="7"/>
      <c r="G1090" s="7"/>
      <c r="I1090" s="2" t="str">
        <f t="shared" si="28"/>
        <v/>
      </c>
      <c r="M1090" s="7"/>
      <c r="N1090" s="7"/>
    </row>
    <row r="1091" spans="2:17" ht="12" customHeight="1">
      <c r="B1091" s="6"/>
      <c r="C1091" s="7"/>
      <c r="D1091" s="7"/>
      <c r="E1091" s="7"/>
      <c r="F1091" s="7"/>
      <c r="G1091" s="7"/>
      <c r="I1091" s="2" t="str">
        <f t="shared" si="28"/>
        <v/>
      </c>
      <c r="M1091" s="7"/>
      <c r="N1091" s="7"/>
    </row>
    <row r="1092" spans="2:17" ht="12" customHeight="1">
      <c r="B1092" s="6"/>
      <c r="C1092" s="7"/>
      <c r="D1092" s="7"/>
      <c r="E1092" s="7"/>
      <c r="F1092" s="7"/>
      <c r="G1092" s="7"/>
      <c r="I1092" s="2" t="str">
        <f t="shared" si="28"/>
        <v/>
      </c>
      <c r="M1092" s="7"/>
      <c r="N1092" s="7"/>
    </row>
    <row r="1093" spans="2:17" ht="12" customHeight="1">
      <c r="B1093" s="6"/>
      <c r="C1093" s="7"/>
      <c r="D1093" s="7"/>
      <c r="E1093" s="7"/>
      <c r="F1093" s="7"/>
      <c r="G1093" s="7"/>
      <c r="I1093" s="2" t="str">
        <f t="shared" si="28"/>
        <v/>
      </c>
      <c r="M1093" s="7"/>
      <c r="N1093" s="7"/>
    </row>
    <row r="1094" spans="2:17" ht="12" customHeight="1">
      <c r="B1094" s="6"/>
      <c r="C1094" s="7"/>
      <c r="D1094" s="7"/>
      <c r="E1094" s="7"/>
      <c r="F1094" s="7"/>
      <c r="G1094" s="7"/>
      <c r="I1094" s="2" t="str">
        <f t="shared" si="28"/>
        <v/>
      </c>
      <c r="M1094" s="7"/>
      <c r="N1094" s="7"/>
    </row>
    <row r="1095" spans="2:17" ht="12" customHeight="1">
      <c r="B1095" s="6"/>
      <c r="C1095" s="7"/>
      <c r="D1095" s="7"/>
      <c r="E1095" s="7"/>
      <c r="F1095" s="7"/>
      <c r="G1095" s="7"/>
      <c r="I1095" s="2" t="str">
        <f t="shared" si="28"/>
        <v/>
      </c>
      <c r="M1095" s="7"/>
      <c r="N1095" s="7"/>
    </row>
    <row r="1096" spans="2:17" ht="12" customHeight="1">
      <c r="B1096" s="6"/>
      <c r="C1096" s="7"/>
      <c r="D1096" s="7"/>
      <c r="E1096" s="7"/>
      <c r="F1096" s="7"/>
      <c r="G1096" s="7"/>
      <c r="I1096" s="2" t="str">
        <f t="shared" si="28"/>
        <v/>
      </c>
      <c r="M1096" s="7"/>
      <c r="N1096" s="10"/>
      <c r="O1096" s="7"/>
    </row>
    <row r="1097" spans="2:17" ht="12" customHeight="1">
      <c r="B1097" s="6"/>
      <c r="C1097" s="7"/>
      <c r="D1097" s="7"/>
      <c r="E1097" s="7"/>
      <c r="F1097" s="7"/>
      <c r="G1097" s="7"/>
      <c r="M1097" s="7"/>
      <c r="N1097" s="10"/>
      <c r="O1097" s="7"/>
      <c r="P1097" s="7"/>
      <c r="Q1097" s="10"/>
    </row>
    <row r="1098" spans="2:17" ht="12" customHeight="1">
      <c r="B1098" s="6"/>
      <c r="C1098" s="7"/>
      <c r="D1098" s="7"/>
      <c r="E1098" s="7"/>
      <c r="F1098" s="7"/>
      <c r="G1098" s="7"/>
      <c r="M1098" s="7"/>
      <c r="N1098" s="10"/>
      <c r="O1098" s="7"/>
    </row>
    <row r="1099" spans="2:17" ht="12" customHeight="1">
      <c r="B1099" s="6"/>
      <c r="C1099" s="7"/>
      <c r="D1099" s="7"/>
      <c r="E1099" s="7"/>
      <c r="F1099" s="7"/>
      <c r="G1099" s="7"/>
      <c r="M1099" s="7"/>
      <c r="N1099" s="10"/>
      <c r="O1099" s="7"/>
    </row>
    <row r="1100" spans="2:17" ht="12" customHeight="1">
      <c r="B1100" s="6"/>
      <c r="C1100" s="7"/>
      <c r="D1100" s="7"/>
      <c r="E1100" s="7"/>
      <c r="F1100" s="7"/>
      <c r="G1100" s="7"/>
      <c r="M1100" s="7"/>
      <c r="N1100" s="10"/>
      <c r="O1100" s="7"/>
    </row>
    <row r="1101" spans="2:17" ht="12" customHeight="1">
      <c r="B1101" s="6"/>
      <c r="C1101" s="7"/>
      <c r="D1101" s="7"/>
      <c r="E1101" s="7"/>
      <c r="F1101" s="7"/>
      <c r="G1101" s="7"/>
      <c r="M1101" s="7"/>
      <c r="N1101" s="10"/>
      <c r="O1101" s="7"/>
    </row>
    <row r="1102" spans="2:17" ht="12" customHeight="1">
      <c r="B1102" s="6"/>
      <c r="C1102" s="7"/>
      <c r="D1102" s="7"/>
      <c r="E1102" s="7"/>
      <c r="F1102" s="7"/>
      <c r="G1102" s="7"/>
      <c r="M1102" s="7"/>
      <c r="N1102" s="10"/>
      <c r="O1102" s="7"/>
    </row>
    <row r="1103" spans="2:17" ht="12" customHeight="1">
      <c r="B1103" s="6"/>
      <c r="C1103" s="7"/>
      <c r="D1103" s="7"/>
      <c r="E1103" s="7"/>
      <c r="F1103" s="7"/>
      <c r="G1103" s="7"/>
      <c r="M1103" s="7"/>
      <c r="N1103" s="10"/>
      <c r="O1103" s="7"/>
    </row>
    <row r="1104" spans="2:17" ht="12" customHeight="1">
      <c r="B1104" s="6"/>
      <c r="C1104" s="7"/>
      <c r="D1104" s="7"/>
      <c r="E1104" s="7"/>
      <c r="F1104" s="7"/>
      <c r="G1104" s="7"/>
      <c r="M1104" s="7"/>
      <c r="N1104" s="10"/>
      <c r="O1104" s="7"/>
    </row>
    <row r="1105" spans="2:15" ht="12" customHeight="1">
      <c r="B1105" s="6"/>
      <c r="C1105" s="7"/>
      <c r="D1105" s="7"/>
      <c r="E1105" s="7"/>
      <c r="F1105" s="7"/>
      <c r="G1105" s="7"/>
      <c r="M1105" s="7"/>
      <c r="N1105" s="10"/>
      <c r="O1105" s="7"/>
    </row>
    <row r="1106" spans="2:15" ht="12" customHeight="1">
      <c r="B1106" s="6"/>
      <c r="C1106" s="7"/>
      <c r="D1106" s="7"/>
      <c r="E1106" s="7"/>
      <c r="F1106" s="7"/>
      <c r="G1106" s="7"/>
      <c r="M1106" s="7"/>
      <c r="N1106" s="10"/>
      <c r="O1106" s="7"/>
    </row>
    <row r="1107" spans="2:15" ht="12" customHeight="1">
      <c r="B1107" s="6"/>
      <c r="C1107" s="7"/>
      <c r="D1107" s="7"/>
      <c r="E1107" s="7"/>
      <c r="F1107" s="7"/>
      <c r="G1107" s="7"/>
      <c r="M1107" s="7"/>
      <c r="N1107" s="10"/>
      <c r="O1107" s="7"/>
    </row>
    <row r="1108" spans="2:15" ht="12" customHeight="1">
      <c r="B1108" s="6"/>
      <c r="C1108" s="7"/>
      <c r="D1108" s="7"/>
      <c r="E1108" s="7"/>
      <c r="F1108" s="7"/>
      <c r="G1108" s="7"/>
      <c r="M1108" s="7"/>
      <c r="N1108" s="10"/>
      <c r="O1108" s="7"/>
    </row>
    <row r="1109" spans="2:15" ht="12" customHeight="1">
      <c r="B1109" s="6"/>
      <c r="C1109" s="7"/>
      <c r="D1109" s="7"/>
      <c r="E1109" s="7"/>
      <c r="F1109" s="7"/>
      <c r="G1109" s="7"/>
      <c r="M1109" s="7"/>
      <c r="N1109" s="10"/>
      <c r="O1109" s="7"/>
    </row>
    <row r="1110" spans="2:15" ht="12" customHeight="1">
      <c r="B1110" s="6"/>
      <c r="C1110" s="7"/>
      <c r="D1110" s="7"/>
      <c r="E1110" s="7"/>
      <c r="F1110" s="7"/>
      <c r="G1110" s="7"/>
      <c r="M1110" s="7"/>
      <c r="N1110" s="10"/>
      <c r="O1110" s="7"/>
    </row>
    <row r="1111" spans="2:15" ht="12" customHeight="1">
      <c r="B1111" s="6"/>
      <c r="C1111" s="7"/>
      <c r="D1111" s="7"/>
      <c r="E1111" s="7"/>
      <c r="F1111" s="7"/>
      <c r="G1111" s="7"/>
      <c r="M1111" s="7"/>
      <c r="N1111" s="10"/>
      <c r="O1111" s="7"/>
    </row>
    <row r="1112" spans="2:15" ht="12" customHeight="1">
      <c r="B1112" s="6"/>
      <c r="C1112" s="7"/>
      <c r="D1112" s="7"/>
      <c r="E1112" s="7"/>
      <c r="F1112" s="7"/>
      <c r="G1112" s="7"/>
      <c r="M1112" s="7"/>
      <c r="N1112" s="10"/>
      <c r="O1112" s="7"/>
    </row>
    <row r="1113" spans="2:15" ht="12" customHeight="1">
      <c r="B1113" s="6"/>
      <c r="C1113" s="7"/>
      <c r="D1113" s="7"/>
      <c r="E1113" s="7"/>
      <c r="F1113" s="7"/>
      <c r="G1113" s="7"/>
      <c r="M1113" s="7"/>
      <c r="N1113" s="10"/>
      <c r="O1113" s="7"/>
    </row>
    <row r="1114" spans="2:15" ht="12" customHeight="1">
      <c r="B1114" s="6"/>
      <c r="C1114" s="7"/>
      <c r="D1114" s="7"/>
      <c r="E1114" s="7"/>
      <c r="F1114" s="7"/>
      <c r="G1114" s="7"/>
      <c r="M1114" s="7"/>
      <c r="N1114" s="10"/>
      <c r="O1114" s="7"/>
    </row>
    <row r="1115" spans="2:15" ht="12" customHeight="1">
      <c r="B1115" s="6"/>
      <c r="C1115" s="7"/>
      <c r="D1115" s="7"/>
      <c r="E1115" s="7"/>
      <c r="F1115" s="7"/>
      <c r="G1115" s="7"/>
      <c r="M1115" s="7"/>
      <c r="N1115" s="10"/>
      <c r="O1115" s="7"/>
    </row>
    <row r="1116" spans="2:15" ht="12" customHeight="1">
      <c r="B1116" s="6"/>
      <c r="C1116" s="7"/>
      <c r="D1116" s="7"/>
      <c r="E1116" s="7"/>
      <c r="F1116" s="7"/>
      <c r="G1116" s="7"/>
      <c r="M1116" s="7"/>
      <c r="N1116" s="10"/>
      <c r="O1116" s="7"/>
    </row>
    <row r="1117" spans="2:15" ht="12" customHeight="1">
      <c r="B1117" s="6"/>
      <c r="C1117" s="7"/>
      <c r="D1117" s="7"/>
      <c r="E1117" s="7"/>
      <c r="F1117" s="7"/>
      <c r="G1117" s="7"/>
      <c r="M1117" s="7"/>
      <c r="N1117" s="10"/>
      <c r="O1117" s="7"/>
    </row>
    <row r="1118" spans="2:15" ht="12" customHeight="1">
      <c r="B1118" s="6"/>
      <c r="C1118" s="7"/>
      <c r="D1118" s="7"/>
      <c r="E1118" s="7"/>
      <c r="F1118" s="7"/>
      <c r="G1118" s="7"/>
      <c r="M1118" s="7"/>
      <c r="N1118" s="10"/>
      <c r="O1118" s="7"/>
    </row>
    <row r="1119" spans="2:15" ht="12" customHeight="1">
      <c r="B1119" s="6"/>
      <c r="C1119" s="7"/>
      <c r="D1119" s="7"/>
      <c r="E1119" s="7"/>
      <c r="F1119" s="7"/>
      <c r="G1119" s="7"/>
      <c r="M1119" s="7"/>
      <c r="N1119" s="10"/>
      <c r="O1119" s="7"/>
    </row>
    <row r="1120" spans="2:15" ht="12" customHeight="1">
      <c r="B1120" s="6"/>
      <c r="C1120" s="7"/>
      <c r="D1120" s="7"/>
      <c r="E1120" s="7"/>
      <c r="F1120" s="7"/>
      <c r="G1120" s="7"/>
      <c r="M1120" s="7"/>
      <c r="N1120" s="10"/>
      <c r="O1120" s="7"/>
    </row>
    <row r="1121" spans="2:15" ht="12" customHeight="1">
      <c r="B1121" s="6"/>
      <c r="C1121" s="7"/>
      <c r="D1121" s="7"/>
      <c r="E1121" s="7"/>
      <c r="F1121" s="7"/>
      <c r="G1121" s="7"/>
      <c r="M1121" s="7"/>
      <c r="N1121" s="10"/>
      <c r="O1121" s="7"/>
    </row>
    <row r="1122" spans="2:15" ht="12" customHeight="1">
      <c r="B1122" s="6"/>
      <c r="C1122" s="7"/>
      <c r="D1122" s="7"/>
      <c r="E1122" s="7"/>
      <c r="F1122" s="7"/>
      <c r="G1122" s="7"/>
    </row>
    <row r="1123" spans="2:15" ht="12" customHeight="1">
      <c r="B1123" s="6"/>
      <c r="C1123" s="7"/>
      <c r="D1123" s="7"/>
      <c r="E1123" s="7"/>
      <c r="F1123" s="7"/>
      <c r="G1123" s="7"/>
    </row>
    <row r="1124" spans="2:15" ht="12" customHeight="1">
      <c r="B1124" s="6"/>
      <c r="C1124" s="7"/>
      <c r="D1124" s="7"/>
      <c r="E1124" s="7"/>
      <c r="F1124" s="7"/>
      <c r="G1124" s="7"/>
    </row>
    <row r="1125" spans="2:15" ht="12" customHeight="1">
      <c r="B1125" s="6"/>
      <c r="C1125" s="7"/>
      <c r="D1125" s="7"/>
      <c r="E1125" s="7"/>
      <c r="F1125" s="7"/>
      <c r="G1125" s="7"/>
    </row>
    <row r="1126" spans="2:15" ht="12" customHeight="1">
      <c r="B1126" s="6"/>
      <c r="C1126" s="7"/>
      <c r="D1126" s="7"/>
      <c r="E1126" s="7"/>
      <c r="F1126" s="7"/>
      <c r="G1126" s="7"/>
    </row>
    <row r="1127" spans="2:15" ht="12" customHeight="1">
      <c r="B1127" s="6"/>
      <c r="C1127" s="7"/>
      <c r="D1127" s="7"/>
      <c r="E1127" s="7"/>
      <c r="F1127" s="7"/>
      <c r="G1127" s="7"/>
    </row>
    <row r="1128" spans="2:15" ht="12" customHeight="1">
      <c r="B1128" s="6"/>
      <c r="C1128" s="7"/>
      <c r="D1128" s="7"/>
      <c r="E1128" s="7"/>
      <c r="F1128" s="7"/>
      <c r="G1128" s="7"/>
    </row>
    <row r="1129" spans="2:15" ht="12" customHeight="1">
      <c r="B1129" s="6"/>
      <c r="C1129" s="7"/>
      <c r="D1129" s="7"/>
      <c r="E1129" s="7"/>
      <c r="F1129" s="7"/>
      <c r="G1129" s="7"/>
    </row>
    <row r="1130" spans="2:15" ht="12" customHeight="1">
      <c r="B1130" s="6"/>
      <c r="C1130" s="7"/>
      <c r="D1130" s="7"/>
      <c r="E1130" s="7"/>
      <c r="F1130" s="7"/>
      <c r="G1130" s="7"/>
    </row>
    <row r="1131" spans="2:15" ht="12" customHeight="1">
      <c r="B1131" s="6"/>
      <c r="C1131" s="7"/>
      <c r="D1131" s="7"/>
      <c r="E1131" s="7"/>
      <c r="F1131" s="7"/>
      <c r="G1131" s="7"/>
    </row>
    <row r="1132" spans="2:15" ht="12" customHeight="1">
      <c r="B1132" s="6"/>
      <c r="C1132" s="7"/>
      <c r="D1132" s="7"/>
      <c r="E1132" s="7"/>
      <c r="F1132" s="7"/>
      <c r="G1132" s="7"/>
    </row>
    <row r="1133" spans="2:15" ht="12" customHeight="1">
      <c r="B1133" s="6"/>
      <c r="C1133" s="7"/>
      <c r="D1133" s="7"/>
      <c r="E1133" s="7"/>
      <c r="F1133" s="7"/>
      <c r="G1133" s="7"/>
    </row>
    <row r="1134" spans="2:15" ht="12" customHeight="1">
      <c r="B1134" s="6"/>
      <c r="C1134" s="7"/>
      <c r="D1134" s="7"/>
      <c r="E1134" s="7"/>
      <c r="F1134" s="7"/>
      <c r="G1134" s="7"/>
    </row>
    <row r="1135" spans="2:15" ht="12" customHeight="1">
      <c r="B1135" s="6"/>
      <c r="C1135" s="7"/>
      <c r="D1135" s="7"/>
      <c r="E1135" s="7"/>
      <c r="F1135" s="7"/>
      <c r="G1135" s="7"/>
    </row>
    <row r="1136" spans="2:15" ht="12" customHeight="1">
      <c r="B1136" s="6"/>
      <c r="C1136" s="7"/>
      <c r="D1136" s="7"/>
      <c r="E1136" s="7"/>
      <c r="F1136" s="7"/>
      <c r="G1136" s="7"/>
    </row>
    <row r="1137" spans="2:7" ht="12" customHeight="1">
      <c r="B1137" s="6"/>
      <c r="C1137" s="7"/>
      <c r="D1137" s="7"/>
      <c r="E1137" s="7"/>
      <c r="F1137" s="7"/>
      <c r="G1137" s="7"/>
    </row>
    <row r="1138" spans="2:7" ht="12" customHeight="1">
      <c r="B1138" s="6"/>
      <c r="C1138" s="7"/>
      <c r="D1138" s="7"/>
      <c r="E1138" s="7"/>
      <c r="F1138" s="7"/>
      <c r="G1138" s="7"/>
    </row>
    <row r="1139" spans="2:7" ht="12" customHeight="1">
      <c r="B1139" s="6"/>
      <c r="C1139" s="7"/>
      <c r="D1139" s="7"/>
      <c r="E1139" s="7"/>
      <c r="F1139" s="7"/>
      <c r="G1139" s="7"/>
    </row>
    <row r="1140" spans="2:7" ht="12" customHeight="1">
      <c r="B1140" s="6"/>
      <c r="C1140" s="7"/>
      <c r="D1140" s="7"/>
      <c r="E1140" s="7"/>
      <c r="F1140" s="7"/>
      <c r="G1140" s="7"/>
    </row>
    <row r="1141" spans="2:7" ht="12" customHeight="1">
      <c r="B1141" s="6"/>
      <c r="C1141" s="7"/>
      <c r="D1141" s="7"/>
      <c r="E1141" s="7"/>
      <c r="F1141" s="7"/>
      <c r="G1141" s="7"/>
    </row>
    <row r="1142" spans="2:7" ht="12" customHeight="1">
      <c r="B1142" s="6"/>
      <c r="C1142" s="7"/>
      <c r="D1142" s="7"/>
      <c r="E1142" s="7"/>
      <c r="F1142" s="7"/>
      <c r="G1142" s="7"/>
    </row>
    <row r="1143" spans="2:7" ht="12" customHeight="1">
      <c r="B1143" s="6"/>
      <c r="C1143" s="7"/>
      <c r="D1143" s="7"/>
      <c r="E1143" s="7"/>
      <c r="F1143" s="7"/>
      <c r="G1143" s="7"/>
    </row>
    <row r="1144" spans="2:7" ht="12" customHeight="1">
      <c r="B1144" s="6"/>
      <c r="C1144" s="7"/>
      <c r="D1144" s="7"/>
      <c r="E1144" s="7"/>
      <c r="F1144" s="7"/>
      <c r="G1144" s="7"/>
    </row>
    <row r="1145" spans="2:7" ht="12" customHeight="1">
      <c r="B1145" s="6"/>
      <c r="C1145" s="7"/>
      <c r="D1145" s="7"/>
      <c r="E1145" s="7"/>
      <c r="F1145" s="7"/>
      <c r="G1145" s="7"/>
    </row>
    <row r="1146" spans="2:7" ht="12" customHeight="1">
      <c r="B1146" s="6"/>
      <c r="C1146" s="7"/>
      <c r="D1146" s="7"/>
      <c r="E1146" s="7"/>
      <c r="F1146" s="7"/>
      <c r="G1146" s="7"/>
    </row>
    <row r="1147" spans="2:7" ht="12" customHeight="1">
      <c r="B1147" s="6"/>
      <c r="C1147" s="7"/>
      <c r="D1147" s="7"/>
      <c r="E1147" s="7"/>
      <c r="F1147" s="7"/>
      <c r="G1147" s="7"/>
    </row>
    <row r="1148" spans="2:7" ht="12" customHeight="1">
      <c r="B1148" s="6"/>
      <c r="C1148" s="7"/>
      <c r="D1148" s="7"/>
      <c r="E1148" s="7"/>
      <c r="F1148" s="7"/>
      <c r="G1148" s="7"/>
    </row>
    <row r="1149" spans="2:7" ht="12" customHeight="1">
      <c r="B1149" s="6"/>
      <c r="C1149" s="7"/>
      <c r="D1149" s="7"/>
      <c r="E1149" s="7"/>
      <c r="F1149" s="7"/>
      <c r="G1149" s="7"/>
    </row>
    <row r="1150" spans="2:7" ht="12" customHeight="1">
      <c r="B1150" s="6"/>
      <c r="C1150" s="7"/>
      <c r="D1150" s="7"/>
      <c r="E1150" s="7"/>
      <c r="F1150" s="7"/>
      <c r="G1150" s="7"/>
    </row>
    <row r="1151" spans="2:7" ht="12" customHeight="1">
      <c r="B1151" s="6"/>
      <c r="C1151" s="7"/>
      <c r="D1151" s="7"/>
      <c r="E1151" s="7"/>
      <c r="F1151" s="7"/>
      <c r="G1151" s="7"/>
    </row>
    <row r="1152" spans="2:7" ht="12" customHeight="1">
      <c r="B1152" s="6"/>
      <c r="C1152" s="7"/>
      <c r="D1152" s="7"/>
      <c r="E1152" s="7"/>
      <c r="F1152" s="7"/>
      <c r="G1152" s="7"/>
    </row>
    <row r="1153" spans="1:17" ht="12" customHeight="1">
      <c r="B1153" s="6"/>
      <c r="C1153" s="7"/>
      <c r="D1153" s="7"/>
      <c r="E1153" s="7"/>
      <c r="F1153" s="7"/>
      <c r="G1153" s="7"/>
    </row>
    <row r="1154" spans="1:17" ht="12" customHeight="1">
      <c r="B1154" s="6"/>
      <c r="C1154" s="7"/>
      <c r="D1154" s="7"/>
      <c r="E1154" s="7"/>
      <c r="F1154" s="7"/>
      <c r="G1154" s="7"/>
    </row>
    <row r="1155" spans="1:17" ht="12" customHeight="1">
      <c r="B1155" s="6"/>
      <c r="C1155" s="7"/>
      <c r="D1155" s="7"/>
      <c r="E1155" s="7"/>
      <c r="F1155" s="7"/>
      <c r="G1155" s="7"/>
    </row>
    <row r="1156" spans="1:17" ht="12" customHeight="1">
      <c r="B1156" s="6"/>
      <c r="C1156" s="7"/>
      <c r="D1156" s="7"/>
      <c r="E1156" s="7"/>
      <c r="F1156" s="7"/>
      <c r="G1156" s="7"/>
    </row>
    <row r="1157" spans="1:17" ht="12" customHeight="1">
      <c r="B1157" s="6"/>
      <c r="C1157" s="7"/>
      <c r="D1157" s="7"/>
      <c r="E1157" s="7"/>
      <c r="F1157" s="7"/>
      <c r="G1157" s="7"/>
      <c r="L1157" s="7"/>
      <c r="M1157" s="7"/>
    </row>
    <row r="1158" spans="1:17" ht="12" customHeight="1">
      <c r="B1158" s="6"/>
      <c r="C1158" s="7"/>
      <c r="D1158" s="7"/>
      <c r="E1158" s="7"/>
      <c r="F1158" s="7"/>
      <c r="G1158" s="7"/>
      <c r="L1158" s="7"/>
      <c r="M1158" s="7"/>
    </row>
    <row r="1159" spans="1:17" ht="12" customHeight="1">
      <c r="B1159" s="6"/>
      <c r="C1159" s="7"/>
      <c r="D1159" s="7"/>
      <c r="E1159" s="7"/>
      <c r="F1159" s="7"/>
      <c r="G1159" s="7"/>
      <c r="M1159" s="7"/>
      <c r="N1159" s="7"/>
    </row>
    <row r="1160" spans="1:17" ht="12" customHeight="1">
      <c r="B1160" s="6"/>
      <c r="C1160" s="7"/>
      <c r="D1160" s="7"/>
      <c r="E1160" s="7"/>
      <c r="F1160" s="7"/>
      <c r="G1160" s="7"/>
      <c r="M1160" s="7"/>
      <c r="N1160" s="10"/>
      <c r="O1160" s="7"/>
    </row>
    <row r="1161" spans="1:17" ht="12" customHeight="1">
      <c r="B1161" s="6"/>
      <c r="C1161" s="7"/>
      <c r="D1161" s="7"/>
      <c r="E1161" s="7"/>
      <c r="F1161" s="7"/>
      <c r="G1161" s="7"/>
      <c r="M1161" s="7"/>
      <c r="N1161" s="10"/>
      <c r="O1161" s="7"/>
      <c r="P1161" s="7"/>
      <c r="Q1161" s="10"/>
    </row>
    <row r="1162" spans="1:17" ht="12" customHeight="1">
      <c r="B1162" s="6"/>
      <c r="C1162" s="7"/>
      <c r="D1162" s="7"/>
      <c r="E1162" s="7"/>
      <c r="F1162" s="7"/>
      <c r="G1162" s="7"/>
      <c r="M1162" s="7"/>
      <c r="N1162" s="10"/>
      <c r="O1162" s="7"/>
    </row>
    <row r="1163" spans="1:17" ht="12" customHeight="1">
      <c r="A1163" s="4"/>
      <c r="B1163" s="6"/>
      <c r="C1163" s="7"/>
      <c r="D1163" s="7"/>
      <c r="E1163" s="7"/>
      <c r="F1163" s="7"/>
      <c r="G1163" s="7"/>
      <c r="M1163" s="7"/>
      <c r="N1163" s="10"/>
      <c r="O1163" s="7"/>
    </row>
    <row r="1164" spans="1:17" ht="12" customHeight="1">
      <c r="A1164" s="8"/>
      <c r="B1164" s="6"/>
      <c r="C1164" s="7"/>
      <c r="D1164" s="7"/>
      <c r="E1164" s="7"/>
      <c r="F1164" s="7"/>
      <c r="G1164" s="7"/>
      <c r="M1164" s="7"/>
      <c r="N1164" s="10"/>
      <c r="O1164" s="7"/>
    </row>
    <row r="1165" spans="1:17" ht="12" customHeight="1">
      <c r="B1165" s="6"/>
      <c r="C1165" s="7"/>
      <c r="D1165" s="7"/>
      <c r="E1165" s="7"/>
      <c r="F1165" s="7"/>
      <c r="G1165" s="7"/>
      <c r="M1165" s="7"/>
      <c r="N1165" s="10"/>
      <c r="O1165" s="7"/>
    </row>
    <row r="1166" spans="1:17" ht="12" customHeight="1">
      <c r="B1166" s="6"/>
      <c r="C1166" s="7"/>
      <c r="D1166" s="7"/>
      <c r="E1166" s="7"/>
      <c r="F1166" s="7"/>
      <c r="G1166" s="7"/>
      <c r="M1166" s="7"/>
      <c r="N1166" s="10"/>
      <c r="O1166" s="7"/>
    </row>
    <row r="1167" spans="1:17" ht="12" customHeight="1">
      <c r="B1167" s="6"/>
      <c r="C1167" s="7"/>
      <c r="D1167" s="7"/>
      <c r="E1167" s="7"/>
      <c r="F1167" s="7"/>
      <c r="G1167" s="7"/>
      <c r="M1167" s="7"/>
      <c r="N1167" s="10"/>
      <c r="O1167" s="7"/>
    </row>
    <row r="1168" spans="1:17" ht="12" customHeight="1">
      <c r="B1168" s="6"/>
      <c r="C1168" s="7"/>
      <c r="D1168" s="7"/>
      <c r="E1168" s="7"/>
      <c r="F1168" s="7"/>
      <c r="G1168" s="7"/>
      <c r="M1168" s="7"/>
      <c r="N1168" s="10"/>
      <c r="O1168" s="7"/>
    </row>
    <row r="1169" spans="2:15" ht="12" customHeight="1">
      <c r="B1169" s="6"/>
      <c r="C1169" s="7"/>
      <c r="D1169" s="7"/>
      <c r="E1169" s="7"/>
      <c r="F1169" s="7"/>
      <c r="G1169" s="7"/>
      <c r="M1169" s="7"/>
      <c r="N1169" s="10"/>
      <c r="O1169" s="7"/>
    </row>
    <row r="1170" spans="2:15" ht="12" customHeight="1">
      <c r="B1170" s="6"/>
      <c r="C1170" s="7"/>
      <c r="D1170" s="7"/>
      <c r="E1170" s="7"/>
      <c r="F1170" s="7"/>
      <c r="G1170" s="7"/>
      <c r="M1170" s="7"/>
      <c r="N1170" s="10"/>
      <c r="O1170" s="7"/>
    </row>
    <row r="1171" spans="2:15" ht="12" customHeight="1">
      <c r="B1171" s="6"/>
      <c r="C1171" s="7"/>
      <c r="D1171" s="7"/>
      <c r="E1171" s="7"/>
      <c r="F1171" s="7"/>
      <c r="G1171" s="7"/>
      <c r="M1171" s="7"/>
      <c r="N1171" s="10"/>
      <c r="O1171" s="7"/>
    </row>
    <row r="1172" spans="2:15" ht="12" customHeight="1">
      <c r="B1172" s="6"/>
      <c r="C1172" s="7"/>
      <c r="D1172" s="7"/>
      <c r="E1172" s="7"/>
      <c r="F1172" s="7"/>
      <c r="G1172" s="7"/>
      <c r="M1172" s="7"/>
      <c r="N1172" s="10"/>
      <c r="O1172" s="7"/>
    </row>
    <row r="1173" spans="2:15" ht="12" customHeight="1">
      <c r="B1173" s="6"/>
      <c r="C1173" s="7"/>
      <c r="D1173" s="7"/>
      <c r="E1173" s="7"/>
      <c r="F1173" s="7"/>
      <c r="G1173" s="7"/>
      <c r="M1173" s="7"/>
      <c r="N1173" s="10"/>
      <c r="O1173" s="7"/>
    </row>
    <row r="1174" spans="2:15" ht="12" customHeight="1">
      <c r="B1174" s="6"/>
      <c r="C1174" s="7"/>
      <c r="D1174" s="7"/>
      <c r="E1174" s="7"/>
      <c r="F1174" s="7"/>
      <c r="G1174" s="7"/>
      <c r="M1174" s="7"/>
      <c r="N1174" s="10"/>
      <c r="O1174" s="7"/>
    </row>
    <row r="1175" spans="2:15" ht="12" customHeight="1">
      <c r="B1175" s="6"/>
      <c r="C1175" s="7"/>
      <c r="D1175" s="7"/>
      <c r="E1175" s="7"/>
      <c r="F1175" s="7"/>
      <c r="G1175" s="7"/>
      <c r="M1175" s="7"/>
      <c r="N1175" s="10"/>
      <c r="O1175" s="7"/>
    </row>
    <row r="1176" spans="2:15" ht="12" customHeight="1">
      <c r="B1176" s="6"/>
      <c r="C1176" s="7"/>
      <c r="D1176" s="7"/>
      <c r="E1176" s="7"/>
      <c r="F1176" s="7"/>
      <c r="G1176" s="7"/>
      <c r="M1176" s="7"/>
      <c r="N1176" s="10"/>
      <c r="O1176" s="7"/>
    </row>
    <row r="1177" spans="2:15" ht="12" customHeight="1">
      <c r="B1177" s="6"/>
      <c r="C1177" s="7"/>
      <c r="D1177" s="7"/>
      <c r="E1177" s="7"/>
      <c r="F1177" s="7"/>
      <c r="G1177" s="7"/>
      <c r="M1177" s="7"/>
      <c r="N1177" s="10"/>
      <c r="O1177" s="7"/>
    </row>
    <row r="1178" spans="2:15" ht="12" customHeight="1">
      <c r="B1178" s="6"/>
      <c r="C1178" s="7"/>
      <c r="D1178" s="7"/>
      <c r="E1178" s="7"/>
      <c r="F1178" s="7"/>
      <c r="G1178" s="7"/>
      <c r="M1178" s="7"/>
      <c r="N1178" s="10"/>
      <c r="O1178" s="7"/>
    </row>
    <row r="1179" spans="2:15" ht="12" customHeight="1">
      <c r="B1179" s="6"/>
      <c r="C1179" s="7"/>
      <c r="D1179" s="7"/>
      <c r="E1179" s="7"/>
      <c r="F1179" s="7"/>
      <c r="G1179" s="7"/>
      <c r="M1179" s="7"/>
      <c r="N1179" s="10"/>
      <c r="O1179" s="7"/>
    </row>
    <row r="1180" spans="2:15" ht="12" customHeight="1">
      <c r="B1180" s="6"/>
      <c r="C1180" s="7"/>
      <c r="D1180" s="7"/>
      <c r="E1180" s="7"/>
      <c r="F1180" s="7"/>
      <c r="G1180" s="7"/>
      <c r="M1180" s="7"/>
      <c r="N1180" s="10"/>
      <c r="O1180" s="7"/>
    </row>
    <row r="1181" spans="2:15" ht="12" customHeight="1">
      <c r="B1181" s="6"/>
      <c r="C1181" s="7"/>
      <c r="D1181" s="7"/>
      <c r="E1181" s="7"/>
      <c r="F1181" s="7"/>
      <c r="G1181" s="7"/>
      <c r="M1181" s="7"/>
      <c r="N1181" s="10"/>
      <c r="O1181" s="7"/>
    </row>
    <row r="1182" spans="2:15" ht="12" customHeight="1">
      <c r="B1182" s="6"/>
      <c r="C1182" s="7"/>
      <c r="D1182" s="7"/>
      <c r="E1182" s="7"/>
      <c r="F1182" s="7"/>
      <c r="G1182" s="7"/>
      <c r="M1182" s="7"/>
      <c r="N1182" s="10"/>
      <c r="O1182" s="7"/>
    </row>
    <row r="1183" spans="2:15" ht="12" customHeight="1">
      <c r="B1183" s="6"/>
      <c r="C1183" s="7"/>
      <c r="D1183" s="7"/>
      <c r="E1183" s="7"/>
      <c r="F1183" s="7"/>
      <c r="G1183" s="7"/>
      <c r="M1183" s="7"/>
      <c r="N1183" s="10"/>
      <c r="O1183" s="7"/>
    </row>
    <row r="1184" spans="2:15" ht="12" customHeight="1">
      <c r="B1184" s="6"/>
      <c r="C1184" s="7"/>
      <c r="D1184" s="7"/>
      <c r="E1184" s="7"/>
      <c r="F1184" s="7"/>
      <c r="G1184" s="7"/>
      <c r="M1184" s="7"/>
      <c r="N1184" s="10"/>
      <c r="O1184" s="7"/>
    </row>
    <row r="1185" spans="2:17" ht="12" customHeight="1">
      <c r="B1185" s="6"/>
      <c r="C1185" s="7"/>
      <c r="D1185" s="7"/>
      <c r="E1185" s="7"/>
      <c r="F1185" s="7"/>
      <c r="G1185" s="7"/>
      <c r="M1185" s="7"/>
      <c r="N1185" s="10"/>
      <c r="O1185" s="7"/>
    </row>
    <row r="1186" spans="2:17" ht="12" customHeight="1">
      <c r="B1186" s="6"/>
      <c r="C1186" s="7"/>
      <c r="D1186" s="7"/>
      <c r="E1186" s="7"/>
      <c r="F1186" s="7"/>
      <c r="G1186" s="7"/>
      <c r="M1186" s="7"/>
      <c r="N1186" s="7"/>
    </row>
    <row r="1187" spans="2:17" ht="12" customHeight="1">
      <c r="B1187" s="6"/>
      <c r="C1187" s="7"/>
      <c r="D1187" s="7"/>
      <c r="E1187" s="7"/>
      <c r="F1187" s="7"/>
      <c r="G1187" s="7"/>
      <c r="M1187" s="7"/>
      <c r="N1187" s="7"/>
    </row>
    <row r="1188" spans="2:17" ht="12" customHeight="1">
      <c r="B1188" s="6"/>
      <c r="C1188" s="7"/>
      <c r="D1188" s="7"/>
      <c r="E1188" s="7"/>
      <c r="F1188" s="7"/>
      <c r="G1188" s="7"/>
      <c r="M1188" s="7"/>
      <c r="N1188" s="7"/>
    </row>
    <row r="1189" spans="2:17" ht="12" customHeight="1">
      <c r="B1189" s="6"/>
      <c r="C1189" s="7"/>
      <c r="D1189" s="7"/>
      <c r="E1189" s="7"/>
      <c r="F1189" s="7"/>
      <c r="G1189" s="7"/>
      <c r="M1189" s="7"/>
      <c r="N1189" s="7"/>
    </row>
    <row r="1190" spans="2:17" ht="12" customHeight="1">
      <c r="B1190" s="6"/>
      <c r="C1190" s="7"/>
      <c r="D1190" s="7"/>
      <c r="E1190" s="7"/>
      <c r="F1190" s="7"/>
      <c r="G1190" s="7"/>
      <c r="M1190" s="7"/>
      <c r="N1190" s="7"/>
    </row>
    <row r="1191" spans="2:17" ht="12" customHeight="1">
      <c r="B1191" s="6"/>
      <c r="C1191" s="7"/>
      <c r="D1191" s="7"/>
      <c r="E1191" s="7"/>
      <c r="F1191" s="7"/>
      <c r="G1191" s="7"/>
      <c r="M1191" s="7"/>
      <c r="N1191" s="7"/>
    </row>
    <row r="1192" spans="2:17" ht="12" customHeight="1">
      <c r="B1192" s="6"/>
      <c r="C1192" s="7"/>
      <c r="D1192" s="7"/>
      <c r="E1192" s="7"/>
      <c r="F1192" s="7"/>
      <c r="G1192" s="7"/>
      <c r="M1192" s="7"/>
      <c r="N1192" s="10"/>
      <c r="O1192" s="7"/>
    </row>
    <row r="1193" spans="2:17" ht="12" customHeight="1">
      <c r="B1193" s="6"/>
      <c r="C1193" s="7"/>
      <c r="D1193" s="7"/>
      <c r="E1193" s="7"/>
      <c r="F1193" s="7"/>
      <c r="G1193" s="7"/>
      <c r="M1193" s="7"/>
      <c r="N1193" s="10"/>
      <c r="O1193" s="7"/>
      <c r="P1193" s="7"/>
      <c r="Q1193" s="10"/>
    </row>
    <row r="1194" spans="2:17" ht="12" customHeight="1">
      <c r="B1194" s="6"/>
      <c r="C1194" s="7"/>
      <c r="D1194" s="7"/>
      <c r="E1194" s="7"/>
      <c r="F1194" s="7"/>
      <c r="G1194" s="7"/>
      <c r="M1194" s="7"/>
      <c r="N1194" s="10"/>
      <c r="O1194" s="7"/>
    </row>
    <row r="1195" spans="2:17" ht="12" customHeight="1">
      <c r="B1195" s="6"/>
      <c r="C1195" s="7"/>
      <c r="D1195" s="7"/>
      <c r="E1195" s="7"/>
      <c r="F1195" s="7"/>
      <c r="G1195" s="7"/>
      <c r="M1195" s="7"/>
      <c r="N1195" s="10"/>
      <c r="O1195" s="7"/>
    </row>
    <row r="1196" spans="2:17" ht="12" customHeight="1">
      <c r="B1196" s="6"/>
      <c r="C1196" s="7"/>
      <c r="D1196" s="7"/>
      <c r="E1196" s="7"/>
      <c r="F1196" s="7"/>
      <c r="G1196" s="7"/>
      <c r="M1196" s="7"/>
      <c r="N1196" s="10"/>
      <c r="O1196" s="7"/>
    </row>
    <row r="1197" spans="2:17" ht="12" customHeight="1">
      <c r="B1197" s="6"/>
      <c r="C1197" s="7"/>
      <c r="D1197" s="7"/>
      <c r="E1197" s="7"/>
      <c r="F1197" s="7"/>
      <c r="G1197" s="7"/>
      <c r="M1197" s="7"/>
      <c r="N1197" s="10"/>
      <c r="O1197" s="7"/>
    </row>
    <row r="1198" spans="2:17" ht="12" customHeight="1">
      <c r="B1198" s="6"/>
      <c r="C1198" s="7"/>
      <c r="D1198" s="7"/>
      <c r="E1198" s="7"/>
      <c r="F1198" s="7"/>
      <c r="G1198" s="7"/>
      <c r="M1198" s="7"/>
      <c r="N1198" s="10"/>
      <c r="O1198" s="7"/>
    </row>
    <row r="1199" spans="2:17" ht="12" customHeight="1">
      <c r="B1199" s="6"/>
      <c r="C1199" s="7"/>
      <c r="D1199" s="7"/>
      <c r="E1199" s="7"/>
      <c r="F1199" s="7"/>
      <c r="G1199" s="7"/>
      <c r="M1199" s="7"/>
      <c r="N1199" s="10"/>
      <c r="O1199" s="7"/>
    </row>
    <row r="1200" spans="2:17" ht="12" customHeight="1">
      <c r="B1200" s="6"/>
      <c r="C1200" s="7"/>
      <c r="D1200" s="7"/>
      <c r="E1200" s="7"/>
      <c r="F1200" s="7"/>
      <c r="G1200" s="7"/>
      <c r="M1200" s="7"/>
      <c r="N1200" s="10"/>
      <c r="O1200" s="7"/>
    </row>
    <row r="1201" spans="2:15" ht="12" customHeight="1">
      <c r="B1201" s="6"/>
      <c r="C1201" s="7"/>
      <c r="D1201" s="7"/>
      <c r="E1201" s="7"/>
      <c r="F1201" s="7"/>
      <c r="G1201" s="7"/>
      <c r="M1201" s="7"/>
      <c r="N1201" s="10"/>
      <c r="O1201" s="7"/>
    </row>
    <row r="1202" spans="2:15" ht="12" customHeight="1">
      <c r="B1202" s="6"/>
      <c r="C1202" s="7"/>
      <c r="D1202" s="7"/>
      <c r="E1202" s="7"/>
      <c r="F1202" s="7"/>
      <c r="G1202" s="7"/>
      <c r="M1202" s="7"/>
      <c r="N1202" s="10"/>
      <c r="O1202" s="7"/>
    </row>
    <row r="1203" spans="2:15" ht="12" customHeight="1">
      <c r="B1203" s="6"/>
      <c r="C1203" s="7"/>
      <c r="D1203" s="7"/>
      <c r="E1203" s="7"/>
      <c r="F1203" s="7"/>
      <c r="G1203" s="7"/>
      <c r="M1203" s="7"/>
      <c r="N1203" s="10"/>
      <c r="O1203" s="7"/>
    </row>
    <row r="1204" spans="2:15" ht="12" customHeight="1">
      <c r="B1204" s="6"/>
      <c r="C1204" s="7"/>
      <c r="D1204" s="7"/>
      <c r="E1204" s="7"/>
      <c r="F1204" s="7"/>
      <c r="G1204" s="7"/>
      <c r="M1204" s="7"/>
      <c r="N1204" s="10"/>
      <c r="O1204" s="7"/>
    </row>
    <row r="1205" spans="2:15" ht="12" customHeight="1">
      <c r="B1205" s="6"/>
      <c r="C1205" s="7"/>
      <c r="D1205" s="7"/>
      <c r="E1205" s="7"/>
      <c r="F1205" s="7"/>
      <c r="G1205" s="7"/>
      <c r="M1205" s="7"/>
      <c r="N1205" s="10"/>
      <c r="O1205" s="7"/>
    </row>
    <row r="1206" spans="2:15" ht="12" customHeight="1">
      <c r="B1206" s="6"/>
      <c r="C1206" s="7"/>
      <c r="D1206" s="7"/>
      <c r="E1206" s="7"/>
      <c r="F1206" s="7"/>
      <c r="G1206" s="7"/>
      <c r="M1206" s="7"/>
      <c r="N1206" s="10"/>
      <c r="O1206" s="7"/>
    </row>
    <row r="1207" spans="2:15" ht="12" customHeight="1">
      <c r="B1207" s="6"/>
      <c r="C1207" s="7"/>
      <c r="D1207" s="7"/>
      <c r="E1207" s="7"/>
      <c r="F1207" s="7"/>
      <c r="G1207" s="7"/>
      <c r="M1207" s="7"/>
      <c r="N1207" s="10"/>
      <c r="O1207" s="7"/>
    </row>
    <row r="1208" spans="2:15" ht="12" customHeight="1">
      <c r="B1208" s="6"/>
      <c r="C1208" s="7"/>
      <c r="D1208" s="7"/>
      <c r="E1208" s="7"/>
      <c r="F1208" s="7"/>
      <c r="G1208" s="7"/>
      <c r="M1208" s="7"/>
      <c r="N1208" s="10"/>
      <c r="O1208" s="7"/>
    </row>
    <row r="1209" spans="2:15" ht="12" customHeight="1">
      <c r="B1209" s="6"/>
      <c r="C1209" s="7"/>
      <c r="D1209" s="7"/>
      <c r="E1209" s="7"/>
      <c r="F1209" s="7"/>
      <c r="G1209" s="7"/>
      <c r="M1209" s="7"/>
      <c r="N1209" s="10"/>
      <c r="O1209" s="7"/>
    </row>
    <row r="1210" spans="2:15" ht="12" customHeight="1">
      <c r="B1210" s="6"/>
      <c r="C1210" s="7"/>
      <c r="D1210" s="7"/>
      <c r="E1210" s="7"/>
      <c r="F1210" s="7"/>
      <c r="G1210" s="7"/>
      <c r="M1210" s="7"/>
      <c r="N1210" s="10"/>
      <c r="O1210" s="7"/>
    </row>
    <row r="1211" spans="2:15" ht="12" customHeight="1">
      <c r="B1211" s="6"/>
      <c r="C1211" s="7"/>
      <c r="D1211" s="7"/>
      <c r="E1211" s="7"/>
      <c r="F1211" s="7"/>
      <c r="G1211" s="7"/>
      <c r="M1211" s="7"/>
      <c r="N1211" s="10"/>
      <c r="O1211" s="7"/>
    </row>
    <row r="1212" spans="2:15" ht="12" customHeight="1">
      <c r="B1212" s="6"/>
      <c r="C1212" s="7"/>
      <c r="D1212" s="7"/>
      <c r="E1212" s="7"/>
      <c r="F1212" s="7"/>
      <c r="G1212" s="7"/>
      <c r="M1212" s="7"/>
      <c r="N1212" s="10"/>
      <c r="O1212" s="7"/>
    </row>
    <row r="1213" spans="2:15" ht="12" customHeight="1">
      <c r="B1213" s="6"/>
      <c r="C1213" s="7"/>
      <c r="D1213" s="7"/>
      <c r="E1213" s="7"/>
      <c r="F1213" s="7"/>
      <c r="G1213" s="7"/>
      <c r="M1213" s="7"/>
      <c r="N1213" s="10"/>
      <c r="O1213" s="7"/>
    </row>
    <row r="1214" spans="2:15" ht="12" customHeight="1">
      <c r="B1214" s="6"/>
      <c r="C1214" s="7"/>
      <c r="D1214" s="7"/>
      <c r="E1214" s="7"/>
      <c r="F1214" s="7"/>
      <c r="G1214" s="7"/>
      <c r="M1214" s="7"/>
      <c r="N1214" s="10"/>
      <c r="O1214" s="7"/>
    </row>
    <row r="1215" spans="2:15" ht="12" customHeight="1">
      <c r="B1215" s="6"/>
      <c r="C1215" s="7"/>
      <c r="D1215" s="7"/>
      <c r="E1215" s="7"/>
      <c r="F1215" s="7"/>
      <c r="G1215" s="7"/>
      <c r="M1215" s="7"/>
      <c r="N1215" s="10"/>
      <c r="O1215" s="7"/>
    </row>
    <row r="1216" spans="2:15" ht="12" customHeight="1">
      <c r="B1216" s="6"/>
      <c r="C1216" s="7"/>
      <c r="D1216" s="7"/>
      <c r="E1216" s="7"/>
      <c r="F1216" s="7"/>
      <c r="G1216" s="7"/>
      <c r="M1216" s="7"/>
      <c r="N1216" s="10"/>
      <c r="O1216" s="7"/>
    </row>
    <row r="1217" spans="2:15" ht="12" customHeight="1">
      <c r="B1217" s="6"/>
      <c r="C1217" s="7"/>
      <c r="D1217" s="7"/>
      <c r="E1217" s="7"/>
      <c r="F1217" s="7"/>
      <c r="G1217" s="7"/>
      <c r="L1217" s="7"/>
      <c r="M1217" s="7"/>
      <c r="N1217" s="10"/>
      <c r="O1217" s="7"/>
    </row>
    <row r="1218" spans="2:15" ht="12" customHeight="1">
      <c r="B1218" s="6"/>
      <c r="C1218" s="7"/>
      <c r="D1218" s="7"/>
      <c r="E1218" s="7"/>
      <c r="F1218" s="7"/>
      <c r="G1218" s="7"/>
      <c r="L1218" s="7"/>
      <c r="M1218" s="7"/>
    </row>
    <row r="1219" spans="2:15" ht="12" customHeight="1">
      <c r="B1219" s="6"/>
      <c r="C1219" s="7"/>
      <c r="D1219" s="7"/>
      <c r="E1219" s="7"/>
      <c r="F1219" s="7"/>
      <c r="G1219" s="7"/>
    </row>
    <row r="1220" spans="2:15" ht="12" customHeight="1">
      <c r="B1220" s="6"/>
      <c r="C1220" s="7"/>
      <c r="D1220" s="7"/>
      <c r="E1220" s="7"/>
      <c r="F1220" s="7"/>
      <c r="G1220" s="7"/>
    </row>
    <row r="1221" spans="2:15" ht="12" customHeight="1">
      <c r="B1221" s="6"/>
      <c r="C1221" s="7"/>
      <c r="D1221" s="7"/>
      <c r="E1221" s="7"/>
      <c r="F1221" s="7"/>
      <c r="G1221" s="7"/>
    </row>
    <row r="1222" spans="2:15" ht="12" customHeight="1">
      <c r="B1222" s="6"/>
      <c r="C1222" s="7"/>
      <c r="D1222" s="7"/>
      <c r="E1222" s="7"/>
      <c r="F1222" s="7"/>
      <c r="G1222" s="7"/>
    </row>
    <row r="1223" spans="2:15" ht="12" customHeight="1">
      <c r="B1223" s="6"/>
      <c r="C1223" s="7"/>
      <c r="D1223" s="7"/>
      <c r="E1223" s="7"/>
      <c r="F1223" s="7"/>
      <c r="G1223" s="7"/>
    </row>
    <row r="1224" spans="2:15" ht="12" customHeight="1">
      <c r="B1224" s="6"/>
      <c r="C1224" s="7"/>
      <c r="D1224" s="7"/>
      <c r="E1224" s="7"/>
      <c r="F1224" s="7"/>
      <c r="G1224" s="7"/>
    </row>
    <row r="1225" spans="2:15" ht="12" customHeight="1">
      <c r="B1225" s="6"/>
      <c r="C1225" s="7"/>
      <c r="D1225" s="7"/>
      <c r="E1225" s="7"/>
      <c r="F1225" s="7"/>
      <c r="G1225" s="7"/>
    </row>
    <row r="1226" spans="2:15" ht="12" customHeight="1">
      <c r="B1226" s="6"/>
      <c r="C1226" s="7"/>
      <c r="D1226" s="7"/>
      <c r="E1226" s="7"/>
      <c r="F1226" s="7"/>
      <c r="G1226" s="7"/>
    </row>
    <row r="1227" spans="2:15" ht="12" customHeight="1">
      <c r="B1227" s="6"/>
      <c r="C1227" s="7"/>
      <c r="D1227" s="7"/>
      <c r="E1227" s="7"/>
      <c r="F1227" s="7"/>
      <c r="G1227" s="7"/>
    </row>
    <row r="1228" spans="2:15" ht="12" customHeight="1">
      <c r="B1228" s="6"/>
      <c r="C1228" s="7"/>
      <c r="D1228" s="7"/>
      <c r="E1228" s="7"/>
      <c r="F1228" s="7"/>
      <c r="G1228" s="7"/>
    </row>
    <row r="1229" spans="2:15" ht="12" customHeight="1">
      <c r="B1229" s="6"/>
      <c r="C1229" s="7"/>
      <c r="D1229" s="7"/>
      <c r="E1229" s="7"/>
      <c r="F1229" s="7"/>
      <c r="G1229" s="7"/>
    </row>
    <row r="1230" spans="2:15" ht="12" customHeight="1">
      <c r="B1230" s="6"/>
      <c r="C1230" s="7"/>
      <c r="D1230" s="7"/>
      <c r="E1230" s="7"/>
      <c r="F1230" s="7"/>
      <c r="G1230" s="7"/>
    </row>
    <row r="1231" spans="2:15" ht="12" customHeight="1">
      <c r="B1231" s="6"/>
      <c r="C1231" s="7"/>
      <c r="D1231" s="7"/>
      <c r="E1231" s="7"/>
      <c r="F1231" s="7"/>
      <c r="G1231" s="7"/>
    </row>
    <row r="1232" spans="2:15" ht="12" customHeight="1">
      <c r="B1232" s="6"/>
      <c r="C1232" s="7"/>
      <c r="D1232" s="7"/>
      <c r="E1232" s="7"/>
      <c r="F1232" s="7"/>
      <c r="G1232" s="7"/>
    </row>
    <row r="1233" spans="2:13" ht="12" customHeight="1">
      <c r="B1233" s="6"/>
      <c r="C1233" s="7"/>
      <c r="D1233" s="7"/>
      <c r="E1233" s="7"/>
      <c r="F1233" s="7"/>
      <c r="G1233" s="7"/>
    </row>
    <row r="1234" spans="2:13" ht="12" customHeight="1">
      <c r="B1234" s="6"/>
      <c r="C1234" s="7"/>
      <c r="D1234" s="7"/>
      <c r="E1234" s="7"/>
      <c r="F1234" s="7"/>
      <c r="G1234" s="7"/>
    </row>
    <row r="1235" spans="2:13" ht="12" customHeight="1">
      <c r="B1235" s="6"/>
      <c r="C1235" s="7"/>
      <c r="D1235" s="7"/>
      <c r="E1235" s="7"/>
      <c r="F1235" s="7"/>
      <c r="G1235" s="7"/>
    </row>
    <row r="1236" spans="2:13" ht="12" customHeight="1">
      <c r="B1236" s="6"/>
      <c r="C1236" s="7"/>
      <c r="D1236" s="7"/>
      <c r="E1236" s="7"/>
      <c r="F1236" s="7"/>
      <c r="G1236" s="7"/>
    </row>
    <row r="1237" spans="2:13" ht="12" customHeight="1">
      <c r="B1237" s="6"/>
      <c r="C1237" s="7"/>
      <c r="D1237" s="7"/>
      <c r="E1237" s="7"/>
      <c r="F1237" s="7"/>
      <c r="G1237" s="7"/>
    </row>
    <row r="1238" spans="2:13" ht="12" customHeight="1">
      <c r="B1238" s="6"/>
      <c r="C1238" s="7"/>
      <c r="D1238" s="7"/>
      <c r="E1238" s="7"/>
      <c r="F1238" s="7"/>
      <c r="G1238" s="7"/>
    </row>
    <row r="1239" spans="2:13" ht="12" customHeight="1">
      <c r="B1239" s="6"/>
      <c r="C1239" s="7"/>
      <c r="D1239" s="7"/>
      <c r="E1239" s="7"/>
      <c r="F1239" s="7"/>
      <c r="G1239" s="7"/>
    </row>
    <row r="1240" spans="2:13" ht="12" customHeight="1">
      <c r="B1240" s="6"/>
      <c r="C1240" s="7"/>
      <c r="D1240" s="7"/>
      <c r="E1240" s="7"/>
      <c r="F1240" s="7"/>
      <c r="G1240" s="7"/>
    </row>
    <row r="1241" spans="2:13" ht="12" customHeight="1">
      <c r="B1241" s="6"/>
      <c r="C1241" s="7"/>
      <c r="D1241" s="7"/>
      <c r="E1241" s="7"/>
      <c r="F1241" s="7"/>
      <c r="G1241" s="7"/>
    </row>
    <row r="1242" spans="2:13" ht="12" customHeight="1">
      <c r="B1242" s="6"/>
      <c r="C1242" s="7"/>
      <c r="D1242" s="7"/>
      <c r="E1242" s="7"/>
      <c r="F1242" s="7"/>
      <c r="G1242" s="7"/>
      <c r="K1242" s="7"/>
      <c r="L1242" s="7"/>
      <c r="M1242" s="7"/>
    </row>
    <row r="1243" spans="2:13" ht="12" customHeight="1">
      <c r="B1243" s="6"/>
      <c r="C1243" s="7"/>
      <c r="D1243" s="7"/>
      <c r="E1243" s="7"/>
      <c r="F1243" s="7"/>
      <c r="G1243" s="7"/>
      <c r="K1243" s="7"/>
      <c r="L1243" s="7"/>
      <c r="M1243" s="7"/>
    </row>
    <row r="1244" spans="2:13" ht="12" customHeight="1">
      <c r="B1244" s="6"/>
      <c r="C1244" s="7"/>
      <c r="D1244" s="7"/>
      <c r="E1244" s="7"/>
      <c r="F1244" s="7"/>
      <c r="G1244" s="7"/>
      <c r="K1244" s="7"/>
      <c r="L1244" s="7"/>
      <c r="M1244" s="7"/>
    </row>
    <row r="1245" spans="2:13" ht="12" customHeight="1">
      <c r="B1245" s="6"/>
      <c r="C1245" s="7"/>
      <c r="D1245" s="7"/>
      <c r="E1245" s="7"/>
      <c r="F1245" s="7"/>
      <c r="G1245" s="7"/>
      <c r="K1245" s="7"/>
      <c r="L1245" s="7"/>
      <c r="M1245" s="7"/>
    </row>
    <row r="1246" spans="2:13" ht="12" customHeight="1">
      <c r="B1246" s="6"/>
      <c r="C1246" s="7"/>
      <c r="D1246" s="7"/>
      <c r="E1246" s="7"/>
      <c r="F1246" s="7"/>
      <c r="G1246" s="7"/>
      <c r="K1246" s="7"/>
      <c r="L1246" s="7"/>
      <c r="M1246" s="7"/>
    </row>
    <row r="1247" spans="2:13" ht="12" customHeight="1">
      <c r="B1247" s="6"/>
      <c r="C1247" s="7"/>
      <c r="D1247" s="7"/>
      <c r="E1247" s="7"/>
      <c r="F1247" s="7"/>
      <c r="G1247" s="7"/>
      <c r="K1247" s="7"/>
      <c r="L1247" s="7"/>
      <c r="M1247" s="7"/>
    </row>
    <row r="1248" spans="2:13" ht="12" customHeight="1">
      <c r="B1248" s="6"/>
      <c r="C1248" s="7"/>
      <c r="D1248" s="7"/>
      <c r="E1248" s="7"/>
      <c r="F1248" s="7"/>
      <c r="G1248" s="7"/>
      <c r="K1248" s="7"/>
      <c r="L1248" s="7"/>
      <c r="M1248" s="7"/>
    </row>
    <row r="1249" spans="2:13" ht="12" customHeight="1">
      <c r="B1249" s="6"/>
      <c r="C1249" s="7"/>
      <c r="D1249" s="7"/>
      <c r="E1249" s="7"/>
      <c r="F1249" s="7"/>
      <c r="G1249" s="7"/>
      <c r="K1249" s="7"/>
      <c r="L1249" s="7"/>
      <c r="M1249" s="7"/>
    </row>
    <row r="1250" spans="2:13" ht="12" customHeight="1">
      <c r="B1250" s="6"/>
      <c r="C1250" s="7"/>
      <c r="D1250" s="7"/>
      <c r="E1250" s="7"/>
      <c r="F1250" s="7"/>
      <c r="G1250" s="7"/>
      <c r="K1250" s="7"/>
      <c r="L1250" s="7"/>
      <c r="M1250" s="7"/>
    </row>
    <row r="1251" spans="2:13" ht="12" customHeight="1">
      <c r="B1251" s="6"/>
      <c r="C1251" s="7"/>
      <c r="D1251" s="7"/>
      <c r="E1251" s="7"/>
      <c r="F1251" s="7"/>
      <c r="G1251" s="7"/>
      <c r="K1251" s="7"/>
      <c r="L1251" s="7"/>
      <c r="M1251" s="7"/>
    </row>
    <row r="1252" spans="2:13" ht="12" customHeight="1">
      <c r="B1252" s="6"/>
      <c r="C1252" s="7"/>
      <c r="D1252" s="7"/>
      <c r="E1252" s="7"/>
      <c r="F1252" s="7"/>
      <c r="G1252" s="7"/>
      <c r="K1252" s="7"/>
      <c r="L1252" s="7"/>
      <c r="M1252" s="7"/>
    </row>
    <row r="1253" spans="2:13" ht="12" customHeight="1">
      <c r="B1253" s="6"/>
      <c r="C1253" s="7"/>
      <c r="D1253" s="7"/>
      <c r="E1253" s="7"/>
      <c r="F1253" s="7"/>
      <c r="G1253" s="7"/>
    </row>
    <row r="1254" spans="2:13" ht="12" customHeight="1">
      <c r="B1254" s="6"/>
      <c r="C1254" s="7"/>
      <c r="D1254" s="7"/>
      <c r="E1254" s="7"/>
      <c r="F1254" s="7"/>
      <c r="G1254" s="7"/>
    </row>
    <row r="1255" spans="2:13" ht="12" customHeight="1">
      <c r="B1255" s="6"/>
      <c r="C1255" s="7"/>
      <c r="D1255" s="7"/>
      <c r="E1255" s="7"/>
      <c r="F1255" s="7"/>
      <c r="G1255" s="7"/>
    </row>
    <row r="1256" spans="2:13" ht="12" customHeight="1">
      <c r="B1256" s="6"/>
      <c r="C1256" s="7"/>
      <c r="D1256" s="7"/>
      <c r="E1256" s="7"/>
      <c r="F1256" s="7"/>
      <c r="G1256" s="7"/>
    </row>
    <row r="1257" spans="2:13" ht="12" customHeight="1">
      <c r="B1257" s="6"/>
      <c r="C1257" s="7"/>
      <c r="D1257" s="7"/>
      <c r="E1257" s="7"/>
      <c r="F1257" s="7"/>
      <c r="G1257" s="7"/>
    </row>
    <row r="1258" spans="2:13" ht="12" customHeight="1">
      <c r="B1258" s="6"/>
      <c r="C1258" s="7"/>
      <c r="D1258" s="7"/>
      <c r="E1258" s="7"/>
      <c r="F1258" s="7"/>
      <c r="G1258" s="7"/>
    </row>
    <row r="1259" spans="2:13" ht="12" customHeight="1">
      <c r="B1259" s="6"/>
      <c r="C1259" s="7"/>
      <c r="D1259" s="7"/>
      <c r="E1259" s="7"/>
      <c r="F1259" s="7"/>
      <c r="G1259" s="7"/>
    </row>
    <row r="1260" spans="2:13" ht="12" customHeight="1">
      <c r="B1260" s="6"/>
      <c r="C1260" s="7"/>
      <c r="D1260" s="7"/>
      <c r="E1260" s="7"/>
      <c r="F1260" s="7"/>
      <c r="G1260" s="7"/>
    </row>
    <row r="1261" spans="2:13" ht="12" customHeight="1">
      <c r="B1261" s="6"/>
      <c r="C1261" s="7"/>
      <c r="D1261" s="7"/>
      <c r="E1261" s="7"/>
      <c r="F1261" s="7"/>
      <c r="G1261" s="7"/>
    </row>
    <row r="1262" spans="2:13" ht="12" customHeight="1">
      <c r="B1262" s="6"/>
      <c r="C1262" s="7"/>
      <c r="D1262" s="7"/>
      <c r="E1262" s="7"/>
      <c r="F1262" s="7"/>
      <c r="G1262" s="7"/>
    </row>
    <row r="1263" spans="2:13" ht="12" customHeight="1">
      <c r="B1263" s="6"/>
      <c r="C1263" s="7"/>
      <c r="D1263" s="7"/>
      <c r="E1263" s="7"/>
      <c r="F1263" s="7"/>
      <c r="G1263" s="7"/>
    </row>
    <row r="1264" spans="2:13" ht="12" customHeight="1">
      <c r="B1264" s="6"/>
      <c r="C1264" s="7"/>
      <c r="D1264" s="7"/>
      <c r="E1264" s="7"/>
      <c r="F1264" s="7"/>
      <c r="G1264" s="7"/>
    </row>
    <row r="1265" spans="2:7" ht="12" customHeight="1">
      <c r="B1265" s="6"/>
      <c r="C1265" s="7"/>
      <c r="D1265" s="7"/>
      <c r="E1265" s="7"/>
      <c r="F1265" s="7"/>
      <c r="G1265" s="7"/>
    </row>
    <row r="1266" spans="2:7" ht="12" customHeight="1">
      <c r="B1266" s="6"/>
      <c r="C1266" s="7"/>
      <c r="D1266" s="7"/>
      <c r="E1266" s="7"/>
      <c r="F1266" s="7"/>
      <c r="G1266" s="7"/>
    </row>
    <row r="1267" spans="2:7" ht="12" customHeight="1">
      <c r="B1267" s="6"/>
      <c r="C1267" s="7"/>
      <c r="D1267" s="7"/>
      <c r="E1267" s="7"/>
      <c r="F1267" s="7"/>
      <c r="G1267" s="7"/>
    </row>
    <row r="1268" spans="2:7" ht="12" customHeight="1">
      <c r="B1268" s="6"/>
      <c r="C1268" s="7"/>
      <c r="D1268" s="7"/>
      <c r="E1268" s="7"/>
      <c r="F1268" s="7"/>
      <c r="G1268" s="7"/>
    </row>
    <row r="1269" spans="2:7" ht="12" customHeight="1">
      <c r="B1269" s="6"/>
      <c r="C1269" s="7"/>
      <c r="D1269" s="7"/>
      <c r="E1269" s="7"/>
      <c r="F1269" s="7"/>
      <c r="G1269" s="7"/>
    </row>
    <row r="1270" spans="2:7" ht="12" customHeight="1">
      <c r="B1270" s="6"/>
      <c r="C1270" s="7"/>
      <c r="D1270" s="7"/>
      <c r="E1270" s="7"/>
      <c r="F1270" s="7"/>
      <c r="G1270" s="7"/>
    </row>
    <row r="1271" spans="2:7" ht="12" customHeight="1">
      <c r="B1271" s="6"/>
      <c r="C1271" s="7"/>
      <c r="D1271" s="7"/>
      <c r="E1271" s="7"/>
      <c r="F1271" s="7"/>
      <c r="G1271" s="7"/>
    </row>
    <row r="1272" spans="2:7" ht="12" customHeight="1">
      <c r="B1272" s="6"/>
      <c r="C1272" s="7"/>
      <c r="D1272" s="7"/>
      <c r="E1272" s="7"/>
      <c r="F1272" s="7"/>
      <c r="G1272" s="7"/>
    </row>
    <row r="1273" spans="2:7" ht="12" customHeight="1">
      <c r="B1273" s="6"/>
      <c r="C1273" s="7"/>
      <c r="D1273" s="7"/>
      <c r="E1273" s="7"/>
      <c r="F1273" s="7"/>
      <c r="G1273" s="7"/>
    </row>
    <row r="1274" spans="2:7" ht="12" customHeight="1">
      <c r="B1274" s="6"/>
      <c r="C1274" s="7"/>
      <c r="D1274" s="7"/>
      <c r="E1274" s="7"/>
      <c r="F1274" s="7"/>
      <c r="G1274" s="7"/>
    </row>
    <row r="1275" spans="2:7" ht="12" customHeight="1">
      <c r="B1275" s="6"/>
      <c r="C1275" s="7"/>
      <c r="D1275" s="7"/>
      <c r="E1275" s="7"/>
      <c r="F1275" s="7"/>
      <c r="G1275" s="7"/>
    </row>
    <row r="1276" spans="2:7" ht="12" customHeight="1">
      <c r="B1276" s="6"/>
      <c r="C1276" s="7"/>
      <c r="D1276" s="7"/>
      <c r="E1276" s="7"/>
      <c r="F1276" s="7"/>
      <c r="G1276" s="7"/>
    </row>
    <row r="1277" spans="2:7" ht="12" customHeight="1">
      <c r="B1277" s="6"/>
      <c r="C1277" s="7"/>
      <c r="D1277" s="7"/>
      <c r="E1277" s="7"/>
      <c r="F1277" s="7"/>
      <c r="G1277" s="7"/>
    </row>
    <row r="1278" spans="2:7" ht="12" customHeight="1">
      <c r="B1278" s="6"/>
      <c r="C1278" s="7"/>
      <c r="D1278" s="7"/>
      <c r="E1278" s="7"/>
      <c r="F1278" s="7"/>
      <c r="G1278" s="7"/>
    </row>
    <row r="1279" spans="2:7" ht="12" customHeight="1">
      <c r="B1279" s="6"/>
      <c r="C1279" s="7"/>
      <c r="D1279" s="7"/>
      <c r="E1279" s="7"/>
      <c r="F1279" s="7"/>
      <c r="G1279" s="7"/>
    </row>
    <row r="1280" spans="2:7" ht="12" customHeight="1">
      <c r="B1280" s="6"/>
      <c r="C1280" s="7"/>
      <c r="D1280" s="7"/>
      <c r="E1280" s="7"/>
      <c r="F1280" s="7"/>
      <c r="G1280" s="7"/>
    </row>
    <row r="1281" spans="2:7" ht="12" customHeight="1">
      <c r="B1281" s="6"/>
      <c r="C1281" s="7"/>
      <c r="D1281" s="7"/>
      <c r="E1281" s="7"/>
      <c r="F1281" s="7"/>
      <c r="G1281" s="7"/>
    </row>
    <row r="1282" spans="2:7" ht="12" customHeight="1">
      <c r="B1282" s="6"/>
      <c r="C1282" s="7"/>
      <c r="D1282" s="7"/>
      <c r="E1282" s="7"/>
      <c r="F1282" s="7"/>
      <c r="G1282" s="7"/>
    </row>
    <row r="1283" spans="2:7" ht="12" customHeight="1">
      <c r="B1283" s="6"/>
      <c r="C1283" s="7"/>
      <c r="D1283" s="7"/>
      <c r="E1283" s="7"/>
      <c r="F1283" s="7"/>
      <c r="G1283" s="7"/>
    </row>
    <row r="1284" spans="2:7" ht="12" customHeight="1">
      <c r="B1284" s="6"/>
      <c r="C1284" s="7"/>
      <c r="D1284" s="7"/>
      <c r="E1284" s="7"/>
      <c r="F1284" s="7"/>
      <c r="G1284" s="7"/>
    </row>
    <row r="1285" spans="2:7" ht="12" customHeight="1">
      <c r="B1285" s="6"/>
      <c r="C1285" s="7"/>
      <c r="D1285" s="7"/>
      <c r="E1285" s="7"/>
      <c r="F1285" s="7"/>
      <c r="G1285" s="7"/>
    </row>
    <row r="1286" spans="2:7" ht="12" customHeight="1">
      <c r="B1286" s="6"/>
      <c r="C1286" s="7"/>
      <c r="D1286" s="7"/>
      <c r="E1286" s="7"/>
      <c r="F1286" s="7"/>
      <c r="G1286" s="7"/>
    </row>
    <row r="1287" spans="2:7" ht="12" customHeight="1">
      <c r="B1287" s="6"/>
      <c r="C1287" s="7"/>
      <c r="D1287" s="7"/>
      <c r="E1287" s="7"/>
      <c r="F1287" s="7"/>
      <c r="G1287" s="7"/>
    </row>
    <row r="1288" spans="2:7" ht="12" customHeight="1">
      <c r="B1288" s="6"/>
      <c r="C1288" s="7"/>
      <c r="D1288" s="7"/>
      <c r="E1288" s="7"/>
      <c r="F1288" s="7"/>
      <c r="G1288" s="7"/>
    </row>
    <row r="1289" spans="2:7" ht="12" customHeight="1">
      <c r="B1289" s="6"/>
      <c r="C1289" s="7"/>
      <c r="D1289" s="7"/>
      <c r="E1289" s="7"/>
      <c r="F1289" s="7"/>
      <c r="G1289" s="7"/>
    </row>
    <row r="1290" spans="2:7" ht="12" customHeight="1">
      <c r="B1290" s="6"/>
      <c r="C1290" s="7"/>
      <c r="D1290" s="7"/>
      <c r="E1290" s="7"/>
      <c r="F1290" s="7"/>
      <c r="G1290" s="7"/>
    </row>
    <row r="1291" spans="2:7" ht="12" customHeight="1">
      <c r="B1291" s="6"/>
      <c r="C1291" s="7"/>
      <c r="D1291" s="7"/>
      <c r="E1291" s="7"/>
      <c r="F1291" s="7"/>
      <c r="G1291" s="7"/>
    </row>
    <row r="1292" spans="2:7" ht="12" customHeight="1">
      <c r="B1292" s="6"/>
      <c r="C1292" s="7"/>
      <c r="D1292" s="7"/>
      <c r="E1292" s="7"/>
      <c r="F1292" s="7"/>
      <c r="G1292" s="7"/>
    </row>
    <row r="1293" spans="2:7" ht="12" customHeight="1">
      <c r="B1293" s="6"/>
      <c r="C1293" s="7"/>
      <c r="D1293" s="7"/>
      <c r="E1293" s="7"/>
      <c r="F1293" s="7"/>
      <c r="G1293" s="7"/>
    </row>
    <row r="1294" spans="2:7" ht="12" customHeight="1">
      <c r="B1294" s="6"/>
      <c r="C1294" s="7"/>
      <c r="D1294" s="7"/>
      <c r="E1294" s="7"/>
      <c r="F1294" s="7"/>
      <c r="G1294" s="7"/>
    </row>
    <row r="1295" spans="2:7" ht="12" customHeight="1">
      <c r="B1295" s="6"/>
      <c r="C1295" s="7"/>
      <c r="D1295" s="7"/>
      <c r="E1295" s="7"/>
      <c r="F1295" s="7"/>
      <c r="G1295" s="7"/>
    </row>
    <row r="1296" spans="2:7" ht="12" customHeight="1">
      <c r="B1296" s="6"/>
      <c r="C1296" s="7"/>
      <c r="D1296" s="7"/>
      <c r="E1296" s="7"/>
      <c r="F1296" s="7"/>
      <c r="G1296" s="7"/>
    </row>
    <row r="1297" spans="2:7" ht="12" customHeight="1">
      <c r="B1297" s="6"/>
      <c r="C1297" s="7"/>
      <c r="D1297" s="7"/>
      <c r="E1297" s="7"/>
      <c r="F1297" s="7"/>
      <c r="G1297" s="7"/>
    </row>
    <row r="1298" spans="2:7" ht="12" customHeight="1">
      <c r="B1298" s="6"/>
      <c r="C1298" s="7"/>
      <c r="D1298" s="7"/>
      <c r="E1298" s="7"/>
      <c r="F1298" s="7"/>
      <c r="G1298" s="7"/>
    </row>
    <row r="1299" spans="2:7" ht="12" customHeight="1">
      <c r="B1299" s="6"/>
      <c r="C1299" s="7"/>
      <c r="D1299" s="7"/>
      <c r="E1299" s="7"/>
      <c r="F1299" s="7"/>
      <c r="G1299" s="7"/>
    </row>
    <row r="1300" spans="2:7" ht="12" customHeight="1">
      <c r="B1300" s="6"/>
      <c r="C1300" s="7"/>
      <c r="D1300" s="7"/>
      <c r="E1300" s="7"/>
      <c r="F1300" s="7"/>
      <c r="G1300" s="7"/>
    </row>
    <row r="1301" spans="2:7" ht="12" customHeight="1">
      <c r="B1301" s="6"/>
      <c r="C1301" s="7"/>
      <c r="D1301" s="7"/>
      <c r="E1301" s="7"/>
      <c r="F1301" s="7"/>
      <c r="G1301" s="7"/>
    </row>
    <row r="1302" spans="2:7" ht="12" customHeight="1">
      <c r="B1302" s="6"/>
      <c r="C1302" s="7"/>
      <c r="D1302" s="7"/>
      <c r="E1302" s="7"/>
      <c r="F1302" s="7"/>
      <c r="G1302" s="7"/>
    </row>
    <row r="1303" spans="2:7" ht="12" customHeight="1">
      <c r="B1303" s="6"/>
      <c r="C1303" s="7"/>
      <c r="D1303" s="7"/>
      <c r="E1303" s="7"/>
      <c r="F1303" s="7"/>
      <c r="G1303" s="7"/>
    </row>
    <row r="1304" spans="2:7" ht="12" customHeight="1">
      <c r="B1304" s="6"/>
      <c r="C1304" s="7"/>
      <c r="D1304" s="7"/>
      <c r="E1304" s="7"/>
      <c r="F1304" s="7"/>
      <c r="G1304" s="7"/>
    </row>
    <row r="1305" spans="2:7" ht="12" customHeight="1">
      <c r="B1305" s="6"/>
      <c r="C1305" s="7"/>
      <c r="D1305" s="7"/>
      <c r="E1305" s="7"/>
      <c r="F1305" s="7"/>
      <c r="G1305" s="7"/>
    </row>
    <row r="1306" spans="2:7" ht="12" customHeight="1">
      <c r="B1306" s="6"/>
      <c r="C1306" s="7"/>
      <c r="D1306" s="7"/>
      <c r="E1306" s="7"/>
      <c r="F1306" s="7"/>
      <c r="G1306" s="7"/>
    </row>
    <row r="1307" spans="2:7" ht="12" customHeight="1">
      <c r="B1307" s="6"/>
      <c r="C1307" s="7"/>
      <c r="D1307" s="7"/>
      <c r="E1307" s="7"/>
      <c r="F1307" s="7"/>
      <c r="G1307" s="7"/>
    </row>
    <row r="1308" spans="2:7" ht="12" customHeight="1">
      <c r="B1308" s="6"/>
      <c r="C1308" s="7"/>
      <c r="D1308" s="7"/>
      <c r="E1308" s="7"/>
      <c r="F1308" s="7"/>
      <c r="G1308" s="7"/>
    </row>
    <row r="1309" spans="2:7" ht="12" customHeight="1">
      <c r="B1309" s="6"/>
      <c r="C1309" s="7"/>
      <c r="D1309" s="7"/>
      <c r="E1309" s="7"/>
      <c r="F1309" s="7"/>
      <c r="G1309" s="7"/>
    </row>
    <row r="1310" spans="2:7" ht="12" customHeight="1">
      <c r="B1310" s="6"/>
      <c r="C1310" s="7"/>
      <c r="D1310" s="7"/>
      <c r="E1310" s="7"/>
      <c r="F1310" s="7"/>
      <c r="G1310" s="7"/>
    </row>
    <row r="1311" spans="2:7" ht="12" customHeight="1">
      <c r="B1311" s="6"/>
      <c r="C1311" s="7"/>
      <c r="D1311" s="7"/>
      <c r="E1311" s="7"/>
      <c r="F1311" s="7"/>
      <c r="G1311" s="7"/>
    </row>
    <row r="1312" spans="2:7" ht="12" customHeight="1">
      <c r="B1312" s="6"/>
      <c r="C1312" s="7"/>
      <c r="D1312" s="7"/>
      <c r="E1312" s="7"/>
      <c r="F1312" s="7"/>
      <c r="G1312" s="7"/>
    </row>
    <row r="1313" spans="2:7" ht="12" customHeight="1">
      <c r="B1313" s="6"/>
      <c r="C1313" s="7"/>
      <c r="D1313" s="7"/>
      <c r="E1313" s="7"/>
      <c r="F1313" s="7"/>
      <c r="G1313" s="7"/>
    </row>
    <row r="1314" spans="2:7" ht="12" customHeight="1">
      <c r="B1314" s="6"/>
      <c r="C1314" s="7"/>
      <c r="D1314" s="7"/>
      <c r="E1314" s="7"/>
      <c r="F1314" s="7"/>
      <c r="G1314" s="7"/>
    </row>
    <row r="1315" spans="2:7" ht="12" customHeight="1">
      <c r="B1315" s="6"/>
      <c r="C1315" s="7"/>
      <c r="D1315" s="7"/>
      <c r="E1315" s="7"/>
      <c r="F1315" s="7"/>
      <c r="G1315" s="7"/>
    </row>
    <row r="1316" spans="2:7" ht="12" customHeight="1">
      <c r="B1316" s="6"/>
      <c r="C1316" s="7"/>
      <c r="D1316" s="7"/>
      <c r="E1316" s="7"/>
      <c r="F1316" s="7"/>
      <c r="G1316" s="7"/>
    </row>
    <row r="1317" spans="2:7" ht="12" customHeight="1">
      <c r="B1317" s="6"/>
      <c r="C1317" s="7"/>
      <c r="D1317" s="7"/>
      <c r="E1317" s="7"/>
      <c r="F1317" s="7"/>
      <c r="G1317" s="7"/>
    </row>
    <row r="1318" spans="2:7" ht="12" customHeight="1">
      <c r="B1318" s="6"/>
      <c r="C1318" s="7"/>
      <c r="D1318" s="7"/>
      <c r="E1318" s="7"/>
      <c r="F1318" s="7"/>
      <c r="G1318" s="7"/>
    </row>
    <row r="1319" spans="2:7" ht="12" customHeight="1">
      <c r="B1319" s="6"/>
      <c r="C1319" s="7"/>
      <c r="D1319" s="7"/>
      <c r="E1319" s="7"/>
      <c r="F1319" s="7"/>
      <c r="G1319" s="7"/>
    </row>
    <row r="1320" spans="2:7" ht="12" customHeight="1">
      <c r="B1320" s="6"/>
      <c r="C1320" s="7"/>
      <c r="D1320" s="7"/>
      <c r="E1320" s="7"/>
      <c r="F1320" s="7"/>
      <c r="G1320" s="7"/>
    </row>
    <row r="1321" spans="2:7" ht="12" customHeight="1">
      <c r="B1321" s="6"/>
      <c r="C1321" s="7"/>
      <c r="D1321" s="7"/>
      <c r="E1321" s="7"/>
      <c r="F1321" s="7"/>
      <c r="G1321" s="7"/>
    </row>
    <row r="1322" spans="2:7" ht="12" customHeight="1">
      <c r="B1322" s="6"/>
      <c r="C1322" s="7"/>
      <c r="D1322" s="7"/>
      <c r="E1322" s="7"/>
      <c r="F1322" s="7"/>
      <c r="G1322" s="7"/>
    </row>
    <row r="1323" spans="2:7" ht="12" customHeight="1">
      <c r="B1323" s="6"/>
      <c r="C1323" s="7"/>
      <c r="D1323" s="7"/>
      <c r="E1323" s="7"/>
      <c r="F1323" s="7"/>
      <c r="G1323" s="7"/>
    </row>
    <row r="1324" spans="2:7" ht="12" customHeight="1">
      <c r="B1324" s="6"/>
      <c r="C1324" s="7"/>
      <c r="D1324" s="7"/>
      <c r="E1324" s="7"/>
      <c r="F1324" s="7"/>
      <c r="G1324" s="7"/>
    </row>
    <row r="1325" spans="2:7" ht="12" customHeight="1">
      <c r="B1325" s="6"/>
      <c r="C1325" s="7"/>
      <c r="D1325" s="7"/>
      <c r="E1325" s="7"/>
      <c r="F1325" s="7"/>
      <c r="G1325" s="7"/>
    </row>
    <row r="1326" spans="2:7" ht="12" customHeight="1">
      <c r="B1326" s="6"/>
      <c r="C1326" s="7"/>
      <c r="D1326" s="7"/>
      <c r="E1326" s="7"/>
      <c r="F1326" s="7"/>
      <c r="G1326" s="7"/>
    </row>
    <row r="1327" spans="2:7" ht="12" customHeight="1">
      <c r="B1327" s="6"/>
      <c r="C1327" s="7"/>
      <c r="D1327" s="7"/>
      <c r="E1327" s="7"/>
      <c r="F1327" s="7"/>
      <c r="G1327" s="7"/>
    </row>
    <row r="1328" spans="2:7" ht="12" customHeight="1">
      <c r="B1328" s="6"/>
      <c r="C1328" s="7"/>
      <c r="D1328" s="7"/>
      <c r="E1328" s="7"/>
      <c r="F1328" s="7"/>
      <c r="G1328" s="7"/>
    </row>
    <row r="1329" spans="2:7" ht="12" customHeight="1">
      <c r="B1329" s="6"/>
      <c r="C1329" s="7"/>
      <c r="D1329" s="7"/>
      <c r="E1329" s="7"/>
      <c r="F1329" s="7"/>
      <c r="G1329" s="7"/>
    </row>
    <row r="1330" spans="2:7" ht="12" customHeight="1">
      <c r="B1330" s="6"/>
      <c r="C1330" s="7"/>
      <c r="D1330" s="7"/>
      <c r="E1330" s="7"/>
      <c r="F1330" s="7"/>
      <c r="G1330" s="7"/>
    </row>
    <row r="1331" spans="2:7" ht="12" customHeight="1">
      <c r="B1331" s="6"/>
      <c r="C1331" s="7"/>
      <c r="D1331" s="7"/>
      <c r="E1331" s="7"/>
      <c r="F1331" s="7"/>
      <c r="G1331" s="7"/>
    </row>
    <row r="1332" spans="2:7" ht="12" customHeight="1">
      <c r="B1332" s="6"/>
      <c r="C1332" s="7"/>
      <c r="D1332" s="7"/>
      <c r="E1332" s="7"/>
      <c r="F1332" s="7"/>
      <c r="G1332" s="7"/>
    </row>
    <row r="1333" spans="2:7" ht="12" customHeight="1">
      <c r="B1333" s="6"/>
      <c r="C1333" s="7"/>
      <c r="D1333" s="7"/>
      <c r="E1333" s="7"/>
      <c r="F1333" s="7"/>
      <c r="G1333" s="7"/>
    </row>
    <row r="1334" spans="2:7" ht="12" customHeight="1">
      <c r="B1334" s="6"/>
      <c r="C1334" s="7"/>
      <c r="D1334" s="7"/>
      <c r="E1334" s="7"/>
      <c r="F1334" s="7"/>
      <c r="G1334" s="7"/>
    </row>
    <row r="1335" spans="2:7" ht="12" customHeight="1">
      <c r="B1335" s="6"/>
      <c r="C1335" s="7"/>
      <c r="D1335" s="7"/>
      <c r="E1335" s="7"/>
      <c r="F1335" s="7"/>
      <c r="G1335" s="7"/>
    </row>
    <row r="1336" spans="2:7" ht="12" customHeight="1">
      <c r="B1336" s="6"/>
      <c r="C1336" s="7"/>
      <c r="D1336" s="7"/>
      <c r="E1336" s="7"/>
      <c r="F1336" s="7"/>
      <c r="G1336" s="7"/>
    </row>
    <row r="1337" spans="2:7" ht="12" customHeight="1">
      <c r="B1337" s="6"/>
      <c r="C1337" s="7"/>
      <c r="D1337" s="7"/>
      <c r="E1337" s="7"/>
      <c r="F1337" s="7"/>
      <c r="G1337" s="7"/>
    </row>
    <row r="1338" spans="2:7" ht="12" customHeight="1">
      <c r="B1338" s="6"/>
      <c r="C1338" s="7"/>
      <c r="D1338" s="7"/>
      <c r="E1338" s="7"/>
      <c r="F1338" s="7"/>
      <c r="G1338" s="7"/>
    </row>
    <row r="1339" spans="2:7" ht="12" customHeight="1">
      <c r="B1339" s="6"/>
      <c r="C1339" s="7"/>
      <c r="D1339" s="7"/>
      <c r="E1339" s="7"/>
      <c r="F1339" s="7"/>
      <c r="G1339" s="7"/>
    </row>
    <row r="1340" spans="2:7" ht="12" customHeight="1">
      <c r="B1340" s="6"/>
      <c r="C1340" s="7"/>
      <c r="D1340" s="7"/>
      <c r="E1340" s="7"/>
      <c r="F1340" s="7"/>
      <c r="G1340" s="7"/>
    </row>
    <row r="1341" spans="2:7" ht="12" customHeight="1">
      <c r="B1341" s="6"/>
      <c r="C1341" s="7"/>
      <c r="D1341" s="7"/>
      <c r="E1341" s="7"/>
      <c r="F1341" s="7"/>
      <c r="G1341" s="7"/>
    </row>
    <row r="1342" spans="2:7" ht="12" customHeight="1">
      <c r="B1342" s="6"/>
      <c r="C1342" s="7"/>
      <c r="D1342" s="7"/>
      <c r="E1342" s="7"/>
      <c r="F1342" s="7"/>
      <c r="G1342" s="7"/>
    </row>
    <row r="1343" spans="2:7" ht="12" customHeight="1">
      <c r="B1343" s="6"/>
      <c r="C1343" s="7"/>
      <c r="D1343" s="7"/>
      <c r="E1343" s="7"/>
      <c r="F1343" s="7"/>
      <c r="G1343" s="7"/>
    </row>
    <row r="1344" spans="2:7" ht="12" customHeight="1">
      <c r="B1344" s="6"/>
      <c r="C1344" s="7"/>
      <c r="D1344" s="7"/>
      <c r="E1344" s="7"/>
      <c r="F1344" s="7"/>
      <c r="G1344" s="7"/>
    </row>
    <row r="1345" spans="2:7" ht="12" customHeight="1">
      <c r="B1345" s="6"/>
      <c r="C1345" s="7"/>
      <c r="D1345" s="7"/>
      <c r="E1345" s="7"/>
      <c r="F1345" s="7"/>
      <c r="G1345" s="7"/>
    </row>
    <row r="1346" spans="2:7" ht="12" customHeight="1">
      <c r="B1346" s="6"/>
      <c r="C1346" s="7"/>
      <c r="D1346" s="7"/>
      <c r="E1346" s="7"/>
      <c r="F1346" s="7"/>
      <c r="G1346" s="7"/>
    </row>
    <row r="1347" spans="2:7" ht="12" customHeight="1">
      <c r="B1347" s="6"/>
      <c r="C1347" s="7"/>
      <c r="D1347" s="7"/>
      <c r="E1347" s="7"/>
      <c r="F1347" s="7"/>
      <c r="G1347" s="7"/>
    </row>
    <row r="1348" spans="2:7" ht="12" customHeight="1">
      <c r="B1348" s="6"/>
      <c r="C1348" s="7"/>
      <c r="D1348" s="7"/>
      <c r="E1348" s="7"/>
      <c r="F1348" s="7"/>
      <c r="G1348" s="7"/>
    </row>
    <row r="1349" spans="2:7" ht="12" customHeight="1">
      <c r="B1349" s="6"/>
      <c r="C1349" s="7"/>
      <c r="D1349" s="7"/>
      <c r="E1349" s="7"/>
      <c r="F1349" s="7"/>
      <c r="G1349" s="7"/>
    </row>
    <row r="1350" spans="2:7" ht="12" customHeight="1">
      <c r="B1350" s="6"/>
      <c r="C1350" s="7"/>
      <c r="D1350" s="7"/>
      <c r="E1350" s="7"/>
      <c r="F1350" s="7"/>
      <c r="G1350" s="7"/>
    </row>
    <row r="1351" spans="2:7" ht="12" customHeight="1">
      <c r="B1351" s="6"/>
      <c r="C1351" s="7"/>
      <c r="D1351" s="7"/>
      <c r="E1351" s="7"/>
      <c r="F1351" s="7"/>
      <c r="G1351" s="7"/>
    </row>
    <row r="1352" spans="2:7" ht="12" customHeight="1">
      <c r="B1352" s="6"/>
      <c r="C1352" s="7"/>
      <c r="D1352" s="7"/>
      <c r="E1352" s="7"/>
      <c r="F1352" s="7"/>
      <c r="G1352" s="7"/>
    </row>
    <row r="1353" spans="2:7" ht="12" customHeight="1">
      <c r="B1353" s="6"/>
      <c r="C1353" s="7"/>
      <c r="D1353" s="7"/>
      <c r="E1353" s="7"/>
      <c r="F1353" s="7"/>
      <c r="G1353" s="7"/>
    </row>
    <row r="1354" spans="2:7" ht="12" customHeight="1">
      <c r="B1354" s="6"/>
      <c r="C1354" s="7"/>
      <c r="D1354" s="7"/>
      <c r="E1354" s="7"/>
      <c r="F1354" s="7"/>
      <c r="G1354" s="7"/>
    </row>
    <row r="1355" spans="2:7" ht="12" customHeight="1">
      <c r="B1355" s="6"/>
      <c r="C1355" s="7"/>
      <c r="D1355" s="7"/>
      <c r="E1355" s="7"/>
      <c r="F1355" s="7"/>
      <c r="G1355" s="7"/>
    </row>
    <row r="1356" spans="2:7" ht="12" customHeight="1">
      <c r="B1356" s="6"/>
      <c r="C1356" s="7"/>
      <c r="D1356" s="7"/>
      <c r="E1356" s="7"/>
      <c r="F1356" s="7"/>
      <c r="G1356" s="7"/>
    </row>
    <row r="1357" spans="2:7" ht="12" customHeight="1">
      <c r="B1357" s="6"/>
      <c r="C1357" s="7"/>
      <c r="D1357" s="7"/>
      <c r="E1357" s="7"/>
      <c r="F1357" s="7"/>
      <c r="G1357" s="7"/>
    </row>
    <row r="1358" spans="2:7" ht="12" customHeight="1">
      <c r="B1358" s="6"/>
      <c r="C1358" s="7"/>
      <c r="D1358" s="7"/>
      <c r="E1358" s="7"/>
      <c r="F1358" s="7"/>
      <c r="G1358" s="7"/>
    </row>
    <row r="1359" spans="2:7" ht="12" customHeight="1">
      <c r="B1359" s="6"/>
      <c r="C1359" s="7"/>
      <c r="D1359" s="7"/>
      <c r="E1359" s="7"/>
      <c r="F1359" s="7"/>
      <c r="G1359" s="7"/>
    </row>
    <row r="1360" spans="2:7" ht="12" customHeight="1">
      <c r="B1360" s="6"/>
      <c r="C1360" s="7"/>
      <c r="D1360" s="7"/>
      <c r="E1360" s="7"/>
      <c r="F1360" s="7"/>
      <c r="G1360" s="7"/>
    </row>
    <row r="1361" spans="1:7" ht="12" customHeight="1">
      <c r="B1361" s="6"/>
      <c r="C1361" s="7"/>
      <c r="D1361" s="7"/>
      <c r="E1361" s="7"/>
      <c r="F1361" s="7"/>
      <c r="G1361" s="7"/>
    </row>
    <row r="1362" spans="1:7" ht="12" customHeight="1">
      <c r="B1362" s="6"/>
      <c r="C1362" s="7"/>
      <c r="D1362" s="7"/>
      <c r="E1362" s="7"/>
      <c r="F1362" s="7"/>
      <c r="G1362" s="7"/>
    </row>
    <row r="1363" spans="1:7" ht="12" customHeight="1">
      <c r="B1363" s="6"/>
      <c r="C1363" s="7"/>
      <c r="D1363" s="7"/>
      <c r="E1363" s="7"/>
      <c r="F1363" s="7"/>
      <c r="G1363" s="7"/>
    </row>
    <row r="1364" spans="1:7" ht="12" customHeight="1">
      <c r="B1364" s="6"/>
      <c r="C1364" s="7"/>
      <c r="D1364" s="7"/>
      <c r="E1364" s="7"/>
      <c r="F1364" s="7"/>
      <c r="G1364" s="7"/>
    </row>
    <row r="1365" spans="1:7" ht="12" customHeight="1">
      <c r="B1365" s="6"/>
      <c r="C1365" s="7"/>
      <c r="D1365" s="7"/>
      <c r="E1365" s="7"/>
      <c r="F1365" s="7"/>
      <c r="G1365" s="7"/>
    </row>
    <row r="1366" spans="1:7" ht="12" customHeight="1">
      <c r="B1366" s="6"/>
      <c r="C1366" s="7"/>
      <c r="D1366" s="7"/>
      <c r="E1366" s="7"/>
      <c r="F1366" s="7"/>
      <c r="G1366" s="7"/>
    </row>
    <row r="1367" spans="1:7" ht="12" customHeight="1">
      <c r="B1367" s="6"/>
      <c r="C1367" s="7"/>
      <c r="D1367" s="7"/>
      <c r="E1367" s="7"/>
      <c r="F1367" s="7"/>
      <c r="G1367" s="7"/>
    </row>
    <row r="1368" spans="1:7" ht="12" customHeight="1">
      <c r="B1368" s="6"/>
      <c r="C1368" s="7"/>
      <c r="D1368" s="7"/>
      <c r="E1368" s="7"/>
      <c r="F1368" s="7"/>
      <c r="G1368" s="7"/>
    </row>
    <row r="1369" spans="1:7" ht="12" customHeight="1">
      <c r="B1369" s="6"/>
      <c r="C1369" s="7"/>
      <c r="D1369" s="7"/>
      <c r="E1369" s="7"/>
      <c r="F1369" s="7"/>
      <c r="G1369" s="7"/>
    </row>
    <row r="1370" spans="1:7" ht="12" customHeight="1">
      <c r="A1370" s="4"/>
      <c r="B1370" s="6"/>
      <c r="C1370" s="7"/>
      <c r="D1370" s="7"/>
      <c r="E1370" s="7"/>
      <c r="F1370" s="7"/>
      <c r="G1370" s="7"/>
    </row>
    <row r="1371" spans="1:7" ht="12" customHeight="1">
      <c r="A1371" s="8"/>
      <c r="B1371" s="6"/>
      <c r="C1371" s="7"/>
      <c r="D1371" s="7"/>
      <c r="E1371" s="7"/>
      <c r="F1371" s="7"/>
      <c r="G1371" s="7"/>
    </row>
    <row r="1372" spans="1:7" ht="12" customHeight="1">
      <c r="B1372" s="6"/>
      <c r="C1372" s="7"/>
      <c r="D1372" s="7"/>
      <c r="E1372" s="7"/>
      <c r="F1372" s="7"/>
      <c r="G1372" s="7"/>
    </row>
    <row r="1373" spans="1:7" ht="12" customHeight="1">
      <c r="B1373" s="6"/>
      <c r="C1373" s="7"/>
      <c r="D1373" s="7"/>
      <c r="E1373" s="7"/>
      <c r="F1373" s="7"/>
      <c r="G1373" s="7"/>
    </row>
    <row r="1374" spans="1:7" ht="12" customHeight="1">
      <c r="B1374" s="6"/>
      <c r="C1374" s="7"/>
      <c r="D1374" s="7"/>
      <c r="E1374" s="7"/>
      <c r="F1374" s="7"/>
      <c r="G1374" s="7"/>
    </row>
    <row r="1375" spans="1:7" ht="12" customHeight="1">
      <c r="B1375" s="6"/>
      <c r="C1375" s="7"/>
      <c r="D1375" s="7"/>
      <c r="E1375" s="7"/>
      <c r="F1375" s="7"/>
      <c r="G1375" s="7"/>
    </row>
    <row r="1376" spans="1:7" ht="12" customHeight="1">
      <c r="B1376" s="6"/>
      <c r="C1376" s="7"/>
      <c r="D1376" s="7"/>
      <c r="E1376" s="7"/>
      <c r="F1376" s="7"/>
      <c r="G1376" s="7"/>
    </row>
    <row r="1377" spans="2:7" ht="12" customHeight="1">
      <c r="B1377" s="6"/>
      <c r="C1377" s="7"/>
      <c r="D1377" s="7"/>
      <c r="E1377" s="7"/>
      <c r="F1377" s="7"/>
      <c r="G1377" s="7"/>
    </row>
    <row r="1378" spans="2:7" ht="12" customHeight="1">
      <c r="B1378" s="6"/>
      <c r="C1378" s="7"/>
      <c r="D1378" s="7"/>
      <c r="E1378" s="7"/>
      <c r="F1378" s="7"/>
      <c r="G1378" s="7"/>
    </row>
    <row r="1379" spans="2:7" ht="12" customHeight="1">
      <c r="B1379" s="6"/>
      <c r="C1379" s="7"/>
      <c r="D1379" s="7"/>
      <c r="E1379" s="7"/>
      <c r="F1379" s="7"/>
      <c r="G1379" s="7"/>
    </row>
    <row r="1380" spans="2:7" ht="12" customHeight="1">
      <c r="B1380" s="6"/>
      <c r="C1380" s="7"/>
      <c r="D1380" s="7"/>
      <c r="E1380" s="7"/>
      <c r="F1380" s="7"/>
      <c r="G1380" s="7"/>
    </row>
    <row r="1381" spans="2:7" ht="12" customHeight="1">
      <c r="B1381" s="6"/>
      <c r="C1381" s="7"/>
      <c r="D1381" s="7"/>
      <c r="E1381" s="7"/>
      <c r="F1381" s="7"/>
      <c r="G1381" s="7"/>
    </row>
    <row r="1382" spans="2:7" ht="12" customHeight="1">
      <c r="B1382" s="6"/>
      <c r="C1382" s="7"/>
      <c r="D1382" s="7"/>
      <c r="E1382" s="7"/>
      <c r="F1382" s="7"/>
      <c r="G1382" s="7"/>
    </row>
    <row r="1383" spans="2:7" ht="12" customHeight="1">
      <c r="B1383" s="6"/>
      <c r="C1383" s="7"/>
      <c r="D1383" s="7"/>
      <c r="E1383" s="7"/>
      <c r="F1383" s="7"/>
      <c r="G1383" s="7"/>
    </row>
    <row r="1384" spans="2:7" ht="12" customHeight="1">
      <c r="B1384" s="6"/>
      <c r="C1384" s="7"/>
      <c r="D1384" s="7"/>
      <c r="E1384" s="7"/>
      <c r="F1384" s="7"/>
      <c r="G1384" s="7"/>
    </row>
    <row r="1385" spans="2:7" ht="12" customHeight="1">
      <c r="B1385" s="6"/>
      <c r="C1385" s="7"/>
      <c r="D1385" s="7"/>
      <c r="E1385" s="7"/>
      <c r="F1385" s="7"/>
      <c r="G1385" s="7"/>
    </row>
    <row r="1386" spans="2:7" ht="12" customHeight="1">
      <c r="B1386" s="6"/>
      <c r="C1386" s="7"/>
      <c r="D1386" s="7"/>
      <c r="E1386" s="7"/>
      <c r="F1386" s="7"/>
      <c r="G1386" s="7"/>
    </row>
    <row r="1387" spans="2:7" ht="12" customHeight="1">
      <c r="B1387" s="6"/>
      <c r="C1387" s="7"/>
      <c r="D1387" s="7"/>
      <c r="E1387" s="7"/>
      <c r="F1387" s="7"/>
      <c r="G1387" s="7"/>
    </row>
    <row r="1388" spans="2:7" ht="12" customHeight="1">
      <c r="B1388" s="6"/>
      <c r="C1388" s="7"/>
      <c r="D1388" s="7"/>
      <c r="E1388" s="7"/>
      <c r="F1388" s="7"/>
      <c r="G1388" s="7"/>
    </row>
    <row r="1389" spans="2:7" ht="12" customHeight="1">
      <c r="B1389" s="6"/>
      <c r="C1389" s="7"/>
      <c r="D1389" s="7"/>
      <c r="E1389" s="7"/>
      <c r="F1389" s="7"/>
      <c r="G1389" s="7"/>
    </row>
    <row r="1390" spans="2:7" ht="12" customHeight="1">
      <c r="B1390" s="6"/>
      <c r="C1390" s="7"/>
      <c r="D1390" s="7"/>
      <c r="E1390" s="7"/>
      <c r="F1390" s="7"/>
      <c r="G1390" s="7"/>
    </row>
    <row r="1391" spans="2:7" ht="12" customHeight="1">
      <c r="B1391" s="6"/>
      <c r="C1391" s="7"/>
      <c r="D1391" s="7"/>
      <c r="E1391" s="7"/>
      <c r="F1391" s="7"/>
      <c r="G1391" s="7"/>
    </row>
    <row r="1392" spans="2:7" ht="12" customHeight="1">
      <c r="B1392" s="6"/>
      <c r="C1392" s="7"/>
      <c r="D1392" s="7"/>
      <c r="E1392" s="7"/>
      <c r="F1392" s="7"/>
      <c r="G1392" s="7"/>
    </row>
    <row r="1393" spans="2:7" ht="12" customHeight="1">
      <c r="B1393" s="6"/>
      <c r="C1393" s="7"/>
      <c r="D1393" s="7"/>
      <c r="E1393" s="7"/>
      <c r="F1393" s="7"/>
      <c r="G1393" s="7"/>
    </row>
    <row r="1394" spans="2:7" ht="12" customHeight="1">
      <c r="B1394" s="6"/>
      <c r="C1394" s="7"/>
      <c r="D1394" s="7"/>
      <c r="E1394" s="7"/>
      <c r="F1394" s="7"/>
      <c r="G1394" s="7"/>
    </row>
    <row r="1395" spans="2:7" ht="12" customHeight="1">
      <c r="B1395" s="6"/>
      <c r="C1395" s="7"/>
      <c r="D1395" s="7"/>
      <c r="E1395" s="7"/>
      <c r="F1395" s="7"/>
      <c r="G1395" s="7"/>
    </row>
    <row r="1396" spans="2:7" ht="12" customHeight="1">
      <c r="B1396" s="6"/>
      <c r="C1396" s="7"/>
      <c r="D1396" s="7"/>
      <c r="E1396" s="7"/>
      <c r="F1396" s="7"/>
      <c r="G1396" s="7"/>
    </row>
    <row r="1397" spans="2:7" ht="12" customHeight="1">
      <c r="B1397" s="6"/>
      <c r="C1397" s="7"/>
      <c r="D1397" s="7"/>
      <c r="E1397" s="7"/>
      <c r="F1397" s="7"/>
      <c r="G1397" s="7"/>
    </row>
    <row r="1398" spans="2:7" ht="12" customHeight="1">
      <c r="B1398" s="6"/>
      <c r="C1398" s="7"/>
      <c r="D1398" s="7"/>
      <c r="E1398" s="7"/>
      <c r="F1398" s="7"/>
      <c r="G1398" s="7"/>
    </row>
    <row r="1399" spans="2:7" ht="12" customHeight="1">
      <c r="B1399" s="6"/>
      <c r="C1399" s="7"/>
      <c r="D1399" s="7"/>
      <c r="E1399" s="7"/>
      <c r="F1399" s="7"/>
      <c r="G1399" s="7"/>
    </row>
    <row r="1400" spans="2:7" ht="12" customHeight="1">
      <c r="B1400" s="6"/>
      <c r="C1400" s="7"/>
      <c r="D1400" s="7"/>
      <c r="E1400" s="7"/>
      <c r="F1400" s="7"/>
      <c r="G1400" s="7"/>
    </row>
    <row r="1401" spans="2:7" ht="12" customHeight="1">
      <c r="B1401" s="6"/>
      <c r="C1401" s="7"/>
      <c r="D1401" s="7"/>
      <c r="E1401" s="7"/>
      <c r="F1401" s="7"/>
      <c r="G1401" s="7"/>
    </row>
    <row r="1402" spans="2:7" ht="12" customHeight="1">
      <c r="B1402" s="6"/>
      <c r="C1402" s="7"/>
      <c r="D1402" s="7"/>
      <c r="E1402" s="7"/>
      <c r="F1402" s="7"/>
      <c r="G1402" s="7"/>
    </row>
    <row r="1403" spans="2:7" ht="12" customHeight="1">
      <c r="B1403" s="6"/>
      <c r="C1403" s="7"/>
      <c r="D1403" s="7"/>
      <c r="E1403" s="7"/>
      <c r="F1403" s="7"/>
      <c r="G1403" s="7"/>
    </row>
    <row r="1404" spans="2:7" ht="12" customHeight="1">
      <c r="B1404" s="6"/>
      <c r="C1404" s="7"/>
      <c r="D1404" s="7"/>
      <c r="E1404" s="7"/>
      <c r="F1404" s="7"/>
      <c r="G1404" s="7"/>
    </row>
    <row r="1405" spans="2:7" ht="12" customHeight="1">
      <c r="B1405" s="6"/>
      <c r="C1405" s="7"/>
      <c r="D1405" s="7"/>
      <c r="E1405" s="7"/>
      <c r="F1405" s="7"/>
      <c r="G1405" s="7"/>
    </row>
    <row r="1406" spans="2:7" ht="12" customHeight="1">
      <c r="B1406" s="6"/>
      <c r="C1406" s="7"/>
      <c r="D1406" s="7"/>
      <c r="E1406" s="7"/>
      <c r="F1406" s="7"/>
      <c r="G1406" s="7"/>
    </row>
    <row r="1407" spans="2:7" ht="12" customHeight="1">
      <c r="B1407" s="6"/>
      <c r="C1407" s="7"/>
      <c r="D1407" s="7"/>
      <c r="E1407" s="7"/>
      <c r="F1407" s="7"/>
      <c r="G1407" s="7"/>
    </row>
    <row r="1408" spans="2:7" ht="12" customHeight="1">
      <c r="B1408" s="6"/>
      <c r="C1408" s="7"/>
      <c r="D1408" s="7"/>
      <c r="E1408" s="7"/>
      <c r="F1408" s="7"/>
      <c r="G1408" s="7"/>
    </row>
    <row r="1409" spans="2:7" ht="12" customHeight="1">
      <c r="B1409" s="6"/>
      <c r="C1409" s="7"/>
      <c r="D1409" s="7"/>
      <c r="E1409" s="7"/>
      <c r="F1409" s="7"/>
      <c r="G1409" s="7"/>
    </row>
    <row r="1410" spans="2:7" ht="12" customHeight="1">
      <c r="B1410" s="6"/>
      <c r="C1410" s="7"/>
      <c r="D1410" s="7"/>
      <c r="E1410" s="7"/>
      <c r="F1410" s="7"/>
      <c r="G1410" s="7"/>
    </row>
    <row r="1411" spans="2:7" ht="12" customHeight="1">
      <c r="B1411" s="6"/>
      <c r="C1411" s="7"/>
      <c r="D1411" s="7"/>
      <c r="E1411" s="7"/>
      <c r="F1411" s="7"/>
      <c r="G1411" s="7"/>
    </row>
    <row r="1412" spans="2:7" ht="12" customHeight="1">
      <c r="B1412" s="6"/>
      <c r="C1412" s="7"/>
      <c r="D1412" s="7"/>
      <c r="E1412" s="7"/>
      <c r="F1412" s="7"/>
      <c r="G1412" s="7"/>
    </row>
    <row r="1413" spans="2:7" ht="12" customHeight="1">
      <c r="B1413" s="6"/>
      <c r="C1413" s="7"/>
      <c r="D1413" s="7"/>
      <c r="E1413" s="7"/>
      <c r="F1413" s="7"/>
      <c r="G1413" s="7"/>
    </row>
    <row r="1414" spans="2:7" ht="12" customHeight="1">
      <c r="B1414" s="6"/>
      <c r="C1414" s="7"/>
      <c r="D1414" s="7"/>
      <c r="E1414" s="7"/>
      <c r="F1414" s="7"/>
      <c r="G1414" s="7"/>
    </row>
    <row r="1415" spans="2:7" ht="12" customHeight="1">
      <c r="B1415" s="6"/>
      <c r="C1415" s="7"/>
      <c r="D1415" s="7"/>
      <c r="E1415" s="7"/>
      <c r="F1415" s="7"/>
      <c r="G1415" s="7"/>
    </row>
    <row r="1416" spans="2:7" ht="12" customHeight="1">
      <c r="B1416" s="6"/>
      <c r="C1416" s="7"/>
      <c r="D1416" s="7"/>
      <c r="E1416" s="7"/>
      <c r="F1416" s="7"/>
      <c r="G1416" s="7"/>
    </row>
    <row r="1417" spans="2:7" ht="12" customHeight="1">
      <c r="B1417" s="6"/>
      <c r="C1417" s="7"/>
      <c r="D1417" s="7"/>
      <c r="E1417" s="7"/>
      <c r="F1417" s="7"/>
      <c r="G1417" s="7"/>
    </row>
    <row r="1418" spans="2:7" ht="12" customHeight="1">
      <c r="B1418" s="6"/>
      <c r="C1418" s="7"/>
      <c r="D1418" s="7"/>
      <c r="E1418" s="7"/>
      <c r="F1418" s="7"/>
      <c r="G1418" s="7"/>
    </row>
    <row r="1419" spans="2:7" ht="12" customHeight="1">
      <c r="B1419" s="6"/>
      <c r="C1419" s="7"/>
      <c r="D1419" s="7"/>
      <c r="E1419" s="7"/>
      <c r="F1419" s="7"/>
      <c r="G1419" s="7"/>
    </row>
    <row r="1420" spans="2:7" ht="12" customHeight="1">
      <c r="B1420" s="6"/>
      <c r="C1420" s="7"/>
      <c r="D1420" s="7"/>
      <c r="E1420" s="7"/>
      <c r="F1420" s="7"/>
      <c r="G1420" s="7"/>
    </row>
    <row r="1421" spans="2:7" ht="12" customHeight="1">
      <c r="B1421" s="6"/>
      <c r="C1421" s="7"/>
      <c r="D1421" s="7"/>
      <c r="E1421" s="7"/>
      <c r="F1421" s="7"/>
      <c r="G1421" s="7"/>
    </row>
    <row r="1422" spans="2:7" ht="12" customHeight="1">
      <c r="B1422" s="6"/>
      <c r="C1422" s="7"/>
      <c r="D1422" s="7"/>
      <c r="E1422" s="7"/>
      <c r="F1422" s="7"/>
      <c r="G1422" s="7"/>
    </row>
    <row r="1423" spans="2:7" ht="12" customHeight="1">
      <c r="B1423" s="6"/>
      <c r="C1423" s="7"/>
      <c r="D1423" s="7"/>
      <c r="E1423" s="7"/>
      <c r="F1423" s="7"/>
      <c r="G1423" s="7"/>
    </row>
    <row r="1424" spans="2:7" ht="12" customHeight="1">
      <c r="B1424" s="6"/>
      <c r="C1424" s="7"/>
      <c r="D1424" s="7"/>
      <c r="E1424" s="7"/>
      <c r="F1424" s="7"/>
      <c r="G1424" s="7"/>
    </row>
    <row r="1425" spans="2:7" ht="12" customHeight="1">
      <c r="B1425" s="6"/>
      <c r="C1425" s="7"/>
      <c r="D1425" s="7"/>
      <c r="E1425" s="7"/>
      <c r="F1425" s="7"/>
      <c r="G1425" s="7"/>
    </row>
    <row r="1426" spans="2:7" ht="12" customHeight="1">
      <c r="B1426" s="6"/>
      <c r="C1426" s="7"/>
      <c r="D1426" s="7"/>
      <c r="E1426" s="7"/>
      <c r="F1426" s="7"/>
      <c r="G1426" s="7"/>
    </row>
    <row r="1427" spans="2:7" ht="12" customHeight="1">
      <c r="B1427" s="6"/>
      <c r="C1427" s="7"/>
      <c r="D1427" s="7"/>
      <c r="E1427" s="7"/>
      <c r="F1427" s="7"/>
      <c r="G1427" s="7"/>
    </row>
    <row r="1428" spans="2:7" ht="12" customHeight="1">
      <c r="B1428" s="6"/>
      <c r="C1428" s="7"/>
      <c r="D1428" s="7"/>
      <c r="E1428" s="7"/>
      <c r="F1428" s="7"/>
      <c r="G1428" s="7"/>
    </row>
    <row r="1429" spans="2:7" ht="12" customHeight="1">
      <c r="B1429" s="6"/>
      <c r="C1429" s="7"/>
      <c r="D1429" s="7"/>
      <c r="E1429" s="7"/>
      <c r="F1429" s="7"/>
      <c r="G1429" s="7"/>
    </row>
    <row r="1430" spans="2:7" ht="12" customHeight="1">
      <c r="B1430" s="6"/>
      <c r="C1430" s="7"/>
      <c r="D1430" s="7"/>
      <c r="E1430" s="7"/>
      <c r="F1430" s="7"/>
      <c r="G1430" s="7"/>
    </row>
    <row r="1431" spans="2:7" ht="12" customHeight="1">
      <c r="B1431" s="6"/>
      <c r="C1431" s="7"/>
      <c r="D1431" s="7"/>
      <c r="E1431" s="7"/>
      <c r="F1431" s="7"/>
      <c r="G1431" s="7"/>
    </row>
    <row r="1432" spans="2:7" ht="12" customHeight="1">
      <c r="B1432" s="6"/>
      <c r="C1432" s="7"/>
      <c r="D1432" s="7"/>
      <c r="E1432" s="7"/>
      <c r="F1432" s="7"/>
      <c r="G1432" s="7"/>
    </row>
    <row r="1433" spans="2:7" ht="12" customHeight="1">
      <c r="B1433" s="6"/>
      <c r="C1433" s="7"/>
      <c r="D1433" s="7"/>
      <c r="E1433" s="7"/>
      <c r="F1433" s="7"/>
      <c r="G1433" s="7"/>
    </row>
    <row r="1434" spans="2:7" ht="12" customHeight="1">
      <c r="B1434" s="6"/>
      <c r="C1434" s="7"/>
      <c r="D1434" s="7"/>
      <c r="E1434" s="7"/>
      <c r="F1434" s="7"/>
      <c r="G1434" s="7"/>
    </row>
    <row r="1435" spans="2:7" ht="12" customHeight="1">
      <c r="B1435" s="6"/>
      <c r="C1435" s="7"/>
      <c r="D1435" s="7"/>
      <c r="E1435" s="7"/>
      <c r="F1435" s="7"/>
      <c r="G1435" s="7"/>
    </row>
    <row r="1436" spans="2:7" ht="12" customHeight="1">
      <c r="B1436" s="6"/>
      <c r="C1436" s="7"/>
      <c r="D1436" s="7"/>
      <c r="E1436" s="7"/>
      <c r="F1436" s="7"/>
      <c r="G1436" s="7"/>
    </row>
    <row r="1437" spans="2:7" ht="12" customHeight="1">
      <c r="B1437" s="6"/>
      <c r="C1437" s="7"/>
      <c r="D1437" s="7"/>
      <c r="E1437" s="7"/>
      <c r="F1437" s="7"/>
      <c r="G1437" s="7"/>
    </row>
    <row r="1438" spans="2:7" ht="12" customHeight="1">
      <c r="B1438" s="6"/>
      <c r="C1438" s="7"/>
      <c r="D1438" s="7"/>
      <c r="E1438" s="7"/>
      <c r="F1438" s="7"/>
      <c r="G1438" s="7"/>
    </row>
    <row r="1439" spans="2:7" ht="12" customHeight="1">
      <c r="B1439" s="6"/>
      <c r="C1439" s="7"/>
      <c r="D1439" s="7"/>
      <c r="E1439" s="7"/>
      <c r="F1439" s="7"/>
      <c r="G1439" s="7"/>
    </row>
    <row r="1440" spans="2:7" ht="12" customHeight="1">
      <c r="B1440" s="6"/>
      <c r="C1440" s="7"/>
      <c r="D1440" s="7"/>
      <c r="E1440" s="7"/>
      <c r="F1440" s="7"/>
      <c r="G1440" s="7"/>
    </row>
    <row r="1441" spans="2:7" ht="12" customHeight="1">
      <c r="B1441" s="6"/>
      <c r="C1441" s="7"/>
      <c r="D1441" s="7"/>
      <c r="E1441" s="7"/>
      <c r="F1441" s="7"/>
      <c r="G1441" s="7"/>
    </row>
    <row r="1442" spans="2:7" ht="12" customHeight="1">
      <c r="B1442" s="6"/>
      <c r="C1442" s="7"/>
      <c r="D1442" s="7"/>
      <c r="E1442" s="7"/>
      <c r="F1442" s="7"/>
      <c r="G1442" s="7"/>
    </row>
    <row r="1443" spans="2:7" ht="12" customHeight="1">
      <c r="B1443" s="6"/>
      <c r="C1443" s="7"/>
      <c r="D1443" s="7"/>
      <c r="E1443" s="7"/>
      <c r="F1443" s="7"/>
      <c r="G1443" s="7"/>
    </row>
    <row r="1444" spans="2:7" ht="12" customHeight="1">
      <c r="B1444" s="6"/>
      <c r="C1444" s="7"/>
      <c r="D1444" s="7"/>
      <c r="E1444" s="7"/>
      <c r="F1444" s="7"/>
      <c r="G1444" s="7"/>
    </row>
    <row r="1445" spans="2:7" ht="12" customHeight="1">
      <c r="B1445" s="6"/>
      <c r="C1445" s="7"/>
      <c r="D1445" s="7"/>
      <c r="E1445" s="7"/>
      <c r="F1445" s="7"/>
      <c r="G1445" s="7"/>
    </row>
    <row r="1446" spans="2:7" ht="12" customHeight="1">
      <c r="B1446" s="6"/>
      <c r="C1446" s="7"/>
      <c r="D1446" s="7"/>
      <c r="E1446" s="7"/>
      <c r="F1446" s="7"/>
      <c r="G1446" s="7"/>
    </row>
    <row r="1447" spans="2:7" ht="12" customHeight="1">
      <c r="B1447" s="6"/>
      <c r="C1447" s="7"/>
      <c r="D1447" s="7"/>
      <c r="E1447" s="7"/>
      <c r="F1447" s="7"/>
      <c r="G1447" s="7"/>
    </row>
    <row r="1448" spans="2:7" ht="12" customHeight="1">
      <c r="B1448" s="6"/>
      <c r="C1448" s="7"/>
      <c r="D1448" s="7"/>
      <c r="E1448" s="7"/>
      <c r="F1448" s="7"/>
      <c r="G1448" s="7"/>
    </row>
    <row r="1449" spans="2:7" ht="12" customHeight="1">
      <c r="B1449" s="6"/>
      <c r="C1449" s="7"/>
      <c r="D1449" s="7"/>
      <c r="E1449" s="7"/>
      <c r="F1449" s="7"/>
      <c r="G1449" s="7"/>
    </row>
    <row r="1450" spans="2:7" ht="12" customHeight="1">
      <c r="B1450" s="6"/>
      <c r="C1450" s="7"/>
      <c r="D1450" s="7"/>
      <c r="E1450" s="7"/>
      <c r="F1450" s="7"/>
      <c r="G1450" s="7"/>
    </row>
    <row r="1451" spans="2:7" ht="12" customHeight="1">
      <c r="B1451" s="6"/>
      <c r="C1451" s="7"/>
      <c r="D1451" s="7"/>
      <c r="E1451" s="7"/>
      <c r="F1451" s="7"/>
      <c r="G1451" s="7"/>
    </row>
    <row r="1452" spans="2:7" ht="12" customHeight="1">
      <c r="B1452" s="6"/>
      <c r="C1452" s="7"/>
      <c r="D1452" s="7"/>
      <c r="E1452" s="7"/>
      <c r="F1452" s="7"/>
      <c r="G1452" s="7"/>
    </row>
    <row r="1453" spans="2:7" ht="12" customHeight="1">
      <c r="B1453" s="6"/>
      <c r="C1453" s="7"/>
      <c r="D1453" s="7"/>
      <c r="E1453" s="7"/>
      <c r="F1453" s="7"/>
      <c r="G1453" s="7"/>
    </row>
    <row r="1454" spans="2:7" ht="12" customHeight="1">
      <c r="B1454" s="6"/>
      <c r="C1454" s="7"/>
      <c r="D1454" s="7"/>
      <c r="E1454" s="7"/>
      <c r="F1454" s="7"/>
      <c r="G1454" s="7"/>
    </row>
    <row r="1455" spans="2:7" ht="12" customHeight="1">
      <c r="B1455" s="6"/>
      <c r="C1455" s="7"/>
      <c r="D1455" s="7"/>
      <c r="E1455" s="7"/>
      <c r="F1455" s="7"/>
      <c r="G1455" s="7"/>
    </row>
    <row r="1456" spans="2:7" ht="12" customHeight="1">
      <c r="B1456" s="6"/>
      <c r="C1456" s="7"/>
      <c r="D1456" s="7"/>
      <c r="E1456" s="7"/>
      <c r="F1456" s="7"/>
      <c r="G1456" s="7"/>
    </row>
    <row r="1457" spans="2:7" ht="12" customHeight="1">
      <c r="B1457" s="6"/>
      <c r="C1457" s="7"/>
      <c r="D1457" s="7"/>
      <c r="E1457" s="7"/>
      <c r="F1457" s="7"/>
      <c r="G1457" s="7"/>
    </row>
    <row r="1458" spans="2:7" ht="12" customHeight="1">
      <c r="B1458" s="6"/>
      <c r="C1458" s="7"/>
      <c r="D1458" s="7"/>
      <c r="E1458" s="7"/>
      <c r="F1458" s="7"/>
      <c r="G1458" s="7"/>
    </row>
    <row r="1459" spans="2:7" ht="12" customHeight="1">
      <c r="B1459" s="6"/>
      <c r="C1459" s="7"/>
      <c r="D1459" s="7"/>
      <c r="E1459" s="7"/>
      <c r="F1459" s="7"/>
      <c r="G1459" s="7"/>
    </row>
    <row r="1460" spans="2:7" ht="12" customHeight="1">
      <c r="B1460" s="6"/>
      <c r="C1460" s="7"/>
      <c r="D1460" s="7"/>
      <c r="E1460" s="7"/>
      <c r="F1460" s="7"/>
      <c r="G1460" s="7"/>
    </row>
    <row r="1461" spans="2:7" ht="12" customHeight="1">
      <c r="B1461" s="6"/>
      <c r="C1461" s="7"/>
      <c r="D1461" s="7"/>
      <c r="E1461" s="7"/>
      <c r="F1461" s="7"/>
      <c r="G1461" s="7"/>
    </row>
    <row r="1462" spans="2:7" ht="12" customHeight="1">
      <c r="B1462" s="6"/>
      <c r="C1462" s="7"/>
      <c r="D1462" s="7"/>
      <c r="E1462" s="7"/>
      <c r="F1462" s="7"/>
      <c r="G1462" s="7"/>
    </row>
    <row r="1463" spans="2:7" ht="12" customHeight="1">
      <c r="B1463" s="6"/>
      <c r="C1463" s="7"/>
      <c r="D1463" s="7"/>
      <c r="E1463" s="7"/>
      <c r="F1463" s="7"/>
      <c r="G1463" s="7"/>
    </row>
    <row r="1464" spans="2:7" ht="12" customHeight="1">
      <c r="B1464" s="6"/>
      <c r="C1464" s="7"/>
      <c r="D1464" s="7"/>
      <c r="E1464" s="7"/>
      <c r="F1464" s="7"/>
      <c r="G1464" s="7"/>
    </row>
    <row r="1465" spans="2:7" ht="12" customHeight="1">
      <c r="B1465" s="6"/>
      <c r="C1465" s="7"/>
      <c r="D1465" s="7"/>
      <c r="E1465" s="7"/>
      <c r="F1465" s="7"/>
      <c r="G1465" s="7"/>
    </row>
    <row r="1466" spans="2:7" ht="12" customHeight="1">
      <c r="B1466" s="6"/>
      <c r="C1466" s="7"/>
      <c r="D1466" s="7"/>
      <c r="E1466" s="7"/>
      <c r="F1466" s="7"/>
      <c r="G1466" s="7"/>
    </row>
    <row r="1467" spans="2:7" ht="12" customHeight="1">
      <c r="B1467" s="6"/>
      <c r="C1467" s="7"/>
      <c r="D1467" s="7"/>
      <c r="E1467" s="7"/>
      <c r="F1467" s="7"/>
      <c r="G1467" s="7"/>
    </row>
    <row r="1468" spans="2:7" ht="12" customHeight="1">
      <c r="B1468" s="6"/>
      <c r="C1468" s="7"/>
      <c r="D1468" s="7"/>
      <c r="E1468" s="7"/>
      <c r="F1468" s="7"/>
      <c r="G1468" s="7"/>
    </row>
    <row r="1469" spans="2:7" ht="12" customHeight="1">
      <c r="B1469" s="6"/>
      <c r="C1469" s="7"/>
      <c r="D1469" s="7"/>
      <c r="E1469" s="7"/>
      <c r="F1469" s="7"/>
      <c r="G1469" s="7"/>
    </row>
    <row r="1470" spans="2:7" ht="12" customHeight="1">
      <c r="B1470" s="6"/>
      <c r="C1470" s="7"/>
      <c r="D1470" s="7"/>
      <c r="E1470" s="7"/>
      <c r="F1470" s="7"/>
      <c r="G1470" s="7"/>
    </row>
    <row r="1471" spans="2:7" ht="12" customHeight="1">
      <c r="B1471" s="6"/>
      <c r="C1471" s="7"/>
      <c r="D1471" s="7"/>
      <c r="E1471" s="7"/>
      <c r="F1471" s="7"/>
      <c r="G1471" s="7"/>
    </row>
    <row r="1472" spans="2:7" ht="12" customHeight="1">
      <c r="B1472" s="6"/>
      <c r="C1472" s="7"/>
      <c r="D1472" s="7"/>
      <c r="E1472" s="7"/>
      <c r="F1472" s="7"/>
      <c r="G1472" s="7"/>
    </row>
    <row r="1473" spans="2:7" ht="12" customHeight="1">
      <c r="B1473" s="6"/>
      <c r="C1473" s="7"/>
      <c r="D1473" s="7"/>
      <c r="E1473" s="7"/>
      <c r="F1473" s="7"/>
      <c r="G1473" s="7"/>
    </row>
    <row r="1474" spans="2:7" ht="12" customHeight="1">
      <c r="B1474" s="6"/>
      <c r="C1474" s="7"/>
      <c r="D1474" s="7"/>
      <c r="E1474" s="7"/>
      <c r="F1474" s="7"/>
      <c r="G1474" s="7"/>
    </row>
    <row r="1475" spans="2:7" ht="12" customHeight="1">
      <c r="B1475" s="6"/>
      <c r="C1475" s="7"/>
      <c r="D1475" s="7"/>
      <c r="E1475" s="7"/>
      <c r="F1475" s="7"/>
      <c r="G1475" s="7"/>
    </row>
    <row r="1476" spans="2:7" ht="12" customHeight="1">
      <c r="B1476" s="6"/>
      <c r="C1476" s="7"/>
      <c r="D1476" s="7"/>
      <c r="E1476" s="7"/>
      <c r="F1476" s="7"/>
      <c r="G1476" s="7"/>
    </row>
    <row r="1477" spans="2:7" ht="12" customHeight="1">
      <c r="B1477" s="6"/>
      <c r="C1477" s="7"/>
      <c r="D1477" s="7"/>
      <c r="E1477" s="7"/>
      <c r="F1477" s="7"/>
      <c r="G1477" s="7"/>
    </row>
    <row r="1478" spans="2:7" ht="12" customHeight="1">
      <c r="B1478" s="6"/>
      <c r="C1478" s="7"/>
      <c r="D1478" s="7"/>
      <c r="E1478" s="7"/>
      <c r="F1478" s="7"/>
      <c r="G1478" s="7"/>
    </row>
    <row r="1479" spans="2:7" ht="12" customHeight="1">
      <c r="B1479" s="6"/>
      <c r="C1479" s="7"/>
      <c r="D1479" s="7"/>
      <c r="E1479" s="7"/>
      <c r="F1479" s="7"/>
      <c r="G1479" s="7"/>
    </row>
    <row r="1480" spans="2:7" ht="12" customHeight="1">
      <c r="B1480" s="6"/>
      <c r="C1480" s="7"/>
      <c r="D1480" s="7"/>
      <c r="E1480" s="7"/>
      <c r="F1480" s="7"/>
      <c r="G1480" s="7"/>
    </row>
    <row r="1481" spans="2:7" ht="12" customHeight="1">
      <c r="B1481" s="6"/>
      <c r="C1481" s="7"/>
      <c r="D1481" s="7"/>
      <c r="E1481" s="7"/>
      <c r="F1481" s="7"/>
      <c r="G1481" s="7"/>
    </row>
    <row r="1482" spans="2:7" ht="12" customHeight="1">
      <c r="B1482" s="6"/>
      <c r="C1482" s="7"/>
      <c r="D1482" s="7"/>
      <c r="E1482" s="7"/>
      <c r="F1482" s="7"/>
      <c r="G1482" s="7"/>
    </row>
    <row r="1483" spans="2:7" ht="12" customHeight="1">
      <c r="B1483" s="6"/>
      <c r="C1483" s="7"/>
      <c r="D1483" s="7"/>
      <c r="E1483" s="7"/>
      <c r="F1483" s="7"/>
      <c r="G1483" s="7"/>
    </row>
    <row r="1484" spans="2:7" ht="12" customHeight="1">
      <c r="B1484" s="6"/>
      <c r="C1484" s="7"/>
      <c r="D1484" s="7"/>
      <c r="E1484" s="7"/>
      <c r="F1484" s="7"/>
      <c r="G1484" s="7"/>
    </row>
    <row r="1485" spans="2:7" ht="12" customHeight="1">
      <c r="B1485" s="6"/>
      <c r="C1485" s="7"/>
      <c r="D1485" s="7"/>
      <c r="E1485" s="7"/>
      <c r="F1485" s="7"/>
      <c r="G1485" s="7"/>
    </row>
    <row r="1486" spans="2:7" ht="12" customHeight="1">
      <c r="B1486" s="6"/>
      <c r="C1486" s="7"/>
      <c r="D1486" s="7"/>
      <c r="E1486" s="7"/>
      <c r="F1486" s="7"/>
      <c r="G1486" s="7"/>
    </row>
    <row r="1487" spans="2:7" ht="12" customHeight="1">
      <c r="B1487" s="6"/>
      <c r="C1487" s="7"/>
      <c r="D1487" s="7"/>
      <c r="E1487" s="7"/>
      <c r="F1487" s="7"/>
      <c r="G1487" s="7"/>
    </row>
    <row r="1488" spans="2:7" ht="12" customHeight="1">
      <c r="B1488" s="6"/>
      <c r="C1488" s="7"/>
      <c r="D1488" s="7"/>
      <c r="E1488" s="7"/>
      <c r="F1488" s="7"/>
      <c r="G1488" s="7"/>
    </row>
    <row r="1489" spans="2:7" ht="12" customHeight="1">
      <c r="B1489" s="6"/>
      <c r="C1489" s="7"/>
      <c r="D1489" s="7"/>
      <c r="E1489" s="7"/>
      <c r="F1489" s="7"/>
      <c r="G1489" s="7"/>
    </row>
    <row r="1490" spans="2:7" ht="12" customHeight="1">
      <c r="B1490" s="6"/>
      <c r="C1490" s="7"/>
      <c r="D1490" s="7"/>
      <c r="E1490" s="7"/>
      <c r="F1490" s="7"/>
      <c r="G1490" s="7"/>
    </row>
    <row r="1491" spans="2:7" ht="12" customHeight="1">
      <c r="B1491" s="6"/>
      <c r="C1491" s="7"/>
      <c r="D1491" s="7"/>
      <c r="E1491" s="7"/>
      <c r="F1491" s="7"/>
      <c r="G1491" s="7"/>
    </row>
    <row r="1492" spans="2:7" ht="12" customHeight="1">
      <c r="B1492" s="6"/>
      <c r="C1492" s="7"/>
      <c r="D1492" s="7"/>
      <c r="E1492" s="7"/>
      <c r="F1492" s="7"/>
      <c r="G1492" s="7"/>
    </row>
    <row r="1493" spans="2:7" ht="12" customHeight="1">
      <c r="B1493" s="6"/>
      <c r="C1493" s="7"/>
      <c r="D1493" s="7"/>
      <c r="E1493" s="7"/>
      <c r="F1493" s="7"/>
      <c r="G1493" s="7"/>
    </row>
    <row r="1494" spans="2:7" ht="12" customHeight="1">
      <c r="B1494" s="6"/>
      <c r="C1494" s="7"/>
      <c r="D1494" s="7"/>
      <c r="E1494" s="7"/>
      <c r="F1494" s="7"/>
      <c r="G1494" s="7"/>
    </row>
    <row r="1495" spans="2:7" ht="12" customHeight="1">
      <c r="B1495" s="6"/>
      <c r="C1495" s="7"/>
      <c r="D1495" s="7"/>
      <c r="E1495" s="7"/>
      <c r="F1495" s="7"/>
      <c r="G1495" s="7"/>
    </row>
    <row r="1496" spans="2:7" ht="12" customHeight="1">
      <c r="B1496" s="6"/>
      <c r="C1496" s="7"/>
      <c r="D1496" s="7"/>
      <c r="E1496" s="7"/>
      <c r="F1496" s="7"/>
      <c r="G1496" s="7"/>
    </row>
    <row r="1497" spans="2:7" ht="12" customHeight="1">
      <c r="B1497" s="6"/>
      <c r="C1497" s="7"/>
      <c r="D1497" s="7"/>
      <c r="E1497" s="7"/>
      <c r="F1497" s="7"/>
      <c r="G1497" s="7"/>
    </row>
    <row r="1498" spans="2:7" ht="12" customHeight="1">
      <c r="B1498" s="6"/>
      <c r="C1498" s="7"/>
      <c r="D1498" s="7"/>
      <c r="E1498" s="7"/>
      <c r="F1498" s="7"/>
      <c r="G1498" s="7"/>
    </row>
    <row r="1499" spans="2:7" ht="12" customHeight="1">
      <c r="B1499" s="6"/>
      <c r="C1499" s="7"/>
      <c r="D1499" s="7"/>
      <c r="E1499" s="7"/>
      <c r="F1499" s="7"/>
      <c r="G1499" s="7"/>
    </row>
    <row r="1500" spans="2:7" ht="12" customHeight="1">
      <c r="B1500" s="6"/>
      <c r="C1500" s="7"/>
      <c r="D1500" s="7"/>
      <c r="E1500" s="7"/>
      <c r="F1500" s="7"/>
      <c r="G1500" s="7"/>
    </row>
    <row r="1501" spans="2:7" ht="12" customHeight="1">
      <c r="B1501" s="6"/>
      <c r="C1501" s="7"/>
      <c r="D1501" s="7"/>
      <c r="E1501" s="7"/>
      <c r="F1501" s="7"/>
      <c r="G1501" s="7"/>
    </row>
    <row r="1502" spans="2:7" ht="12" customHeight="1">
      <c r="B1502" s="6"/>
      <c r="C1502" s="7"/>
      <c r="D1502" s="7"/>
      <c r="E1502" s="7"/>
      <c r="F1502" s="7"/>
      <c r="G1502" s="7"/>
    </row>
    <row r="1503" spans="2:7" ht="12" customHeight="1">
      <c r="B1503" s="6"/>
      <c r="C1503" s="7"/>
      <c r="D1503" s="7"/>
      <c r="E1503" s="7"/>
      <c r="F1503" s="7"/>
      <c r="G1503" s="7"/>
    </row>
    <row r="1504" spans="2:7" ht="12" customHeight="1">
      <c r="B1504" s="6"/>
      <c r="C1504" s="7"/>
      <c r="D1504" s="7"/>
      <c r="E1504" s="7"/>
      <c r="F1504" s="7"/>
      <c r="G1504" s="7"/>
    </row>
    <row r="1505" spans="2:7" ht="12" customHeight="1">
      <c r="B1505" s="6"/>
      <c r="C1505" s="7"/>
      <c r="D1505" s="7"/>
      <c r="E1505" s="7"/>
      <c r="F1505" s="7"/>
      <c r="G1505" s="7"/>
    </row>
    <row r="1506" spans="2:7" ht="12" customHeight="1">
      <c r="B1506" s="6"/>
      <c r="C1506" s="7"/>
      <c r="D1506" s="7"/>
      <c r="E1506" s="7"/>
      <c r="F1506" s="7"/>
      <c r="G1506" s="7"/>
    </row>
    <row r="1507" spans="2:7" ht="12" customHeight="1">
      <c r="B1507" s="6"/>
      <c r="C1507" s="7"/>
      <c r="D1507" s="7"/>
      <c r="E1507" s="7"/>
      <c r="F1507" s="7"/>
      <c r="G1507" s="7"/>
    </row>
    <row r="1508" spans="2:7" ht="12" customHeight="1">
      <c r="B1508" s="6"/>
      <c r="C1508" s="7"/>
      <c r="D1508" s="7"/>
      <c r="E1508" s="7"/>
      <c r="F1508" s="7"/>
      <c r="G1508" s="7"/>
    </row>
    <row r="1509" spans="2:7" ht="12" customHeight="1">
      <c r="B1509" s="6"/>
      <c r="C1509" s="7"/>
      <c r="D1509" s="7"/>
      <c r="E1509" s="7"/>
      <c r="F1509" s="7"/>
      <c r="G1509" s="7"/>
    </row>
    <row r="1510" spans="2:7" ht="12" customHeight="1">
      <c r="B1510" s="6"/>
      <c r="C1510" s="7"/>
      <c r="D1510" s="7"/>
      <c r="E1510" s="7"/>
      <c r="F1510" s="7"/>
      <c r="G1510" s="7"/>
    </row>
    <row r="1511" spans="2:7" ht="12" customHeight="1">
      <c r="B1511" s="6"/>
    </row>
    <row r="1512" spans="2:7" ht="12" customHeight="1">
      <c r="B1512" s="6"/>
    </row>
    <row r="1513" spans="2:7" ht="12" customHeight="1">
      <c r="B1513" s="6"/>
    </row>
    <row r="1514" spans="2:7" ht="12" customHeight="1">
      <c r="B1514" s="6"/>
    </row>
    <row r="1515" spans="2:7" ht="12" customHeight="1">
      <c r="B1515" s="6"/>
    </row>
    <row r="1516" spans="2:7" ht="12" customHeight="1">
      <c r="B1516" s="6"/>
    </row>
    <row r="1517" spans="2:7" ht="12" customHeight="1">
      <c r="B1517" s="6"/>
    </row>
    <row r="1518" spans="2:7" ht="12" customHeight="1">
      <c r="B1518" s="6"/>
    </row>
    <row r="1519" spans="2:7" ht="12" customHeight="1">
      <c r="B1519" s="6"/>
    </row>
    <row r="1520" spans="2:7" ht="12" customHeight="1">
      <c r="B1520" s="6"/>
    </row>
    <row r="1521" spans="2:2" ht="12" customHeight="1">
      <c r="B1521" s="6"/>
    </row>
    <row r="1522" spans="2:2" ht="12" customHeight="1">
      <c r="B1522" s="6"/>
    </row>
    <row r="1523" spans="2:2" ht="12" customHeight="1">
      <c r="B1523" s="6"/>
    </row>
    <row r="1524" spans="2:2" ht="12" customHeight="1">
      <c r="B1524" s="6"/>
    </row>
    <row r="1525" spans="2:2" ht="12" customHeight="1">
      <c r="B1525" s="6"/>
    </row>
    <row r="1526" spans="2:2" ht="12" customHeight="1">
      <c r="B1526" s="6"/>
    </row>
    <row r="1527" spans="2:2" ht="12" customHeight="1">
      <c r="B1527" s="6"/>
    </row>
    <row r="1528" spans="2:2" ht="12" customHeight="1">
      <c r="B1528" s="6"/>
    </row>
    <row r="1529" spans="2:2" ht="12" customHeight="1">
      <c r="B1529" s="6"/>
    </row>
    <row r="1530" spans="2:2" ht="12" customHeight="1">
      <c r="B1530" s="6"/>
    </row>
    <row r="1531" spans="2:2" ht="12" customHeight="1">
      <c r="B1531" s="6"/>
    </row>
    <row r="1532" spans="2:2" ht="12" customHeight="1">
      <c r="B1532" s="6"/>
    </row>
    <row r="1533" spans="2:2" ht="12" customHeight="1">
      <c r="B1533" s="6"/>
    </row>
    <row r="1534" spans="2:2" ht="12" customHeight="1">
      <c r="B1534" s="6"/>
    </row>
    <row r="1535" spans="2:2" ht="12" customHeight="1">
      <c r="B1535" s="6"/>
    </row>
    <row r="1536" spans="2:2" ht="12" customHeight="1">
      <c r="B1536" s="6"/>
    </row>
    <row r="1537" spans="2:2" ht="12" customHeight="1">
      <c r="B1537" s="6"/>
    </row>
    <row r="1538" spans="2:2" ht="12" customHeight="1">
      <c r="B1538" s="6"/>
    </row>
    <row r="1539" spans="2:2" ht="12" customHeight="1">
      <c r="B1539" s="6"/>
    </row>
    <row r="1540" spans="2:2" ht="12" customHeight="1">
      <c r="B1540" s="6"/>
    </row>
    <row r="1541" spans="2:2" ht="12" customHeight="1">
      <c r="B1541" s="6"/>
    </row>
    <row r="1542" spans="2:2" ht="12" customHeight="1">
      <c r="B1542" s="6"/>
    </row>
    <row r="1543" spans="2:2" ht="12" customHeight="1">
      <c r="B1543" s="6"/>
    </row>
    <row r="1544" spans="2:2" ht="12" customHeight="1">
      <c r="B1544" s="6"/>
    </row>
    <row r="1545" spans="2:2" ht="12" customHeight="1">
      <c r="B1545" s="6"/>
    </row>
    <row r="1546" spans="2:2" ht="12" customHeight="1">
      <c r="B1546" s="6"/>
    </row>
    <row r="1547" spans="2:2" ht="12" customHeight="1">
      <c r="B1547" s="6"/>
    </row>
    <row r="1548" spans="2:2" ht="12" customHeight="1">
      <c r="B1548" s="6"/>
    </row>
    <row r="1549" spans="2:2" ht="12" customHeight="1">
      <c r="B1549" s="6"/>
    </row>
    <row r="1550" spans="2:2" ht="12" customHeight="1">
      <c r="B1550" s="6"/>
    </row>
    <row r="1551" spans="2:2" ht="12" customHeight="1">
      <c r="B1551" s="6"/>
    </row>
    <row r="1552" spans="2:2" ht="12" customHeight="1">
      <c r="B1552" s="6"/>
    </row>
    <row r="1553" spans="2:2" ht="12" customHeight="1">
      <c r="B1553" s="6"/>
    </row>
    <row r="1554" spans="2:2" ht="12" customHeight="1">
      <c r="B1554" s="6"/>
    </row>
    <row r="1555" spans="2:2" ht="12" customHeight="1">
      <c r="B1555" s="6"/>
    </row>
    <row r="1556" spans="2:2" ht="12" customHeight="1">
      <c r="B1556" s="6"/>
    </row>
    <row r="1557" spans="2:2" ht="12" customHeight="1">
      <c r="B1557" s="6"/>
    </row>
    <row r="1558" spans="2:2" ht="12" customHeight="1">
      <c r="B1558" s="6"/>
    </row>
    <row r="1559" spans="2:2" ht="12" customHeight="1">
      <c r="B1559" s="6"/>
    </row>
    <row r="1560" spans="2:2" ht="12" customHeight="1">
      <c r="B1560" s="6"/>
    </row>
    <row r="1561" spans="2:2" ht="12" customHeight="1">
      <c r="B1561" s="6"/>
    </row>
    <row r="1562" spans="2:2" ht="12" customHeight="1">
      <c r="B1562" s="6"/>
    </row>
    <row r="1563" spans="2:2" ht="12" customHeight="1">
      <c r="B1563" s="6"/>
    </row>
    <row r="1564" spans="2:2" ht="12" customHeight="1">
      <c r="B1564" s="6"/>
    </row>
    <row r="1565" spans="2:2" ht="12" customHeight="1">
      <c r="B1565" s="6"/>
    </row>
    <row r="1566" spans="2:2" ht="12" customHeight="1">
      <c r="B1566" s="6"/>
    </row>
    <row r="1567" spans="2:2" ht="12" customHeight="1">
      <c r="B1567" s="6"/>
    </row>
    <row r="1568" spans="2:2" ht="12" customHeight="1">
      <c r="B1568" s="6"/>
    </row>
    <row r="1569" spans="2:2" ht="12" customHeight="1">
      <c r="B1569" s="6"/>
    </row>
    <row r="1570" spans="2:2" ht="12" customHeight="1">
      <c r="B1570" s="6"/>
    </row>
    <row r="1571" spans="2:2" ht="12" customHeight="1">
      <c r="B1571" s="6"/>
    </row>
    <row r="1572" spans="2:2" ht="12" customHeight="1">
      <c r="B1572" s="6"/>
    </row>
    <row r="1573" spans="2:2" ht="12" customHeight="1">
      <c r="B1573" s="6"/>
    </row>
    <row r="1574" spans="2:2" ht="12" customHeight="1">
      <c r="B1574" s="6"/>
    </row>
    <row r="1575" spans="2:2" ht="12" customHeight="1">
      <c r="B1575" s="6"/>
    </row>
    <row r="1576" spans="2:2" ht="12" customHeight="1">
      <c r="B1576" s="6"/>
    </row>
    <row r="1577" spans="2:2" ht="12" customHeight="1">
      <c r="B1577" s="6"/>
    </row>
    <row r="1578" spans="2:2" ht="12" customHeight="1">
      <c r="B1578" s="6"/>
    </row>
    <row r="1579" spans="2:2" ht="12" customHeight="1">
      <c r="B1579" s="6"/>
    </row>
    <row r="1580" spans="2:2" ht="12" customHeight="1">
      <c r="B1580" s="6"/>
    </row>
    <row r="1581" spans="2:2" ht="12" customHeight="1">
      <c r="B1581" s="6"/>
    </row>
    <row r="1582" spans="2:2" ht="12" customHeight="1">
      <c r="B1582" s="6"/>
    </row>
    <row r="1583" spans="2:2" ht="12" customHeight="1">
      <c r="B1583" s="6"/>
    </row>
    <row r="1584" spans="2:2" ht="12" customHeight="1">
      <c r="B1584" s="6"/>
    </row>
    <row r="1585" spans="2:2" ht="12" customHeight="1">
      <c r="B1585" s="6"/>
    </row>
    <row r="1586" spans="2:2" ht="12" customHeight="1">
      <c r="B1586" s="6"/>
    </row>
    <row r="1587" spans="2:2" ht="12" customHeight="1">
      <c r="B1587" s="6"/>
    </row>
    <row r="1588" spans="2:2" ht="12" customHeight="1">
      <c r="B1588" s="6"/>
    </row>
    <row r="1589" spans="2:2" ht="12" customHeight="1">
      <c r="B1589" s="6"/>
    </row>
    <row r="1590" spans="2:2" ht="12" customHeight="1">
      <c r="B1590" s="6"/>
    </row>
    <row r="1591" spans="2:2" ht="12" customHeight="1">
      <c r="B1591" s="6"/>
    </row>
    <row r="1592" spans="2:2" ht="12" customHeight="1">
      <c r="B1592" s="6"/>
    </row>
    <row r="1593" spans="2:2" ht="12" customHeight="1">
      <c r="B1593" s="6"/>
    </row>
    <row r="1594" spans="2:2" ht="12" customHeight="1">
      <c r="B1594" s="6"/>
    </row>
    <row r="1595" spans="2:2" ht="12" customHeight="1">
      <c r="B1595" s="6"/>
    </row>
    <row r="1596" spans="2:2" ht="12" customHeight="1">
      <c r="B1596" s="6"/>
    </row>
    <row r="1597" spans="2:2" ht="12" customHeight="1">
      <c r="B1597" s="6"/>
    </row>
    <row r="1598" spans="2:2" ht="12" customHeight="1">
      <c r="B1598" s="6"/>
    </row>
    <row r="1599" spans="2:2" ht="12" customHeight="1">
      <c r="B1599" s="6"/>
    </row>
    <row r="1600" spans="2:2" ht="12" customHeight="1">
      <c r="B1600" s="6"/>
    </row>
    <row r="1601" spans="2:2" ht="12" customHeight="1">
      <c r="B1601" s="6"/>
    </row>
    <row r="1602" spans="2:2" ht="12" customHeight="1">
      <c r="B1602" s="6"/>
    </row>
    <row r="1603" spans="2:2" ht="12" customHeight="1">
      <c r="B1603" s="6"/>
    </row>
    <row r="1604" spans="2:2" ht="12" customHeight="1">
      <c r="B1604" s="6"/>
    </row>
    <row r="1605" spans="2:2" ht="12" customHeight="1">
      <c r="B1605" s="6"/>
    </row>
    <row r="1606" spans="2:2" ht="12" customHeight="1">
      <c r="B1606" s="6"/>
    </row>
    <row r="1607" spans="2:2" ht="12" customHeight="1">
      <c r="B1607" s="6"/>
    </row>
    <row r="1608" spans="2:2" ht="12" customHeight="1">
      <c r="B1608" s="6"/>
    </row>
    <row r="1609" spans="2:2" ht="12" customHeight="1">
      <c r="B1609" s="6"/>
    </row>
    <row r="1610" spans="2:2" ht="12" customHeight="1">
      <c r="B1610" s="6"/>
    </row>
    <row r="1611" spans="2:2" ht="12" customHeight="1">
      <c r="B1611" s="6"/>
    </row>
    <row r="1612" spans="2:2" ht="12" customHeight="1">
      <c r="B1612" s="6"/>
    </row>
    <row r="1613" spans="2:2" ht="12" customHeight="1">
      <c r="B1613" s="6"/>
    </row>
    <row r="1614" spans="2:2" ht="12" customHeight="1">
      <c r="B1614" s="6"/>
    </row>
    <row r="1615" spans="2:2" ht="12" customHeight="1">
      <c r="B1615" s="6"/>
    </row>
    <row r="1616" spans="2:2" ht="12" customHeight="1">
      <c r="B1616" s="6"/>
    </row>
    <row r="1617" spans="2:2" ht="12" customHeight="1">
      <c r="B1617" s="6"/>
    </row>
    <row r="1618" spans="2:2" ht="12" customHeight="1">
      <c r="B1618" s="6"/>
    </row>
    <row r="1619" spans="2:2" ht="12" customHeight="1">
      <c r="B1619" s="6"/>
    </row>
    <row r="1620" spans="2:2" ht="12" customHeight="1">
      <c r="B1620" s="6"/>
    </row>
    <row r="1621" spans="2:2" ht="12" customHeight="1">
      <c r="B1621" s="6"/>
    </row>
    <row r="1622" spans="2:2" ht="12" customHeight="1">
      <c r="B1622" s="6"/>
    </row>
    <row r="1623" spans="2:2" ht="12" customHeight="1">
      <c r="B1623" s="6"/>
    </row>
    <row r="1624" spans="2:2" ht="12" customHeight="1">
      <c r="B1624" s="6"/>
    </row>
    <row r="1625" spans="2:2" ht="12" customHeight="1">
      <c r="B1625" s="6"/>
    </row>
    <row r="1626" spans="2:2" ht="12" customHeight="1">
      <c r="B1626" s="6"/>
    </row>
    <row r="1627" spans="2:2" ht="12" customHeight="1">
      <c r="B1627" s="6"/>
    </row>
    <row r="1628" spans="2:2" ht="12" customHeight="1">
      <c r="B1628" s="6"/>
    </row>
    <row r="1629" spans="2:2" ht="12" customHeight="1">
      <c r="B1629" s="6"/>
    </row>
    <row r="1630" spans="2:2" ht="12" customHeight="1">
      <c r="B1630" s="6"/>
    </row>
    <row r="1631" spans="2:2" ht="12" customHeight="1">
      <c r="B1631" s="6"/>
    </row>
    <row r="1632" spans="2:2" ht="12" customHeight="1">
      <c r="B1632" s="6"/>
    </row>
    <row r="1633" spans="2:2" ht="12" customHeight="1">
      <c r="B1633" s="6"/>
    </row>
    <row r="1634" spans="2:2" ht="12" customHeight="1">
      <c r="B1634" s="6"/>
    </row>
    <row r="1635" spans="2:2" ht="12" customHeight="1">
      <c r="B1635" s="6"/>
    </row>
    <row r="1636" spans="2:2" ht="12" customHeight="1">
      <c r="B1636" s="6"/>
    </row>
    <row r="1637" spans="2:2" ht="12" customHeight="1">
      <c r="B1637" s="6"/>
    </row>
    <row r="1638" spans="2:2" ht="12" customHeight="1">
      <c r="B1638" s="6"/>
    </row>
    <row r="1639" spans="2:2" ht="12" customHeight="1">
      <c r="B1639" s="6"/>
    </row>
    <row r="1640" spans="2:2" ht="12" customHeight="1">
      <c r="B1640" s="6"/>
    </row>
    <row r="1641" spans="2:2" ht="12" customHeight="1">
      <c r="B1641" s="6"/>
    </row>
    <row r="1642" spans="2:2" ht="12" customHeight="1">
      <c r="B1642" s="6"/>
    </row>
    <row r="1643" spans="2:2" ht="12" customHeight="1">
      <c r="B1643" s="6"/>
    </row>
    <row r="1644" spans="2:2" ht="12" customHeight="1">
      <c r="B1644" s="6"/>
    </row>
    <row r="1645" spans="2:2" ht="12" customHeight="1">
      <c r="B1645" s="6"/>
    </row>
    <row r="1646" spans="2:2" ht="12" customHeight="1">
      <c r="B1646" s="6"/>
    </row>
    <row r="1647" spans="2:2" ht="12" customHeight="1">
      <c r="B1647" s="6"/>
    </row>
    <row r="1648" spans="2:2" ht="12" customHeight="1">
      <c r="B1648" s="6"/>
    </row>
    <row r="1649" spans="2:2" ht="12" customHeight="1">
      <c r="B1649" s="6"/>
    </row>
    <row r="1650" spans="2:2" ht="12" customHeight="1">
      <c r="B1650" s="6"/>
    </row>
    <row r="1651" spans="2:2" ht="12" customHeight="1">
      <c r="B1651" s="6"/>
    </row>
    <row r="1652" spans="2:2" ht="12" customHeight="1">
      <c r="B1652" s="6"/>
    </row>
    <row r="1653" spans="2:2" ht="12" customHeight="1">
      <c r="B1653" s="6"/>
    </row>
    <row r="1654" spans="2:2" ht="12" customHeight="1">
      <c r="B1654" s="6"/>
    </row>
    <row r="1655" spans="2:2" ht="12" customHeight="1">
      <c r="B1655" s="6"/>
    </row>
    <row r="1656" spans="2:2" ht="12" customHeight="1">
      <c r="B1656" s="6"/>
    </row>
    <row r="1657" spans="2:2" ht="12" customHeight="1">
      <c r="B1657" s="6"/>
    </row>
    <row r="1658" spans="2:2" ht="12" customHeight="1">
      <c r="B1658" s="6"/>
    </row>
    <row r="1659" spans="2:2" ht="12" customHeight="1">
      <c r="B1659" s="6"/>
    </row>
    <row r="1660" spans="2:2" ht="12" customHeight="1">
      <c r="B1660" s="6"/>
    </row>
    <row r="1661" spans="2:2" ht="12" customHeight="1">
      <c r="B1661" s="6"/>
    </row>
    <row r="1662" spans="2:2" ht="12" customHeight="1">
      <c r="B1662" s="6"/>
    </row>
    <row r="1663" spans="2:2" ht="12" customHeight="1">
      <c r="B1663" s="6"/>
    </row>
    <row r="1664" spans="2:2" ht="12" customHeight="1">
      <c r="B1664" s="6"/>
    </row>
    <row r="1665" spans="2:2" ht="12" customHeight="1">
      <c r="B1665" s="6"/>
    </row>
    <row r="1666" spans="2:2" ht="12" customHeight="1">
      <c r="B1666" s="6"/>
    </row>
    <row r="1667" spans="2:2" ht="12" customHeight="1">
      <c r="B1667" s="6"/>
    </row>
    <row r="1668" spans="2:2" ht="12" customHeight="1">
      <c r="B1668" s="6"/>
    </row>
    <row r="1669" spans="2:2" ht="12" customHeight="1">
      <c r="B1669" s="6"/>
    </row>
    <row r="1670" spans="2:2" ht="12" customHeight="1">
      <c r="B1670" s="6"/>
    </row>
    <row r="1671" spans="2:2" ht="12" customHeight="1">
      <c r="B1671" s="6"/>
    </row>
    <row r="1672" spans="2:2" ht="12" customHeight="1">
      <c r="B1672" s="6"/>
    </row>
    <row r="1673" spans="2:2" ht="12" customHeight="1">
      <c r="B1673" s="6"/>
    </row>
    <row r="1674" spans="2:2" ht="12" customHeight="1">
      <c r="B1674" s="6"/>
    </row>
    <row r="1675" spans="2:2" ht="12" customHeight="1">
      <c r="B1675" s="6"/>
    </row>
    <row r="1676" spans="2:2" ht="12" customHeight="1">
      <c r="B1676" s="6"/>
    </row>
    <row r="1677" spans="2:2" ht="12" customHeight="1">
      <c r="B1677" s="6"/>
    </row>
    <row r="1678" spans="2:2" ht="12" customHeight="1">
      <c r="B1678" s="6"/>
    </row>
    <row r="1679" spans="2:2" ht="12" customHeight="1">
      <c r="B1679" s="6"/>
    </row>
    <row r="1680" spans="2:2" ht="12" customHeight="1">
      <c r="B1680" s="6"/>
    </row>
    <row r="1681" spans="2:2" ht="12" customHeight="1">
      <c r="B1681" s="6"/>
    </row>
    <row r="1682" spans="2:2" ht="12" customHeight="1">
      <c r="B1682" s="6"/>
    </row>
    <row r="1683" spans="2:2" ht="12" customHeight="1">
      <c r="B1683" s="6"/>
    </row>
    <row r="1684" spans="2:2" ht="12" customHeight="1">
      <c r="B1684" s="6"/>
    </row>
    <row r="1685" spans="2:2" ht="12" customHeight="1">
      <c r="B1685" s="6"/>
    </row>
    <row r="1686" spans="2:2" ht="12" customHeight="1">
      <c r="B1686" s="6"/>
    </row>
    <row r="1687" spans="2:2" ht="12" customHeight="1">
      <c r="B1687" s="6"/>
    </row>
    <row r="1688" spans="2:2" ht="12" customHeight="1">
      <c r="B1688" s="6"/>
    </row>
    <row r="1689" spans="2:2" ht="12" customHeight="1">
      <c r="B1689" s="6"/>
    </row>
    <row r="1690" spans="2:2" ht="12" customHeight="1">
      <c r="B1690" s="6"/>
    </row>
    <row r="1691" spans="2:2" ht="12" customHeight="1">
      <c r="B1691" s="6"/>
    </row>
    <row r="1692" spans="2:2" ht="12" customHeight="1">
      <c r="B1692" s="6"/>
    </row>
    <row r="1693" spans="2:2" ht="12" customHeight="1">
      <c r="B1693" s="6"/>
    </row>
    <row r="1694" spans="2:2" ht="12" customHeight="1">
      <c r="B1694" s="6"/>
    </row>
    <row r="1695" spans="2:2" ht="12" customHeight="1">
      <c r="B1695" s="6"/>
    </row>
    <row r="1696" spans="2:2" ht="12" customHeight="1">
      <c r="B1696" s="6"/>
    </row>
    <row r="1697" spans="2:2" ht="12" customHeight="1">
      <c r="B1697" s="6"/>
    </row>
    <row r="1698" spans="2:2" ht="12" customHeight="1">
      <c r="B1698" s="6"/>
    </row>
    <row r="1699" spans="2:2" ht="12" customHeight="1">
      <c r="B1699" s="6"/>
    </row>
    <row r="1700" spans="2:2" ht="12" customHeight="1">
      <c r="B1700" s="6"/>
    </row>
    <row r="1701" spans="2:2" ht="12" customHeight="1">
      <c r="B1701" s="6"/>
    </row>
    <row r="1702" spans="2:2" ht="12" customHeight="1">
      <c r="B1702" s="6"/>
    </row>
    <row r="1703" spans="2:2" ht="12" customHeight="1">
      <c r="B1703" s="6"/>
    </row>
    <row r="1704" spans="2:2" ht="12" customHeight="1">
      <c r="B1704" s="6"/>
    </row>
    <row r="1705" spans="2:2" ht="12" customHeight="1">
      <c r="B1705" s="6"/>
    </row>
    <row r="1706" spans="2:2" ht="12" customHeight="1">
      <c r="B1706" s="6"/>
    </row>
    <row r="1707" spans="2:2" ht="12" customHeight="1">
      <c r="B1707" s="6"/>
    </row>
    <row r="1708" spans="2:2" ht="12" customHeight="1">
      <c r="B1708" s="6"/>
    </row>
    <row r="1709" spans="2:2" ht="12" customHeight="1">
      <c r="B1709" s="6"/>
    </row>
    <row r="1710" spans="2:2" ht="12" customHeight="1">
      <c r="B1710" s="6"/>
    </row>
    <row r="1711" spans="2:2" ht="12" customHeight="1">
      <c r="B1711" s="6"/>
    </row>
    <row r="1712" spans="2:2" ht="12" customHeight="1">
      <c r="B1712" s="6"/>
    </row>
    <row r="1713" spans="2:2" ht="12" customHeight="1">
      <c r="B1713" s="6"/>
    </row>
    <row r="1714" spans="2:2" ht="12" customHeight="1">
      <c r="B1714" s="6"/>
    </row>
    <row r="1715" spans="2:2" ht="12" customHeight="1">
      <c r="B1715" s="6"/>
    </row>
    <row r="1716" spans="2:2" ht="12" customHeight="1">
      <c r="B1716" s="6"/>
    </row>
    <row r="1717" spans="2:2" ht="12" customHeight="1">
      <c r="B1717" s="6"/>
    </row>
    <row r="1718" spans="2:2" ht="12" customHeight="1">
      <c r="B1718" s="6"/>
    </row>
    <row r="1719" spans="2:2" ht="12" customHeight="1">
      <c r="B1719" s="6"/>
    </row>
    <row r="1720" spans="2:2" ht="12" customHeight="1">
      <c r="B1720" s="6"/>
    </row>
    <row r="1721" spans="2:2" ht="12" customHeight="1">
      <c r="B1721" s="6"/>
    </row>
    <row r="1722" spans="2:2" ht="12" customHeight="1">
      <c r="B1722" s="6"/>
    </row>
    <row r="1723" spans="2:2" ht="12" customHeight="1">
      <c r="B1723" s="6"/>
    </row>
    <row r="1724" spans="2:2" ht="12" customHeight="1">
      <c r="B1724" s="6"/>
    </row>
    <row r="1725" spans="2:2" ht="12" customHeight="1">
      <c r="B1725" s="6"/>
    </row>
    <row r="1726" spans="2:2" ht="12" customHeight="1">
      <c r="B1726" s="6"/>
    </row>
    <row r="1727" spans="2:2" ht="12" customHeight="1">
      <c r="B1727" s="6"/>
    </row>
    <row r="1728" spans="2:2" ht="12" customHeight="1">
      <c r="B1728" s="6"/>
    </row>
    <row r="1729" spans="2:2" ht="12" customHeight="1">
      <c r="B1729" s="6"/>
    </row>
    <row r="1730" spans="2:2" ht="12" customHeight="1">
      <c r="B1730" s="6"/>
    </row>
    <row r="1731" spans="2:2" ht="12" customHeight="1">
      <c r="B1731" s="6"/>
    </row>
    <row r="1732" spans="2:2" ht="12" customHeight="1">
      <c r="B1732" s="6"/>
    </row>
    <row r="1733" spans="2:2" ht="12" customHeight="1">
      <c r="B1733" s="6"/>
    </row>
    <row r="1734" spans="2:2" ht="12" customHeight="1">
      <c r="B1734" s="6"/>
    </row>
    <row r="1735" spans="2:2" ht="12" customHeight="1">
      <c r="B1735" s="6"/>
    </row>
    <row r="1736" spans="2:2" ht="12" customHeight="1">
      <c r="B1736" s="6"/>
    </row>
    <row r="1737" spans="2:2" ht="12" customHeight="1">
      <c r="B1737" s="6"/>
    </row>
    <row r="1738" spans="2:2" ht="12" customHeight="1">
      <c r="B1738" s="6"/>
    </row>
    <row r="1739" spans="2:2" ht="12" customHeight="1">
      <c r="B1739" s="6"/>
    </row>
    <row r="1740" spans="2:2" ht="12" customHeight="1">
      <c r="B1740" s="6"/>
    </row>
    <row r="1741" spans="2:2" ht="12" customHeight="1">
      <c r="B1741" s="6"/>
    </row>
    <row r="1742" spans="2:2" ht="12" customHeight="1">
      <c r="B1742" s="6"/>
    </row>
    <row r="1743" spans="2:2" ht="12" customHeight="1">
      <c r="B1743" s="6"/>
    </row>
    <row r="1744" spans="2:2" ht="12" customHeight="1">
      <c r="B1744" s="6"/>
    </row>
    <row r="1745" spans="2:2" ht="12" customHeight="1">
      <c r="B1745" s="6"/>
    </row>
    <row r="1746" spans="2:2" ht="12" customHeight="1">
      <c r="B1746" s="6"/>
    </row>
    <row r="1747" spans="2:2" ht="12" customHeight="1">
      <c r="B1747" s="6"/>
    </row>
    <row r="1748" spans="2:2" ht="12" customHeight="1">
      <c r="B1748" s="6"/>
    </row>
    <row r="1749" spans="2:2" ht="12" customHeight="1">
      <c r="B1749" s="6"/>
    </row>
    <row r="1750" spans="2:2" ht="12" customHeight="1">
      <c r="B1750" s="6"/>
    </row>
    <row r="1751" spans="2:2" ht="12" customHeight="1">
      <c r="B1751" s="6"/>
    </row>
    <row r="1752" spans="2:2" ht="12" customHeight="1">
      <c r="B1752" s="6"/>
    </row>
    <row r="1753" spans="2:2" ht="12" customHeight="1">
      <c r="B1753" s="6"/>
    </row>
    <row r="1754" spans="2:2" ht="12" customHeight="1">
      <c r="B1754" s="6"/>
    </row>
    <row r="1755" spans="2:2" ht="12" customHeight="1">
      <c r="B1755" s="6"/>
    </row>
    <row r="1756" spans="2:2" ht="12" customHeight="1">
      <c r="B1756" s="6"/>
    </row>
    <row r="1757" spans="2:2" ht="12" customHeight="1">
      <c r="B1757" s="6"/>
    </row>
    <row r="1758" spans="2:2" ht="12" customHeight="1">
      <c r="B1758" s="6"/>
    </row>
    <row r="1759" spans="2:2" ht="12" customHeight="1">
      <c r="B1759" s="6"/>
    </row>
    <row r="1760" spans="2:2" ht="12" customHeight="1">
      <c r="B1760" s="6"/>
    </row>
    <row r="1761" spans="2:2" ht="12" customHeight="1">
      <c r="B1761" s="6"/>
    </row>
    <row r="1762" spans="2:2" ht="12" customHeight="1">
      <c r="B1762" s="6"/>
    </row>
    <row r="1763" spans="2:2" ht="12" customHeight="1">
      <c r="B1763" s="6"/>
    </row>
    <row r="1764" spans="2:2" ht="12" customHeight="1">
      <c r="B1764" s="6"/>
    </row>
    <row r="1765" spans="2:2" ht="12" customHeight="1">
      <c r="B1765" s="6"/>
    </row>
    <row r="1766" spans="2:2" ht="12" customHeight="1">
      <c r="B1766" s="6"/>
    </row>
    <row r="1767" spans="2:2" ht="12" customHeight="1">
      <c r="B1767" s="6"/>
    </row>
    <row r="1768" spans="2:2" ht="12" customHeight="1">
      <c r="B1768" s="6"/>
    </row>
    <row r="1769" spans="2:2" ht="12" customHeight="1">
      <c r="B1769" s="6"/>
    </row>
    <row r="1770" spans="2:2" ht="12" customHeight="1">
      <c r="B1770" s="6"/>
    </row>
    <row r="1771" spans="2:2" ht="12" customHeight="1">
      <c r="B1771" s="6"/>
    </row>
    <row r="1772" spans="2:2" ht="12" customHeight="1">
      <c r="B1772" s="6"/>
    </row>
    <row r="1773" spans="2:2" ht="12" customHeight="1">
      <c r="B1773" s="6"/>
    </row>
    <row r="1774" spans="2:2" ht="12" customHeight="1">
      <c r="B1774" s="6"/>
    </row>
    <row r="1775" spans="2:2" ht="12" customHeight="1">
      <c r="B1775" s="6"/>
    </row>
    <row r="1776" spans="2:2" ht="12" customHeight="1">
      <c r="B1776" s="6"/>
    </row>
    <row r="1777" spans="2:2" ht="12" customHeight="1">
      <c r="B1777" s="6"/>
    </row>
    <row r="1778" spans="2:2" ht="12" customHeight="1">
      <c r="B1778" s="6"/>
    </row>
    <row r="1779" spans="2:2" ht="12" customHeight="1">
      <c r="B1779" s="6"/>
    </row>
    <row r="1780" spans="2:2" ht="12" customHeight="1">
      <c r="B1780" s="6"/>
    </row>
    <row r="1781" spans="2:2" ht="12" customHeight="1">
      <c r="B1781" s="6"/>
    </row>
    <row r="1782" spans="2:2" ht="12" customHeight="1">
      <c r="B1782" s="6"/>
    </row>
    <row r="1783" spans="2:2" ht="12" customHeight="1">
      <c r="B1783" s="6"/>
    </row>
    <row r="1784" spans="2:2" ht="12" customHeight="1">
      <c r="B1784" s="6"/>
    </row>
    <row r="1785" spans="2:2" ht="12" customHeight="1">
      <c r="B1785" s="6"/>
    </row>
    <row r="1786" spans="2:2" ht="12" customHeight="1">
      <c r="B1786" s="6"/>
    </row>
    <row r="1787" spans="2:2" ht="12" customHeight="1">
      <c r="B1787" s="6"/>
    </row>
    <row r="1788" spans="2:2" ht="12" customHeight="1">
      <c r="B1788" s="6"/>
    </row>
    <row r="1789" spans="2:2" ht="12" customHeight="1">
      <c r="B1789" s="6"/>
    </row>
    <row r="1790" spans="2:2" ht="12" customHeight="1">
      <c r="B1790" s="6"/>
    </row>
    <row r="1791" spans="2:2" ht="12" customHeight="1">
      <c r="B1791" s="6"/>
    </row>
    <row r="1792" spans="2:2" ht="12" customHeight="1">
      <c r="B1792" s="6"/>
    </row>
    <row r="1793" spans="2:2" ht="12" customHeight="1">
      <c r="B1793" s="6"/>
    </row>
    <row r="1794" spans="2:2" ht="12" customHeight="1">
      <c r="B1794" s="6"/>
    </row>
    <row r="1795" spans="2:2" ht="12" customHeight="1">
      <c r="B1795" s="6"/>
    </row>
    <row r="1796" spans="2:2" ht="12" customHeight="1">
      <c r="B1796" s="6"/>
    </row>
    <row r="1797" spans="2:2" ht="12" customHeight="1">
      <c r="B1797" s="6"/>
    </row>
    <row r="1798" spans="2:2" ht="12" customHeight="1">
      <c r="B1798" s="6"/>
    </row>
    <row r="1799" spans="2:2" ht="12" customHeight="1">
      <c r="B1799" s="6"/>
    </row>
    <row r="1800" spans="2:2" ht="12" customHeight="1">
      <c r="B1800" s="6"/>
    </row>
    <row r="1801" spans="2:2" ht="12" customHeight="1">
      <c r="B1801" s="6"/>
    </row>
    <row r="1802" spans="2:2" ht="12" customHeight="1">
      <c r="B1802" s="6"/>
    </row>
    <row r="1803" spans="2:2" ht="12" customHeight="1">
      <c r="B1803" s="6"/>
    </row>
    <row r="1804" spans="2:2" ht="12" customHeight="1">
      <c r="B1804" s="6"/>
    </row>
    <row r="1805" spans="2:2" ht="12" customHeight="1">
      <c r="B1805" s="6"/>
    </row>
    <row r="1806" spans="2:2" ht="12" customHeight="1">
      <c r="B1806" s="6"/>
    </row>
    <row r="1807" spans="2:2" ht="12" customHeight="1">
      <c r="B1807" s="6"/>
    </row>
    <row r="1808" spans="2:2" ht="12" customHeight="1">
      <c r="B1808" s="6"/>
    </row>
    <row r="1809" spans="2:2" ht="12" customHeight="1">
      <c r="B1809" s="6"/>
    </row>
    <row r="1810" spans="2:2" ht="12" customHeight="1">
      <c r="B1810" s="6"/>
    </row>
    <row r="1811" spans="2:2" ht="12" customHeight="1">
      <c r="B1811" s="6"/>
    </row>
    <row r="1812" spans="2:2" ht="12" customHeight="1">
      <c r="B1812" s="6"/>
    </row>
    <row r="1813" spans="2:2" ht="12" customHeight="1">
      <c r="B1813" s="6"/>
    </row>
    <row r="1814" spans="2:2" ht="12" customHeight="1">
      <c r="B1814" s="6"/>
    </row>
    <row r="1815" spans="2:2" ht="12" customHeight="1">
      <c r="B1815" s="6"/>
    </row>
    <row r="1816" spans="2:2" ht="12" customHeight="1">
      <c r="B1816" s="6"/>
    </row>
    <row r="1817" spans="2:2" ht="12" customHeight="1">
      <c r="B1817" s="6"/>
    </row>
    <row r="1818" spans="2:2" ht="12" customHeight="1">
      <c r="B1818" s="6"/>
    </row>
    <row r="1819" spans="2:2" ht="12" customHeight="1">
      <c r="B1819" s="6"/>
    </row>
    <row r="1820" spans="2:2" ht="12" customHeight="1">
      <c r="B1820" s="6"/>
    </row>
    <row r="1821" spans="2:2" ht="12" customHeight="1">
      <c r="B1821" s="6"/>
    </row>
    <row r="1822" spans="2:2" ht="12" customHeight="1">
      <c r="B1822" s="6"/>
    </row>
    <row r="1823" spans="2:2" ht="12" customHeight="1">
      <c r="B1823" s="6"/>
    </row>
    <row r="1824" spans="2:2" ht="12" customHeight="1">
      <c r="B1824" s="6"/>
    </row>
    <row r="1825" spans="2:2" ht="12" customHeight="1">
      <c r="B1825" s="6"/>
    </row>
    <row r="1826" spans="2:2" ht="12" customHeight="1">
      <c r="B1826" s="6"/>
    </row>
    <row r="1827" spans="2:2" ht="12" customHeight="1">
      <c r="B1827" s="6"/>
    </row>
    <row r="1828" spans="2:2" ht="12" customHeight="1">
      <c r="B1828" s="6"/>
    </row>
    <row r="1829" spans="2:2" ht="12" customHeight="1">
      <c r="B1829" s="6"/>
    </row>
    <row r="1830" spans="2:2" ht="12" customHeight="1">
      <c r="B1830" s="6"/>
    </row>
    <row r="1831" spans="2:2" ht="12" customHeight="1">
      <c r="B1831" s="6"/>
    </row>
    <row r="1832" spans="2:2" ht="12" customHeight="1">
      <c r="B1832" s="6"/>
    </row>
    <row r="1833" spans="2:2" ht="12" customHeight="1">
      <c r="B1833" s="6"/>
    </row>
    <row r="1834" spans="2:2" ht="12" customHeight="1">
      <c r="B1834" s="6"/>
    </row>
    <row r="1835" spans="2:2" ht="12" customHeight="1">
      <c r="B1835" s="6"/>
    </row>
    <row r="1836" spans="2:2" ht="12" customHeight="1">
      <c r="B1836" s="6"/>
    </row>
    <row r="1837" spans="2:2" ht="12" customHeight="1">
      <c r="B1837" s="6"/>
    </row>
    <row r="1838" spans="2:2" ht="12" customHeight="1">
      <c r="B1838" s="6"/>
    </row>
    <row r="1839" spans="2:2" ht="12" customHeight="1">
      <c r="B1839" s="6"/>
    </row>
    <row r="1840" spans="2:2" ht="12" customHeight="1">
      <c r="B1840" s="6"/>
    </row>
    <row r="1841" spans="2:2" ht="12" customHeight="1">
      <c r="B1841" s="6"/>
    </row>
    <row r="1842" spans="2:2" ht="12" customHeight="1">
      <c r="B1842" s="6"/>
    </row>
    <row r="1843" spans="2:2" ht="12" customHeight="1">
      <c r="B1843" s="6"/>
    </row>
    <row r="1844" spans="2:2" ht="12" customHeight="1">
      <c r="B1844" s="6"/>
    </row>
    <row r="1845" spans="2:2" ht="12" customHeight="1">
      <c r="B1845" s="6"/>
    </row>
    <row r="1846" spans="2:2" ht="12" customHeight="1">
      <c r="B1846" s="6"/>
    </row>
    <row r="1847" spans="2:2" ht="12" customHeight="1">
      <c r="B1847" s="6"/>
    </row>
    <row r="1848" spans="2:2" ht="12" customHeight="1">
      <c r="B1848" s="6"/>
    </row>
    <row r="1849" spans="2:2" ht="12" customHeight="1">
      <c r="B1849" s="6"/>
    </row>
    <row r="1850" spans="2:2" ht="12" customHeight="1">
      <c r="B1850" s="6"/>
    </row>
    <row r="1851" spans="2:2" ht="12" customHeight="1">
      <c r="B1851" s="6"/>
    </row>
    <row r="1852" spans="2:2" ht="12" customHeight="1">
      <c r="B1852" s="6"/>
    </row>
    <row r="1853" spans="2:2" ht="12" customHeight="1">
      <c r="B1853" s="6"/>
    </row>
    <row r="1854" spans="2:2" ht="12" customHeight="1">
      <c r="B1854" s="6"/>
    </row>
    <row r="1855" spans="2:2" ht="12" customHeight="1">
      <c r="B1855" s="6"/>
    </row>
    <row r="1856" spans="2:2" ht="12" customHeight="1">
      <c r="B1856" s="6"/>
    </row>
    <row r="1857" spans="2:2" ht="12" customHeight="1">
      <c r="B1857" s="6"/>
    </row>
    <row r="1858" spans="2:2" ht="12" customHeight="1">
      <c r="B1858" s="6"/>
    </row>
    <row r="1859" spans="2:2" ht="12" customHeight="1">
      <c r="B1859" s="6"/>
    </row>
    <row r="1860" spans="2:2" ht="12" customHeight="1">
      <c r="B1860" s="6"/>
    </row>
    <row r="1861" spans="2:2" ht="12" customHeight="1">
      <c r="B1861" s="6"/>
    </row>
    <row r="1862" spans="2:2" ht="12" customHeight="1">
      <c r="B1862" s="6"/>
    </row>
    <row r="1863" spans="2:2" ht="12" customHeight="1">
      <c r="B1863" s="6"/>
    </row>
    <row r="1864" spans="2:2" ht="12" customHeight="1">
      <c r="B1864" s="6"/>
    </row>
    <row r="1865" spans="2:2" ht="12" customHeight="1">
      <c r="B1865" s="6"/>
    </row>
    <row r="1866" spans="2:2" ht="12" customHeight="1">
      <c r="B1866" s="6"/>
    </row>
    <row r="1867" spans="2:2" ht="12" customHeight="1">
      <c r="B1867" s="6"/>
    </row>
    <row r="1868" spans="2:2" ht="12" customHeight="1">
      <c r="B1868" s="6"/>
    </row>
    <row r="1869" spans="2:2" ht="12" customHeight="1">
      <c r="B1869" s="6"/>
    </row>
    <row r="1870" spans="2:2" ht="12" customHeight="1">
      <c r="B1870" s="6"/>
    </row>
    <row r="1871" spans="2:2" ht="12" customHeight="1">
      <c r="B1871" s="6"/>
    </row>
    <row r="1872" spans="2:2" ht="12" customHeight="1">
      <c r="B1872" s="6"/>
    </row>
    <row r="1873" spans="2:2" ht="12" customHeight="1">
      <c r="B1873" s="6"/>
    </row>
    <row r="1874" spans="2:2" ht="12" customHeight="1">
      <c r="B1874" s="6"/>
    </row>
    <row r="1875" spans="2:2" ht="12" customHeight="1">
      <c r="B1875" s="6"/>
    </row>
    <row r="1876" spans="2:2" ht="12" customHeight="1">
      <c r="B1876" s="6"/>
    </row>
    <row r="1877" spans="2:2" ht="12" customHeight="1">
      <c r="B1877" s="6"/>
    </row>
    <row r="1878" spans="2:2" ht="12" customHeight="1">
      <c r="B1878" s="6"/>
    </row>
    <row r="1879" spans="2:2" ht="12" customHeight="1">
      <c r="B1879" s="6"/>
    </row>
    <row r="1880" spans="2:2" ht="12" customHeight="1">
      <c r="B1880" s="6"/>
    </row>
    <row r="1881" spans="2:2" ht="12" customHeight="1">
      <c r="B1881" s="6"/>
    </row>
    <row r="1882" spans="2:2" ht="12" customHeight="1">
      <c r="B1882" s="6"/>
    </row>
    <row r="1883" spans="2:2" ht="12" customHeight="1">
      <c r="B1883" s="6"/>
    </row>
    <row r="1884" spans="2:2" ht="12" customHeight="1">
      <c r="B1884" s="6"/>
    </row>
    <row r="1885" spans="2:2" ht="12" customHeight="1">
      <c r="B1885" s="6"/>
    </row>
    <row r="1886" spans="2:2" ht="12" customHeight="1">
      <c r="B1886" s="6"/>
    </row>
    <row r="1887" spans="2:2" ht="12" customHeight="1">
      <c r="B1887" s="6"/>
    </row>
    <row r="1888" spans="2:2" ht="12" customHeight="1">
      <c r="B1888" s="6"/>
    </row>
    <row r="1889" spans="2:2" ht="12" customHeight="1">
      <c r="B1889" s="6"/>
    </row>
    <row r="1890" spans="2:2" ht="12" customHeight="1">
      <c r="B1890" s="6"/>
    </row>
    <row r="1891" spans="2:2" ht="12" customHeight="1">
      <c r="B1891" s="6"/>
    </row>
    <row r="1892" spans="2:2" ht="12" customHeight="1">
      <c r="B1892" s="6"/>
    </row>
    <row r="1893" spans="2:2" ht="12" customHeight="1">
      <c r="B1893" s="6"/>
    </row>
    <row r="1894" spans="2:2" ht="12" customHeight="1">
      <c r="B1894" s="6"/>
    </row>
    <row r="1895" spans="2:2" ht="12" customHeight="1">
      <c r="B1895" s="6"/>
    </row>
    <row r="1896" spans="2:2" ht="12" customHeight="1">
      <c r="B1896" s="6"/>
    </row>
    <row r="1897" spans="2:2" ht="12" customHeight="1">
      <c r="B1897" s="6"/>
    </row>
    <row r="1898" spans="2:2" ht="12" customHeight="1">
      <c r="B1898" s="6"/>
    </row>
    <row r="1899" spans="2:2" ht="12" customHeight="1">
      <c r="B1899" s="6"/>
    </row>
    <row r="1900" spans="2:2" ht="12" customHeight="1">
      <c r="B1900" s="6"/>
    </row>
    <row r="1901" spans="2:2" ht="12" customHeight="1">
      <c r="B1901" s="6"/>
    </row>
    <row r="1902" spans="2:2" ht="12" customHeight="1">
      <c r="B1902" s="6"/>
    </row>
    <row r="1903" spans="2:2" ht="12" customHeight="1">
      <c r="B1903" s="6"/>
    </row>
    <row r="1904" spans="2:2" ht="12" customHeight="1">
      <c r="B1904" s="6"/>
    </row>
    <row r="1905" spans="2:2" ht="12" customHeight="1">
      <c r="B1905" s="6"/>
    </row>
    <row r="1906" spans="2:2" ht="12" customHeight="1">
      <c r="B1906" s="6"/>
    </row>
    <row r="1907" spans="2:2" ht="12" customHeight="1">
      <c r="B1907" s="6"/>
    </row>
    <row r="1908" spans="2:2" ht="12" customHeight="1">
      <c r="B1908" s="6"/>
    </row>
    <row r="1909" spans="2:2" ht="12" customHeight="1">
      <c r="B1909" s="6"/>
    </row>
    <row r="1910" spans="2:2" ht="12" customHeight="1">
      <c r="B1910" s="6"/>
    </row>
    <row r="1911" spans="2:2" ht="12" customHeight="1">
      <c r="B1911" s="6"/>
    </row>
    <row r="1912" spans="2:2" ht="12" customHeight="1">
      <c r="B1912" s="6"/>
    </row>
    <row r="1913" spans="2:2" ht="12" customHeight="1">
      <c r="B1913" s="6"/>
    </row>
    <row r="1914" spans="2:2" ht="12" customHeight="1">
      <c r="B1914" s="6"/>
    </row>
    <row r="1915" spans="2:2" ht="12" customHeight="1">
      <c r="B1915" s="6"/>
    </row>
    <row r="1916" spans="2:2" ht="12" customHeight="1">
      <c r="B1916" s="6"/>
    </row>
    <row r="1917" spans="2:2" ht="12" customHeight="1">
      <c r="B1917" s="6"/>
    </row>
    <row r="1918" spans="2:2" ht="12" customHeight="1">
      <c r="B1918" s="6"/>
    </row>
    <row r="1919" spans="2:2" ht="12" customHeight="1">
      <c r="B1919" s="6"/>
    </row>
    <row r="1920" spans="2:2" ht="12" customHeight="1">
      <c r="B1920" s="6"/>
    </row>
    <row r="1921" spans="2:2" ht="12" customHeight="1">
      <c r="B1921" s="6"/>
    </row>
    <row r="1922" spans="2:2" ht="12" customHeight="1">
      <c r="B1922" s="6"/>
    </row>
    <row r="1923" spans="2:2" ht="12" customHeight="1">
      <c r="B1923" s="6"/>
    </row>
    <row r="1924" spans="2:2" ht="12" customHeight="1">
      <c r="B1924" s="6"/>
    </row>
    <row r="1925" spans="2:2" ht="12" customHeight="1">
      <c r="B1925" s="6"/>
    </row>
    <row r="1926" spans="2:2" ht="12" customHeight="1">
      <c r="B1926" s="6"/>
    </row>
    <row r="1927" spans="2:2" ht="12" customHeight="1">
      <c r="B1927" s="6"/>
    </row>
    <row r="1928" spans="2:2" ht="12" customHeight="1">
      <c r="B1928" s="6"/>
    </row>
    <row r="1929" spans="2:2" ht="12" customHeight="1">
      <c r="B1929" s="6"/>
    </row>
    <row r="1930" spans="2:2" ht="12" customHeight="1">
      <c r="B1930" s="6"/>
    </row>
    <row r="1931" spans="2:2" ht="12" customHeight="1">
      <c r="B1931" s="6"/>
    </row>
    <row r="1932" spans="2:2" ht="12" customHeight="1">
      <c r="B1932" s="6"/>
    </row>
    <row r="1933" spans="2:2" ht="12" customHeight="1">
      <c r="B1933" s="6"/>
    </row>
    <row r="1934" spans="2:2" ht="12" customHeight="1">
      <c r="B1934" s="6"/>
    </row>
    <row r="1935" spans="2:2" ht="12" customHeight="1">
      <c r="B1935" s="6"/>
    </row>
    <row r="1936" spans="2:2" ht="12" customHeight="1">
      <c r="B1936" s="6"/>
    </row>
    <row r="1937" spans="2:2" ht="12" customHeight="1">
      <c r="B1937" s="6"/>
    </row>
    <row r="1938" spans="2:2" ht="12" customHeight="1">
      <c r="B1938" s="6"/>
    </row>
    <row r="1939" spans="2:2" ht="12" customHeight="1">
      <c r="B1939" s="6"/>
    </row>
    <row r="1940" spans="2:2" ht="12" customHeight="1">
      <c r="B1940" s="6"/>
    </row>
    <row r="1941" spans="2:2" ht="12" customHeight="1">
      <c r="B1941" s="6"/>
    </row>
    <row r="1942" spans="2:2" ht="12" customHeight="1">
      <c r="B1942" s="6"/>
    </row>
    <row r="1943" spans="2:2" ht="12" customHeight="1">
      <c r="B1943" s="6"/>
    </row>
    <row r="1944" spans="2:2" ht="12" customHeight="1">
      <c r="B1944" s="6"/>
    </row>
    <row r="1945" spans="2:2" ht="12" customHeight="1">
      <c r="B1945" s="6"/>
    </row>
    <row r="1946" spans="2:2" ht="12" customHeight="1">
      <c r="B1946" s="6"/>
    </row>
    <row r="1947" spans="2:2" ht="12" customHeight="1">
      <c r="B1947" s="6"/>
    </row>
    <row r="1948" spans="2:2" ht="12" customHeight="1">
      <c r="B1948" s="6"/>
    </row>
    <row r="1949" spans="2:2" ht="12" customHeight="1">
      <c r="B1949" s="6"/>
    </row>
    <row r="1950" spans="2:2" ht="12" customHeight="1">
      <c r="B1950" s="6"/>
    </row>
    <row r="1951" spans="2:2" ht="12" customHeight="1">
      <c r="B1951" s="6"/>
    </row>
    <row r="1952" spans="2:2" ht="12" customHeight="1">
      <c r="B1952" s="6"/>
    </row>
    <row r="1953" spans="2:2" ht="12" customHeight="1">
      <c r="B1953" s="6"/>
    </row>
    <row r="1954" spans="2:2" ht="12" customHeight="1">
      <c r="B1954" s="6"/>
    </row>
    <row r="1955" spans="2:2" ht="12" customHeight="1">
      <c r="B1955" s="6"/>
    </row>
    <row r="1956" spans="2:2" ht="12" customHeight="1">
      <c r="B1956" s="6"/>
    </row>
    <row r="1957" spans="2:2" ht="12" customHeight="1">
      <c r="B1957" s="6"/>
    </row>
    <row r="1958" spans="2:2" ht="12" customHeight="1">
      <c r="B1958" s="6"/>
    </row>
    <row r="1959" spans="2:2" ht="12" customHeight="1">
      <c r="B1959" s="6"/>
    </row>
    <row r="1960" spans="2:2" ht="12" customHeight="1">
      <c r="B1960" s="6"/>
    </row>
    <row r="1961" spans="2:2" ht="12" customHeight="1">
      <c r="B1961" s="6"/>
    </row>
    <row r="1962" spans="2:2" ht="12" customHeight="1">
      <c r="B1962" s="6"/>
    </row>
    <row r="1963" spans="2:2" ht="12" customHeight="1">
      <c r="B1963" s="6"/>
    </row>
    <row r="1964" spans="2:2" ht="12" customHeight="1">
      <c r="B1964" s="6"/>
    </row>
    <row r="1965" spans="2:2" ht="12" customHeight="1">
      <c r="B1965" s="6"/>
    </row>
    <row r="1966" spans="2:2" ht="12" customHeight="1">
      <c r="B1966" s="6"/>
    </row>
    <row r="1967" spans="2:2" ht="12" customHeight="1">
      <c r="B1967" s="6"/>
    </row>
    <row r="1968" spans="2:2" ht="12" customHeight="1">
      <c r="B1968" s="6"/>
    </row>
    <row r="1969" spans="2:2" ht="12" customHeight="1">
      <c r="B1969" s="6"/>
    </row>
    <row r="1970" spans="2:2" ht="12" customHeight="1">
      <c r="B1970" s="6"/>
    </row>
    <row r="1971" spans="2:2" ht="12" customHeight="1">
      <c r="B1971" s="6"/>
    </row>
    <row r="1972" spans="2:2" ht="12" customHeight="1">
      <c r="B1972" s="6"/>
    </row>
    <row r="1973" spans="2:2" ht="12" customHeight="1">
      <c r="B1973" s="6"/>
    </row>
    <row r="1974" spans="2:2" ht="12" customHeight="1">
      <c r="B1974" s="6"/>
    </row>
    <row r="1975" spans="2:2" ht="12" customHeight="1">
      <c r="B1975" s="6"/>
    </row>
    <row r="1976" spans="2:2" ht="12" customHeight="1">
      <c r="B1976" s="6"/>
    </row>
    <row r="1977" spans="2:2" ht="12" customHeight="1">
      <c r="B1977" s="6"/>
    </row>
    <row r="1978" spans="2:2" ht="12" customHeight="1">
      <c r="B1978" s="6"/>
    </row>
    <row r="1979" spans="2:2" ht="12" customHeight="1">
      <c r="B1979" s="6"/>
    </row>
    <row r="1980" spans="2:2" ht="12" customHeight="1">
      <c r="B1980" s="6"/>
    </row>
    <row r="1981" spans="2:2" ht="12" customHeight="1">
      <c r="B1981" s="6"/>
    </row>
    <row r="1982" spans="2:2" ht="12" customHeight="1">
      <c r="B1982" s="6"/>
    </row>
    <row r="1983" spans="2:2" ht="12" customHeight="1">
      <c r="B1983" s="6"/>
    </row>
    <row r="1984" spans="2:2" ht="12" customHeight="1">
      <c r="B1984" s="6"/>
    </row>
    <row r="1985" spans="2:2" ht="12" customHeight="1">
      <c r="B1985" s="6"/>
    </row>
    <row r="1986" spans="2:2" ht="12" customHeight="1">
      <c r="B1986" s="6"/>
    </row>
    <row r="1987" spans="2:2" ht="12" customHeight="1">
      <c r="B1987" s="6"/>
    </row>
    <row r="1988" spans="2:2" ht="12" customHeight="1">
      <c r="B1988" s="6"/>
    </row>
    <row r="1989" spans="2:2" ht="12" customHeight="1">
      <c r="B1989" s="6"/>
    </row>
    <row r="1990" spans="2:2" ht="12" customHeight="1">
      <c r="B1990" s="6"/>
    </row>
    <row r="1991" spans="2:2" ht="12" customHeight="1">
      <c r="B1991" s="6"/>
    </row>
    <row r="1992" spans="2:2" ht="12" customHeight="1">
      <c r="B1992" s="6"/>
    </row>
    <row r="1993" spans="2:2" ht="12" customHeight="1">
      <c r="B1993" s="6"/>
    </row>
    <row r="1994" spans="2:2" ht="12" customHeight="1">
      <c r="B1994" s="6"/>
    </row>
    <row r="1995" spans="2:2" ht="12" customHeight="1">
      <c r="B1995" s="6"/>
    </row>
    <row r="1996" spans="2:2" ht="12" customHeight="1">
      <c r="B1996" s="6"/>
    </row>
    <row r="1997" spans="2:2" ht="12" customHeight="1">
      <c r="B1997" s="6"/>
    </row>
    <row r="1998" spans="2:2" ht="12" customHeight="1">
      <c r="B1998" s="6"/>
    </row>
    <row r="1999" spans="2:2" ht="12" customHeight="1">
      <c r="B1999" s="6"/>
    </row>
    <row r="2000" spans="2:2" ht="12" customHeight="1">
      <c r="B2000" s="6"/>
    </row>
    <row r="2001" spans="2:2" ht="12" customHeight="1">
      <c r="B2001" s="6"/>
    </row>
    <row r="2002" spans="2:2" ht="12" customHeight="1">
      <c r="B2002" s="6"/>
    </row>
    <row r="2003" spans="2:2" ht="12" customHeight="1">
      <c r="B2003" s="6"/>
    </row>
    <row r="2004" spans="2:2" ht="12" customHeight="1">
      <c r="B2004" s="6"/>
    </row>
    <row r="2005" spans="2:2" ht="12" customHeight="1">
      <c r="B2005" s="6"/>
    </row>
    <row r="2006" spans="2:2" ht="12" customHeight="1">
      <c r="B2006" s="6"/>
    </row>
    <row r="2007" spans="2:2" ht="12" customHeight="1">
      <c r="B2007" s="6"/>
    </row>
    <row r="2008" spans="2:2" ht="12" customHeight="1">
      <c r="B2008" s="6"/>
    </row>
    <row r="2009" spans="2:2" ht="12" customHeight="1">
      <c r="B2009" s="6"/>
    </row>
    <row r="2010" spans="2:2" ht="12" customHeight="1">
      <c r="B2010" s="6"/>
    </row>
    <row r="2011" spans="2:2" ht="12" customHeight="1">
      <c r="B2011" s="6"/>
    </row>
    <row r="2012" spans="2:2" ht="12" customHeight="1">
      <c r="B2012" s="6"/>
    </row>
    <row r="2013" spans="2:2" ht="12" customHeight="1">
      <c r="B2013" s="6"/>
    </row>
    <row r="2014" spans="2:2" ht="12" customHeight="1">
      <c r="B2014" s="6"/>
    </row>
    <row r="2015" spans="2:2" ht="12" customHeight="1">
      <c r="B2015" s="6"/>
    </row>
    <row r="2016" spans="2:2" ht="12" customHeight="1">
      <c r="B2016" s="6"/>
    </row>
    <row r="2017" spans="2:2" ht="12" customHeight="1">
      <c r="B2017" s="6"/>
    </row>
    <row r="2018" spans="2:2" ht="12" customHeight="1">
      <c r="B2018" s="6"/>
    </row>
    <row r="2019" spans="2:2" ht="12" customHeight="1">
      <c r="B2019" s="6"/>
    </row>
    <row r="2020" spans="2:2" ht="12" customHeight="1">
      <c r="B2020" s="6"/>
    </row>
    <row r="2021" spans="2:2" ht="12" customHeight="1">
      <c r="B2021" s="6"/>
    </row>
    <row r="2022" spans="2:2" ht="12" customHeight="1">
      <c r="B2022" s="6"/>
    </row>
    <row r="2023" spans="2:2" ht="12" customHeight="1">
      <c r="B2023" s="6"/>
    </row>
    <row r="2024" spans="2:2" ht="12" customHeight="1">
      <c r="B2024" s="6"/>
    </row>
    <row r="2025" spans="2:2" ht="12" customHeight="1">
      <c r="B2025" s="6"/>
    </row>
    <row r="2026" spans="2:2" ht="12" customHeight="1">
      <c r="B2026" s="6"/>
    </row>
    <row r="2027" spans="2:2" ht="12" customHeight="1">
      <c r="B2027" s="6"/>
    </row>
    <row r="2028" spans="2:2" ht="12" customHeight="1">
      <c r="B2028" s="6"/>
    </row>
    <row r="2029" spans="2:2" ht="12" customHeight="1">
      <c r="B2029" s="6"/>
    </row>
    <row r="2030" spans="2:2" ht="12" customHeight="1">
      <c r="B2030" s="6"/>
    </row>
    <row r="2031" spans="2:2" ht="12" customHeight="1">
      <c r="B2031" s="6"/>
    </row>
    <row r="2032" spans="2:2" ht="12" customHeight="1">
      <c r="B2032" s="6"/>
    </row>
    <row r="2033" spans="2:2" ht="12" customHeight="1">
      <c r="B2033" s="6"/>
    </row>
    <row r="2034" spans="2:2" ht="12" customHeight="1">
      <c r="B2034" s="6"/>
    </row>
    <row r="2035" spans="2:2" ht="12" customHeight="1">
      <c r="B2035" s="6"/>
    </row>
    <row r="2036" spans="2:2" ht="12" customHeight="1">
      <c r="B2036" s="6"/>
    </row>
    <row r="2037" spans="2:2" ht="12" customHeight="1">
      <c r="B2037" s="6"/>
    </row>
    <row r="2038" spans="2:2" ht="12" customHeight="1">
      <c r="B2038" s="6"/>
    </row>
    <row r="2039" spans="2:2" ht="12" customHeight="1">
      <c r="B2039" s="6"/>
    </row>
    <row r="2040" spans="2:2" ht="12" customHeight="1">
      <c r="B2040" s="6"/>
    </row>
    <row r="2041" spans="2:2" ht="12" customHeight="1">
      <c r="B2041" s="6"/>
    </row>
    <row r="2042" spans="2:2" ht="12" customHeight="1">
      <c r="B2042" s="6"/>
    </row>
    <row r="2043" spans="2:2" ht="12" customHeight="1">
      <c r="B2043" s="6"/>
    </row>
    <row r="2044" spans="2:2" ht="12" customHeight="1">
      <c r="B2044" s="6"/>
    </row>
    <row r="2045" spans="2:2" ht="12" customHeight="1">
      <c r="B2045" s="6"/>
    </row>
    <row r="2046" spans="2:2" ht="12" customHeight="1">
      <c r="B2046" s="6"/>
    </row>
    <row r="2047" spans="2:2" ht="12" customHeight="1">
      <c r="B2047" s="6"/>
    </row>
    <row r="2048" spans="2:2" ht="12" customHeight="1">
      <c r="B2048" s="6"/>
    </row>
    <row r="2049" spans="2:2" ht="12" customHeight="1">
      <c r="B2049" s="6"/>
    </row>
    <row r="2050" spans="2:2" ht="12" customHeight="1">
      <c r="B2050" s="6"/>
    </row>
    <row r="2051" spans="2:2" ht="12" customHeight="1">
      <c r="B2051" s="6"/>
    </row>
    <row r="2052" spans="2:2" ht="12" customHeight="1">
      <c r="B2052" s="6"/>
    </row>
    <row r="2053" spans="2:2" ht="12" customHeight="1">
      <c r="B2053" s="6"/>
    </row>
    <row r="2054" spans="2:2" ht="12" customHeight="1">
      <c r="B2054" s="6"/>
    </row>
    <row r="2055" spans="2:2" ht="12" customHeight="1">
      <c r="B2055" s="6"/>
    </row>
    <row r="2056" spans="2:2" ht="12" customHeight="1">
      <c r="B2056" s="6"/>
    </row>
    <row r="2057" spans="2:2" ht="12" customHeight="1">
      <c r="B2057" s="6"/>
    </row>
    <row r="2058" spans="2:2" ht="12" customHeight="1">
      <c r="B2058" s="6"/>
    </row>
    <row r="2059" spans="2:2" ht="12" customHeight="1">
      <c r="B2059" s="6"/>
    </row>
    <row r="2060" spans="2:2" ht="12" customHeight="1">
      <c r="B2060" s="6"/>
    </row>
    <row r="2061" spans="2:2" ht="12" customHeight="1">
      <c r="B2061" s="6"/>
    </row>
    <row r="2062" spans="2:2" ht="12" customHeight="1">
      <c r="B2062" s="6"/>
    </row>
    <row r="2063" spans="2:2" ht="12" customHeight="1">
      <c r="B2063" s="6"/>
    </row>
    <row r="2064" spans="2:2" ht="12" customHeight="1">
      <c r="B2064" s="6"/>
    </row>
    <row r="2065" spans="2:2" ht="12" customHeight="1">
      <c r="B2065" s="6"/>
    </row>
    <row r="2066" spans="2:2" ht="12" customHeight="1">
      <c r="B2066" s="6"/>
    </row>
    <row r="2067" spans="2:2" ht="12" customHeight="1">
      <c r="B2067" s="6"/>
    </row>
    <row r="2068" spans="2:2" ht="12" customHeight="1">
      <c r="B2068" s="6"/>
    </row>
    <row r="2069" spans="2:2" ht="12" customHeight="1">
      <c r="B2069" s="6"/>
    </row>
    <row r="2070" spans="2:2" ht="12" customHeight="1">
      <c r="B2070" s="6"/>
    </row>
    <row r="2071" spans="2:2" ht="12" customHeight="1">
      <c r="B2071" s="6"/>
    </row>
    <row r="2072" spans="2:2" ht="12" customHeight="1">
      <c r="B2072" s="6"/>
    </row>
    <row r="2073" spans="2:2" ht="12" customHeight="1">
      <c r="B2073" s="6"/>
    </row>
    <row r="2074" spans="2:2" ht="12" customHeight="1">
      <c r="B2074" s="6"/>
    </row>
    <row r="2075" spans="2:2" ht="12" customHeight="1">
      <c r="B2075" s="6"/>
    </row>
    <row r="2076" spans="2:2" ht="12" customHeight="1">
      <c r="B2076" s="6"/>
    </row>
    <row r="2077" spans="2:2" ht="12" customHeight="1">
      <c r="B2077" s="6"/>
    </row>
    <row r="2078" spans="2:2" ht="12" customHeight="1">
      <c r="B2078" s="6"/>
    </row>
    <row r="2079" spans="2:2" ht="12" customHeight="1">
      <c r="B2079" s="6"/>
    </row>
    <row r="2080" spans="2:2" ht="12" customHeight="1">
      <c r="B2080" s="6"/>
    </row>
    <row r="2081" spans="2:2" ht="12" customHeight="1">
      <c r="B2081" s="6"/>
    </row>
    <row r="2082" spans="2:2" ht="12" customHeight="1">
      <c r="B2082" s="6"/>
    </row>
    <row r="2083" spans="2:2" ht="12" customHeight="1">
      <c r="B2083" s="6"/>
    </row>
    <row r="2084" spans="2:2" ht="12" customHeight="1">
      <c r="B2084" s="6"/>
    </row>
    <row r="2085" spans="2:2" ht="12" customHeight="1">
      <c r="B2085" s="6"/>
    </row>
    <row r="2086" spans="2:2" ht="12" customHeight="1">
      <c r="B2086" s="6"/>
    </row>
    <row r="2087" spans="2:2" ht="12" customHeight="1">
      <c r="B2087" s="6"/>
    </row>
    <row r="2088" spans="2:2" ht="12" customHeight="1">
      <c r="B2088" s="6"/>
    </row>
    <row r="2089" spans="2:2" ht="12" customHeight="1">
      <c r="B2089" s="6"/>
    </row>
    <row r="2090" spans="2:2" ht="12" customHeight="1">
      <c r="B2090" s="6"/>
    </row>
    <row r="2091" spans="2:2" ht="12" customHeight="1">
      <c r="B2091" s="6"/>
    </row>
    <row r="2092" spans="2:2" ht="12" customHeight="1">
      <c r="B2092" s="6"/>
    </row>
    <row r="2093" spans="2:2" ht="12" customHeight="1">
      <c r="B2093" s="6"/>
    </row>
    <row r="2094" spans="2:2" ht="12" customHeight="1">
      <c r="B2094" s="6"/>
    </row>
    <row r="2095" spans="2:2" ht="12" customHeight="1">
      <c r="B2095" s="6"/>
    </row>
    <row r="2096" spans="2:2" ht="12" customHeight="1">
      <c r="B2096" s="6"/>
    </row>
    <row r="2097" spans="2:2" ht="12" customHeight="1">
      <c r="B2097" s="6"/>
    </row>
    <row r="2098" spans="2:2" ht="12" customHeight="1">
      <c r="B2098" s="6"/>
    </row>
    <row r="2099" spans="2:2" ht="12" customHeight="1">
      <c r="B2099" s="6"/>
    </row>
    <row r="2100" spans="2:2" ht="12" customHeight="1">
      <c r="B2100" s="6"/>
    </row>
    <row r="2101" spans="2:2" ht="12" customHeight="1">
      <c r="B2101" s="6"/>
    </row>
    <row r="2102" spans="2:2" ht="12" customHeight="1">
      <c r="B2102" s="6"/>
    </row>
    <row r="2103" spans="2:2" ht="12" customHeight="1">
      <c r="B2103" s="6"/>
    </row>
    <row r="2104" spans="2:2" ht="12" customHeight="1">
      <c r="B2104" s="6"/>
    </row>
    <row r="2105" spans="2:2" ht="12" customHeight="1">
      <c r="B2105" s="6"/>
    </row>
    <row r="2106" spans="2:2" ht="12" customHeight="1">
      <c r="B2106" s="6"/>
    </row>
    <row r="2107" spans="2:2" ht="12" customHeight="1">
      <c r="B2107" s="6"/>
    </row>
    <row r="2108" spans="2:2" ht="12" customHeight="1">
      <c r="B2108" s="6"/>
    </row>
    <row r="2109" spans="2:2" ht="12" customHeight="1">
      <c r="B2109" s="6"/>
    </row>
    <row r="2110" spans="2:2" ht="12" customHeight="1">
      <c r="B2110" s="6"/>
    </row>
    <row r="2111" spans="2:2" ht="12" customHeight="1">
      <c r="B2111" s="6"/>
    </row>
    <row r="2112" spans="2:2" ht="12" customHeight="1">
      <c r="B2112" s="6"/>
    </row>
    <row r="2113" spans="2:2" ht="12" customHeight="1">
      <c r="B2113" s="6"/>
    </row>
    <row r="2114" spans="2:2" ht="12" customHeight="1">
      <c r="B2114" s="6"/>
    </row>
    <row r="2115" spans="2:2" ht="12" customHeight="1">
      <c r="B2115" s="6"/>
    </row>
    <row r="2116" spans="2:2" ht="12" customHeight="1">
      <c r="B2116" s="6"/>
    </row>
    <row r="2117" spans="2:2" ht="12" customHeight="1">
      <c r="B2117" s="6"/>
    </row>
    <row r="2118" spans="2:2" ht="12" customHeight="1">
      <c r="B2118" s="6"/>
    </row>
    <row r="2119" spans="2:2" ht="12" customHeight="1">
      <c r="B2119" s="6"/>
    </row>
    <row r="2120" spans="2:2" ht="12" customHeight="1">
      <c r="B2120" s="6"/>
    </row>
    <row r="2121" spans="2:2" ht="12" customHeight="1">
      <c r="B2121" s="6"/>
    </row>
    <row r="2122" spans="2:2" ht="12" customHeight="1">
      <c r="B2122" s="6"/>
    </row>
    <row r="2123" spans="2:2" ht="12" customHeight="1">
      <c r="B2123" s="6"/>
    </row>
    <row r="2124" spans="2:2" ht="12" customHeight="1">
      <c r="B2124" s="6"/>
    </row>
    <row r="2125" spans="2:2" ht="12" customHeight="1">
      <c r="B2125" s="6"/>
    </row>
    <row r="2126" spans="2:2" ht="12" customHeight="1">
      <c r="B2126" s="6"/>
    </row>
    <row r="2127" spans="2:2" ht="12" customHeight="1">
      <c r="B2127" s="6"/>
    </row>
    <row r="2128" spans="2:2" ht="12" customHeight="1">
      <c r="B2128" s="6"/>
    </row>
    <row r="2129" spans="2:2" ht="12" customHeight="1">
      <c r="B2129" s="6"/>
    </row>
    <row r="2130" spans="2:2" ht="12" customHeight="1">
      <c r="B2130" s="6"/>
    </row>
    <row r="2131" spans="2:2" ht="12" customHeight="1">
      <c r="B2131" s="6"/>
    </row>
    <row r="2132" spans="2:2" ht="12" customHeight="1">
      <c r="B2132" s="6"/>
    </row>
    <row r="2133" spans="2:2" ht="12" customHeight="1">
      <c r="B2133" s="6"/>
    </row>
    <row r="2134" spans="2:2" ht="12" customHeight="1">
      <c r="B2134" s="6"/>
    </row>
    <row r="2135" spans="2:2" ht="12" customHeight="1">
      <c r="B2135" s="6"/>
    </row>
    <row r="2136" spans="2:2" ht="12" customHeight="1">
      <c r="B2136" s="6"/>
    </row>
    <row r="2137" spans="2:2" ht="12" customHeight="1">
      <c r="B2137" s="6"/>
    </row>
    <row r="2138" spans="2:2" ht="12" customHeight="1">
      <c r="B2138" s="6"/>
    </row>
    <row r="2139" spans="2:2" ht="12" customHeight="1">
      <c r="B2139" s="6"/>
    </row>
    <row r="2140" spans="2:2" ht="12" customHeight="1">
      <c r="B2140" s="6"/>
    </row>
    <row r="2141" spans="2:2" ht="12" customHeight="1">
      <c r="B2141" s="6"/>
    </row>
    <row r="2142" spans="2:2" ht="12" customHeight="1">
      <c r="B2142" s="6"/>
    </row>
    <row r="2143" spans="2:2" ht="12" customHeight="1">
      <c r="B2143" s="6"/>
    </row>
    <row r="2144" spans="2:2" ht="12" customHeight="1">
      <c r="B2144" s="6"/>
    </row>
    <row r="2145" spans="2:2" ht="12" customHeight="1">
      <c r="B2145" s="6"/>
    </row>
    <row r="2146" spans="2:2" ht="12" customHeight="1">
      <c r="B2146" s="6"/>
    </row>
    <row r="2147" spans="2:2" ht="12" customHeight="1">
      <c r="B2147" s="6"/>
    </row>
    <row r="2148" spans="2:2" ht="12" customHeight="1">
      <c r="B2148" s="6"/>
    </row>
    <row r="2149" spans="2:2" ht="12" customHeight="1">
      <c r="B2149" s="6"/>
    </row>
    <row r="2150" spans="2:2" ht="12" customHeight="1">
      <c r="B2150" s="6"/>
    </row>
    <row r="2151" spans="2:2" ht="12" customHeight="1">
      <c r="B2151" s="6"/>
    </row>
    <row r="2152" spans="2:2" ht="12" customHeight="1">
      <c r="B2152" s="6"/>
    </row>
    <row r="2153" spans="2:2" ht="12" customHeight="1">
      <c r="B2153" s="6"/>
    </row>
    <row r="2154" spans="2:2" ht="12" customHeight="1">
      <c r="B2154" s="6"/>
    </row>
    <row r="2155" spans="2:2" ht="12" customHeight="1">
      <c r="B2155" s="6"/>
    </row>
    <row r="2156" spans="2:2" ht="12" customHeight="1">
      <c r="B2156" s="6"/>
    </row>
    <row r="2157" spans="2:2" ht="12" customHeight="1">
      <c r="B2157" s="6"/>
    </row>
    <row r="2158" spans="2:2" ht="12" customHeight="1">
      <c r="B2158" s="6"/>
    </row>
    <row r="2159" spans="2:2" ht="12" customHeight="1">
      <c r="B2159" s="6"/>
    </row>
    <row r="2160" spans="2:2" ht="12" customHeight="1">
      <c r="B2160" s="6"/>
    </row>
    <row r="2161" spans="2:2" ht="12" customHeight="1">
      <c r="B2161" s="6"/>
    </row>
    <row r="2162" spans="2:2" ht="12" customHeight="1">
      <c r="B2162" s="6"/>
    </row>
    <row r="2163" spans="2:2" ht="12" customHeight="1">
      <c r="B2163" s="6"/>
    </row>
    <row r="2164" spans="2:2" ht="12" customHeight="1">
      <c r="B2164" s="6"/>
    </row>
    <row r="2165" spans="2:2" ht="12" customHeight="1">
      <c r="B2165" s="6"/>
    </row>
    <row r="2166" spans="2:2" ht="12" customHeight="1">
      <c r="B2166" s="6"/>
    </row>
    <row r="2167" spans="2:2" ht="12" customHeight="1">
      <c r="B2167" s="6"/>
    </row>
    <row r="2168" spans="2:2" ht="12" customHeight="1">
      <c r="B2168" s="6"/>
    </row>
    <row r="2169" spans="2:2" ht="12" customHeight="1">
      <c r="B2169" s="6"/>
    </row>
    <row r="2170" spans="2:2" ht="12" customHeight="1">
      <c r="B2170" s="6"/>
    </row>
    <row r="2171" spans="2:2" ht="12" customHeight="1">
      <c r="B2171" s="6"/>
    </row>
    <row r="2172" spans="2:2" ht="12" customHeight="1">
      <c r="B2172" s="6"/>
    </row>
    <row r="2173" spans="2:2" ht="12" customHeight="1">
      <c r="B2173" s="6"/>
    </row>
    <row r="2174" spans="2:2" ht="12" customHeight="1">
      <c r="B2174" s="6"/>
    </row>
    <row r="2175" spans="2:2" ht="12" customHeight="1">
      <c r="B2175" s="6"/>
    </row>
    <row r="2176" spans="2:2" ht="12" customHeight="1">
      <c r="B2176" s="6"/>
    </row>
    <row r="2177" spans="2:2" ht="12" customHeight="1">
      <c r="B2177" s="6"/>
    </row>
    <row r="2178" spans="2:2" ht="12" customHeight="1">
      <c r="B2178" s="6"/>
    </row>
    <row r="2179" spans="2:2" ht="12" customHeight="1">
      <c r="B2179" s="6"/>
    </row>
    <row r="2180" spans="2:2" ht="12" customHeight="1">
      <c r="B2180" s="6"/>
    </row>
    <row r="2181" spans="2:2" ht="12" customHeight="1">
      <c r="B2181" s="6"/>
    </row>
    <row r="2182" spans="2:2" ht="12" customHeight="1">
      <c r="B2182" s="6"/>
    </row>
    <row r="2183" spans="2:2" ht="12" customHeight="1">
      <c r="B2183" s="6"/>
    </row>
    <row r="2184" spans="2:2" ht="12" customHeight="1">
      <c r="B2184" s="6"/>
    </row>
    <row r="2185" spans="2:2" ht="12" customHeight="1">
      <c r="B2185" s="6"/>
    </row>
    <row r="2186" spans="2:2" ht="12" customHeight="1">
      <c r="B2186" s="6"/>
    </row>
    <row r="2187" spans="2:2" ht="12" customHeight="1">
      <c r="B2187" s="6"/>
    </row>
    <row r="2188" spans="2:2" ht="12" customHeight="1">
      <c r="B2188" s="6"/>
    </row>
    <row r="2189" spans="2:2" ht="12" customHeight="1">
      <c r="B2189" s="6"/>
    </row>
    <row r="2190" spans="2:2" ht="12" customHeight="1">
      <c r="B2190" s="6"/>
    </row>
    <row r="2191" spans="2:2" ht="12" customHeight="1">
      <c r="B2191" s="6"/>
    </row>
    <row r="2192" spans="2:2" ht="12" customHeight="1">
      <c r="B2192" s="6"/>
    </row>
    <row r="2193" spans="2:2" ht="12" customHeight="1">
      <c r="B2193" s="6"/>
    </row>
    <row r="2194" spans="2:2" ht="12" customHeight="1">
      <c r="B2194" s="6"/>
    </row>
    <row r="2195" spans="2:2" ht="12" customHeight="1">
      <c r="B2195" s="6"/>
    </row>
    <row r="2196" spans="2:2" ht="12" customHeight="1">
      <c r="B2196" s="6"/>
    </row>
    <row r="2197" spans="2:2" ht="12" customHeight="1">
      <c r="B2197" s="6"/>
    </row>
    <row r="2198" spans="2:2" ht="12" customHeight="1">
      <c r="B2198" s="6"/>
    </row>
    <row r="2199" spans="2:2" ht="12" customHeight="1">
      <c r="B2199" s="6"/>
    </row>
    <row r="2200" spans="2:2" ht="12" customHeight="1">
      <c r="B2200" s="6"/>
    </row>
    <row r="2201" spans="2:2" ht="12" customHeight="1">
      <c r="B2201" s="6"/>
    </row>
    <row r="2202" spans="2:2" ht="12" customHeight="1">
      <c r="B2202" s="6"/>
    </row>
    <row r="2203" spans="2:2" ht="12" customHeight="1">
      <c r="B2203" s="6"/>
    </row>
    <row r="2204" spans="2:2" ht="12" customHeight="1">
      <c r="B2204" s="6"/>
    </row>
    <row r="2205" spans="2:2" ht="12" customHeight="1">
      <c r="B2205" s="6"/>
    </row>
    <row r="2206" spans="2:2" ht="12" customHeight="1">
      <c r="B2206" s="6"/>
    </row>
    <row r="2207" spans="2:2" ht="12" customHeight="1">
      <c r="B2207" s="6"/>
    </row>
    <row r="2208" spans="2:2" ht="12" customHeight="1">
      <c r="B2208" s="6"/>
    </row>
    <row r="2209" spans="2:2" ht="12" customHeight="1">
      <c r="B2209" s="6"/>
    </row>
    <row r="2210" spans="2:2" ht="12" customHeight="1">
      <c r="B2210" s="6"/>
    </row>
    <row r="2211" spans="2:2" ht="12" customHeight="1">
      <c r="B2211" s="6"/>
    </row>
    <row r="2212" spans="2:2" ht="12" customHeight="1">
      <c r="B2212" s="6"/>
    </row>
    <row r="2213" spans="2:2" ht="12" customHeight="1">
      <c r="B2213" s="6"/>
    </row>
    <row r="2214" spans="2:2" ht="12" customHeight="1">
      <c r="B2214" s="6"/>
    </row>
    <row r="2215" spans="2:2" ht="12" customHeight="1">
      <c r="B2215" s="6"/>
    </row>
    <row r="2216" spans="2:2" ht="12" customHeight="1">
      <c r="B2216" s="6"/>
    </row>
    <row r="2217" spans="2:2" ht="12" customHeight="1">
      <c r="B2217" s="6"/>
    </row>
    <row r="2218" spans="2:2" ht="12" customHeight="1">
      <c r="B2218" s="6"/>
    </row>
    <row r="2219" spans="2:2" ht="12" customHeight="1">
      <c r="B2219" s="6"/>
    </row>
    <row r="2220" spans="2:2" ht="12" customHeight="1">
      <c r="B2220" s="6"/>
    </row>
    <row r="2221" spans="2:2" ht="12" customHeight="1">
      <c r="B2221" s="6"/>
    </row>
    <row r="2222" spans="2:2" ht="12" customHeight="1">
      <c r="B2222" s="6"/>
    </row>
    <row r="2223" spans="2:2" ht="12" customHeight="1">
      <c r="B2223" s="6"/>
    </row>
    <row r="2224" spans="2:2" ht="12" customHeight="1">
      <c r="B2224" s="6"/>
    </row>
    <row r="2225" spans="2:2" ht="12" customHeight="1">
      <c r="B2225" s="6"/>
    </row>
    <row r="2226" spans="2:2" ht="12" customHeight="1">
      <c r="B2226" s="6"/>
    </row>
    <row r="2227" spans="2:2" ht="12" customHeight="1">
      <c r="B2227" s="6"/>
    </row>
    <row r="2228" spans="2:2" ht="12" customHeight="1">
      <c r="B2228" s="6"/>
    </row>
    <row r="2229" spans="2:2" ht="12" customHeight="1">
      <c r="B2229" s="6"/>
    </row>
    <row r="2230" spans="2:2" ht="12" customHeight="1">
      <c r="B2230" s="6"/>
    </row>
    <row r="2231" spans="2:2" ht="12" customHeight="1">
      <c r="B2231" s="6"/>
    </row>
    <row r="2232" spans="2:2" ht="12" customHeight="1">
      <c r="B2232" s="6"/>
    </row>
    <row r="2233" spans="2:2" ht="12" customHeight="1">
      <c r="B2233" s="6"/>
    </row>
    <row r="2234" spans="2:2" ht="12" customHeight="1">
      <c r="B2234" s="6"/>
    </row>
    <row r="2235" spans="2:2" ht="12" customHeight="1">
      <c r="B2235" s="6"/>
    </row>
    <row r="2236" spans="2:2" ht="12" customHeight="1">
      <c r="B2236" s="6"/>
    </row>
    <row r="2237" spans="2:2" ht="12" customHeight="1">
      <c r="B2237" s="6"/>
    </row>
    <row r="2238" spans="2:2" ht="12" customHeight="1">
      <c r="B2238" s="6"/>
    </row>
    <row r="2239" spans="2:2" ht="12" customHeight="1">
      <c r="B2239" s="6"/>
    </row>
    <row r="2240" spans="2:2" ht="12" customHeight="1">
      <c r="B2240" s="6"/>
    </row>
    <row r="2241" spans="2:2" ht="12" customHeight="1">
      <c r="B2241" s="6"/>
    </row>
    <row r="2242" spans="2:2" ht="12" customHeight="1">
      <c r="B2242" s="6"/>
    </row>
    <row r="2243" spans="2:2" ht="12" customHeight="1">
      <c r="B2243" s="6"/>
    </row>
    <row r="2244" spans="2:2" ht="12" customHeight="1">
      <c r="B2244" s="6"/>
    </row>
    <row r="2245" spans="2:2" ht="12" customHeight="1">
      <c r="B2245" s="6"/>
    </row>
    <row r="2246" spans="2:2" ht="12" customHeight="1">
      <c r="B2246" s="6"/>
    </row>
    <row r="2247" spans="2:2" ht="12" customHeight="1">
      <c r="B2247" s="6"/>
    </row>
    <row r="2248" spans="2:2" ht="12" customHeight="1">
      <c r="B2248" s="6"/>
    </row>
    <row r="2249" spans="2:2" ht="12" customHeight="1">
      <c r="B2249" s="6"/>
    </row>
    <row r="2250" spans="2:2" ht="12" customHeight="1">
      <c r="B2250" s="6"/>
    </row>
    <row r="2251" spans="2:2" ht="12" customHeight="1">
      <c r="B2251" s="6"/>
    </row>
    <row r="2252" spans="2:2" ht="12" customHeight="1">
      <c r="B2252" s="6"/>
    </row>
    <row r="2253" spans="2:2" ht="12" customHeight="1">
      <c r="B2253" s="6"/>
    </row>
    <row r="2254" spans="2:2" ht="12" customHeight="1">
      <c r="B2254" s="6"/>
    </row>
    <row r="2255" spans="2:2" ht="12" customHeight="1">
      <c r="B2255" s="6"/>
    </row>
    <row r="2256" spans="2:2" ht="12" customHeight="1">
      <c r="B2256" s="6"/>
    </row>
    <row r="2257" spans="2:2" ht="12" customHeight="1">
      <c r="B2257" s="6"/>
    </row>
    <row r="2258" spans="2:2" ht="12" customHeight="1">
      <c r="B2258" s="6"/>
    </row>
    <row r="2259" spans="2:2" ht="12" customHeight="1">
      <c r="B2259" s="6"/>
    </row>
    <row r="2260" spans="2:2" ht="12" customHeight="1">
      <c r="B2260" s="6"/>
    </row>
    <row r="2261" spans="2:2" ht="12" customHeight="1">
      <c r="B2261" s="6"/>
    </row>
    <row r="2262" spans="2:2" ht="12" customHeight="1">
      <c r="B2262" s="6"/>
    </row>
    <row r="2263" spans="2:2" ht="12" customHeight="1">
      <c r="B2263" s="6"/>
    </row>
    <row r="2264" spans="2:2" ht="12" customHeight="1">
      <c r="B2264" s="6"/>
    </row>
    <row r="2265" spans="2:2" ht="12" customHeight="1">
      <c r="B2265" s="6"/>
    </row>
    <row r="2266" spans="2:2" ht="12" customHeight="1">
      <c r="B2266" s="6"/>
    </row>
    <row r="2267" spans="2:2" ht="12" customHeight="1">
      <c r="B2267" s="6"/>
    </row>
    <row r="2268" spans="2:2" ht="12" customHeight="1">
      <c r="B2268" s="6"/>
    </row>
    <row r="2269" spans="2:2" ht="12" customHeight="1">
      <c r="B2269" s="6"/>
    </row>
    <row r="2270" spans="2:2" ht="12" customHeight="1">
      <c r="B2270" s="6"/>
    </row>
    <row r="2271" spans="2:2" ht="12" customHeight="1">
      <c r="B2271" s="6"/>
    </row>
    <row r="2272" spans="2:2" ht="12" customHeight="1">
      <c r="B2272" s="6"/>
    </row>
    <row r="2273" spans="2:2" ht="12" customHeight="1">
      <c r="B2273" s="6"/>
    </row>
    <row r="2274" spans="2:2" ht="12" customHeight="1">
      <c r="B2274" s="6"/>
    </row>
    <row r="2275" spans="2:2" ht="12" customHeight="1">
      <c r="B2275" s="6"/>
    </row>
    <row r="2276" spans="2:2" ht="12" customHeight="1">
      <c r="B2276" s="6"/>
    </row>
    <row r="2277" spans="2:2" ht="12" customHeight="1">
      <c r="B2277" s="6"/>
    </row>
    <row r="2278" spans="2:2" ht="12" customHeight="1">
      <c r="B2278" s="6"/>
    </row>
    <row r="2279" spans="2:2" ht="12" customHeight="1">
      <c r="B2279" s="6"/>
    </row>
    <row r="2280" spans="2:2" ht="12" customHeight="1">
      <c r="B2280" s="6"/>
    </row>
    <row r="2281" spans="2:2" ht="12" customHeight="1">
      <c r="B2281" s="6"/>
    </row>
    <row r="2282" spans="2:2" ht="12" customHeight="1">
      <c r="B2282" s="6"/>
    </row>
    <row r="2283" spans="2:2" ht="12" customHeight="1">
      <c r="B2283" s="6"/>
    </row>
    <row r="2284" spans="2:2" ht="12" customHeight="1">
      <c r="B2284" s="6"/>
    </row>
    <row r="2285" spans="2:2" ht="12" customHeight="1">
      <c r="B2285" s="6"/>
    </row>
    <row r="2286" spans="2:2" ht="12" customHeight="1">
      <c r="B2286" s="6"/>
    </row>
    <row r="2287" spans="2:2" ht="12" customHeight="1">
      <c r="B2287" s="6"/>
    </row>
    <row r="2288" spans="2:2" ht="12" customHeight="1">
      <c r="B2288" s="6"/>
    </row>
    <row r="2289" spans="2:2" ht="12" customHeight="1">
      <c r="B2289" s="6"/>
    </row>
    <row r="2290" spans="2:2" ht="12" customHeight="1">
      <c r="B2290" s="6"/>
    </row>
    <row r="2291" spans="2:2" ht="12" customHeight="1">
      <c r="B2291" s="6"/>
    </row>
    <row r="2292" spans="2:2" ht="12" customHeight="1">
      <c r="B2292" s="6"/>
    </row>
    <row r="2293" spans="2:2" ht="12" customHeight="1">
      <c r="B2293" s="6"/>
    </row>
    <row r="2294" spans="2:2" ht="12" customHeight="1">
      <c r="B2294" s="6"/>
    </row>
    <row r="2295" spans="2:2" ht="12" customHeight="1">
      <c r="B2295" s="6"/>
    </row>
    <row r="2296" spans="2:2" ht="12" customHeight="1">
      <c r="B2296" s="6"/>
    </row>
    <row r="2297" spans="2:2" ht="12" customHeight="1">
      <c r="B2297" s="6"/>
    </row>
    <row r="2298" spans="2:2" ht="12" customHeight="1">
      <c r="B2298" s="6"/>
    </row>
    <row r="2299" spans="2:2" ht="12" customHeight="1">
      <c r="B2299" s="6"/>
    </row>
    <row r="2300" spans="2:2" ht="12" customHeight="1">
      <c r="B2300" s="6"/>
    </row>
    <row r="2301" spans="2:2" ht="12" customHeight="1">
      <c r="B2301" s="6"/>
    </row>
    <row r="2302" spans="2:2" ht="12" customHeight="1">
      <c r="B2302" s="6"/>
    </row>
    <row r="2303" spans="2:2" ht="12" customHeight="1">
      <c r="B2303" s="6"/>
    </row>
    <row r="2304" spans="2:2" ht="12" customHeight="1">
      <c r="B2304" s="6"/>
    </row>
    <row r="2305" spans="2:2" ht="12" customHeight="1">
      <c r="B2305" s="6"/>
    </row>
    <row r="2306" spans="2:2" ht="12" customHeight="1">
      <c r="B2306" s="6"/>
    </row>
    <row r="2307" spans="2:2" ht="12" customHeight="1">
      <c r="B2307" s="6"/>
    </row>
    <row r="2308" spans="2:2" ht="12" customHeight="1">
      <c r="B2308" s="6"/>
    </row>
    <row r="2309" spans="2:2" ht="12" customHeight="1">
      <c r="B2309" s="6"/>
    </row>
    <row r="2310" spans="2:2" ht="12" customHeight="1">
      <c r="B2310" s="6"/>
    </row>
    <row r="2311" spans="2:2" ht="12" customHeight="1">
      <c r="B2311" s="6"/>
    </row>
    <row r="2312" spans="2:2" ht="12" customHeight="1">
      <c r="B2312" s="6"/>
    </row>
    <row r="2313" spans="2:2" ht="12" customHeight="1">
      <c r="B2313" s="6"/>
    </row>
    <row r="2314" spans="2:2" ht="12" customHeight="1">
      <c r="B2314" s="6"/>
    </row>
    <row r="2315" spans="2:2" ht="12" customHeight="1">
      <c r="B2315" s="6"/>
    </row>
    <row r="2316" spans="2:2" ht="12" customHeight="1">
      <c r="B2316" s="6"/>
    </row>
    <row r="2317" spans="2:2" ht="12" customHeight="1">
      <c r="B2317" s="6"/>
    </row>
    <row r="2318" spans="2:2" ht="12" customHeight="1">
      <c r="B2318" s="6"/>
    </row>
    <row r="2319" spans="2:2" ht="12" customHeight="1">
      <c r="B2319" s="6"/>
    </row>
    <row r="2320" spans="2:2" ht="12" customHeight="1">
      <c r="B2320" s="6"/>
    </row>
    <row r="2321" spans="2:2" ht="12" customHeight="1">
      <c r="B2321" s="6"/>
    </row>
    <row r="2322" spans="2:2" ht="12" customHeight="1">
      <c r="B2322" s="6"/>
    </row>
    <row r="2323" spans="2:2" ht="12" customHeight="1">
      <c r="B2323" s="6"/>
    </row>
    <row r="2324" spans="2:2" ht="12" customHeight="1">
      <c r="B2324" s="6"/>
    </row>
    <row r="2325" spans="2:2" ht="12" customHeight="1">
      <c r="B2325" s="6"/>
    </row>
    <row r="2326" spans="2:2" ht="12" customHeight="1">
      <c r="B2326" s="6"/>
    </row>
    <row r="2327" spans="2:2" ht="12" customHeight="1">
      <c r="B2327" s="6"/>
    </row>
    <row r="2328" spans="2:2" ht="12" customHeight="1">
      <c r="B2328" s="6"/>
    </row>
    <row r="2329" spans="2:2" ht="12" customHeight="1">
      <c r="B2329" s="6"/>
    </row>
    <row r="2330" spans="2:2" ht="12" customHeight="1">
      <c r="B2330" s="6"/>
    </row>
    <row r="2331" spans="2:2" ht="12" customHeight="1">
      <c r="B2331" s="6"/>
    </row>
    <row r="2332" spans="2:2" ht="12" customHeight="1">
      <c r="B2332" s="6"/>
    </row>
    <row r="2333" spans="2:2" ht="12" customHeight="1">
      <c r="B2333" s="6"/>
    </row>
    <row r="2334" spans="2:2" ht="12" customHeight="1">
      <c r="B2334" s="6"/>
    </row>
    <row r="2335" spans="2:2" ht="12" customHeight="1">
      <c r="B2335" s="6"/>
    </row>
    <row r="2336" spans="2:2" ht="12" customHeight="1">
      <c r="B2336" s="6"/>
    </row>
    <row r="2337" spans="2:2" ht="12" customHeight="1">
      <c r="B2337" s="6"/>
    </row>
    <row r="2338" spans="2:2" ht="12" customHeight="1">
      <c r="B2338" s="6"/>
    </row>
    <row r="2339" spans="2:2" ht="12" customHeight="1">
      <c r="B2339" s="6"/>
    </row>
    <row r="2340" spans="2:2" ht="12" customHeight="1">
      <c r="B2340" s="6"/>
    </row>
    <row r="2341" spans="2:2" ht="12" customHeight="1">
      <c r="B2341" s="6"/>
    </row>
    <row r="2342" spans="2:2" ht="12" customHeight="1">
      <c r="B2342" s="6"/>
    </row>
    <row r="2343" spans="2:2" ht="12" customHeight="1">
      <c r="B2343" s="6"/>
    </row>
    <row r="2344" spans="2:2" ht="12" customHeight="1">
      <c r="B2344" s="6"/>
    </row>
    <row r="2345" spans="2:2" ht="12" customHeight="1">
      <c r="B2345" s="6"/>
    </row>
    <row r="2346" spans="2:2" ht="12" customHeight="1">
      <c r="B2346" s="6"/>
    </row>
    <row r="2347" spans="2:2" ht="12" customHeight="1">
      <c r="B2347" s="6"/>
    </row>
    <row r="2348" spans="2:2" ht="12" customHeight="1">
      <c r="B2348" s="6"/>
    </row>
    <row r="2349" spans="2:2" ht="12" customHeight="1">
      <c r="B2349" s="6"/>
    </row>
    <row r="2350" spans="2:2" ht="12" customHeight="1">
      <c r="B2350" s="6"/>
    </row>
    <row r="2351" spans="2:2" ht="12" customHeight="1">
      <c r="B2351" s="6"/>
    </row>
    <row r="2352" spans="2:2" ht="12" customHeight="1">
      <c r="B2352" s="6"/>
    </row>
    <row r="2353" spans="2:2" ht="12" customHeight="1">
      <c r="B2353" s="6"/>
    </row>
    <row r="2354" spans="2:2" ht="12" customHeight="1">
      <c r="B2354" s="6"/>
    </row>
    <row r="2355" spans="2:2" ht="12" customHeight="1">
      <c r="B2355" s="6"/>
    </row>
    <row r="2356" spans="2:2" ht="12" customHeight="1">
      <c r="B2356" s="6"/>
    </row>
    <row r="2357" spans="2:2" ht="12" customHeight="1">
      <c r="B2357" s="6"/>
    </row>
    <row r="2358" spans="2:2" ht="12" customHeight="1">
      <c r="B2358" s="6"/>
    </row>
    <row r="2359" spans="2:2" ht="12" customHeight="1">
      <c r="B2359" s="6"/>
    </row>
    <row r="2360" spans="2:2" ht="12" customHeight="1">
      <c r="B2360" s="6"/>
    </row>
    <row r="2361" spans="2:2" ht="12" customHeight="1">
      <c r="B2361" s="6"/>
    </row>
    <row r="2362" spans="2:2" ht="12" customHeight="1">
      <c r="B2362" s="6"/>
    </row>
    <row r="2363" spans="2:2" ht="12" customHeight="1">
      <c r="B2363" s="6"/>
    </row>
    <row r="2364" spans="2:2" ht="12" customHeight="1">
      <c r="B2364" s="6"/>
    </row>
    <row r="2365" spans="2:2" ht="12" customHeight="1">
      <c r="B2365" s="6"/>
    </row>
    <row r="2366" spans="2:2" ht="12" customHeight="1">
      <c r="B2366" s="6"/>
    </row>
    <row r="2367" spans="2:2" ht="12" customHeight="1">
      <c r="B2367" s="6"/>
    </row>
    <row r="2368" spans="2:2" ht="12" customHeight="1">
      <c r="B2368" s="6"/>
    </row>
    <row r="2369" spans="2:2" ht="12" customHeight="1">
      <c r="B2369" s="6"/>
    </row>
    <row r="2370" spans="2:2" ht="12" customHeight="1">
      <c r="B2370" s="6"/>
    </row>
    <row r="2371" spans="2:2" ht="12" customHeight="1">
      <c r="B2371" s="6"/>
    </row>
    <row r="2372" spans="2:2" ht="12" customHeight="1">
      <c r="B2372" s="6"/>
    </row>
    <row r="2373" spans="2:2" ht="12" customHeight="1">
      <c r="B2373" s="6"/>
    </row>
    <row r="2374" spans="2:2" ht="12" customHeight="1">
      <c r="B2374" s="6"/>
    </row>
    <row r="2375" spans="2:2" ht="12" customHeight="1">
      <c r="B2375" s="6"/>
    </row>
    <row r="2376" spans="2:2" ht="12" customHeight="1">
      <c r="B2376" s="6"/>
    </row>
    <row r="2377" spans="2:2" ht="12" customHeight="1">
      <c r="B2377" s="6"/>
    </row>
    <row r="2378" spans="2:2" ht="12" customHeight="1">
      <c r="B2378" s="6"/>
    </row>
    <row r="2379" spans="2:2" ht="12" customHeight="1">
      <c r="B2379" s="6"/>
    </row>
    <row r="2380" spans="2:2" ht="12" customHeight="1">
      <c r="B2380" s="6"/>
    </row>
    <row r="2381" spans="2:2" ht="12" customHeight="1">
      <c r="B2381" s="6"/>
    </row>
    <row r="2382" spans="2:2" ht="12" customHeight="1">
      <c r="B2382" s="6"/>
    </row>
    <row r="2383" spans="2:2" ht="12" customHeight="1">
      <c r="B2383" s="6"/>
    </row>
    <row r="2384" spans="2:2" ht="12" customHeight="1">
      <c r="B2384" s="6"/>
    </row>
    <row r="2385" spans="2:2" ht="12" customHeight="1">
      <c r="B2385" s="6"/>
    </row>
    <row r="2386" spans="2:2" ht="12" customHeight="1">
      <c r="B2386" s="6"/>
    </row>
    <row r="2387" spans="2:2" ht="12" customHeight="1">
      <c r="B2387" s="6"/>
    </row>
    <row r="2388" spans="2:2" ht="12" customHeight="1">
      <c r="B2388" s="6"/>
    </row>
    <row r="2389" spans="2:2" ht="12" customHeight="1">
      <c r="B2389" s="6"/>
    </row>
    <row r="2390" spans="2:2" ht="12" customHeight="1">
      <c r="B2390" s="6"/>
    </row>
    <row r="2391" spans="2:2" ht="12" customHeight="1">
      <c r="B2391" s="6"/>
    </row>
    <row r="2392" spans="2:2" ht="12" customHeight="1">
      <c r="B2392" s="6"/>
    </row>
    <row r="2393" spans="2:2" ht="12" customHeight="1">
      <c r="B2393" s="6"/>
    </row>
    <row r="2394" spans="2:2" ht="12" customHeight="1">
      <c r="B2394" s="6"/>
    </row>
    <row r="2395" spans="2:2" ht="12" customHeight="1">
      <c r="B2395" s="6"/>
    </row>
    <row r="2396" spans="2:2" ht="12" customHeight="1">
      <c r="B2396" s="6"/>
    </row>
    <row r="2397" spans="2:2" ht="12" customHeight="1">
      <c r="B2397" s="6"/>
    </row>
    <row r="2398" spans="2:2" ht="12" customHeight="1">
      <c r="B2398" s="6"/>
    </row>
    <row r="2399" spans="2:2" ht="12" customHeight="1">
      <c r="B2399" s="6"/>
    </row>
    <row r="2400" spans="2:2" ht="12" customHeight="1">
      <c r="B2400" s="6"/>
    </row>
    <row r="2401" spans="2:2" ht="12" customHeight="1">
      <c r="B2401" s="6"/>
    </row>
    <row r="2402" spans="2:2" ht="12" customHeight="1">
      <c r="B2402" s="6"/>
    </row>
    <row r="2403" spans="2:2" ht="12" customHeight="1">
      <c r="B2403" s="6"/>
    </row>
    <row r="2404" spans="2:2" ht="12" customHeight="1">
      <c r="B2404" s="6"/>
    </row>
    <row r="2405" spans="2:2" ht="12" customHeight="1">
      <c r="B2405" s="6"/>
    </row>
    <row r="2406" spans="2:2" ht="12" customHeight="1">
      <c r="B2406" s="6"/>
    </row>
    <row r="2407" spans="2:2" ht="12" customHeight="1">
      <c r="B2407" s="6"/>
    </row>
    <row r="2408" spans="2:2" ht="12" customHeight="1">
      <c r="B2408" s="6"/>
    </row>
    <row r="2409" spans="2:2" ht="12" customHeight="1">
      <c r="B2409" s="6"/>
    </row>
    <row r="2410" spans="2:2" ht="12" customHeight="1">
      <c r="B2410" s="6"/>
    </row>
    <row r="2411" spans="2:2" ht="12" customHeight="1">
      <c r="B2411" s="6"/>
    </row>
    <row r="2412" spans="2:2" ht="12" customHeight="1">
      <c r="B2412" s="6"/>
    </row>
    <row r="2413" spans="2:2" ht="12" customHeight="1">
      <c r="B2413" s="6"/>
    </row>
    <row r="2414" spans="2:2" ht="12" customHeight="1">
      <c r="B2414" s="6"/>
    </row>
    <row r="2415" spans="2:2" ht="12" customHeight="1">
      <c r="B2415" s="6"/>
    </row>
    <row r="2416" spans="2:2" ht="12" customHeight="1">
      <c r="B2416" s="6"/>
    </row>
    <row r="2417" spans="2:2" ht="12" customHeight="1">
      <c r="B2417" s="6"/>
    </row>
    <row r="2418" spans="2:2" ht="12" customHeight="1">
      <c r="B2418" s="6"/>
    </row>
    <row r="2419" spans="2:2" ht="12" customHeight="1">
      <c r="B2419" s="6"/>
    </row>
    <row r="2420" spans="2:2" ht="12" customHeight="1">
      <c r="B2420" s="6"/>
    </row>
    <row r="2421" spans="2:2" ht="12" customHeight="1">
      <c r="B2421" s="6"/>
    </row>
    <row r="2422" spans="2:2" ht="12" customHeight="1">
      <c r="B2422" s="6"/>
    </row>
    <row r="2423" spans="2:2" ht="12" customHeight="1">
      <c r="B2423" s="6"/>
    </row>
    <row r="2424" spans="2:2" ht="12" customHeight="1">
      <c r="B2424" s="6"/>
    </row>
    <row r="2425" spans="2:2" ht="12" customHeight="1">
      <c r="B2425" s="6"/>
    </row>
    <row r="2426" spans="2:2" ht="12" customHeight="1">
      <c r="B2426" s="6"/>
    </row>
    <row r="2427" spans="2:2" ht="12" customHeight="1">
      <c r="B2427" s="6"/>
    </row>
    <row r="2428" spans="2:2" ht="12" customHeight="1">
      <c r="B2428" s="6"/>
    </row>
    <row r="2429" spans="2:2" ht="12" customHeight="1">
      <c r="B2429" s="6"/>
    </row>
    <row r="2430" spans="2:2" ht="12" customHeight="1">
      <c r="B2430" s="6"/>
    </row>
    <row r="2431" spans="2:2" ht="12" customHeight="1">
      <c r="B2431" s="6"/>
    </row>
    <row r="2432" spans="2:2" ht="12" customHeight="1">
      <c r="B2432" s="6"/>
    </row>
    <row r="2433" spans="2:2" ht="12" customHeight="1">
      <c r="B2433" s="6"/>
    </row>
    <row r="2434" spans="2:2" ht="12" customHeight="1">
      <c r="B2434" s="6"/>
    </row>
    <row r="2435" spans="2:2" ht="12" customHeight="1">
      <c r="B2435" s="6"/>
    </row>
    <row r="2436" spans="2:2" ht="12" customHeight="1">
      <c r="B2436" s="6"/>
    </row>
    <row r="2437" spans="2:2" ht="12" customHeight="1">
      <c r="B2437" s="6"/>
    </row>
    <row r="2438" spans="2:2" ht="12" customHeight="1">
      <c r="B2438" s="6"/>
    </row>
    <row r="2439" spans="2:2" ht="12" customHeight="1">
      <c r="B2439" s="6"/>
    </row>
    <row r="2440" spans="2:2" ht="12" customHeight="1">
      <c r="B2440" s="6"/>
    </row>
    <row r="2441" spans="2:2" ht="12" customHeight="1">
      <c r="B2441" s="6"/>
    </row>
    <row r="2442" spans="2:2" ht="12" customHeight="1">
      <c r="B2442" s="6"/>
    </row>
    <row r="2443" spans="2:2" ht="12" customHeight="1">
      <c r="B2443" s="6"/>
    </row>
    <row r="2444" spans="2:2" ht="12" customHeight="1">
      <c r="B2444" s="6"/>
    </row>
    <row r="2445" spans="2:2" ht="12" customHeight="1">
      <c r="B2445" s="6"/>
    </row>
    <row r="2446" spans="2:2" ht="12" customHeight="1">
      <c r="B2446" s="6"/>
    </row>
    <row r="2447" spans="2:2" ht="12" customHeight="1">
      <c r="B2447" s="6"/>
    </row>
    <row r="2448" spans="2:2" ht="12" customHeight="1">
      <c r="B2448" s="6"/>
    </row>
    <row r="2449" spans="2:2" ht="12" customHeight="1">
      <c r="B2449" s="6"/>
    </row>
    <row r="2450" spans="2:2" ht="12" customHeight="1">
      <c r="B2450" s="6"/>
    </row>
    <row r="2451" spans="2:2" ht="12" customHeight="1">
      <c r="B2451" s="6"/>
    </row>
    <row r="2452" spans="2:2" ht="12" customHeight="1">
      <c r="B2452" s="6"/>
    </row>
    <row r="2453" spans="2:2" ht="12" customHeight="1">
      <c r="B2453" s="6"/>
    </row>
    <row r="2454" spans="2:2" ht="12" customHeight="1">
      <c r="B2454" s="6"/>
    </row>
    <row r="2455" spans="2:2" ht="12" customHeight="1">
      <c r="B2455" s="6"/>
    </row>
    <row r="2456" spans="2:2" ht="12" customHeight="1">
      <c r="B2456" s="6"/>
    </row>
    <row r="2457" spans="2:2" ht="12" customHeight="1">
      <c r="B2457" s="6"/>
    </row>
    <row r="2458" spans="2:2" ht="12" customHeight="1">
      <c r="B2458" s="6"/>
    </row>
    <row r="2459" spans="2:2" ht="12" customHeight="1">
      <c r="B2459" s="6"/>
    </row>
    <row r="2460" spans="2:2" ht="12" customHeight="1">
      <c r="B2460" s="6"/>
    </row>
    <row r="2461" spans="2:2" ht="12" customHeight="1">
      <c r="B2461" s="6"/>
    </row>
    <row r="2462" spans="2:2" ht="12" customHeight="1">
      <c r="B2462" s="6"/>
    </row>
    <row r="2463" spans="2:2" ht="12" customHeight="1">
      <c r="B2463" s="6"/>
    </row>
    <row r="2464" spans="2:2" ht="12" customHeight="1">
      <c r="B2464" s="6"/>
    </row>
    <row r="2465" spans="2:2" ht="12" customHeight="1">
      <c r="B2465" s="6"/>
    </row>
    <row r="2466" spans="2:2" ht="12" customHeight="1">
      <c r="B2466" s="6"/>
    </row>
    <row r="2467" spans="2:2" ht="12" customHeight="1">
      <c r="B2467" s="6"/>
    </row>
    <row r="2468" spans="2:2" ht="12" customHeight="1">
      <c r="B2468" s="6"/>
    </row>
    <row r="2469" spans="2:2" ht="12" customHeight="1">
      <c r="B2469" s="6"/>
    </row>
    <row r="2470" spans="2:2" ht="12" customHeight="1">
      <c r="B2470" s="6"/>
    </row>
    <row r="2471" spans="2:2" ht="12" customHeight="1">
      <c r="B2471" s="6"/>
    </row>
    <row r="2472" spans="2:2" ht="12" customHeight="1">
      <c r="B2472" s="6"/>
    </row>
    <row r="2473" spans="2:2" ht="12" customHeight="1">
      <c r="B2473" s="6"/>
    </row>
    <row r="2474" spans="2:2" ht="12" customHeight="1">
      <c r="B2474" s="6"/>
    </row>
    <row r="2475" spans="2:2" ht="12" customHeight="1">
      <c r="B2475" s="6"/>
    </row>
    <row r="2476" spans="2:2" ht="12" customHeight="1">
      <c r="B2476" s="6"/>
    </row>
    <row r="2477" spans="2:2" ht="12" customHeight="1">
      <c r="B2477" s="6"/>
    </row>
    <row r="2478" spans="2:2" ht="12" customHeight="1">
      <c r="B2478" s="6"/>
    </row>
    <row r="2479" spans="2:2" ht="12" customHeight="1">
      <c r="B2479" s="6"/>
    </row>
    <row r="2480" spans="2:2" ht="12" customHeight="1">
      <c r="B2480" s="6"/>
    </row>
    <row r="2481" spans="2:2" ht="12" customHeight="1">
      <c r="B2481" s="6"/>
    </row>
    <row r="2482" spans="2:2" ht="12" customHeight="1">
      <c r="B2482" s="6"/>
    </row>
    <row r="2483" spans="2:2" ht="12" customHeight="1">
      <c r="B2483" s="6"/>
    </row>
    <row r="2484" spans="2:2" ht="12" customHeight="1">
      <c r="B2484" s="6"/>
    </row>
    <row r="2485" spans="2:2" ht="12" customHeight="1">
      <c r="B2485" s="6"/>
    </row>
    <row r="2486" spans="2:2" ht="12" customHeight="1">
      <c r="B2486" s="6"/>
    </row>
    <row r="2487" spans="2:2" ht="12" customHeight="1">
      <c r="B2487" s="6"/>
    </row>
    <row r="2488" spans="2:2" ht="12" customHeight="1">
      <c r="B2488" s="6"/>
    </row>
    <row r="2489" spans="2:2" ht="12" customHeight="1">
      <c r="B2489" s="6"/>
    </row>
    <row r="2490" spans="2:2" ht="12" customHeight="1">
      <c r="B2490" s="6"/>
    </row>
    <row r="2491" spans="2:2" ht="12" customHeight="1">
      <c r="B2491" s="6"/>
    </row>
    <row r="2492" spans="2:2" ht="12" customHeight="1">
      <c r="B2492" s="6"/>
    </row>
    <row r="2493" spans="2:2" ht="12" customHeight="1">
      <c r="B2493" s="6"/>
    </row>
    <row r="2494" spans="2:2" ht="12" customHeight="1">
      <c r="B2494" s="6"/>
    </row>
    <row r="2495" spans="2:2" ht="12" customHeight="1">
      <c r="B2495" s="6"/>
    </row>
    <row r="2496" spans="2:2" ht="12" customHeight="1">
      <c r="B2496" s="6"/>
    </row>
    <row r="2497" spans="2:2" ht="12" customHeight="1">
      <c r="B2497" s="6"/>
    </row>
    <row r="2498" spans="2:2" ht="12" customHeight="1">
      <c r="B2498" s="6"/>
    </row>
    <row r="2499" spans="2:2" ht="12" customHeight="1">
      <c r="B2499" s="6"/>
    </row>
    <row r="2500" spans="2:2" ht="12" customHeight="1">
      <c r="B2500" s="6"/>
    </row>
    <row r="2501" spans="2:2" ht="12" customHeight="1">
      <c r="B2501" s="6"/>
    </row>
    <row r="2502" spans="2:2" ht="12" customHeight="1">
      <c r="B2502" s="6"/>
    </row>
    <row r="2503" spans="2:2" ht="12" customHeight="1">
      <c r="B2503" s="6"/>
    </row>
    <row r="2504" spans="2:2" ht="12" customHeight="1">
      <c r="B2504" s="6"/>
    </row>
    <row r="2505" spans="2:2" ht="12" customHeight="1">
      <c r="B2505" s="6"/>
    </row>
    <row r="2506" spans="2:2" ht="12" customHeight="1">
      <c r="B2506" s="6"/>
    </row>
    <row r="2507" spans="2:2" ht="12" customHeight="1">
      <c r="B2507" s="6"/>
    </row>
    <row r="2508" spans="2:2" ht="12" customHeight="1">
      <c r="B2508" s="6"/>
    </row>
    <row r="2509" spans="2:2" ht="12" customHeight="1">
      <c r="B2509" s="6"/>
    </row>
    <row r="2510" spans="2:2" ht="12" customHeight="1">
      <c r="B2510" s="6"/>
    </row>
    <row r="2511" spans="2:2" ht="12" customHeight="1">
      <c r="B2511" s="6"/>
    </row>
    <row r="2512" spans="2:2" ht="12" customHeight="1">
      <c r="B2512" s="6"/>
    </row>
    <row r="2513" spans="2:2" ht="12" customHeight="1">
      <c r="B2513" s="6"/>
    </row>
    <row r="2514" spans="2:2" ht="12" customHeight="1">
      <c r="B2514" s="6"/>
    </row>
    <row r="2515" spans="2:2" ht="12" customHeight="1">
      <c r="B2515" s="6"/>
    </row>
    <row r="2516" spans="2:2" ht="12" customHeight="1">
      <c r="B2516" s="6"/>
    </row>
    <row r="2517" spans="2:2" ht="12" customHeight="1">
      <c r="B2517" s="6"/>
    </row>
    <row r="2518" spans="2:2" ht="12" customHeight="1">
      <c r="B2518" s="6"/>
    </row>
    <row r="2519" spans="2:2" ht="12" customHeight="1">
      <c r="B2519" s="6"/>
    </row>
    <row r="2520" spans="2:2" ht="12" customHeight="1">
      <c r="B2520" s="6"/>
    </row>
    <row r="2521" spans="2:2" ht="12" customHeight="1">
      <c r="B2521" s="6"/>
    </row>
    <row r="2522" spans="2:2" ht="12" customHeight="1">
      <c r="B2522" s="6"/>
    </row>
    <row r="2523" spans="2:2" ht="12" customHeight="1">
      <c r="B2523" s="6"/>
    </row>
    <row r="2524" spans="2:2" ht="12" customHeight="1">
      <c r="B2524" s="6"/>
    </row>
    <row r="2525" spans="2:2" ht="12" customHeight="1">
      <c r="B2525" s="6"/>
    </row>
    <row r="2526" spans="2:2" ht="12" customHeight="1">
      <c r="B2526" s="6"/>
    </row>
    <row r="2527" spans="2:2" ht="12" customHeight="1">
      <c r="B2527" s="6"/>
    </row>
    <row r="2528" spans="2:2" ht="12" customHeight="1">
      <c r="B2528" s="6"/>
    </row>
    <row r="2529" spans="2:2" ht="12" customHeight="1">
      <c r="B2529" s="6"/>
    </row>
    <row r="2530" spans="2:2" ht="12" customHeight="1">
      <c r="B2530" s="6"/>
    </row>
    <row r="2531" spans="2:2" ht="12" customHeight="1">
      <c r="B2531" s="6"/>
    </row>
    <row r="2532" spans="2:2" ht="12" customHeight="1">
      <c r="B2532" s="6"/>
    </row>
    <row r="2533" spans="2:2" ht="12" customHeight="1">
      <c r="B2533" s="6"/>
    </row>
    <row r="2534" spans="2:2" ht="12" customHeight="1">
      <c r="B2534" s="6"/>
    </row>
    <row r="2535" spans="2:2" ht="12" customHeight="1">
      <c r="B2535" s="6"/>
    </row>
    <row r="2536" spans="2:2" ht="12" customHeight="1">
      <c r="B2536" s="6"/>
    </row>
    <row r="2537" spans="2:2" ht="12" customHeight="1">
      <c r="B2537" s="6"/>
    </row>
    <row r="2538" spans="2:2" ht="12" customHeight="1">
      <c r="B2538" s="6"/>
    </row>
    <row r="2539" spans="2:2" ht="12" customHeight="1">
      <c r="B2539" s="6"/>
    </row>
    <row r="2540" spans="2:2" ht="12" customHeight="1">
      <c r="B2540" s="6"/>
    </row>
    <row r="2541" spans="2:2" ht="12" customHeight="1">
      <c r="B2541" s="6"/>
    </row>
    <row r="2542" spans="2:2" ht="12" customHeight="1">
      <c r="B2542" s="6"/>
    </row>
    <row r="2543" spans="2:2" ht="12" customHeight="1">
      <c r="B2543" s="6"/>
    </row>
    <row r="2544" spans="2:2" ht="12" customHeight="1">
      <c r="B2544" s="6"/>
    </row>
    <row r="2545" spans="2:2" ht="12" customHeight="1">
      <c r="B2545" s="6"/>
    </row>
    <row r="2546" spans="2:2" ht="12" customHeight="1">
      <c r="B2546" s="6"/>
    </row>
    <row r="2547" spans="2:2" ht="12" customHeight="1">
      <c r="B2547" s="6"/>
    </row>
    <row r="2548" spans="2:2" ht="12" customHeight="1">
      <c r="B2548" s="6"/>
    </row>
    <row r="2549" spans="2:2" ht="12" customHeight="1">
      <c r="B2549" s="6"/>
    </row>
    <row r="2550" spans="2:2" ht="12" customHeight="1">
      <c r="B2550" s="6"/>
    </row>
    <row r="2551" spans="2:2" ht="12" customHeight="1">
      <c r="B2551" s="6"/>
    </row>
    <row r="2552" spans="2:2" ht="12" customHeight="1">
      <c r="B2552" s="6"/>
    </row>
    <row r="2553" spans="2:2" ht="12" customHeight="1">
      <c r="B2553" s="6"/>
    </row>
    <row r="2554" spans="2:2" ht="12" customHeight="1">
      <c r="B2554" s="6"/>
    </row>
    <row r="2555" spans="2:2" ht="12" customHeight="1">
      <c r="B2555" s="6"/>
    </row>
    <row r="2556" spans="2:2" ht="12" customHeight="1">
      <c r="B2556" s="6"/>
    </row>
    <row r="2557" spans="2:2" ht="12" customHeight="1">
      <c r="B2557" s="6"/>
    </row>
    <row r="2558" spans="2:2" ht="12" customHeight="1">
      <c r="B2558" s="6"/>
    </row>
    <row r="2559" spans="2:2" ht="12" customHeight="1">
      <c r="B2559" s="6"/>
    </row>
    <row r="2560" spans="2:2" ht="12" customHeight="1">
      <c r="B2560" s="6"/>
    </row>
    <row r="2561" spans="2:2" ht="12" customHeight="1">
      <c r="B2561" s="6"/>
    </row>
    <row r="2562" spans="2:2" ht="12" customHeight="1">
      <c r="B2562" s="6"/>
    </row>
    <row r="2563" spans="2:2" ht="12" customHeight="1">
      <c r="B2563" s="6"/>
    </row>
    <row r="2564" spans="2:2" ht="12" customHeight="1">
      <c r="B2564" s="6"/>
    </row>
    <row r="2565" spans="2:2" ht="12" customHeight="1">
      <c r="B2565" s="6"/>
    </row>
    <row r="2566" spans="2:2" ht="12" customHeight="1">
      <c r="B2566" s="6"/>
    </row>
    <row r="2567" spans="2:2" ht="12" customHeight="1">
      <c r="B2567" s="6"/>
    </row>
    <row r="2568" spans="2:2" ht="12" customHeight="1">
      <c r="B2568" s="6"/>
    </row>
    <row r="2569" spans="2:2" ht="12" customHeight="1">
      <c r="B2569" s="6"/>
    </row>
    <row r="2570" spans="2:2" ht="12" customHeight="1">
      <c r="B2570" s="6"/>
    </row>
    <row r="2571" spans="2:2" ht="12" customHeight="1">
      <c r="B2571" s="6"/>
    </row>
    <row r="2572" spans="2:2" ht="12" customHeight="1">
      <c r="B2572" s="6"/>
    </row>
    <row r="2573" spans="2:2" ht="12" customHeight="1">
      <c r="B2573" s="6"/>
    </row>
    <row r="2574" spans="2:2" ht="12" customHeight="1">
      <c r="B2574" s="6"/>
    </row>
    <row r="2575" spans="2:2" ht="12" customHeight="1">
      <c r="B2575" s="6"/>
    </row>
    <row r="2576" spans="2:2" ht="12" customHeight="1">
      <c r="B2576" s="6"/>
    </row>
    <row r="2577" spans="2:2" ht="12" customHeight="1">
      <c r="B2577" s="6"/>
    </row>
    <row r="2578" spans="2:2" ht="12" customHeight="1">
      <c r="B2578" s="6"/>
    </row>
    <row r="2579" spans="2:2" ht="12" customHeight="1">
      <c r="B2579" s="6"/>
    </row>
    <row r="2580" spans="2:2" ht="12" customHeight="1">
      <c r="B2580" s="6"/>
    </row>
    <row r="2581" spans="2:2" ht="12" customHeight="1">
      <c r="B2581" s="6"/>
    </row>
    <row r="2582" spans="2:2" ht="12" customHeight="1">
      <c r="B2582" s="6"/>
    </row>
    <row r="2583" spans="2:2" ht="12" customHeight="1">
      <c r="B2583" s="6"/>
    </row>
    <row r="2584" spans="2:2" ht="12" customHeight="1">
      <c r="B2584" s="6"/>
    </row>
    <row r="2585" spans="2:2" ht="12" customHeight="1">
      <c r="B2585" s="6"/>
    </row>
    <row r="2586" spans="2:2" ht="12" customHeight="1">
      <c r="B2586" s="6"/>
    </row>
    <row r="2587" spans="2:2" ht="12" customHeight="1">
      <c r="B2587" s="6"/>
    </row>
    <row r="2588" spans="2:2" ht="12" customHeight="1">
      <c r="B2588" s="6"/>
    </row>
    <row r="2589" spans="2:2" ht="12" customHeight="1">
      <c r="B2589" s="6"/>
    </row>
    <row r="2590" spans="2:2" ht="12" customHeight="1">
      <c r="B2590" s="6"/>
    </row>
    <row r="2591" spans="2:2" ht="12" customHeight="1">
      <c r="B2591" s="6"/>
    </row>
    <row r="2592" spans="2:2" ht="12" customHeight="1">
      <c r="B2592" s="6"/>
    </row>
    <row r="2593" spans="2:2" ht="12" customHeight="1">
      <c r="B2593" s="6"/>
    </row>
    <row r="2594" spans="2:2" ht="12" customHeight="1">
      <c r="B2594" s="6"/>
    </row>
    <row r="2595" spans="2:2" ht="12" customHeight="1">
      <c r="B2595" s="6"/>
    </row>
    <row r="2596" spans="2:2" ht="12" customHeight="1">
      <c r="B2596" s="6"/>
    </row>
    <row r="2597" spans="2:2" ht="12" customHeight="1">
      <c r="B2597" s="6"/>
    </row>
    <row r="2598" spans="2:2" ht="12" customHeight="1">
      <c r="B2598" s="6"/>
    </row>
    <row r="2599" spans="2:2" ht="12" customHeight="1">
      <c r="B2599" s="6"/>
    </row>
    <row r="2600" spans="2:2" ht="12" customHeight="1">
      <c r="B2600" s="6"/>
    </row>
    <row r="2601" spans="2:2" ht="12" customHeight="1">
      <c r="B2601" s="6"/>
    </row>
    <row r="2602" spans="2:2" ht="12" customHeight="1">
      <c r="B2602" s="6"/>
    </row>
    <row r="2603" spans="2:2" ht="12" customHeight="1">
      <c r="B2603" s="6"/>
    </row>
    <row r="2604" spans="2:2" ht="12" customHeight="1">
      <c r="B2604" s="6"/>
    </row>
    <row r="2605" spans="2:2" ht="12" customHeight="1">
      <c r="B2605" s="6"/>
    </row>
    <row r="2606" spans="2:2" ht="12" customHeight="1">
      <c r="B2606" s="6"/>
    </row>
    <row r="2607" spans="2:2" ht="12" customHeight="1">
      <c r="B2607" s="6"/>
    </row>
    <row r="2608" spans="2:2" ht="12" customHeight="1">
      <c r="B2608" s="6"/>
    </row>
    <row r="2609" spans="2:2" ht="12" customHeight="1">
      <c r="B2609" s="6"/>
    </row>
    <row r="2610" spans="2:2" ht="12" customHeight="1">
      <c r="B2610" s="6"/>
    </row>
    <row r="2611" spans="2:2" ht="12" customHeight="1">
      <c r="B2611" s="6"/>
    </row>
    <row r="2612" spans="2:2" ht="12" customHeight="1">
      <c r="B2612" s="6"/>
    </row>
    <row r="2613" spans="2:2" ht="12" customHeight="1">
      <c r="B2613" s="6"/>
    </row>
    <row r="2614" spans="2:2" ht="12" customHeight="1">
      <c r="B2614" s="6"/>
    </row>
    <row r="2615" spans="2:2" ht="12" customHeight="1">
      <c r="B2615" s="6"/>
    </row>
    <row r="2616" spans="2:2" ht="12" customHeight="1">
      <c r="B2616" s="6"/>
    </row>
    <row r="2617" spans="2:2" ht="12" customHeight="1">
      <c r="B2617" s="6"/>
    </row>
    <row r="2618" spans="2:2" ht="12" customHeight="1">
      <c r="B2618" s="6"/>
    </row>
    <row r="2619" spans="2:2" ht="12" customHeight="1">
      <c r="B2619" s="6"/>
    </row>
    <row r="2620" spans="2:2" ht="12" customHeight="1">
      <c r="B2620" s="6"/>
    </row>
    <row r="2621" spans="2:2" ht="12" customHeight="1">
      <c r="B2621" s="6"/>
    </row>
    <row r="2622" spans="2:2" ht="12" customHeight="1">
      <c r="B2622" s="6"/>
    </row>
    <row r="2623" spans="2:2" ht="12" customHeight="1">
      <c r="B2623" s="6"/>
    </row>
    <row r="2624" spans="2:2" ht="12" customHeight="1">
      <c r="B2624" s="6"/>
    </row>
    <row r="2625" spans="2:2" ht="12" customHeight="1">
      <c r="B2625" s="6"/>
    </row>
    <row r="2626" spans="2:2" ht="12" customHeight="1">
      <c r="B2626" s="6"/>
    </row>
    <row r="2627" spans="2:2" ht="12" customHeight="1">
      <c r="B2627" s="6"/>
    </row>
    <row r="2628" spans="2:2" ht="12" customHeight="1">
      <c r="B2628" s="6"/>
    </row>
    <row r="2629" spans="2:2" ht="12" customHeight="1">
      <c r="B2629" s="6"/>
    </row>
    <row r="2630" spans="2:2" ht="12" customHeight="1">
      <c r="B2630" s="6"/>
    </row>
    <row r="2631" spans="2:2" ht="12" customHeight="1">
      <c r="B2631" s="6"/>
    </row>
  </sheetData>
  <mergeCells count="1">
    <mergeCell ref="C8:F8"/>
  </mergeCells>
  <phoneticPr fontId="1" type="noConversion"/>
  <pageMargins left="0.75" right="0.75" top="1" bottom="0.88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785deb-a762-4798-bcdc-303564f53cb0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AReceivedDate xmlns="eebef177-55b5-4448-a5fb-28ea454417ee">2024-06-17T23:00:00+00:00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EPR-WP3929SF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409026</OtherReference>
    <EventLink xmlns="5ffd8e36-f429-4edc-ab50-c5be84842779" xsi:nil="true"/>
    <Customer_x002f_OperatorName xmlns="eebef177-55b5-4448-a5fb-28ea454417ee">NRS Woodcote Aggregates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2024-06-17T23:00:00+00:00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EPR/WP3929SF/A001</EPRNumber>
    <FacilityAddressPostcode xmlns="eebef177-55b5-4448-a5fb-28ea454417ee">TF11 8RS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Andrew Morris</ExternalAuthor>
    <SiteName xmlns="eebef177-55b5-4448-a5fb-28ea454417ee">Woodcote Wood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Woodcote Hill, Sheriffhales, Shifnal Shropshire, TF11 8RS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67CFD-D82E-45AF-A839-711EF9E84E70}"/>
</file>

<file path=customXml/itemProps2.xml><?xml version="1.0" encoding="utf-8"?>
<ds:datastoreItem xmlns:ds="http://schemas.openxmlformats.org/officeDocument/2006/customXml" ds:itemID="{433383E7-B1C9-4A96-B8E5-A8763030733A}"/>
</file>

<file path=customXml/itemProps3.xml><?xml version="1.0" encoding="utf-8"?>
<ds:datastoreItem xmlns:ds="http://schemas.openxmlformats.org/officeDocument/2006/customXml" ds:itemID="{27828C4C-4765-4235-B192-157906077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Jephson</dc:creator>
  <cp:keywords/>
  <dc:description/>
  <cp:lastModifiedBy/>
  <cp:revision/>
  <dcterms:created xsi:type="dcterms:W3CDTF">2000-06-30T09:28:25Z</dcterms:created>
  <dcterms:modified xsi:type="dcterms:W3CDTF">2024-08-29T09:35:06Z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