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mc:AlternateContent xmlns:mc="http://schemas.openxmlformats.org/markup-compatibility/2006">
    <mc:Choice Requires="x15">
      <x15ac:absPath xmlns:x15ac="http://schemas.microsoft.com/office/spreadsheetml/2010/11/ac" url="C:\Users\peter.murphy\Documents\"/>
    </mc:Choice>
  </mc:AlternateContent>
  <xr:revisionPtr revIDLastSave="0" documentId="8_{CB77B1DC-4934-4524-8F57-6330E93A9EA6}" xr6:coauthVersionLast="47" xr6:coauthVersionMax="47" xr10:uidLastSave="{00000000-0000-0000-0000-000000000000}"/>
  <bookViews>
    <workbookView xWindow="-120" yWindow="-120" windowWidth="38640" windowHeight="21120" firstSheet="2" activeTab="2" xr2:uid="{8CAEF4FE-DC1F-4110-AD32-5E6F97BBCB40}"/>
  </bookViews>
  <sheets>
    <sheet name="WL - mAOD" sheetId="7" r:id="rId1"/>
    <sheet name="WL - mBLD" sheetId="6" r:id="rId2"/>
    <sheet name="Water Quality Data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1" i="7" l="1"/>
  <c r="H271" i="7"/>
  <c r="G271" i="7"/>
  <c r="F271" i="7"/>
  <c r="E271" i="7"/>
  <c r="D271" i="7"/>
  <c r="C271" i="7"/>
  <c r="I270" i="7"/>
  <c r="H270" i="7"/>
  <c r="G270" i="7"/>
  <c r="F270" i="7"/>
  <c r="E270" i="7"/>
  <c r="D270" i="7"/>
  <c r="C270" i="7"/>
  <c r="I269" i="7"/>
  <c r="H269" i="7"/>
  <c r="G269" i="7"/>
  <c r="F269" i="7"/>
  <c r="E269" i="7"/>
  <c r="D269" i="7"/>
  <c r="C269" i="7"/>
  <c r="I267" i="7"/>
  <c r="I272" i="7" s="1"/>
  <c r="H267" i="7"/>
  <c r="H272" i="7" s="1"/>
  <c r="G267" i="7"/>
  <c r="G272" i="7" s="1"/>
  <c r="F267" i="7"/>
  <c r="F272" i="7" s="1"/>
  <c r="E267" i="7"/>
  <c r="E272" i="7" s="1"/>
  <c r="D267" i="7"/>
  <c r="D272" i="7" s="1"/>
  <c r="C267" i="7"/>
  <c r="C272" i="7" s="1"/>
  <c r="BE156" i="5"/>
  <c r="BD156" i="5"/>
  <c r="BC156" i="5"/>
  <c r="BB156" i="5"/>
  <c r="BA156" i="5"/>
  <c r="AZ156" i="5"/>
  <c r="AY156" i="5"/>
  <c r="AX156" i="5"/>
  <c r="AW156" i="5"/>
  <c r="AV156" i="5"/>
  <c r="AU156" i="5"/>
  <c r="AT156" i="5"/>
  <c r="AS156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BE155" i="5"/>
  <c r="BD155" i="5"/>
  <c r="BC155" i="5"/>
  <c r="BB155" i="5"/>
  <c r="BA155" i="5"/>
  <c r="AZ155" i="5"/>
  <c r="AY155" i="5"/>
  <c r="AX155" i="5"/>
  <c r="AW155" i="5"/>
  <c r="AV155" i="5"/>
  <c r="AU155" i="5"/>
  <c r="AT155" i="5"/>
  <c r="AS155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BE154" i="5"/>
  <c r="BD154" i="5"/>
  <c r="BC154" i="5"/>
  <c r="BB154" i="5"/>
  <c r="BA154" i="5"/>
  <c r="AZ154" i="5"/>
  <c r="AY154" i="5"/>
  <c r="AX154" i="5"/>
  <c r="AW154" i="5"/>
  <c r="AV154" i="5"/>
  <c r="AU154" i="5"/>
  <c r="AT154" i="5"/>
  <c r="AS154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BE153" i="5"/>
  <c r="BD153" i="5"/>
  <c r="BC153" i="5"/>
  <c r="BB153" i="5"/>
  <c r="BA153" i="5"/>
  <c r="AZ153" i="5"/>
  <c r="AY153" i="5"/>
  <c r="AX153" i="5"/>
  <c r="AW153" i="5"/>
  <c r="AV153" i="5"/>
  <c r="AU153" i="5"/>
  <c r="AT153" i="5"/>
  <c r="AS153" i="5"/>
  <c r="AR153" i="5"/>
  <c r="AQ153" i="5"/>
  <c r="AP153" i="5"/>
  <c r="AO153" i="5"/>
  <c r="AN153" i="5"/>
  <c r="AM153" i="5"/>
  <c r="AL153" i="5"/>
  <c r="AK153" i="5"/>
  <c r="AJ153" i="5"/>
  <c r="AI153" i="5"/>
  <c r="AH153" i="5"/>
  <c r="AG153" i="5"/>
  <c r="AF153" i="5"/>
  <c r="AE153" i="5"/>
  <c r="AD153" i="5"/>
  <c r="AC153" i="5"/>
  <c r="AB153" i="5"/>
  <c r="AA153" i="5"/>
  <c r="Z153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BE152" i="5"/>
  <c r="BD152" i="5"/>
  <c r="BC152" i="5"/>
  <c r="BB152" i="5"/>
  <c r="BA152" i="5"/>
  <c r="AZ152" i="5"/>
  <c r="AY152" i="5"/>
  <c r="AX152" i="5"/>
  <c r="AW152" i="5"/>
  <c r="AV152" i="5"/>
  <c r="AU152" i="5"/>
  <c r="AT152" i="5"/>
  <c r="AS152" i="5"/>
  <c r="AR152" i="5"/>
  <c r="AQ152" i="5"/>
  <c r="AP152" i="5"/>
  <c r="AO152" i="5"/>
  <c r="AN152" i="5"/>
  <c r="AM152" i="5"/>
  <c r="AL152" i="5"/>
  <c r="AK152" i="5"/>
  <c r="AJ152" i="5"/>
  <c r="AI152" i="5"/>
  <c r="AH152" i="5"/>
  <c r="AG152" i="5"/>
  <c r="AF152" i="5"/>
  <c r="AE152" i="5"/>
  <c r="AD152" i="5"/>
  <c r="AC152" i="5"/>
  <c r="AB152" i="5"/>
  <c r="AA152" i="5"/>
  <c r="Z152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" i="5"/>
  <c r="C1" i="5"/>
</calcChain>
</file>

<file path=xl/sharedStrings.xml><?xml version="1.0" encoding="utf-8"?>
<sst xmlns="http://schemas.openxmlformats.org/spreadsheetml/2006/main" count="5473" uniqueCount="169">
  <si>
    <t>Castle Hill Quarry Co. Ltd: Castle Hill Quarry</t>
  </si>
  <si>
    <t>Hydrometric Monitoring</t>
  </si>
  <si>
    <t>Groundwater Levels measured in Piezometers</t>
  </si>
  <si>
    <t>(metres below Ordinance Datum)</t>
  </si>
  <si>
    <t>Monitored By: Tom Herbert, 07921 258924</t>
  </si>
  <si>
    <t>Piezometer Identification</t>
  </si>
  <si>
    <t>BH1</t>
  </si>
  <si>
    <t>BH2</t>
  </si>
  <si>
    <t>BH3</t>
  </si>
  <si>
    <t>BH4</t>
  </si>
  <si>
    <t>BH5</t>
  </si>
  <si>
    <t>BH6</t>
  </si>
  <si>
    <t>BH7</t>
  </si>
  <si>
    <t>CPQ_WL</t>
  </si>
  <si>
    <t>Main Brook</t>
  </si>
  <si>
    <t>Coy Farm</t>
  </si>
  <si>
    <t>Can Park Quarry</t>
  </si>
  <si>
    <t>Edbrook</t>
  </si>
  <si>
    <t>Edbrook Farm</t>
  </si>
  <si>
    <t>Hornhill</t>
  </si>
  <si>
    <t>Keepers</t>
  </si>
  <si>
    <t>Wildmoor Rhyne</t>
  </si>
  <si>
    <t>Rodway</t>
  </si>
  <si>
    <t>Installation Date</t>
  </si>
  <si>
    <t>Unknown</t>
  </si>
  <si>
    <t>Datum Elevation</t>
  </si>
  <si>
    <t>Datum</t>
  </si>
  <si>
    <t>Housing</t>
  </si>
  <si>
    <t>Top of GB</t>
  </si>
  <si>
    <t>Easting</t>
  </si>
  <si>
    <t>Northing</t>
  </si>
  <si>
    <t>Pipe Diameter (m)</t>
  </si>
  <si>
    <t>-</t>
  </si>
  <si>
    <t>Pipe Depth (m)</t>
  </si>
  <si>
    <t>Comments</t>
  </si>
  <si>
    <t>Date</t>
  </si>
  <si>
    <t>Weather</t>
  </si>
  <si>
    <t/>
  </si>
  <si>
    <t>No Flow</t>
  </si>
  <si>
    <t>Flow</t>
  </si>
  <si>
    <t xml:space="preserve"> </t>
  </si>
  <si>
    <t xml:space="preserve">           27,35</t>
  </si>
  <si>
    <t xml:space="preserve">             8.70  n0</t>
  </si>
  <si>
    <t>Clear and dry</t>
  </si>
  <si>
    <t>D:43.26</t>
  </si>
  <si>
    <t>Overcast with showers</t>
  </si>
  <si>
    <t>Rain</t>
  </si>
  <si>
    <t>Cold and sunny</t>
  </si>
  <si>
    <t>Sunny and clear</t>
  </si>
  <si>
    <t>D:43.25</t>
  </si>
  <si>
    <t>Cloudy and dry</t>
  </si>
  <si>
    <t>Sunny</t>
  </si>
  <si>
    <t>Sunny and dry</t>
  </si>
  <si>
    <t>Sunny with cloud</t>
  </si>
  <si>
    <t>Showers</t>
  </si>
  <si>
    <t>D:43.27</t>
  </si>
  <si>
    <t>OB</t>
  </si>
  <si>
    <t>average</t>
  </si>
  <si>
    <t>dry</t>
  </si>
  <si>
    <t>average water level page, emty data did not calculated</t>
  </si>
  <si>
    <t>min</t>
  </si>
  <si>
    <t>max</t>
  </si>
  <si>
    <t>mean</t>
  </si>
  <si>
    <t>=</t>
  </si>
  <si>
    <t>range</t>
  </si>
  <si>
    <t>Key:</t>
  </si>
  <si>
    <t>Blank Cell</t>
  </si>
  <si>
    <t>No Data</t>
  </si>
  <si>
    <t>A</t>
  </si>
  <si>
    <t>Access suspended temporarily</t>
  </si>
  <si>
    <t>B</t>
  </si>
  <si>
    <t>Blocked</t>
  </si>
  <si>
    <t>D</t>
  </si>
  <si>
    <t>Dry</t>
  </si>
  <si>
    <t>DC</t>
  </si>
  <si>
    <t>Discontinued</t>
  </si>
  <si>
    <t>N</t>
  </si>
  <si>
    <t>Not Recorded</t>
  </si>
  <si>
    <t>Damaged</t>
  </si>
  <si>
    <t>R</t>
  </si>
  <si>
    <t>Removed</t>
  </si>
  <si>
    <t>S</t>
  </si>
  <si>
    <t xml:space="preserve">Suspect reading </t>
  </si>
  <si>
    <t>U</t>
  </si>
  <si>
    <t>Unable to locate</t>
  </si>
  <si>
    <t>W</t>
  </si>
  <si>
    <t>Remnant water in base of piezometer</t>
  </si>
  <si>
    <t>Off-base (GB)</t>
  </si>
  <si>
    <t>Italicised text</t>
  </si>
  <si>
    <t>Estimated or approximate value</t>
  </si>
  <si>
    <t>(metres below local datum)</t>
  </si>
  <si>
    <t xml:space="preserve">Dry </t>
  </si>
  <si>
    <t>Analyte</t>
  </si>
  <si>
    <t>Antimony as Sb</t>
  </si>
  <si>
    <t>&lt;0.001</t>
  </si>
  <si>
    <t>Arsenic as As</t>
  </si>
  <si>
    <t>Cadmium as Cd</t>
  </si>
  <si>
    <t>Copper as Cu</t>
  </si>
  <si>
    <t>Lead as Pb</t>
  </si>
  <si>
    <t>Mercury as Hg</t>
  </si>
  <si>
    <t>&lt;0.00003</t>
  </si>
  <si>
    <t>Molybdenum as Mo</t>
  </si>
  <si>
    <t>Nickel as Ni</t>
  </si>
  <si>
    <t>Selenium as Se</t>
  </si>
  <si>
    <t>Total Chromium as Cr</t>
  </si>
  <si>
    <t>Zinc as Zn</t>
  </si>
  <si>
    <t>Barium as Ba</t>
  </si>
  <si>
    <t>Calcium as Ca</t>
  </si>
  <si>
    <t>Sodium as Na</t>
  </si>
  <si>
    <t>Total Sulphur as SO4</t>
  </si>
  <si>
    <t>Fluoride as F</t>
  </si>
  <si>
    <t>Ammoniacal Nitrogen as N</t>
  </si>
  <si>
    <t>&lt;0.01</t>
  </si>
  <si>
    <t>Chloride as Cl</t>
  </si>
  <si>
    <t>Orthophosphate as P</t>
  </si>
  <si>
    <t>Total Oxidised Nitrogen</t>
  </si>
  <si>
    <t>Acenaphthene</t>
  </si>
  <si>
    <t>Acenaphthylene</t>
  </si>
  <si>
    <t>Anthracene</t>
  </si>
  <si>
    <t>Benzo[a]anthracene</t>
  </si>
  <si>
    <t>Benzo[a]pyrene</t>
  </si>
  <si>
    <t>Benzo[b]fluoranthene</t>
  </si>
  <si>
    <t>Benzo[g,h,i]perylene</t>
  </si>
  <si>
    <t>Benzo[k]fluoranthene</t>
  </si>
  <si>
    <t>Chrysene</t>
  </si>
  <si>
    <t>Dibenzo[a,h]anthracene</t>
  </si>
  <si>
    <t>Fluoranthene</t>
  </si>
  <si>
    <t>Fluorene</t>
  </si>
  <si>
    <t>Indeno[1,2,3-cd]pyrene</t>
  </si>
  <si>
    <t>Naphthalene</t>
  </si>
  <si>
    <t>Phenanthrene</t>
  </si>
  <si>
    <t>Pyrene</t>
  </si>
  <si>
    <t>Total PAH 16</t>
  </si>
  <si>
    <t>&lt;0.16</t>
  </si>
  <si>
    <t>PCB 101</t>
  </si>
  <si>
    <t>PCB 118</t>
  </si>
  <si>
    <t>PCB 138</t>
  </si>
  <si>
    <t>PCB 153</t>
  </si>
  <si>
    <t>PCB 180</t>
  </si>
  <si>
    <t>PCB 28</t>
  </si>
  <si>
    <t>PCB 52</t>
  </si>
  <si>
    <t>Dimethylphenols</t>
  </si>
  <si>
    <t>&lt;0.05</t>
  </si>
  <si>
    <t>Methylphenols</t>
  </si>
  <si>
    <t>Phenol</t>
  </si>
  <si>
    <t>Total Phenols</t>
  </si>
  <si>
    <t>&lt;0.20</t>
  </si>
  <si>
    <t>Trimethylphenols</t>
  </si>
  <si>
    <t>Total TPH &gt;C8-C40</t>
  </si>
  <si>
    <t>Dissolved Organic Carbon</t>
  </si>
  <si>
    <t>Total Organic Carbon</t>
  </si>
  <si>
    <t>TDS as mg/L</t>
  </si>
  <si>
    <t>Sample date:</t>
  </si>
  <si>
    <t>Sample point:</t>
  </si>
  <si>
    <t>Matrix:</t>
  </si>
  <si>
    <t>Ground Water</t>
  </si>
  <si>
    <t>&lt;0.1</t>
  </si>
  <si>
    <t>SWS1</t>
  </si>
  <si>
    <t>Surface Water</t>
  </si>
  <si>
    <t>SWS2</t>
  </si>
  <si>
    <t>&lt;0.00002</t>
  </si>
  <si>
    <t>&lt;0.04</t>
  </si>
  <si>
    <t>&lt;0.64</t>
  </si>
  <si>
    <t>&lt;0.2</t>
  </si>
  <si>
    <t>&lt;0.10</t>
  </si>
  <si>
    <t>&lt;1</t>
  </si>
  <si>
    <t>&lt;3</t>
  </si>
  <si>
    <t>&lt;0.002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</si>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</sst>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right"/>
    </xf>
    <xf numFmtId="15" fontId="0" fillId="0" borderId="11" xfId="0" applyNumberFormat="1" applyBorder="1"/>
    <xf numFmtId="15" fontId="0" fillId="0" borderId="3" xfId="0" applyNumberFormat="1" applyBorder="1"/>
    <xf numFmtId="15" fontId="0" fillId="0" borderId="4" xfId="0" applyNumberFormat="1" applyBorder="1"/>
    <xf numFmtId="15" fontId="0" fillId="0" borderId="6" xfId="0" applyNumberFormat="1" applyBorder="1"/>
    <xf numFmtId="15" fontId="0" fillId="0" borderId="7" xfId="0" applyNumberFormat="1" applyBorder="1"/>
    <xf numFmtId="0" fontId="0" fillId="0" borderId="7" xfId="0" applyBorder="1" applyAlignment="1">
      <alignment horizontal="right"/>
    </xf>
    <xf numFmtId="15" fontId="0" fillId="0" borderId="9" xfId="0" applyNumberFormat="1" applyBorder="1"/>
    <xf numFmtId="15" fontId="0" fillId="0" borderId="10" xfId="0" applyNumberForma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1" xfId="0" applyFill="1" applyBorder="1"/>
    <xf numFmtId="0" fontId="0" fillId="3" borderId="15" xfId="0" applyFill="1" applyBorder="1"/>
    <xf numFmtId="14" fontId="0" fillId="0" borderId="0" xfId="0" applyNumberFormat="1"/>
    <xf numFmtId="15" fontId="0" fillId="0" borderId="16" xfId="0" applyNumberFormat="1" applyBorder="1" applyAlignment="1">
      <alignment vertical="center"/>
    </xf>
    <xf numFmtId="15" fontId="0" fillId="0" borderId="17" xfId="0" applyNumberFormat="1" applyBorder="1"/>
    <xf numFmtId="15" fontId="0" fillId="0" borderId="18" xfId="0" applyNumberFormat="1" applyBorder="1"/>
    <xf numFmtId="0" fontId="0" fillId="0" borderId="19" xfId="0" applyBorder="1"/>
    <xf numFmtId="0" fontId="0" fillId="0" borderId="17" xfId="0" applyBorder="1"/>
    <xf numFmtId="0" fontId="0" fillId="0" borderId="17" xfId="0" applyBorder="1" applyAlignment="1">
      <alignment horizontal="right"/>
    </xf>
    <xf numFmtId="0" fontId="0" fillId="0" borderId="18" xfId="0" applyBorder="1"/>
    <xf numFmtId="1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right"/>
    </xf>
    <xf numFmtId="15" fontId="0" fillId="0" borderId="16" xfId="0" applyNumberFormat="1" applyBorder="1"/>
    <xf numFmtId="0" fontId="0" fillId="2" borderId="0" xfId="0" applyFill="1"/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15" fontId="0" fillId="0" borderId="23" xfId="0" applyNumberFormat="1" applyBorder="1" applyAlignment="1">
      <alignment horizontal="left"/>
    </xf>
    <xf numFmtId="15" fontId="0" fillId="0" borderId="12" xfId="0" applyNumberFormat="1" applyBorder="1" applyAlignment="1">
      <alignment horizontal="left"/>
    </xf>
    <xf numFmtId="15" fontId="0" fillId="0" borderId="13" xfId="0" applyNumberFormat="1" applyBorder="1" applyAlignment="1">
      <alignment horizontal="left"/>
    </xf>
    <xf numFmtId="0" fontId="0" fillId="4" borderId="12" xfId="0" applyFill="1" applyBorder="1"/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5" fontId="0" fillId="0" borderId="14" xfId="0" applyNumberFormat="1" applyBorder="1" applyAlignment="1">
      <alignment horizontal="left"/>
    </xf>
    <xf numFmtId="2" fontId="0" fillId="0" borderId="14" xfId="0" applyNumberFormat="1" applyBorder="1" applyAlignment="1">
      <alignment horizontal="center"/>
    </xf>
    <xf numFmtId="15" fontId="0" fillId="0" borderId="6" xfId="0" applyNumberFormat="1" applyBorder="1" applyAlignment="1">
      <alignment horizontal="left"/>
    </xf>
    <xf numFmtId="2" fontId="0" fillId="0" borderId="6" xfId="0" applyNumberFormat="1" applyBorder="1" applyAlignment="1">
      <alignment horizontal="center"/>
    </xf>
    <xf numFmtId="15" fontId="0" fillId="2" borderId="6" xfId="0" applyNumberFormat="1" applyFill="1" applyBorder="1" applyAlignment="1">
      <alignment horizontal="left"/>
    </xf>
    <xf numFmtId="0" fontId="0" fillId="2" borderId="6" xfId="0" applyFill="1" applyBorder="1"/>
    <xf numFmtId="2" fontId="0" fillId="2" borderId="6" xfId="0" applyNumberFormat="1" applyFill="1" applyBorder="1" applyAlignment="1">
      <alignment horizontal="center"/>
    </xf>
    <xf numFmtId="2" fontId="0" fillId="8" borderId="6" xfId="0" applyNumberFormat="1" applyFill="1" applyBorder="1" applyAlignment="1">
      <alignment horizontal="center"/>
    </xf>
    <xf numFmtId="2" fontId="0" fillId="9" borderId="6" xfId="0" applyNumberFormat="1" applyFill="1" applyBorder="1" applyAlignment="1">
      <alignment horizontal="center"/>
    </xf>
    <xf numFmtId="2" fontId="0" fillId="4" borderId="6" xfId="0" applyNumberFormat="1" applyFill="1" applyBorder="1"/>
    <xf numFmtId="0" fontId="0" fillId="8" borderId="14" xfId="0" applyFill="1" applyBorder="1"/>
    <xf numFmtId="0" fontId="0" fillId="4" borderId="17" xfId="0" applyFill="1" applyBorder="1" applyAlignment="1">
      <alignment horizontal="center"/>
    </xf>
    <xf numFmtId="2" fontId="0" fillId="4" borderId="0" xfId="0" applyNumberFormat="1" applyFill="1"/>
    <xf numFmtId="0" fontId="0" fillId="5" borderId="12" xfId="0" applyFill="1" applyBorder="1"/>
    <xf numFmtId="0" fontId="0" fillId="5" borderId="6" xfId="0" applyFill="1" applyBorder="1"/>
    <xf numFmtId="0" fontId="0" fillId="5" borderId="7" xfId="0" applyFill="1" applyBorder="1"/>
    <xf numFmtId="2" fontId="0" fillId="5" borderId="13" xfId="0" applyNumberFormat="1" applyFill="1" applyBorder="1" applyAlignment="1">
      <alignment horizontal="left"/>
    </xf>
    <xf numFmtId="2" fontId="0" fillId="5" borderId="9" xfId="0" applyNumberFormat="1" applyFill="1" applyBorder="1" applyAlignment="1">
      <alignment horizontal="left"/>
    </xf>
    <xf numFmtId="2" fontId="0" fillId="5" borderId="10" xfId="0" applyNumberFormat="1" applyFill="1" applyBorder="1" applyAlignment="1">
      <alignment horizontal="left"/>
    </xf>
    <xf numFmtId="0" fontId="0" fillId="7" borderId="0" xfId="0" applyFill="1"/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5" fontId="0" fillId="0" borderId="11" xfId="0" applyNumberFormat="1" applyBorder="1" applyAlignment="1">
      <alignment horizontal="center" vertical="center"/>
    </xf>
    <xf numFmtId="15" fontId="0" fillId="0" borderId="12" xfId="0" applyNumberForma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5D65-21AB-4FCE-A8A0-C1770214D211}">
  <dimension ref="A1:S286"/>
  <sheetViews>
    <sheetView zoomScale="95" zoomScaleNormal="95" workbookViewId="0">
      <selection activeCell="AA25" sqref="AA25"/>
    </sheetView>
  </sheetViews>
  <sheetFormatPr defaultRowHeight="15"/>
  <cols>
    <col min="1" max="1" width="15.5703125" customWidth="1"/>
    <col min="2" max="2" width="21.7109375" customWidth="1"/>
    <col min="10" max="10" width="11.85546875" customWidth="1"/>
    <col min="11" max="11" width="11.7109375" customWidth="1"/>
    <col min="13" max="13" width="15.140625" customWidth="1"/>
    <col min="15" max="15" width="12.7109375" customWidth="1"/>
    <col min="18" max="18" width="15.140625" customWidth="1"/>
  </cols>
  <sheetData>
    <row r="1" spans="1:19">
      <c r="A1" t="s">
        <v>0</v>
      </c>
    </row>
    <row r="2" spans="1:19">
      <c r="A2" t="s">
        <v>1</v>
      </c>
    </row>
    <row r="3" spans="1:19">
      <c r="A3" t="s">
        <v>2</v>
      </c>
    </row>
    <row r="4" spans="1:19">
      <c r="A4" t="s">
        <v>3</v>
      </c>
    </row>
    <row r="5" spans="1:19">
      <c r="A5" t="s">
        <v>4</v>
      </c>
    </row>
    <row r="6" spans="1:19" ht="15.75" thickBot="1"/>
    <row r="7" spans="1:19" ht="15.75" thickBot="1">
      <c r="A7" s="36" t="s">
        <v>5</v>
      </c>
      <c r="B7" s="37"/>
      <c r="C7" s="38" t="s">
        <v>6</v>
      </c>
      <c r="D7" s="38" t="s">
        <v>7</v>
      </c>
      <c r="E7" s="38" t="s">
        <v>8</v>
      </c>
      <c r="F7" s="38" t="s">
        <v>9</v>
      </c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39" t="s">
        <v>22</v>
      </c>
    </row>
    <row r="8" spans="1:19">
      <c r="A8" s="40" t="s">
        <v>23</v>
      </c>
      <c r="B8" s="41"/>
      <c r="C8" s="42" t="s">
        <v>24</v>
      </c>
      <c r="D8" s="42" t="s">
        <v>24</v>
      </c>
      <c r="E8" s="42" t="s">
        <v>24</v>
      </c>
      <c r="F8" s="42" t="s">
        <v>24</v>
      </c>
      <c r="G8" s="42" t="s">
        <v>24</v>
      </c>
      <c r="H8" s="42" t="s">
        <v>24</v>
      </c>
      <c r="I8" s="42" t="s">
        <v>24</v>
      </c>
      <c r="J8" s="42">
        <v>44652</v>
      </c>
      <c r="K8" s="42" t="s">
        <v>24</v>
      </c>
      <c r="L8" s="42" t="s">
        <v>24</v>
      </c>
      <c r="M8" s="42" t="s">
        <v>24</v>
      </c>
      <c r="N8" s="42" t="s">
        <v>24</v>
      </c>
      <c r="O8" s="42" t="s">
        <v>24</v>
      </c>
      <c r="P8" s="42" t="s">
        <v>24</v>
      </c>
      <c r="Q8" s="42" t="s">
        <v>24</v>
      </c>
      <c r="R8" s="42" t="s">
        <v>24</v>
      </c>
      <c r="S8" s="43" t="s">
        <v>24</v>
      </c>
    </row>
    <row r="9" spans="1:19">
      <c r="A9" s="54" t="s">
        <v>25</v>
      </c>
      <c r="B9" s="6"/>
      <c r="C9" s="55">
        <v>21.471367529424999</v>
      </c>
      <c r="D9" s="55">
        <v>51.570070214250002</v>
      </c>
      <c r="E9" s="55">
        <v>18.157524243558001</v>
      </c>
      <c r="F9" s="55">
        <v>6.1367662910040996</v>
      </c>
      <c r="G9" s="55">
        <v>17.673999999999999</v>
      </c>
      <c r="H9" s="55">
        <v>32.691000000000003</v>
      </c>
      <c r="I9" s="55">
        <v>31.745999999999999</v>
      </c>
      <c r="J9" s="45">
        <v>9.4499999999999993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6">
        <v>0</v>
      </c>
    </row>
    <row r="10" spans="1:19">
      <c r="A10" s="44" t="s">
        <v>26</v>
      </c>
      <c r="B10" s="6"/>
      <c r="C10" s="45" t="s">
        <v>27</v>
      </c>
      <c r="D10" s="45" t="s">
        <v>27</v>
      </c>
      <c r="E10" s="45" t="s">
        <v>27</v>
      </c>
      <c r="F10" s="45" t="s">
        <v>27</v>
      </c>
      <c r="G10" s="45" t="s">
        <v>27</v>
      </c>
      <c r="H10" s="45" t="s">
        <v>27</v>
      </c>
      <c r="I10" s="45" t="s">
        <v>27</v>
      </c>
      <c r="J10" s="45" t="s">
        <v>28</v>
      </c>
      <c r="K10" s="45" t="s">
        <v>27</v>
      </c>
      <c r="L10" s="45" t="s">
        <v>27</v>
      </c>
      <c r="M10" s="45" t="s">
        <v>27</v>
      </c>
      <c r="N10" s="45" t="s">
        <v>27</v>
      </c>
      <c r="O10" s="45" t="s">
        <v>27</v>
      </c>
      <c r="P10" s="45" t="s">
        <v>27</v>
      </c>
      <c r="Q10" s="45" t="s">
        <v>27</v>
      </c>
      <c r="R10" s="45" t="s">
        <v>27</v>
      </c>
      <c r="S10" s="46" t="s">
        <v>27</v>
      </c>
    </row>
    <row r="11" spans="1:19">
      <c r="A11" s="44" t="s">
        <v>29</v>
      </c>
      <c r="B11" s="6"/>
      <c r="C11" s="45">
        <v>324831</v>
      </c>
      <c r="D11" s="45">
        <v>324367</v>
      </c>
      <c r="E11" s="45">
        <v>324205</v>
      </c>
      <c r="F11" s="45">
        <v>324627</v>
      </c>
      <c r="G11" s="45">
        <v>324825</v>
      </c>
      <c r="H11" s="45">
        <v>325023</v>
      </c>
      <c r="I11" s="45">
        <v>324889</v>
      </c>
      <c r="J11" s="45">
        <v>325066</v>
      </c>
      <c r="K11" s="45">
        <v>324572</v>
      </c>
      <c r="L11" s="45">
        <v>0</v>
      </c>
      <c r="M11" s="45">
        <v>0</v>
      </c>
      <c r="N11" s="45">
        <v>323517.94205141999</v>
      </c>
      <c r="O11" s="45">
        <v>323645.87543468003</v>
      </c>
      <c r="P11" s="45">
        <v>323809.12074725999</v>
      </c>
      <c r="Q11" s="45">
        <v>324142.56028257002</v>
      </c>
      <c r="R11" s="45">
        <v>324607</v>
      </c>
      <c r="S11" s="46">
        <v>0</v>
      </c>
    </row>
    <row r="12" spans="1:19">
      <c r="A12" s="44" t="s">
        <v>30</v>
      </c>
      <c r="B12" s="6"/>
      <c r="C12" s="45">
        <v>140666</v>
      </c>
      <c r="D12" s="45">
        <v>140419</v>
      </c>
      <c r="E12" s="45">
        <v>140638</v>
      </c>
      <c r="F12" s="45">
        <v>140900</v>
      </c>
      <c r="G12" s="45">
        <v>140756</v>
      </c>
      <c r="H12" s="45">
        <v>140526</v>
      </c>
      <c r="I12" s="45">
        <v>140289</v>
      </c>
      <c r="J12" s="45">
        <v>140411</v>
      </c>
      <c r="K12" s="45">
        <v>141040</v>
      </c>
      <c r="L12" s="45">
        <v>0</v>
      </c>
      <c r="M12" s="45">
        <v>0</v>
      </c>
      <c r="N12" s="45">
        <v>140320.33731643</v>
      </c>
      <c r="O12" s="45">
        <v>140382.85679784001</v>
      </c>
      <c r="P12" s="45">
        <v>140265.92221224</v>
      </c>
      <c r="Q12" s="45">
        <v>139989.67217269001</v>
      </c>
      <c r="R12" s="45">
        <v>140963</v>
      </c>
      <c r="S12" s="46">
        <v>0</v>
      </c>
    </row>
    <row r="13" spans="1:19">
      <c r="A13" s="44" t="s">
        <v>31</v>
      </c>
      <c r="B13" s="6"/>
      <c r="C13" s="56">
        <v>0.01</v>
      </c>
      <c r="D13" s="56">
        <v>0.02</v>
      </c>
      <c r="E13" s="56">
        <v>0.02</v>
      </c>
      <c r="F13" s="56">
        <v>0.02</v>
      </c>
      <c r="G13" s="56">
        <v>0.02</v>
      </c>
      <c r="H13" s="56">
        <v>0.02</v>
      </c>
      <c r="I13" s="56">
        <v>0.02</v>
      </c>
      <c r="J13" s="45" t="s">
        <v>32</v>
      </c>
      <c r="K13" s="45">
        <v>0.02</v>
      </c>
      <c r="L13" s="45">
        <v>0.02</v>
      </c>
      <c r="M13" s="45">
        <v>0.02</v>
      </c>
      <c r="N13" s="45">
        <v>0.02</v>
      </c>
      <c r="O13" s="45">
        <v>0.02</v>
      </c>
      <c r="P13" s="45">
        <v>0.02</v>
      </c>
      <c r="Q13" s="45">
        <v>0.02</v>
      </c>
      <c r="R13" s="45">
        <v>0.02</v>
      </c>
      <c r="S13" s="46">
        <v>0.02</v>
      </c>
    </row>
    <row r="14" spans="1:19" ht="15.75" thickBot="1">
      <c r="A14" s="47" t="s">
        <v>33</v>
      </c>
      <c r="B14" s="8"/>
      <c r="C14" s="57">
        <v>100</v>
      </c>
      <c r="D14" s="57">
        <v>100</v>
      </c>
      <c r="E14" s="57">
        <v>100</v>
      </c>
      <c r="F14" s="57">
        <v>100</v>
      </c>
      <c r="G14" s="57">
        <v>100</v>
      </c>
      <c r="H14" s="57">
        <v>100</v>
      </c>
      <c r="I14" s="57">
        <v>100</v>
      </c>
      <c r="J14" s="48" t="s">
        <v>32</v>
      </c>
      <c r="K14" s="48">
        <v>100</v>
      </c>
      <c r="L14" s="48">
        <v>100</v>
      </c>
      <c r="M14" s="48">
        <v>100</v>
      </c>
      <c r="N14" s="48">
        <v>100</v>
      </c>
      <c r="O14" s="48">
        <v>100</v>
      </c>
      <c r="P14" s="48">
        <v>100</v>
      </c>
      <c r="Q14" s="48">
        <v>100</v>
      </c>
      <c r="R14" s="48">
        <v>100</v>
      </c>
      <c r="S14" s="49">
        <v>100</v>
      </c>
    </row>
    <row r="15" spans="1:19" ht="15.75" thickBot="1">
      <c r="A15" s="41" t="s">
        <v>34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19" ht="15.75" thickBot="1">
      <c r="A16" s="36" t="s">
        <v>35</v>
      </c>
      <c r="B16" s="37" t="s">
        <v>36</v>
      </c>
      <c r="C16" s="38" t="s">
        <v>6</v>
      </c>
      <c r="D16" s="38" t="s">
        <v>7</v>
      </c>
      <c r="E16" s="38" t="s">
        <v>8</v>
      </c>
      <c r="F16" s="38" t="s">
        <v>9</v>
      </c>
      <c r="G16" s="38" t="s">
        <v>10</v>
      </c>
      <c r="H16" s="38" t="s">
        <v>11</v>
      </c>
      <c r="I16" s="38" t="s">
        <v>12</v>
      </c>
      <c r="J16" s="38" t="s">
        <v>13</v>
      </c>
      <c r="K16" s="38" t="s">
        <v>14</v>
      </c>
      <c r="L16" s="38" t="s">
        <v>15</v>
      </c>
      <c r="M16" s="38" t="s">
        <v>16</v>
      </c>
      <c r="N16" s="38" t="s">
        <v>17</v>
      </c>
      <c r="O16" s="38" t="s">
        <v>18</v>
      </c>
      <c r="P16" s="38" t="s">
        <v>19</v>
      </c>
      <c r="Q16" s="38" t="s">
        <v>20</v>
      </c>
      <c r="R16" s="38" t="s">
        <v>21</v>
      </c>
      <c r="S16" s="39" t="s">
        <v>22</v>
      </c>
    </row>
    <row r="17" spans="1:19">
      <c r="A17" s="58">
        <v>36867</v>
      </c>
      <c r="B17" s="41" t="s">
        <v>37</v>
      </c>
      <c r="C17" s="59">
        <v>10.271367529425</v>
      </c>
      <c r="D17" s="59">
        <v>11.770070214250005</v>
      </c>
      <c r="E17" s="59">
        <v>14.257524243558001</v>
      </c>
      <c r="F17" s="59">
        <v>5.2367662910040993</v>
      </c>
      <c r="G17" s="59" t="s">
        <v>37</v>
      </c>
      <c r="H17" s="59" t="s">
        <v>37</v>
      </c>
      <c r="I17" s="59" t="s">
        <v>37</v>
      </c>
      <c r="J17" s="42" t="s">
        <v>37</v>
      </c>
      <c r="K17" s="42">
        <v>-1.7</v>
      </c>
      <c r="L17" s="42" t="s">
        <v>37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-0.3</v>
      </c>
      <c r="S17" s="42" t="s">
        <v>37</v>
      </c>
    </row>
    <row r="18" spans="1:19">
      <c r="A18" s="60">
        <v>36873</v>
      </c>
      <c r="B18" s="6" t="s">
        <v>37</v>
      </c>
      <c r="C18" s="61">
        <v>11.771367529425</v>
      </c>
      <c r="D18" s="61">
        <v>14.170070214250003</v>
      </c>
      <c r="E18" s="61">
        <v>15.057524243558001</v>
      </c>
      <c r="F18" s="61">
        <v>5.7367662910040993</v>
      </c>
      <c r="G18" s="61" t="s">
        <v>37</v>
      </c>
      <c r="H18" s="61" t="s">
        <v>37</v>
      </c>
      <c r="I18" s="61" t="s">
        <v>37</v>
      </c>
      <c r="J18" s="45" t="s">
        <v>37</v>
      </c>
      <c r="K18" s="45">
        <v>-1.6</v>
      </c>
      <c r="L18" s="45" t="s">
        <v>37</v>
      </c>
      <c r="M18" s="45">
        <v>-0.6</v>
      </c>
      <c r="N18" s="45">
        <v>0</v>
      </c>
      <c r="O18" s="45">
        <v>0</v>
      </c>
      <c r="P18" s="45">
        <v>0</v>
      </c>
      <c r="Q18" s="45">
        <v>0</v>
      </c>
      <c r="R18" s="45">
        <v>-0.1</v>
      </c>
      <c r="S18" s="45" t="s">
        <v>37</v>
      </c>
    </row>
    <row r="19" spans="1:19">
      <c r="A19" s="60">
        <v>36895</v>
      </c>
      <c r="B19" s="6" t="s">
        <v>37</v>
      </c>
      <c r="C19" s="61">
        <v>10.271367529425</v>
      </c>
      <c r="D19" s="61">
        <v>12.370070214249999</v>
      </c>
      <c r="E19" s="61">
        <v>12.557524243558001</v>
      </c>
      <c r="F19" s="61">
        <v>5.2367662910040993</v>
      </c>
      <c r="G19" s="61" t="s">
        <v>37</v>
      </c>
      <c r="H19" s="61" t="s">
        <v>37</v>
      </c>
      <c r="I19" s="61" t="s">
        <v>37</v>
      </c>
      <c r="J19" s="45" t="s">
        <v>37</v>
      </c>
      <c r="K19" s="45">
        <v>-1.6</v>
      </c>
      <c r="L19" s="45" t="s">
        <v>37</v>
      </c>
      <c r="M19" s="45">
        <v>-0.6</v>
      </c>
      <c r="N19" s="45">
        <v>0</v>
      </c>
      <c r="O19" s="45">
        <v>0</v>
      </c>
      <c r="P19" s="45">
        <v>0</v>
      </c>
      <c r="Q19" s="45">
        <v>0</v>
      </c>
      <c r="R19" s="45">
        <v>-0.4</v>
      </c>
      <c r="S19" s="45" t="s">
        <v>37</v>
      </c>
    </row>
    <row r="20" spans="1:19">
      <c r="A20" s="60">
        <v>36899</v>
      </c>
      <c r="B20" s="6" t="s">
        <v>37</v>
      </c>
      <c r="C20" s="61">
        <v>9.6713675294249981</v>
      </c>
      <c r="D20" s="61">
        <v>11.770070214250005</v>
      </c>
      <c r="E20" s="61">
        <v>10.257524243558001</v>
      </c>
      <c r="F20" s="61">
        <v>5.1367662910040996</v>
      </c>
      <c r="G20" s="61" t="s">
        <v>37</v>
      </c>
      <c r="H20" s="61" t="s">
        <v>37</v>
      </c>
      <c r="I20" s="61" t="s">
        <v>37</v>
      </c>
      <c r="J20" s="45" t="s">
        <v>37</v>
      </c>
      <c r="K20" s="45">
        <v>-1.8</v>
      </c>
      <c r="L20" s="45" t="s">
        <v>37</v>
      </c>
      <c r="M20" s="45">
        <v>-0.6</v>
      </c>
      <c r="N20" s="45">
        <v>0</v>
      </c>
      <c r="O20" s="45">
        <v>0</v>
      </c>
      <c r="P20" s="45">
        <v>0</v>
      </c>
      <c r="Q20" s="45">
        <v>0</v>
      </c>
      <c r="R20" s="45">
        <v>-0.4</v>
      </c>
      <c r="S20" s="45" t="s">
        <v>37</v>
      </c>
    </row>
    <row r="21" spans="1:19">
      <c r="A21" s="60">
        <v>36914</v>
      </c>
      <c r="B21" s="6" t="s">
        <v>37</v>
      </c>
      <c r="C21" s="61">
        <v>9.1713675294249981</v>
      </c>
      <c r="D21" s="61">
        <v>9.7700702142500049</v>
      </c>
      <c r="E21" s="61">
        <v>8.3575242435580002</v>
      </c>
      <c r="F21" s="61">
        <v>5.0367662910040991</v>
      </c>
      <c r="G21" s="61" t="s">
        <v>37</v>
      </c>
      <c r="H21" s="61" t="s">
        <v>37</v>
      </c>
      <c r="I21" s="61" t="s">
        <v>37</v>
      </c>
      <c r="J21" s="45" t="s">
        <v>37</v>
      </c>
      <c r="K21" s="45">
        <v>-1.7</v>
      </c>
      <c r="L21" s="45" t="s">
        <v>37</v>
      </c>
      <c r="M21" s="45">
        <v>-0.9</v>
      </c>
      <c r="N21" s="45">
        <v>0</v>
      </c>
      <c r="O21" s="45">
        <v>0</v>
      </c>
      <c r="P21" s="45">
        <v>0</v>
      </c>
      <c r="Q21" s="45">
        <v>0</v>
      </c>
      <c r="R21" s="45">
        <v>-0.4</v>
      </c>
      <c r="S21" s="45" t="s">
        <v>37</v>
      </c>
    </row>
    <row r="22" spans="1:19">
      <c r="A22" s="60">
        <v>36923</v>
      </c>
      <c r="B22" s="6" t="s">
        <v>37</v>
      </c>
      <c r="C22" s="61">
        <v>8.6713675294249981</v>
      </c>
      <c r="D22" s="61">
        <v>11.470070214250001</v>
      </c>
      <c r="E22" s="61">
        <v>9.8575242435580002</v>
      </c>
      <c r="F22" s="61">
        <v>5.0367662910040991</v>
      </c>
      <c r="G22" s="61" t="s">
        <v>37</v>
      </c>
      <c r="H22" s="61" t="s">
        <v>37</v>
      </c>
      <c r="I22" s="61" t="s">
        <v>37</v>
      </c>
      <c r="J22" s="45" t="s">
        <v>37</v>
      </c>
      <c r="K22" s="45">
        <v>-1.7</v>
      </c>
      <c r="L22" s="45" t="s">
        <v>37</v>
      </c>
      <c r="M22" s="45">
        <v>-1.2</v>
      </c>
      <c r="N22" s="45">
        <v>0</v>
      </c>
      <c r="O22" s="45">
        <v>0</v>
      </c>
      <c r="P22" s="45">
        <v>0</v>
      </c>
      <c r="Q22" s="45">
        <v>0</v>
      </c>
      <c r="R22" s="45">
        <v>-0.5</v>
      </c>
      <c r="S22" s="45" t="s">
        <v>37</v>
      </c>
    </row>
    <row r="23" spans="1:19">
      <c r="A23" s="60">
        <v>36935</v>
      </c>
      <c r="B23" s="6" t="s">
        <v>37</v>
      </c>
      <c r="C23" s="61">
        <v>9.8713675294249992</v>
      </c>
      <c r="D23" s="61">
        <v>11.270070214250005</v>
      </c>
      <c r="E23" s="61">
        <v>10.457524243558002</v>
      </c>
      <c r="F23" s="61">
        <v>5.1367662910040996</v>
      </c>
      <c r="G23" s="61" t="s">
        <v>37</v>
      </c>
      <c r="H23" s="61" t="s">
        <v>37</v>
      </c>
      <c r="I23" s="61" t="s">
        <v>37</v>
      </c>
      <c r="J23" s="45" t="s">
        <v>37</v>
      </c>
      <c r="K23" s="45">
        <v>-1.6</v>
      </c>
      <c r="L23" s="45" t="s">
        <v>37</v>
      </c>
      <c r="M23" s="45">
        <v>-0.8</v>
      </c>
      <c r="N23" s="45">
        <v>0</v>
      </c>
      <c r="O23" s="45">
        <v>0</v>
      </c>
      <c r="P23" s="45">
        <v>0</v>
      </c>
      <c r="Q23" s="45">
        <v>0</v>
      </c>
      <c r="R23" s="45">
        <v>-0.4</v>
      </c>
      <c r="S23" s="45" t="s">
        <v>37</v>
      </c>
    </row>
    <row r="24" spans="1:19">
      <c r="A24" s="60">
        <v>36951</v>
      </c>
      <c r="B24" s="6" t="s">
        <v>37</v>
      </c>
      <c r="C24" s="61">
        <v>8.8713675294249992</v>
      </c>
      <c r="D24" s="61">
        <v>9.8700702142499992</v>
      </c>
      <c r="E24" s="61">
        <v>8.3575242435580002</v>
      </c>
      <c r="F24" s="61">
        <v>5.1367662910040996</v>
      </c>
      <c r="G24" s="61" t="s">
        <v>37</v>
      </c>
      <c r="H24" s="61" t="s">
        <v>37</v>
      </c>
      <c r="I24" s="61" t="s">
        <v>37</v>
      </c>
      <c r="J24" s="45" t="s">
        <v>37</v>
      </c>
      <c r="K24" s="45">
        <v>-1.7</v>
      </c>
      <c r="L24" s="45" t="s">
        <v>37</v>
      </c>
      <c r="M24" s="45">
        <v>-1.1000000000000001</v>
      </c>
      <c r="N24" s="45">
        <v>0</v>
      </c>
      <c r="O24" s="45">
        <v>0</v>
      </c>
      <c r="P24" s="45">
        <v>0</v>
      </c>
      <c r="Q24" s="45">
        <v>0</v>
      </c>
      <c r="R24" s="45">
        <v>-0.4</v>
      </c>
      <c r="S24" s="45" t="s">
        <v>37</v>
      </c>
    </row>
    <row r="25" spans="1:19">
      <c r="A25" s="60">
        <v>36962</v>
      </c>
      <c r="B25" s="6" t="s">
        <v>37</v>
      </c>
      <c r="C25" s="61">
        <v>8.7713675294249995</v>
      </c>
      <c r="D25" s="61">
        <v>9.570070214250002</v>
      </c>
      <c r="E25" s="61">
        <v>8.0575242435580012</v>
      </c>
      <c r="F25" s="61">
        <v>5.0367662910040991</v>
      </c>
      <c r="G25" s="61" t="s">
        <v>37</v>
      </c>
      <c r="H25" s="61" t="s">
        <v>37</v>
      </c>
      <c r="I25" s="61" t="s">
        <v>37</v>
      </c>
      <c r="J25" s="45" t="s">
        <v>37</v>
      </c>
      <c r="K25" s="45">
        <v>-1.6</v>
      </c>
      <c r="L25" s="45" t="s">
        <v>37</v>
      </c>
      <c r="M25" s="45">
        <v>-1.4</v>
      </c>
      <c r="N25" s="45">
        <v>0</v>
      </c>
      <c r="O25" s="45">
        <v>0</v>
      </c>
      <c r="P25" s="45">
        <v>0</v>
      </c>
      <c r="Q25" s="45">
        <v>0</v>
      </c>
      <c r="R25" s="45">
        <v>-0.4</v>
      </c>
      <c r="S25" s="45" t="s">
        <v>37</v>
      </c>
    </row>
    <row r="26" spans="1:19">
      <c r="A26" s="60">
        <v>36970</v>
      </c>
      <c r="B26" s="6" t="s">
        <v>37</v>
      </c>
      <c r="C26" s="61">
        <v>10.071367529424998</v>
      </c>
      <c r="D26" s="61">
        <v>12.770070214250005</v>
      </c>
      <c r="E26" s="61">
        <v>12.057524243558001</v>
      </c>
      <c r="F26" s="61">
        <v>5.2367662910040993</v>
      </c>
      <c r="G26" s="61" t="s">
        <v>37</v>
      </c>
      <c r="H26" s="61" t="s">
        <v>37</v>
      </c>
      <c r="I26" s="61" t="s">
        <v>37</v>
      </c>
      <c r="J26" s="45" t="s">
        <v>37</v>
      </c>
      <c r="K26" s="45">
        <v>-1.6</v>
      </c>
      <c r="L26" s="45" t="s">
        <v>37</v>
      </c>
      <c r="M26" s="45">
        <v>-1.2</v>
      </c>
      <c r="N26" s="45">
        <v>0</v>
      </c>
      <c r="O26" s="45">
        <v>0</v>
      </c>
      <c r="P26" s="45">
        <v>0</v>
      </c>
      <c r="Q26" s="45">
        <v>0</v>
      </c>
      <c r="R26" s="45">
        <v>-0.35</v>
      </c>
      <c r="S26" s="45" t="s">
        <v>37</v>
      </c>
    </row>
    <row r="27" spans="1:19">
      <c r="A27" s="60">
        <v>37004</v>
      </c>
      <c r="B27" s="6" t="s">
        <v>37</v>
      </c>
      <c r="C27" s="61">
        <v>8.8713675294249992</v>
      </c>
      <c r="D27" s="61">
        <v>9.8700702142499992</v>
      </c>
      <c r="E27" s="61">
        <v>8.5575242435580012</v>
      </c>
      <c r="F27" s="61">
        <v>5.2367662910040993</v>
      </c>
      <c r="G27" s="61" t="s">
        <v>37</v>
      </c>
      <c r="H27" s="61" t="s">
        <v>37</v>
      </c>
      <c r="I27" s="61" t="s">
        <v>37</v>
      </c>
      <c r="J27" s="45" t="s">
        <v>37</v>
      </c>
      <c r="K27" s="45">
        <v>-1.7</v>
      </c>
      <c r="L27" s="45" t="s">
        <v>37</v>
      </c>
      <c r="M27" s="45">
        <v>-1.9</v>
      </c>
      <c r="N27" s="45">
        <v>0</v>
      </c>
      <c r="O27" s="45">
        <v>0</v>
      </c>
      <c r="P27" s="45">
        <v>0</v>
      </c>
      <c r="Q27" s="45">
        <v>0</v>
      </c>
      <c r="R27" s="45">
        <v>-0.05</v>
      </c>
      <c r="S27" s="45" t="s">
        <v>37</v>
      </c>
    </row>
    <row r="28" spans="1:19">
      <c r="A28" s="60">
        <v>37028</v>
      </c>
      <c r="B28" s="6" t="s">
        <v>37</v>
      </c>
      <c r="C28" s="61">
        <v>8.2713675294249995</v>
      </c>
      <c r="D28" s="61">
        <v>8.9700702142500006</v>
      </c>
      <c r="E28" s="61">
        <v>7.2575242435580005</v>
      </c>
      <c r="F28" s="61">
        <v>5.0367662910040991</v>
      </c>
      <c r="G28" s="61" t="s">
        <v>37</v>
      </c>
      <c r="H28" s="61" t="s">
        <v>37</v>
      </c>
      <c r="I28" s="61" t="s">
        <v>37</v>
      </c>
      <c r="J28" s="45" t="s">
        <v>37</v>
      </c>
      <c r="K28" s="45">
        <v>-1.4</v>
      </c>
      <c r="L28" s="45" t="s">
        <v>37</v>
      </c>
      <c r="M28" s="45">
        <v>-1.5</v>
      </c>
      <c r="N28" s="45">
        <v>0</v>
      </c>
      <c r="O28" s="45">
        <v>0</v>
      </c>
      <c r="P28" s="45">
        <v>0</v>
      </c>
      <c r="Q28" s="45">
        <v>0</v>
      </c>
      <c r="R28" s="45">
        <v>-0.1</v>
      </c>
      <c r="S28" s="45" t="s">
        <v>37</v>
      </c>
    </row>
    <row r="29" spans="1:19">
      <c r="A29" s="60">
        <v>37053</v>
      </c>
      <c r="B29" s="6" t="s">
        <v>37</v>
      </c>
      <c r="C29" s="61">
        <v>7.8713675294249992</v>
      </c>
      <c r="D29" s="61">
        <v>8.1700702142500035</v>
      </c>
      <c r="E29" s="61">
        <v>6.5575242435580012</v>
      </c>
      <c r="F29" s="61">
        <v>5.0367662910040991</v>
      </c>
      <c r="G29" s="61" t="s">
        <v>37</v>
      </c>
      <c r="H29" s="61" t="s">
        <v>37</v>
      </c>
      <c r="I29" s="61" t="s">
        <v>37</v>
      </c>
      <c r="J29" s="45" t="s">
        <v>37</v>
      </c>
      <c r="K29" s="45">
        <v>-2.1</v>
      </c>
      <c r="L29" s="45" t="s">
        <v>37</v>
      </c>
      <c r="M29" s="45">
        <v>-1.9</v>
      </c>
      <c r="N29" s="45">
        <v>0</v>
      </c>
      <c r="O29" s="45">
        <v>0</v>
      </c>
      <c r="P29" s="45">
        <v>0</v>
      </c>
      <c r="Q29" s="45">
        <v>0</v>
      </c>
      <c r="R29" s="45">
        <v>-0.3</v>
      </c>
      <c r="S29" s="45" t="s">
        <v>37</v>
      </c>
    </row>
    <row r="30" spans="1:19">
      <c r="A30" s="60">
        <v>37075</v>
      </c>
      <c r="B30" s="6" t="s">
        <v>37</v>
      </c>
      <c r="C30" s="61">
        <v>7.8713675294249992</v>
      </c>
      <c r="D30" s="61">
        <v>7.9700702142500006</v>
      </c>
      <c r="E30" s="61">
        <v>6.2575242435580005</v>
      </c>
      <c r="F30" s="61">
        <v>5.0367662910040991</v>
      </c>
      <c r="G30" s="61" t="s">
        <v>37</v>
      </c>
      <c r="H30" s="61" t="s">
        <v>37</v>
      </c>
      <c r="I30" s="61" t="s">
        <v>37</v>
      </c>
      <c r="J30" s="45" t="s">
        <v>37</v>
      </c>
      <c r="K30" s="45">
        <v>-2</v>
      </c>
      <c r="L30" s="45" t="s">
        <v>37</v>
      </c>
      <c r="M30" s="45">
        <v>-2.6</v>
      </c>
      <c r="N30" s="45">
        <v>0</v>
      </c>
      <c r="O30" s="45">
        <v>0</v>
      </c>
      <c r="P30" s="45">
        <v>0</v>
      </c>
      <c r="Q30" s="45">
        <v>0</v>
      </c>
      <c r="R30" s="45">
        <v>-0.4</v>
      </c>
      <c r="S30" s="45" t="s">
        <v>37</v>
      </c>
    </row>
    <row r="31" spans="1:19">
      <c r="A31" s="60">
        <v>37105</v>
      </c>
      <c r="B31" s="6" t="s">
        <v>37</v>
      </c>
      <c r="C31" s="61">
        <v>10.771367529425</v>
      </c>
      <c r="D31" s="61">
        <v>7.4700702142500006</v>
      </c>
      <c r="E31" s="61">
        <v>6.0575242435580012</v>
      </c>
      <c r="F31" s="61">
        <v>4.9367662910040995</v>
      </c>
      <c r="G31" s="61" t="s">
        <v>37</v>
      </c>
      <c r="H31" s="61" t="s">
        <v>37</v>
      </c>
      <c r="I31" s="61" t="s">
        <v>37</v>
      </c>
      <c r="J31" s="45" t="s">
        <v>37</v>
      </c>
      <c r="K31" s="45">
        <v>-2</v>
      </c>
      <c r="L31" s="45" t="s">
        <v>37</v>
      </c>
      <c r="M31" s="45">
        <v>-2.6</v>
      </c>
      <c r="N31" s="45">
        <v>0</v>
      </c>
      <c r="O31" s="45">
        <v>0</v>
      </c>
      <c r="P31" s="45">
        <v>0</v>
      </c>
      <c r="Q31" s="45">
        <v>0</v>
      </c>
      <c r="R31" s="45">
        <v>-0.4</v>
      </c>
      <c r="S31" s="45" t="s">
        <v>37</v>
      </c>
    </row>
    <row r="32" spans="1:19">
      <c r="A32" s="60">
        <v>37153</v>
      </c>
      <c r="B32" s="6" t="s">
        <v>37</v>
      </c>
      <c r="C32" s="61">
        <v>7.4713675294249988</v>
      </c>
      <c r="D32" s="61">
        <v>7.570070214250002</v>
      </c>
      <c r="E32" s="61">
        <v>5.8575242435580002</v>
      </c>
      <c r="F32" s="61">
        <v>4.8367662910040998</v>
      </c>
      <c r="G32" s="61" t="s">
        <v>37</v>
      </c>
      <c r="H32" s="61" t="s">
        <v>37</v>
      </c>
      <c r="I32" s="61" t="s">
        <v>37</v>
      </c>
      <c r="J32" s="45" t="s">
        <v>37</v>
      </c>
      <c r="K32" s="45">
        <v>-2</v>
      </c>
      <c r="L32" s="45" t="s">
        <v>37</v>
      </c>
      <c r="M32" s="45">
        <v>-2.7</v>
      </c>
      <c r="N32" s="45">
        <v>0</v>
      </c>
      <c r="O32" s="45">
        <v>0</v>
      </c>
      <c r="P32" s="45">
        <v>0</v>
      </c>
      <c r="Q32" s="45">
        <v>0</v>
      </c>
      <c r="R32" s="45">
        <v>-0.5</v>
      </c>
      <c r="S32" s="45" t="s">
        <v>37</v>
      </c>
    </row>
    <row r="33" spans="1:19">
      <c r="A33" s="60">
        <v>37182</v>
      </c>
      <c r="B33" s="6" t="s">
        <v>37</v>
      </c>
      <c r="C33" s="61">
        <v>7.5713675294249985</v>
      </c>
      <c r="D33" s="61">
        <v>7.4700702142500006</v>
      </c>
      <c r="E33" s="61">
        <v>5.8575242435580002</v>
      </c>
      <c r="F33" s="61">
        <v>4.9367662910040995</v>
      </c>
      <c r="G33" s="61" t="s">
        <v>37</v>
      </c>
      <c r="H33" s="61" t="s">
        <v>37</v>
      </c>
      <c r="I33" s="61" t="s">
        <v>37</v>
      </c>
      <c r="J33" s="45" t="s">
        <v>37</v>
      </c>
      <c r="K33" s="45">
        <v>-2</v>
      </c>
      <c r="L33" s="45" t="s">
        <v>37</v>
      </c>
      <c r="M33" s="45">
        <v>-2.8</v>
      </c>
      <c r="N33" s="45">
        <v>0</v>
      </c>
      <c r="O33" s="45">
        <v>0</v>
      </c>
      <c r="P33" s="45">
        <v>0</v>
      </c>
      <c r="Q33" s="45">
        <v>0</v>
      </c>
      <c r="R33" s="45">
        <v>-0.5</v>
      </c>
      <c r="S33" s="45" t="s">
        <v>37</v>
      </c>
    </row>
    <row r="34" spans="1:19">
      <c r="A34" s="60">
        <v>37215</v>
      </c>
      <c r="B34" s="6" t="s">
        <v>37</v>
      </c>
      <c r="C34" s="61">
        <v>7.4713675294249988</v>
      </c>
      <c r="D34" s="61">
        <v>7.6700702142500035</v>
      </c>
      <c r="E34" s="61">
        <v>6.2575242435580005</v>
      </c>
      <c r="F34" s="61">
        <v>4.9367662910040995</v>
      </c>
      <c r="G34" s="61" t="s">
        <v>37</v>
      </c>
      <c r="H34" s="61" t="s">
        <v>37</v>
      </c>
      <c r="I34" s="61" t="s">
        <v>37</v>
      </c>
      <c r="J34" s="45" t="s">
        <v>37</v>
      </c>
      <c r="K34" s="45">
        <v>-2</v>
      </c>
      <c r="L34" s="45" t="s">
        <v>37</v>
      </c>
      <c r="M34" s="45">
        <v>-2.5</v>
      </c>
      <c r="N34" s="45">
        <v>0</v>
      </c>
      <c r="O34" s="45">
        <v>0</v>
      </c>
      <c r="P34" s="45">
        <v>0</v>
      </c>
      <c r="Q34" s="45">
        <v>0</v>
      </c>
      <c r="R34" s="45">
        <v>-0.5</v>
      </c>
      <c r="S34" s="45" t="s">
        <v>37</v>
      </c>
    </row>
    <row r="35" spans="1:19">
      <c r="A35" s="60">
        <v>37244</v>
      </c>
      <c r="B35" s="6" t="s">
        <v>37</v>
      </c>
      <c r="C35" s="61">
        <v>7.6713675294249981</v>
      </c>
      <c r="D35" s="61">
        <v>7.8700702142499992</v>
      </c>
      <c r="E35" s="61">
        <v>6.3575242435580002</v>
      </c>
      <c r="F35" s="61">
        <v>4.8367662910040998</v>
      </c>
      <c r="G35" s="61" t="s">
        <v>37</v>
      </c>
      <c r="H35" s="61" t="s">
        <v>37</v>
      </c>
      <c r="I35" s="61" t="s">
        <v>37</v>
      </c>
      <c r="J35" s="45" t="s">
        <v>37</v>
      </c>
      <c r="K35" s="45">
        <v>-2</v>
      </c>
      <c r="L35" s="45" t="s">
        <v>37</v>
      </c>
      <c r="M35" s="45">
        <v>-2.7</v>
      </c>
      <c r="N35" s="45">
        <v>0</v>
      </c>
      <c r="O35" s="45">
        <v>0</v>
      </c>
      <c r="P35" s="45">
        <v>0</v>
      </c>
      <c r="Q35" s="45">
        <v>0</v>
      </c>
      <c r="R35" s="45">
        <v>-0.5</v>
      </c>
      <c r="S35" s="45" t="s">
        <v>37</v>
      </c>
    </row>
    <row r="36" spans="1:19">
      <c r="A36" s="60">
        <v>37271</v>
      </c>
      <c r="B36" s="6" t="s">
        <v>37</v>
      </c>
      <c r="C36" s="61">
        <v>7.5713675294249985</v>
      </c>
      <c r="D36" s="61">
        <v>7.6700702142500035</v>
      </c>
      <c r="E36" s="61">
        <v>6.2575242435580005</v>
      </c>
      <c r="F36" s="61">
        <v>4.9367662910040995</v>
      </c>
      <c r="G36" s="61" t="s">
        <v>37</v>
      </c>
      <c r="H36" s="61" t="s">
        <v>37</v>
      </c>
      <c r="I36" s="61" t="s">
        <v>37</v>
      </c>
      <c r="J36" s="45" t="s">
        <v>37</v>
      </c>
      <c r="K36" s="45">
        <v>-2</v>
      </c>
      <c r="L36" s="45" t="s">
        <v>37</v>
      </c>
      <c r="M36" s="45">
        <v>-2.6</v>
      </c>
      <c r="N36" s="45">
        <v>0</v>
      </c>
      <c r="O36" s="45">
        <v>0</v>
      </c>
      <c r="P36" s="45">
        <v>0</v>
      </c>
      <c r="Q36" s="45">
        <v>0</v>
      </c>
      <c r="R36" s="45">
        <v>-0.5</v>
      </c>
      <c r="S36" s="45" t="s">
        <v>37</v>
      </c>
    </row>
    <row r="37" spans="1:19">
      <c r="A37" s="60">
        <v>37292</v>
      </c>
      <c r="B37" s="6" t="s">
        <v>37</v>
      </c>
      <c r="C37" s="61">
        <v>10.471367529424999</v>
      </c>
      <c r="D37" s="61">
        <v>12.170070214250003</v>
      </c>
      <c r="E37" s="61">
        <v>14.657524243558001</v>
      </c>
      <c r="F37" s="61">
        <v>5.4367662910040995</v>
      </c>
      <c r="G37" s="61" t="s">
        <v>37</v>
      </c>
      <c r="H37" s="61" t="s">
        <v>37</v>
      </c>
      <c r="I37" s="61" t="s">
        <v>37</v>
      </c>
      <c r="J37" s="45" t="s">
        <v>37</v>
      </c>
      <c r="K37" s="45">
        <v>-1.6</v>
      </c>
      <c r="L37" s="45" t="s">
        <v>37</v>
      </c>
      <c r="M37" s="45">
        <v>-2.4</v>
      </c>
      <c r="N37" s="45">
        <v>0</v>
      </c>
      <c r="O37" s="45">
        <v>0</v>
      </c>
      <c r="P37" s="45">
        <v>0</v>
      </c>
      <c r="Q37" s="45">
        <v>0</v>
      </c>
      <c r="R37" s="45">
        <v>-0.1</v>
      </c>
      <c r="S37" s="45" t="s">
        <v>37</v>
      </c>
    </row>
    <row r="38" spans="1:19">
      <c r="A38" s="60">
        <v>37320</v>
      </c>
      <c r="B38" s="6" t="s">
        <v>37</v>
      </c>
      <c r="C38" s="61">
        <v>8.7713675294249995</v>
      </c>
      <c r="D38" s="61">
        <v>10.870070214249999</v>
      </c>
      <c r="E38" s="61">
        <v>9.1575242435580009</v>
      </c>
      <c r="F38" s="61">
        <v>5.0367662910040991</v>
      </c>
      <c r="G38" s="61" t="s">
        <v>37</v>
      </c>
      <c r="H38" s="61" t="s">
        <v>37</v>
      </c>
      <c r="I38" s="61" t="s">
        <v>37</v>
      </c>
      <c r="J38" s="45" t="s">
        <v>37</v>
      </c>
      <c r="K38" s="45">
        <v>-1.7</v>
      </c>
      <c r="L38" s="45" t="s">
        <v>37</v>
      </c>
      <c r="M38" s="45">
        <v>-1.8</v>
      </c>
      <c r="N38" s="45">
        <v>0</v>
      </c>
      <c r="O38" s="45">
        <v>0</v>
      </c>
      <c r="P38" s="45">
        <v>0</v>
      </c>
      <c r="Q38" s="45">
        <v>0</v>
      </c>
      <c r="R38" s="45">
        <v>-0.5</v>
      </c>
      <c r="S38" s="45" t="s">
        <v>37</v>
      </c>
    </row>
    <row r="39" spans="1:19">
      <c r="A39" s="60">
        <v>37363</v>
      </c>
      <c r="B39" s="6" t="s">
        <v>37</v>
      </c>
      <c r="C39" s="61">
        <v>8.6713675294249981</v>
      </c>
      <c r="D39" s="61">
        <v>10.570070214250002</v>
      </c>
      <c r="E39" s="61">
        <v>7.5575242435580012</v>
      </c>
      <c r="F39" s="61">
        <v>4.9367662910040995</v>
      </c>
      <c r="G39" s="61" t="s">
        <v>37</v>
      </c>
      <c r="H39" s="61" t="s">
        <v>37</v>
      </c>
      <c r="I39" s="61" t="s">
        <v>37</v>
      </c>
      <c r="J39" s="45" t="s">
        <v>37</v>
      </c>
      <c r="K39" s="45">
        <v>-2</v>
      </c>
      <c r="L39" s="45" t="s">
        <v>37</v>
      </c>
      <c r="M39" s="45">
        <v>-2.4</v>
      </c>
      <c r="N39" s="45">
        <v>0</v>
      </c>
      <c r="O39" s="45">
        <v>0</v>
      </c>
      <c r="P39" s="45">
        <v>0</v>
      </c>
      <c r="Q39" s="45">
        <v>0</v>
      </c>
      <c r="R39" s="45">
        <v>-0.5</v>
      </c>
      <c r="S39" s="45" t="s">
        <v>37</v>
      </c>
    </row>
    <row r="40" spans="1:19">
      <c r="A40" s="60">
        <v>37390</v>
      </c>
      <c r="B40" s="6" t="s">
        <v>37</v>
      </c>
      <c r="C40" s="61">
        <v>8.3713675294249992</v>
      </c>
      <c r="D40" s="61">
        <v>10.170070214250003</v>
      </c>
      <c r="E40" s="61">
        <v>7.3575242435580002</v>
      </c>
      <c r="F40" s="61">
        <v>4.9367662910040995</v>
      </c>
      <c r="G40" s="61" t="s">
        <v>37</v>
      </c>
      <c r="H40" s="61" t="s">
        <v>37</v>
      </c>
      <c r="I40" s="61" t="s">
        <v>37</v>
      </c>
      <c r="J40" s="45" t="s">
        <v>37</v>
      </c>
      <c r="K40" s="45">
        <v>-2.1</v>
      </c>
      <c r="L40" s="45" t="s">
        <v>37</v>
      </c>
      <c r="M40" s="45">
        <v>-2.1</v>
      </c>
      <c r="N40" s="45">
        <v>0</v>
      </c>
      <c r="O40" s="45">
        <v>0</v>
      </c>
      <c r="P40" s="45">
        <v>0</v>
      </c>
      <c r="Q40" s="45">
        <v>0</v>
      </c>
      <c r="R40" s="45">
        <v>-0.6</v>
      </c>
      <c r="S40" s="45" t="s">
        <v>37</v>
      </c>
    </row>
    <row r="41" spans="1:19">
      <c r="A41" s="60">
        <v>37417</v>
      </c>
      <c r="B41" s="6" t="s">
        <v>37</v>
      </c>
      <c r="C41" s="61">
        <v>7.9713675294249988</v>
      </c>
      <c r="D41" s="61">
        <v>9.2700702142500049</v>
      </c>
      <c r="E41" s="61">
        <v>6.7575242435580005</v>
      </c>
      <c r="F41" s="61">
        <v>4.8367662910040998</v>
      </c>
      <c r="G41" s="61" t="s">
        <v>37</v>
      </c>
      <c r="H41" s="61" t="s">
        <v>37</v>
      </c>
      <c r="I41" s="61" t="s">
        <v>37</v>
      </c>
      <c r="J41" s="45" t="s">
        <v>37</v>
      </c>
      <c r="K41" s="45">
        <v>-1.9</v>
      </c>
      <c r="L41" s="45" t="s">
        <v>37</v>
      </c>
      <c r="M41" s="45">
        <v>-2.2000000000000002</v>
      </c>
      <c r="N41" s="45">
        <v>0</v>
      </c>
      <c r="O41" s="45">
        <v>0</v>
      </c>
      <c r="P41" s="45">
        <v>0</v>
      </c>
      <c r="Q41" s="45">
        <v>0</v>
      </c>
      <c r="R41" s="45">
        <v>-0.6</v>
      </c>
      <c r="S41" s="45" t="s">
        <v>37</v>
      </c>
    </row>
    <row r="42" spans="1:19">
      <c r="A42" s="60">
        <v>37446</v>
      </c>
      <c r="B42" s="6" t="s">
        <v>37</v>
      </c>
      <c r="C42" s="61">
        <v>10.771367529425</v>
      </c>
      <c r="D42" s="61">
        <v>7.7700702142500049</v>
      </c>
      <c r="E42" s="61">
        <v>6.2075242435580016</v>
      </c>
      <c r="F42" s="61">
        <v>5.0367662910040991</v>
      </c>
      <c r="G42" s="61" t="s">
        <v>37</v>
      </c>
      <c r="H42" s="61" t="s">
        <v>37</v>
      </c>
      <c r="I42" s="61" t="s">
        <v>37</v>
      </c>
      <c r="J42" s="45" t="s">
        <v>37</v>
      </c>
      <c r="K42" s="45">
        <v>-1.7</v>
      </c>
      <c r="L42" s="45" t="s">
        <v>37</v>
      </c>
      <c r="M42" s="45">
        <v>-2.1</v>
      </c>
      <c r="N42" s="45">
        <v>0</v>
      </c>
      <c r="O42" s="45">
        <v>0</v>
      </c>
      <c r="P42" s="45">
        <v>0</v>
      </c>
      <c r="Q42" s="45">
        <v>0</v>
      </c>
      <c r="R42" s="45">
        <v>-0.3</v>
      </c>
      <c r="S42" s="45" t="s">
        <v>37</v>
      </c>
    </row>
    <row r="43" spans="1:19">
      <c r="A43" s="60">
        <v>37475</v>
      </c>
      <c r="B43" s="6" t="s">
        <v>37</v>
      </c>
      <c r="C43" s="61">
        <v>7.4713675294249988</v>
      </c>
      <c r="D43" s="61">
        <v>7.4700702142500006</v>
      </c>
      <c r="E43" s="61">
        <v>5.9575242435580016</v>
      </c>
      <c r="F43" s="61">
        <v>4.9367662910040995</v>
      </c>
      <c r="G43" s="61" t="s">
        <v>37</v>
      </c>
      <c r="H43" s="61" t="s">
        <v>37</v>
      </c>
      <c r="I43" s="61" t="s">
        <v>37</v>
      </c>
      <c r="J43" s="45" t="s">
        <v>37</v>
      </c>
      <c r="K43" s="45">
        <v>-1.9</v>
      </c>
      <c r="L43" s="45" t="s">
        <v>37</v>
      </c>
      <c r="M43" s="45">
        <v>-1.6</v>
      </c>
      <c r="N43" s="45">
        <v>0</v>
      </c>
      <c r="O43" s="45">
        <v>0</v>
      </c>
      <c r="P43" s="45">
        <v>0</v>
      </c>
      <c r="Q43" s="45">
        <v>0</v>
      </c>
      <c r="R43" s="45">
        <v>-0.4</v>
      </c>
      <c r="S43" s="45" t="s">
        <v>37</v>
      </c>
    </row>
    <row r="44" spans="1:19">
      <c r="A44" s="60">
        <v>37512</v>
      </c>
      <c r="B44" s="6" t="s">
        <v>37</v>
      </c>
      <c r="C44" s="61">
        <v>7.3713675294249992</v>
      </c>
      <c r="D44" s="61">
        <v>7.2700702142500049</v>
      </c>
      <c r="E44" s="61">
        <v>5.7575242435580005</v>
      </c>
      <c r="F44" s="61">
        <v>4.6367662910040996</v>
      </c>
      <c r="G44" s="61" t="s">
        <v>37</v>
      </c>
      <c r="H44" s="61" t="s">
        <v>37</v>
      </c>
      <c r="I44" s="61" t="s">
        <v>37</v>
      </c>
      <c r="J44" s="45" t="s">
        <v>37</v>
      </c>
      <c r="K44" s="45">
        <v>-2.1</v>
      </c>
      <c r="L44" s="45" t="s">
        <v>37</v>
      </c>
      <c r="M44" s="45">
        <v>-3.12</v>
      </c>
      <c r="N44" s="45">
        <v>0</v>
      </c>
      <c r="O44" s="45">
        <v>0</v>
      </c>
      <c r="P44" s="45">
        <v>0</v>
      </c>
      <c r="Q44" s="45">
        <v>0</v>
      </c>
      <c r="R44" s="45">
        <v>-0.9</v>
      </c>
      <c r="S44" s="45" t="s">
        <v>37</v>
      </c>
    </row>
    <row r="45" spans="1:19">
      <c r="A45" s="60">
        <v>37543</v>
      </c>
      <c r="B45" s="6" t="s">
        <v>37</v>
      </c>
      <c r="C45" s="61">
        <v>7.7713675294249995</v>
      </c>
      <c r="D45" s="61">
        <v>7.4700702142500006</v>
      </c>
      <c r="E45" s="61">
        <v>5.8575242435580002</v>
      </c>
      <c r="F45" s="61">
        <v>5.1367662910040996</v>
      </c>
      <c r="G45" s="61" t="s">
        <v>37</v>
      </c>
      <c r="H45" s="61" t="s">
        <v>37</v>
      </c>
      <c r="I45" s="61" t="s">
        <v>37</v>
      </c>
      <c r="J45" s="45" t="s">
        <v>37</v>
      </c>
      <c r="K45" s="45">
        <v>-1.7</v>
      </c>
      <c r="L45" s="45" t="s">
        <v>37</v>
      </c>
      <c r="M45" s="45">
        <v>-3.1</v>
      </c>
      <c r="N45" s="45">
        <v>0</v>
      </c>
      <c r="O45" s="45">
        <v>0</v>
      </c>
      <c r="P45" s="45">
        <v>0</v>
      </c>
      <c r="Q45" s="45">
        <v>0</v>
      </c>
      <c r="R45" s="45">
        <v>-0.35</v>
      </c>
      <c r="S45" s="45" t="s">
        <v>37</v>
      </c>
    </row>
    <row r="46" spans="1:19">
      <c r="A46" s="60">
        <v>37564</v>
      </c>
      <c r="B46" s="6" t="s">
        <v>37</v>
      </c>
      <c r="C46" s="61">
        <v>8.3713675294249992</v>
      </c>
      <c r="D46" s="61">
        <v>8.6700702142500035</v>
      </c>
      <c r="E46" s="61">
        <v>8.5575242435580012</v>
      </c>
      <c r="F46" s="61">
        <v>4.8367662910040998</v>
      </c>
      <c r="G46" s="61" t="s">
        <v>37</v>
      </c>
      <c r="H46" s="61" t="s">
        <v>37</v>
      </c>
      <c r="I46" s="61" t="s">
        <v>37</v>
      </c>
      <c r="J46" s="45" t="s">
        <v>37</v>
      </c>
      <c r="K46" s="45">
        <v>-1.7</v>
      </c>
      <c r="L46" s="45" t="s">
        <v>37</v>
      </c>
      <c r="M46" s="45">
        <v>-2.9</v>
      </c>
      <c r="N46" s="45">
        <v>0</v>
      </c>
      <c r="O46" s="45">
        <v>0</v>
      </c>
      <c r="P46" s="45">
        <v>0</v>
      </c>
      <c r="Q46" s="45">
        <v>0</v>
      </c>
      <c r="R46" s="45">
        <v>-0.6</v>
      </c>
      <c r="S46" s="45" t="s">
        <v>37</v>
      </c>
    </row>
    <row r="47" spans="1:19">
      <c r="A47" s="60">
        <v>37593</v>
      </c>
      <c r="B47" s="6" t="s">
        <v>37</v>
      </c>
      <c r="C47" s="61">
        <v>8.5713675294249985</v>
      </c>
      <c r="D47" s="61">
        <v>10.370070214249999</v>
      </c>
      <c r="E47" s="61">
        <v>8.9575242435580016</v>
      </c>
      <c r="F47" s="61">
        <v>4.8367662910040998</v>
      </c>
      <c r="G47" s="61" t="s">
        <v>37</v>
      </c>
      <c r="H47" s="61" t="s">
        <v>37</v>
      </c>
      <c r="I47" s="61" t="s">
        <v>37</v>
      </c>
      <c r="J47" s="45" t="s">
        <v>37</v>
      </c>
      <c r="K47" s="45">
        <v>-2</v>
      </c>
      <c r="L47" s="45" t="s">
        <v>37</v>
      </c>
      <c r="M47" s="45">
        <v>-2.1</v>
      </c>
      <c r="N47" s="45">
        <v>0</v>
      </c>
      <c r="O47" s="45">
        <v>0</v>
      </c>
      <c r="P47" s="45">
        <v>0</v>
      </c>
      <c r="Q47" s="45">
        <v>0</v>
      </c>
      <c r="R47" s="45">
        <v>-0.7</v>
      </c>
      <c r="S47" s="45" t="s">
        <v>37</v>
      </c>
    </row>
    <row r="48" spans="1:19">
      <c r="A48" s="60">
        <v>37634</v>
      </c>
      <c r="B48" s="6" t="s">
        <v>37</v>
      </c>
      <c r="C48" s="61">
        <v>8.6713675294249981</v>
      </c>
      <c r="D48" s="61">
        <v>10.870070214249999</v>
      </c>
      <c r="E48" s="61">
        <v>9.6575242435580009</v>
      </c>
      <c r="F48" s="61">
        <v>4.8367662910040998</v>
      </c>
      <c r="G48" s="61" t="s">
        <v>37</v>
      </c>
      <c r="H48" s="61" t="s">
        <v>37</v>
      </c>
      <c r="I48" s="61" t="s">
        <v>37</v>
      </c>
      <c r="J48" s="45" t="s">
        <v>37</v>
      </c>
      <c r="K48" s="45">
        <v>-2</v>
      </c>
      <c r="L48" s="45" t="s">
        <v>37</v>
      </c>
      <c r="M48" s="45">
        <v>-1.5</v>
      </c>
      <c r="N48" s="45">
        <v>0</v>
      </c>
      <c r="O48" s="45">
        <v>0</v>
      </c>
      <c r="P48" s="45">
        <v>0</v>
      </c>
      <c r="Q48" s="45">
        <v>0</v>
      </c>
      <c r="R48" s="45">
        <v>-0.7</v>
      </c>
      <c r="S48" s="45" t="s">
        <v>37</v>
      </c>
    </row>
    <row r="49" spans="1:19">
      <c r="A49" s="60">
        <v>37663</v>
      </c>
      <c r="B49" s="6" t="s">
        <v>37</v>
      </c>
      <c r="C49" s="61">
        <v>8.3713675294249992</v>
      </c>
      <c r="D49" s="61">
        <v>9.2700702142500049</v>
      </c>
      <c r="E49" s="61">
        <v>7.8575242435580002</v>
      </c>
      <c r="F49" s="61">
        <v>5.0367662910040991</v>
      </c>
      <c r="G49" s="61" t="s">
        <v>37</v>
      </c>
      <c r="H49" s="61" t="s">
        <v>37</v>
      </c>
      <c r="I49" s="61" t="s">
        <v>37</v>
      </c>
      <c r="J49" s="45" t="s">
        <v>37</v>
      </c>
      <c r="K49" s="45">
        <v>-1.7</v>
      </c>
      <c r="L49" s="45" t="s">
        <v>37</v>
      </c>
      <c r="M49" s="45">
        <v>-1.6</v>
      </c>
      <c r="N49" s="45">
        <v>0</v>
      </c>
      <c r="O49" s="45">
        <v>0</v>
      </c>
      <c r="P49" s="45">
        <v>0</v>
      </c>
      <c r="Q49" s="45">
        <v>0</v>
      </c>
      <c r="R49" s="45">
        <v>-0.6</v>
      </c>
      <c r="S49" s="45" t="s">
        <v>37</v>
      </c>
    </row>
    <row r="50" spans="1:19">
      <c r="A50" s="60">
        <v>37685</v>
      </c>
      <c r="B50" s="6" t="s">
        <v>37</v>
      </c>
      <c r="C50" s="61">
        <v>8.3713675294249992</v>
      </c>
      <c r="D50" s="61">
        <v>8.7700702142500049</v>
      </c>
      <c r="E50" s="61">
        <v>7.8575242435580002</v>
      </c>
      <c r="F50" s="61">
        <v>4.9367662910040995</v>
      </c>
      <c r="G50" s="61" t="s">
        <v>37</v>
      </c>
      <c r="H50" s="61" t="s">
        <v>37</v>
      </c>
      <c r="I50" s="61" t="s">
        <v>37</v>
      </c>
      <c r="J50" s="45" t="s">
        <v>37</v>
      </c>
      <c r="K50" s="45">
        <v>-1.6</v>
      </c>
      <c r="L50" s="45" t="s">
        <v>37</v>
      </c>
      <c r="M50" s="45">
        <v>-1.8</v>
      </c>
      <c r="N50" s="45">
        <v>0</v>
      </c>
      <c r="O50" s="45">
        <v>0</v>
      </c>
      <c r="P50" s="45">
        <v>0</v>
      </c>
      <c r="Q50" s="45">
        <v>0</v>
      </c>
      <c r="R50" s="45">
        <v>-0.4</v>
      </c>
      <c r="S50" s="45" t="s">
        <v>37</v>
      </c>
    </row>
    <row r="51" spans="1:19">
      <c r="A51" s="60">
        <v>37720</v>
      </c>
      <c r="B51" s="6" t="s">
        <v>37</v>
      </c>
      <c r="C51" s="61">
        <v>7.7713675294249995</v>
      </c>
      <c r="D51" s="61">
        <v>8.3700702142499992</v>
      </c>
      <c r="E51" s="61">
        <v>6.7575242435580005</v>
      </c>
      <c r="F51" s="61">
        <v>4.6367662910040996</v>
      </c>
      <c r="G51" s="61" t="s">
        <v>37</v>
      </c>
      <c r="H51" s="61" t="s">
        <v>37</v>
      </c>
      <c r="I51" s="61" t="s">
        <v>37</v>
      </c>
      <c r="J51" s="45" t="s">
        <v>37</v>
      </c>
      <c r="K51" s="45">
        <v>-2.0499999999999998</v>
      </c>
      <c r="L51" s="45" t="s">
        <v>37</v>
      </c>
      <c r="M51" s="45">
        <v>-2.1</v>
      </c>
      <c r="N51" s="45">
        <v>0</v>
      </c>
      <c r="O51" s="45">
        <v>0</v>
      </c>
      <c r="P51" s="45">
        <v>0</v>
      </c>
      <c r="Q51" s="45">
        <v>0</v>
      </c>
      <c r="R51" s="45">
        <v>-0.7</v>
      </c>
      <c r="S51" s="45" t="s">
        <v>37</v>
      </c>
    </row>
    <row r="52" spans="1:19">
      <c r="A52" s="60">
        <v>37743</v>
      </c>
      <c r="B52" s="6" t="s">
        <v>37</v>
      </c>
      <c r="C52" s="61">
        <v>7.7713675294249995</v>
      </c>
      <c r="D52" s="61">
        <v>7.9700702142500006</v>
      </c>
      <c r="E52" s="61">
        <v>6.3575242435580002</v>
      </c>
      <c r="F52" s="61">
        <v>4.6367662910040996</v>
      </c>
      <c r="G52" s="61" t="s">
        <v>37</v>
      </c>
      <c r="H52" s="61" t="s">
        <v>37</v>
      </c>
      <c r="I52" s="61" t="s">
        <v>37</v>
      </c>
      <c r="J52" s="45" t="s">
        <v>37</v>
      </c>
      <c r="K52" s="45">
        <v>-2.1</v>
      </c>
      <c r="L52" s="45" t="s">
        <v>37</v>
      </c>
      <c r="M52" s="45">
        <v>-2.2999999999999998</v>
      </c>
      <c r="N52" s="45">
        <v>0</v>
      </c>
      <c r="O52" s="45">
        <v>0</v>
      </c>
      <c r="P52" s="45">
        <v>0</v>
      </c>
      <c r="Q52" s="45">
        <v>0</v>
      </c>
      <c r="R52" s="45">
        <v>-0.8</v>
      </c>
      <c r="S52" s="45" t="s">
        <v>37</v>
      </c>
    </row>
    <row r="53" spans="1:19">
      <c r="A53" s="60">
        <v>37775</v>
      </c>
      <c r="B53" s="6" t="s">
        <v>37</v>
      </c>
      <c r="C53" s="61">
        <v>7.3713675294249992</v>
      </c>
      <c r="D53" s="61">
        <v>7.5200702142500049</v>
      </c>
      <c r="E53" s="61">
        <v>6.0575242435580012</v>
      </c>
      <c r="F53" s="61">
        <v>4.6367662910040996</v>
      </c>
      <c r="G53" s="61" t="s">
        <v>37</v>
      </c>
      <c r="H53" s="61" t="s">
        <v>37</v>
      </c>
      <c r="I53" s="61" t="s">
        <v>37</v>
      </c>
      <c r="J53" s="45" t="s">
        <v>37</v>
      </c>
      <c r="K53" s="45">
        <v>-2.1</v>
      </c>
      <c r="L53" s="45" t="s">
        <v>37</v>
      </c>
      <c r="M53" s="45">
        <v>-2.8</v>
      </c>
      <c r="N53" s="45">
        <v>0</v>
      </c>
      <c r="O53" s="45">
        <v>0</v>
      </c>
      <c r="P53" s="45">
        <v>0</v>
      </c>
      <c r="Q53" s="45">
        <v>0</v>
      </c>
      <c r="R53" s="45">
        <v>-0.7</v>
      </c>
      <c r="S53" s="45" t="s">
        <v>37</v>
      </c>
    </row>
    <row r="54" spans="1:19">
      <c r="A54" s="60">
        <v>37803</v>
      </c>
      <c r="B54" s="6" t="s">
        <v>37</v>
      </c>
      <c r="C54" s="61">
        <v>7.3713675294249992</v>
      </c>
      <c r="D54" s="61">
        <v>7.3700702142499992</v>
      </c>
      <c r="E54" s="61">
        <v>5.8575242435580002</v>
      </c>
      <c r="F54" s="61">
        <v>4.6367662910040996</v>
      </c>
      <c r="G54" s="61" t="s">
        <v>37</v>
      </c>
      <c r="H54" s="61" t="s">
        <v>37</v>
      </c>
      <c r="I54" s="61" t="s">
        <v>37</v>
      </c>
      <c r="J54" s="45" t="s">
        <v>37</v>
      </c>
      <c r="K54" s="45">
        <v>-2.1</v>
      </c>
      <c r="L54" s="45" t="s">
        <v>37</v>
      </c>
      <c r="M54" s="45">
        <v>-3.05</v>
      </c>
      <c r="N54" s="45">
        <v>0</v>
      </c>
      <c r="O54" s="45">
        <v>0</v>
      </c>
      <c r="P54" s="45">
        <v>0</v>
      </c>
      <c r="Q54" s="45">
        <v>0</v>
      </c>
      <c r="R54" s="45">
        <v>-0.6</v>
      </c>
      <c r="S54" s="45" t="s">
        <v>37</v>
      </c>
    </row>
    <row r="55" spans="1:19">
      <c r="A55" s="60">
        <v>37834</v>
      </c>
      <c r="B55" s="6" t="s">
        <v>37</v>
      </c>
      <c r="C55" s="61">
        <v>7.3713675294249992</v>
      </c>
      <c r="D55" s="61">
        <v>7.3700702142499992</v>
      </c>
      <c r="E55" s="61">
        <v>5.7575242435580005</v>
      </c>
      <c r="F55" s="61">
        <v>4.7367662910041002</v>
      </c>
      <c r="G55" s="61" t="s">
        <v>37</v>
      </c>
      <c r="H55" s="61" t="s">
        <v>37</v>
      </c>
      <c r="I55" s="61" t="s">
        <v>37</v>
      </c>
      <c r="J55" s="45" t="s">
        <v>37</v>
      </c>
      <c r="K55" s="45">
        <v>-2.1</v>
      </c>
      <c r="L55" s="45" t="s">
        <v>37</v>
      </c>
      <c r="M55" s="45">
        <v>-3</v>
      </c>
      <c r="N55" s="45">
        <v>0</v>
      </c>
      <c r="O55" s="45">
        <v>0</v>
      </c>
      <c r="P55" s="45">
        <v>0</v>
      </c>
      <c r="Q55" s="45">
        <v>0</v>
      </c>
      <c r="R55" s="45">
        <v>-0.6</v>
      </c>
      <c r="S55" s="45" t="s">
        <v>37</v>
      </c>
    </row>
    <row r="56" spans="1:19">
      <c r="A56" s="60">
        <v>37872</v>
      </c>
      <c r="B56" s="6" t="s">
        <v>37</v>
      </c>
      <c r="C56" s="61">
        <v>7.1713675294249981</v>
      </c>
      <c r="D56" s="61">
        <v>7.070070214250002</v>
      </c>
      <c r="E56" s="61">
        <v>5.5575242435580012</v>
      </c>
      <c r="F56" s="61">
        <v>4.7367662910041002</v>
      </c>
      <c r="G56" s="61" t="s">
        <v>37</v>
      </c>
      <c r="H56" s="61" t="s">
        <v>37</v>
      </c>
      <c r="I56" s="61" t="s">
        <v>37</v>
      </c>
      <c r="J56" s="45" t="s">
        <v>37</v>
      </c>
      <c r="K56" s="45">
        <v>-1.8</v>
      </c>
      <c r="L56" s="45" t="s">
        <v>37</v>
      </c>
      <c r="M56" s="45">
        <v>-4.0999999999999996</v>
      </c>
      <c r="N56" s="45">
        <v>0</v>
      </c>
      <c r="O56" s="45">
        <v>0</v>
      </c>
      <c r="P56" s="45">
        <v>0</v>
      </c>
      <c r="Q56" s="45">
        <v>0</v>
      </c>
      <c r="R56" s="45">
        <v>-0.6</v>
      </c>
      <c r="S56" s="45" t="s">
        <v>37</v>
      </c>
    </row>
    <row r="57" spans="1:19">
      <c r="A57" s="60">
        <v>37916</v>
      </c>
      <c r="B57" s="6" t="s">
        <v>37</v>
      </c>
      <c r="C57" s="61">
        <v>6.9713675294249988</v>
      </c>
      <c r="D57" s="61">
        <v>-6.429929785749998</v>
      </c>
      <c r="E57" s="61">
        <v>5.4575242435580016</v>
      </c>
      <c r="F57" s="61">
        <v>4.6367662910040996</v>
      </c>
      <c r="G57" s="61" t="s">
        <v>37</v>
      </c>
      <c r="H57" s="61" t="s">
        <v>37</v>
      </c>
      <c r="I57" s="61" t="s">
        <v>37</v>
      </c>
      <c r="J57" s="45" t="s">
        <v>37</v>
      </c>
      <c r="K57" s="45">
        <v>-2</v>
      </c>
      <c r="L57" s="45" t="s">
        <v>37</v>
      </c>
      <c r="M57" s="45">
        <v>-4.2</v>
      </c>
      <c r="N57" s="45">
        <v>0</v>
      </c>
      <c r="O57" s="45">
        <v>0</v>
      </c>
      <c r="P57" s="45">
        <v>0</v>
      </c>
      <c r="Q57" s="45">
        <v>0</v>
      </c>
      <c r="R57" s="45">
        <v>-0.7</v>
      </c>
      <c r="S57" s="45" t="s">
        <v>37</v>
      </c>
    </row>
    <row r="58" spans="1:19">
      <c r="A58" s="60">
        <v>37944</v>
      </c>
      <c r="B58" s="6" t="s">
        <v>37</v>
      </c>
      <c r="C58" s="61">
        <v>7.0313675294249993</v>
      </c>
      <c r="D58" s="61">
        <v>-6.429929785749998</v>
      </c>
      <c r="E58" s="61">
        <v>5.4575242435580016</v>
      </c>
      <c r="F58" s="61">
        <v>4.6367662910040996</v>
      </c>
      <c r="G58" s="61" t="s">
        <v>37</v>
      </c>
      <c r="H58" s="61" t="s">
        <v>37</v>
      </c>
      <c r="I58" s="61" t="s">
        <v>37</v>
      </c>
      <c r="J58" s="45" t="s">
        <v>37</v>
      </c>
      <c r="K58" s="45">
        <v>-2.2000000000000002</v>
      </c>
      <c r="L58" s="45" t="s">
        <v>38</v>
      </c>
      <c r="M58" s="45">
        <v>-4.3</v>
      </c>
      <c r="N58" s="45">
        <v>-7.04</v>
      </c>
      <c r="O58" s="45">
        <v>-9.9949999999999992</v>
      </c>
      <c r="P58" s="45">
        <v>-6.66</v>
      </c>
      <c r="Q58" s="45">
        <v>-2.41</v>
      </c>
      <c r="R58" s="45">
        <v>-0.8</v>
      </c>
      <c r="S58" s="45">
        <v>-5.08</v>
      </c>
    </row>
    <row r="59" spans="1:19">
      <c r="A59" s="60">
        <v>37977</v>
      </c>
      <c r="B59" s="6" t="s">
        <v>37</v>
      </c>
      <c r="C59" s="61">
        <v>7.4513675294249992</v>
      </c>
      <c r="D59" s="61">
        <v>-6.0299297857499994</v>
      </c>
      <c r="E59" s="61">
        <v>6.7575242435580005</v>
      </c>
      <c r="F59" s="61">
        <v>4.6367662910040996</v>
      </c>
      <c r="G59" s="61" t="s">
        <v>37</v>
      </c>
      <c r="H59" s="61" t="s">
        <v>37</v>
      </c>
      <c r="I59" s="61" t="s">
        <v>37</v>
      </c>
      <c r="J59" s="45" t="s">
        <v>37</v>
      </c>
      <c r="K59" s="45">
        <v>-1.9</v>
      </c>
      <c r="L59" s="45" t="s">
        <v>39</v>
      </c>
      <c r="M59" s="45">
        <v>-3.9</v>
      </c>
      <c r="N59" s="45">
        <v>-7.5</v>
      </c>
      <c r="O59" s="45">
        <v>-9.6300000000000008</v>
      </c>
      <c r="P59" s="45">
        <v>-6.6</v>
      </c>
      <c r="Q59" s="45">
        <v>0</v>
      </c>
      <c r="R59" s="45">
        <v>-0.8</v>
      </c>
      <c r="S59" s="45">
        <v>-7.3</v>
      </c>
    </row>
    <row r="60" spans="1:19">
      <c r="A60" s="60">
        <v>38006</v>
      </c>
      <c r="B60" s="6" t="s">
        <v>37</v>
      </c>
      <c r="C60" s="61">
        <v>8.2713675294249995</v>
      </c>
      <c r="D60" s="61">
        <v>8.7200702142500006</v>
      </c>
      <c r="E60" s="61">
        <v>11.607524243558</v>
      </c>
      <c r="F60" s="61">
        <v>4.8367662910040998</v>
      </c>
      <c r="G60" s="61" t="s">
        <v>37</v>
      </c>
      <c r="H60" s="61" t="s">
        <v>37</v>
      </c>
      <c r="I60" s="61" t="s">
        <v>37</v>
      </c>
      <c r="J60" s="45" t="s">
        <v>37</v>
      </c>
      <c r="K60" s="45">
        <v>-1.8</v>
      </c>
      <c r="L60" s="45" t="s">
        <v>39</v>
      </c>
      <c r="M60" s="45">
        <v>-2.4</v>
      </c>
      <c r="N60" s="45">
        <v>-8.36</v>
      </c>
      <c r="O60" s="45">
        <v>-7.9</v>
      </c>
      <c r="P60" s="45">
        <v>-4.3499999999999996</v>
      </c>
      <c r="Q60" s="45">
        <v>-1.1599999999999999</v>
      </c>
      <c r="R60" s="45">
        <v>-0.7</v>
      </c>
      <c r="S60" s="45">
        <v>-8.8000000000000007</v>
      </c>
    </row>
    <row r="61" spans="1:19">
      <c r="A61" s="60">
        <v>38052</v>
      </c>
      <c r="B61" s="6" t="s">
        <v>37</v>
      </c>
      <c r="C61" s="61">
        <v>7.7713675294249995</v>
      </c>
      <c r="D61" s="61">
        <v>8.320070214250002</v>
      </c>
      <c r="E61" s="61">
        <v>6.7975242435580014</v>
      </c>
      <c r="F61" s="61">
        <v>4.7367662910041002</v>
      </c>
      <c r="G61" s="61" t="s">
        <v>37</v>
      </c>
      <c r="H61" s="61" t="s">
        <v>37</v>
      </c>
      <c r="I61" s="61" t="s">
        <v>37</v>
      </c>
      <c r="J61" s="45" t="s">
        <v>37</v>
      </c>
      <c r="K61" s="45">
        <v>-1.9</v>
      </c>
      <c r="L61" s="45" t="s">
        <v>39</v>
      </c>
      <c r="M61" s="45">
        <v>-2.2000000000000002</v>
      </c>
      <c r="N61" s="45">
        <v>-9.8000000000000007</v>
      </c>
      <c r="O61" s="45">
        <v>-8.5</v>
      </c>
      <c r="P61" s="45">
        <v>-4.8</v>
      </c>
      <c r="Q61" s="45">
        <v>-1.8</v>
      </c>
      <c r="R61" s="45">
        <v>-0.65</v>
      </c>
      <c r="S61" s="45">
        <v>-5.0999999999999996</v>
      </c>
    </row>
    <row r="62" spans="1:19">
      <c r="A62" s="60">
        <v>38075</v>
      </c>
      <c r="B62" s="6" t="s">
        <v>37</v>
      </c>
      <c r="C62" s="61">
        <v>7.7713675294249995</v>
      </c>
      <c r="D62" s="61">
        <v>8.2700702142500049</v>
      </c>
      <c r="E62" s="61">
        <v>6.9575242435580016</v>
      </c>
      <c r="F62" s="61">
        <v>4.7367662910041002</v>
      </c>
      <c r="G62" s="61" t="s">
        <v>37</v>
      </c>
      <c r="H62" s="61" t="s">
        <v>37</v>
      </c>
      <c r="I62" s="61" t="s">
        <v>37</v>
      </c>
      <c r="J62" s="45" t="s">
        <v>37</v>
      </c>
      <c r="K62" s="45">
        <v>-1.9</v>
      </c>
      <c r="L62" s="45" t="s">
        <v>39</v>
      </c>
      <c r="M62" s="45">
        <v>-3.1</v>
      </c>
      <c r="N62" s="45">
        <v>-6.6</v>
      </c>
      <c r="O62" s="45">
        <v>-8.6999999999999993</v>
      </c>
      <c r="P62" s="45">
        <v>-5.4</v>
      </c>
      <c r="Q62" s="45">
        <v>-1.18</v>
      </c>
      <c r="R62" s="45">
        <v>-0.7</v>
      </c>
      <c r="S62" s="45">
        <v>-5.5</v>
      </c>
    </row>
    <row r="63" spans="1:19">
      <c r="A63" s="60">
        <v>38099</v>
      </c>
      <c r="B63" s="6" t="s">
        <v>37</v>
      </c>
      <c r="C63" s="61">
        <v>7.6713675294249981</v>
      </c>
      <c r="D63" s="61">
        <v>8.0300702142500029</v>
      </c>
      <c r="E63" s="61">
        <v>6.3775242435580015</v>
      </c>
      <c r="F63" s="61">
        <v>4.7567662910040998</v>
      </c>
      <c r="G63" s="61" t="s">
        <v>37</v>
      </c>
      <c r="H63" s="61" t="s">
        <v>37</v>
      </c>
      <c r="I63" s="61" t="s">
        <v>37</v>
      </c>
      <c r="J63" s="45" t="s">
        <v>37</v>
      </c>
      <c r="K63" s="45">
        <v>-1.98</v>
      </c>
      <c r="L63" s="45" t="s">
        <v>39</v>
      </c>
      <c r="M63" s="45">
        <v>-2.4</v>
      </c>
      <c r="N63" s="45">
        <v>-7.24</v>
      </c>
      <c r="O63" s="45">
        <v>-9.3000000000000007</v>
      </c>
      <c r="P63" s="45">
        <v>-5.4</v>
      </c>
      <c r="Q63" s="45">
        <v>-1.18</v>
      </c>
      <c r="R63" s="45">
        <v>-0.64</v>
      </c>
      <c r="S63" s="45">
        <v>-9.6300000000000008</v>
      </c>
    </row>
    <row r="64" spans="1:19">
      <c r="A64" s="60">
        <v>38128</v>
      </c>
      <c r="B64" s="6" t="s">
        <v>37</v>
      </c>
      <c r="C64" s="61">
        <v>7.5213675294249995</v>
      </c>
      <c r="D64" s="61">
        <v>7.7700702142500049</v>
      </c>
      <c r="E64" s="61">
        <v>6.2275242435580012</v>
      </c>
      <c r="F64" s="61">
        <v>4.7367662910041002</v>
      </c>
      <c r="G64" s="61" t="s">
        <v>37</v>
      </c>
      <c r="H64" s="61" t="s">
        <v>37</v>
      </c>
      <c r="I64" s="61" t="s">
        <v>37</v>
      </c>
      <c r="J64" s="45" t="s">
        <v>37</v>
      </c>
      <c r="K64" s="45">
        <v>-2</v>
      </c>
      <c r="L64" s="45" t="s">
        <v>39</v>
      </c>
      <c r="M64" s="45">
        <v>-2.2999999999999998</v>
      </c>
      <c r="N64" s="45">
        <v>-9.6999999999999993</v>
      </c>
      <c r="O64" s="45">
        <v>-9.32</v>
      </c>
      <c r="P64" s="45">
        <v>0</v>
      </c>
      <c r="Q64" s="45">
        <v>-1.27</v>
      </c>
      <c r="R64" s="45">
        <v>-0.57999999999999996</v>
      </c>
      <c r="S64" s="45">
        <v>-4.7</v>
      </c>
    </row>
    <row r="65" spans="1:19">
      <c r="A65" s="60">
        <v>38156</v>
      </c>
      <c r="B65" s="6" t="s">
        <v>37</v>
      </c>
      <c r="C65" s="61">
        <v>7.3513675294249996</v>
      </c>
      <c r="D65" s="61">
        <v>7.4700702142500006</v>
      </c>
      <c r="E65" s="61">
        <v>5.8775242435580015</v>
      </c>
      <c r="F65" s="61">
        <v>4.7367662910041002</v>
      </c>
      <c r="G65" s="61" t="s">
        <v>37</v>
      </c>
      <c r="H65" s="61" t="s">
        <v>37</v>
      </c>
      <c r="I65" s="61" t="s">
        <v>37</v>
      </c>
      <c r="J65" s="45" t="s">
        <v>37</v>
      </c>
      <c r="K65" s="45">
        <v>-1.9</v>
      </c>
      <c r="L65" s="45" t="s">
        <v>39</v>
      </c>
      <c r="M65" s="45">
        <v>-2.4</v>
      </c>
      <c r="N65" s="45">
        <v>-7.3</v>
      </c>
      <c r="O65" s="45">
        <v>-9.5</v>
      </c>
      <c r="P65" s="45">
        <v>0</v>
      </c>
      <c r="Q65" s="45">
        <v>-1.59</v>
      </c>
      <c r="R65" s="45">
        <v>-0.57999999999999996</v>
      </c>
      <c r="S65" s="45">
        <v>-4.43</v>
      </c>
    </row>
    <row r="66" spans="1:19">
      <c r="A66" s="60">
        <v>38184</v>
      </c>
      <c r="B66" s="6" t="s">
        <v>37</v>
      </c>
      <c r="C66" s="61">
        <v>7.261367529424998</v>
      </c>
      <c r="D66" s="61">
        <v>7.3400702142500052</v>
      </c>
      <c r="E66" s="61">
        <v>5.7175242435580014</v>
      </c>
      <c r="F66" s="61">
        <v>4.6967662910040993</v>
      </c>
      <c r="G66" s="61" t="s">
        <v>37</v>
      </c>
      <c r="H66" s="61" t="s">
        <v>37</v>
      </c>
      <c r="I66" s="61" t="s">
        <v>37</v>
      </c>
      <c r="J66" s="45" t="s">
        <v>37</v>
      </c>
      <c r="K66" s="45">
        <v>-1.97</v>
      </c>
      <c r="L66" s="45" t="s">
        <v>38</v>
      </c>
      <c r="M66" s="45">
        <v>-3.1</v>
      </c>
      <c r="N66" s="45">
        <v>-6.32</v>
      </c>
      <c r="O66" s="45">
        <v>-9.58</v>
      </c>
      <c r="P66" s="45">
        <v>-5.6</v>
      </c>
      <c r="Q66" s="45">
        <v>-1.82</v>
      </c>
      <c r="R66" s="45">
        <v>-0.56000000000000005</v>
      </c>
      <c r="S66" s="45">
        <v>-5.9</v>
      </c>
    </row>
    <row r="67" spans="1:19">
      <c r="A67" s="60">
        <v>38236</v>
      </c>
      <c r="B67" s="6" t="s">
        <v>37</v>
      </c>
      <c r="C67" s="61">
        <v>7.0513675294249989</v>
      </c>
      <c r="D67" s="61">
        <v>7.0900702142500052</v>
      </c>
      <c r="E67" s="61">
        <v>5.5275242435580001</v>
      </c>
      <c r="F67" s="61">
        <v>4.6067662910040994</v>
      </c>
      <c r="G67" s="61" t="s">
        <v>37</v>
      </c>
      <c r="H67" s="61" t="s">
        <v>37</v>
      </c>
      <c r="I67" s="61" t="s">
        <v>37</v>
      </c>
      <c r="J67" s="45" t="s">
        <v>37</v>
      </c>
      <c r="K67" s="45">
        <v>-2.1</v>
      </c>
      <c r="L67" s="45" t="s">
        <v>38</v>
      </c>
      <c r="M67" s="45">
        <v>-3.5</v>
      </c>
      <c r="N67" s="45">
        <v>-7.27</v>
      </c>
      <c r="O67" s="45">
        <v>-9.9499999999999993</v>
      </c>
      <c r="P67" s="45">
        <v>-6.31</v>
      </c>
      <c r="Q67" s="45">
        <v>-2.21</v>
      </c>
      <c r="R67" s="45">
        <v>-0.8</v>
      </c>
      <c r="S67" s="45" t="s">
        <v>37</v>
      </c>
    </row>
    <row r="68" spans="1:19">
      <c r="A68" s="60">
        <v>38251</v>
      </c>
      <c r="B68" s="6" t="s">
        <v>37</v>
      </c>
      <c r="C68" s="61">
        <v>7.0213675294249995</v>
      </c>
      <c r="D68" s="61">
        <v>7.1500702142500003</v>
      </c>
      <c r="E68" s="61">
        <v>5.4775242435580012</v>
      </c>
      <c r="F68" s="61">
        <v>4.6367662910040996</v>
      </c>
      <c r="G68" s="61" t="s">
        <v>37</v>
      </c>
      <c r="H68" s="61" t="s">
        <v>37</v>
      </c>
      <c r="I68" s="61" t="s">
        <v>37</v>
      </c>
      <c r="J68" s="45" t="s">
        <v>37</v>
      </c>
      <c r="K68" s="45">
        <v>-2.1</v>
      </c>
      <c r="L68" s="45" t="s">
        <v>38</v>
      </c>
      <c r="M68" s="45">
        <v>-3.1</v>
      </c>
      <c r="N68" s="45">
        <v>-7.23</v>
      </c>
      <c r="O68" s="45">
        <v>-9.9600000000000009</v>
      </c>
      <c r="P68" s="45">
        <v>-6.38</v>
      </c>
      <c r="Q68" s="45">
        <v>-2.25</v>
      </c>
      <c r="R68" s="45">
        <v>-0.79</v>
      </c>
      <c r="S68" s="45">
        <v>-9.24</v>
      </c>
    </row>
    <row r="69" spans="1:19">
      <c r="A69" s="60">
        <v>38278</v>
      </c>
      <c r="B69" s="6" t="s">
        <v>37</v>
      </c>
      <c r="C69" s="61">
        <v>7.1213675294249992</v>
      </c>
      <c r="D69" s="61">
        <v>7.1100702142500012</v>
      </c>
      <c r="E69" s="61">
        <v>5.4575242435580016</v>
      </c>
      <c r="F69" s="61">
        <v>4.6667662910040999</v>
      </c>
      <c r="G69" s="61" t="s">
        <v>37</v>
      </c>
      <c r="H69" s="61" t="s">
        <v>37</v>
      </c>
      <c r="I69" s="61" t="s">
        <v>37</v>
      </c>
      <c r="J69" s="45" t="s">
        <v>37</v>
      </c>
      <c r="K69" s="45">
        <v>-2.09</v>
      </c>
      <c r="L69" s="45" t="s">
        <v>38</v>
      </c>
      <c r="M69" s="45">
        <v>-3.07</v>
      </c>
      <c r="N69" s="45">
        <v>-7.81</v>
      </c>
      <c r="O69" s="45">
        <v>-9.9</v>
      </c>
      <c r="P69" s="45">
        <v>-6.32</v>
      </c>
      <c r="Q69" s="45">
        <v>-2.33</v>
      </c>
      <c r="R69" s="45">
        <v>-0.71</v>
      </c>
      <c r="S69" s="45">
        <v>-7.03</v>
      </c>
    </row>
    <row r="70" spans="1:19">
      <c r="A70" s="60">
        <v>38309</v>
      </c>
      <c r="B70" s="6" t="s">
        <v>37</v>
      </c>
      <c r="C70" s="61">
        <v>7.1913675294249995</v>
      </c>
      <c r="D70" s="61">
        <v>7.2800702142500029</v>
      </c>
      <c r="E70" s="61">
        <v>5.8475242435580004</v>
      </c>
      <c r="F70" s="61">
        <v>4.6567662910041001</v>
      </c>
      <c r="G70" s="61" t="s">
        <v>37</v>
      </c>
      <c r="H70" s="61" t="s">
        <v>37</v>
      </c>
      <c r="I70" s="61" t="s">
        <v>37</v>
      </c>
      <c r="J70" s="45" t="s">
        <v>37</v>
      </c>
      <c r="K70" s="45">
        <v>-2</v>
      </c>
      <c r="L70" s="45" t="s">
        <v>37</v>
      </c>
      <c r="M70" s="45">
        <v>-3.16</v>
      </c>
      <c r="N70" s="45">
        <v>-7.78</v>
      </c>
      <c r="O70" s="45">
        <v>-9.7100000000000009</v>
      </c>
      <c r="P70" s="45">
        <v>-6.3</v>
      </c>
      <c r="Q70" s="45">
        <v>-2</v>
      </c>
      <c r="R70" s="45">
        <v>-0.73</v>
      </c>
      <c r="S70" s="45">
        <v>-5.12</v>
      </c>
    </row>
    <row r="71" spans="1:19">
      <c r="A71" s="60">
        <v>38357</v>
      </c>
      <c r="B71" s="6" t="s">
        <v>37</v>
      </c>
      <c r="C71" s="61">
        <v>7.6813675294249997</v>
      </c>
      <c r="D71" s="61">
        <v>8.4000702142500003</v>
      </c>
      <c r="E71" s="61">
        <v>7.1375242435580013</v>
      </c>
      <c r="F71" s="61">
        <v>4.8167662910040994</v>
      </c>
      <c r="G71" s="61" t="s">
        <v>37</v>
      </c>
      <c r="H71" s="61" t="s">
        <v>37</v>
      </c>
      <c r="I71" s="61" t="s">
        <v>37</v>
      </c>
      <c r="J71" s="45" t="s">
        <v>37</v>
      </c>
      <c r="K71" s="45">
        <v>-1.9</v>
      </c>
      <c r="L71" s="45" t="s">
        <v>39</v>
      </c>
      <c r="M71" s="45">
        <v>-2.6</v>
      </c>
      <c r="N71" s="45">
        <v>-7</v>
      </c>
      <c r="O71" s="45">
        <v>-8.6999999999999993</v>
      </c>
      <c r="P71" s="45">
        <v>-6</v>
      </c>
      <c r="Q71" s="45">
        <v>-1.18</v>
      </c>
      <c r="R71" s="45">
        <v>-0.67</v>
      </c>
      <c r="S71" s="45" t="s">
        <v>37</v>
      </c>
    </row>
    <row r="72" spans="1:19">
      <c r="A72" s="60">
        <v>38378</v>
      </c>
      <c r="B72" s="6" t="s">
        <v>37</v>
      </c>
      <c r="C72" s="61">
        <v>8.0413675294249991</v>
      </c>
      <c r="D72" s="61">
        <v>9.0100702142499998</v>
      </c>
      <c r="E72" s="61">
        <v>7.5175242435580003</v>
      </c>
      <c r="F72" s="61">
        <v>4.8867662910040996</v>
      </c>
      <c r="G72" s="61" t="s">
        <v>37</v>
      </c>
      <c r="H72" s="61" t="s">
        <v>37</v>
      </c>
      <c r="I72" s="61" t="s">
        <v>37</v>
      </c>
      <c r="J72" s="45" t="s">
        <v>37</v>
      </c>
      <c r="K72" s="45">
        <v>-1.9</v>
      </c>
      <c r="L72" s="45" t="s">
        <v>39</v>
      </c>
      <c r="M72" s="45">
        <v>-2.74</v>
      </c>
      <c r="N72" s="45">
        <v>-7.02</v>
      </c>
      <c r="O72" s="45">
        <v>-8.5299999999999994</v>
      </c>
      <c r="P72" s="45">
        <v>-4.9000000000000004</v>
      </c>
      <c r="Q72" s="45">
        <v>-1.17</v>
      </c>
      <c r="R72" s="45">
        <v>-0.53</v>
      </c>
      <c r="S72" s="45">
        <v>-5.13</v>
      </c>
    </row>
    <row r="73" spans="1:19">
      <c r="A73" s="60">
        <v>38404</v>
      </c>
      <c r="B73" s="6" t="s">
        <v>37</v>
      </c>
      <c r="C73" s="61">
        <v>7.6213675294249992</v>
      </c>
      <c r="D73" s="61">
        <v>8.0200702142500049</v>
      </c>
      <c r="E73" s="61">
        <v>6.5275242435580001</v>
      </c>
      <c r="F73" s="61">
        <v>4.8167662910040994</v>
      </c>
      <c r="G73" s="61" t="s">
        <v>37</v>
      </c>
      <c r="H73" s="61" t="s">
        <v>37</v>
      </c>
      <c r="I73" s="61" t="s">
        <v>37</v>
      </c>
      <c r="J73" s="45" t="s">
        <v>37</v>
      </c>
      <c r="K73" s="45">
        <v>-2.02</v>
      </c>
      <c r="L73" s="45" t="s">
        <v>39</v>
      </c>
      <c r="M73" s="45">
        <v>-2.6</v>
      </c>
      <c r="N73" s="45">
        <v>-6.72</v>
      </c>
      <c r="O73" s="45">
        <v>-8.7200000000000006</v>
      </c>
      <c r="P73" s="45">
        <v>-5.84</v>
      </c>
      <c r="Q73" s="45">
        <v>-1.18</v>
      </c>
      <c r="R73" s="45">
        <v>-0.56000000000000005</v>
      </c>
      <c r="S73" s="45" t="s">
        <v>37</v>
      </c>
    </row>
    <row r="74" spans="1:19">
      <c r="A74" s="60">
        <v>38434</v>
      </c>
      <c r="B74" s="6" t="s">
        <v>37</v>
      </c>
      <c r="C74" s="61">
        <v>7.4513675294249992</v>
      </c>
      <c r="D74" s="61">
        <v>7.6100702142500012</v>
      </c>
      <c r="E74" s="61">
        <v>7.0475242435580014</v>
      </c>
      <c r="F74" s="61">
        <v>4.7967662910040998</v>
      </c>
      <c r="G74" s="61" t="s">
        <v>37</v>
      </c>
      <c r="H74" s="61" t="s">
        <v>37</v>
      </c>
      <c r="I74" s="61" t="s">
        <v>37</v>
      </c>
      <c r="J74" s="45" t="s">
        <v>37</v>
      </c>
      <c r="K74" s="45">
        <v>-2.0299999999999998</v>
      </c>
      <c r="L74" s="45" t="s">
        <v>39</v>
      </c>
      <c r="M74" s="45">
        <v>-2.64</v>
      </c>
      <c r="N74" s="45">
        <v>-7.43</v>
      </c>
      <c r="O74" s="45">
        <v>-9.4</v>
      </c>
      <c r="P74" s="45">
        <v>-6.08</v>
      </c>
      <c r="Q74" s="45">
        <v>-1.4</v>
      </c>
      <c r="R74" s="45">
        <v>-0.57999999999999996</v>
      </c>
      <c r="S74" s="45" t="s">
        <v>37</v>
      </c>
    </row>
    <row r="75" spans="1:19">
      <c r="A75" s="60">
        <v>38462</v>
      </c>
      <c r="B75" s="6" t="s">
        <v>37</v>
      </c>
      <c r="C75" s="61">
        <v>7.6713675294249981</v>
      </c>
      <c r="D75" s="61">
        <v>7.7400702142500037</v>
      </c>
      <c r="E75" s="61">
        <v>6.2575242435580005</v>
      </c>
      <c r="F75" s="61">
        <v>4.9367662910040995</v>
      </c>
      <c r="G75" s="61" t="s">
        <v>37</v>
      </c>
      <c r="H75" s="61" t="s">
        <v>37</v>
      </c>
      <c r="I75" s="61" t="s">
        <v>37</v>
      </c>
      <c r="J75" s="45" t="s">
        <v>37</v>
      </c>
      <c r="K75" s="45">
        <v>-1.9</v>
      </c>
      <c r="L75" s="45" t="s">
        <v>39</v>
      </c>
      <c r="M75" s="45">
        <v>-2.9</v>
      </c>
      <c r="N75" s="45">
        <v>-8.7899999999999991</v>
      </c>
      <c r="O75" s="45">
        <v>-9.3000000000000007</v>
      </c>
      <c r="P75" s="45">
        <v>-6.1</v>
      </c>
      <c r="Q75" s="45">
        <v>-1.26</v>
      </c>
      <c r="R75" s="45">
        <v>-0.44</v>
      </c>
      <c r="S75" s="45">
        <v>-6.37</v>
      </c>
    </row>
    <row r="76" spans="1:19">
      <c r="A76" s="60">
        <v>38490</v>
      </c>
      <c r="B76" s="6" t="s">
        <v>37</v>
      </c>
      <c r="C76" s="61">
        <v>7.3613675294249994</v>
      </c>
      <c r="D76" s="61">
        <v>7.5400702142500009</v>
      </c>
      <c r="E76" s="61">
        <v>6.0575242435580012</v>
      </c>
      <c r="F76" s="61">
        <v>4.8367662910040998</v>
      </c>
      <c r="G76" s="61" t="s">
        <v>37</v>
      </c>
      <c r="H76" s="61" t="s">
        <v>37</v>
      </c>
      <c r="I76" s="61" t="s">
        <v>37</v>
      </c>
      <c r="J76" s="45" t="s">
        <v>37</v>
      </c>
      <c r="K76" s="45">
        <v>-1.73</v>
      </c>
      <c r="L76" s="45" t="s">
        <v>39</v>
      </c>
      <c r="M76" s="45">
        <v>-2.8</v>
      </c>
      <c r="N76" s="45">
        <v>-7.18</v>
      </c>
      <c r="O76" s="45">
        <v>-9.56</v>
      </c>
      <c r="P76" s="45">
        <v>-6.24</v>
      </c>
      <c r="Q76" s="45">
        <v>-1.4</v>
      </c>
      <c r="R76" s="45">
        <v>-0.5</v>
      </c>
      <c r="S76" s="45">
        <v>-10.43</v>
      </c>
    </row>
    <row r="77" spans="1:19">
      <c r="A77" s="60">
        <v>38526</v>
      </c>
      <c r="B77" s="6" t="s">
        <v>37</v>
      </c>
      <c r="C77" s="61">
        <v>7.2713675294249995</v>
      </c>
      <c r="D77" s="61">
        <v>7.3700702142499992</v>
      </c>
      <c r="E77" s="61">
        <v>5.817524243558001</v>
      </c>
      <c r="F77" s="61">
        <v>4.9567662910040999</v>
      </c>
      <c r="G77" s="61" t="s">
        <v>37</v>
      </c>
      <c r="H77" s="61" t="s">
        <v>37</v>
      </c>
      <c r="I77" s="61" t="s">
        <v>37</v>
      </c>
      <c r="J77" s="45" t="s">
        <v>37</v>
      </c>
      <c r="K77" s="45">
        <v>-1.77</v>
      </c>
      <c r="L77" s="45" t="s">
        <v>38</v>
      </c>
      <c r="M77" s="45">
        <v>-3.4</v>
      </c>
      <c r="N77" s="45">
        <v>-7.35</v>
      </c>
      <c r="O77" s="45">
        <v>-9.66</v>
      </c>
      <c r="P77" s="45">
        <v>-6.14</v>
      </c>
      <c r="Q77" s="45">
        <v>-1.74</v>
      </c>
      <c r="R77" s="45">
        <v>-0.5</v>
      </c>
      <c r="S77" s="45">
        <v>-10.7</v>
      </c>
    </row>
    <row r="78" spans="1:19">
      <c r="A78" s="60">
        <v>38552</v>
      </c>
      <c r="B78" s="6" t="s">
        <v>37</v>
      </c>
      <c r="C78" s="61">
        <v>7.211367529424999</v>
      </c>
      <c r="D78" s="61">
        <v>7.2900702142500009</v>
      </c>
      <c r="E78" s="61">
        <v>5.7875242435580017</v>
      </c>
      <c r="F78" s="61">
        <v>4.8667662910040992</v>
      </c>
      <c r="G78" s="61" t="s">
        <v>37</v>
      </c>
      <c r="H78" s="61" t="s">
        <v>37</v>
      </c>
      <c r="I78" s="61" t="s">
        <v>37</v>
      </c>
      <c r="J78" s="45" t="s">
        <v>37</v>
      </c>
      <c r="K78" s="45">
        <v>-1.87</v>
      </c>
      <c r="L78" s="45" t="s">
        <v>38</v>
      </c>
      <c r="M78" s="45">
        <v>-3.04</v>
      </c>
      <c r="N78" s="45">
        <v>-7.2</v>
      </c>
      <c r="O78" s="45">
        <v>-9.82</v>
      </c>
      <c r="P78" s="45">
        <v>-6.1</v>
      </c>
      <c r="Q78" s="45">
        <v>-1.86</v>
      </c>
      <c r="R78" s="45">
        <v>-0.48</v>
      </c>
      <c r="S78" s="45">
        <v>-10.55</v>
      </c>
    </row>
    <row r="79" spans="1:19">
      <c r="A79" s="60">
        <v>38581</v>
      </c>
      <c r="B79" s="6" t="s">
        <v>37</v>
      </c>
      <c r="C79" s="61">
        <v>6.6813675294249997</v>
      </c>
      <c r="D79" s="61">
        <v>7.0100702142499998</v>
      </c>
      <c r="E79" s="61">
        <v>5.5175242435580003</v>
      </c>
      <c r="F79" s="61">
        <v>4.7767662910040993</v>
      </c>
      <c r="G79" s="61" t="s">
        <v>37</v>
      </c>
      <c r="H79" s="61" t="s">
        <v>37</v>
      </c>
      <c r="I79" s="61" t="s">
        <v>37</v>
      </c>
      <c r="J79" s="45" t="s">
        <v>37</v>
      </c>
      <c r="K79" s="45">
        <v>-1.87</v>
      </c>
      <c r="L79" s="45" t="s">
        <v>38</v>
      </c>
      <c r="M79" s="45">
        <v>-3.4550000000000001</v>
      </c>
      <c r="N79" s="45">
        <v>-7.24</v>
      </c>
      <c r="O79" s="45">
        <v>-10.16</v>
      </c>
      <c r="P79" s="45">
        <v>-6.55</v>
      </c>
      <c r="Q79" s="45">
        <v>-1.99</v>
      </c>
      <c r="R79" s="45">
        <v>-0.56000000000000005</v>
      </c>
      <c r="S79" s="45">
        <v>-9.65</v>
      </c>
    </row>
    <row r="80" spans="1:19">
      <c r="A80" s="60">
        <v>38610</v>
      </c>
      <c r="B80" s="6" t="s">
        <v>37</v>
      </c>
      <c r="C80" s="61" t="s">
        <v>37</v>
      </c>
      <c r="D80" s="61" t="s">
        <v>37</v>
      </c>
      <c r="E80" s="61" t="s">
        <v>37</v>
      </c>
      <c r="F80" s="61" t="s">
        <v>37</v>
      </c>
      <c r="G80" s="61" t="s">
        <v>37</v>
      </c>
      <c r="H80" s="61" t="s">
        <v>37</v>
      </c>
      <c r="I80" s="61" t="s">
        <v>37</v>
      </c>
      <c r="J80" s="45" t="s">
        <v>37</v>
      </c>
      <c r="K80" s="45">
        <v>0</v>
      </c>
      <c r="L80" s="45" t="s">
        <v>37</v>
      </c>
      <c r="M80" s="45">
        <v>-3.55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 t="s">
        <v>37</v>
      </c>
    </row>
    <row r="81" spans="1:19">
      <c r="A81" s="60">
        <v>38615</v>
      </c>
      <c r="B81" s="6" t="s">
        <v>37</v>
      </c>
      <c r="C81" s="61">
        <v>6.631367529424999</v>
      </c>
      <c r="D81" s="61">
        <v>6.8500702142500032</v>
      </c>
      <c r="E81" s="61">
        <v>5.3475242435580004</v>
      </c>
      <c r="F81" s="61">
        <v>4.5867662910040998</v>
      </c>
      <c r="G81" s="61" t="s">
        <v>37</v>
      </c>
      <c r="H81" s="61" t="s">
        <v>37</v>
      </c>
      <c r="I81" s="61" t="s">
        <v>37</v>
      </c>
      <c r="J81" s="45" t="s">
        <v>37</v>
      </c>
      <c r="K81" s="45">
        <v>-2.08</v>
      </c>
      <c r="L81" s="45" t="s">
        <v>38</v>
      </c>
      <c r="M81" s="45">
        <v>-3.5649999999999999</v>
      </c>
      <c r="N81" s="45">
        <v>-7.25</v>
      </c>
      <c r="O81" s="45">
        <v>-10.11</v>
      </c>
      <c r="P81" s="45">
        <v>-6.64</v>
      </c>
      <c r="Q81" s="45">
        <v>-2.15</v>
      </c>
      <c r="R81" s="45">
        <v>-0.8</v>
      </c>
      <c r="S81" s="45">
        <v>-9.2200000000000006</v>
      </c>
    </row>
    <row r="82" spans="1:19">
      <c r="A82" s="60">
        <v>38653</v>
      </c>
      <c r="B82" s="6" t="s">
        <v>37</v>
      </c>
      <c r="C82" s="61">
        <v>6.9513675294249992</v>
      </c>
      <c r="D82" s="61">
        <v>8.1400702142500023</v>
      </c>
      <c r="E82" s="61">
        <v>5.7575242435580005</v>
      </c>
      <c r="F82" s="61">
        <v>4.6667662910040999</v>
      </c>
      <c r="G82" s="61" t="s">
        <v>37</v>
      </c>
      <c r="H82" s="61" t="s">
        <v>37</v>
      </c>
      <c r="I82" s="61" t="s">
        <v>37</v>
      </c>
      <c r="J82" s="45" t="s">
        <v>37</v>
      </c>
      <c r="K82" s="45">
        <v>-2.08</v>
      </c>
      <c r="L82" s="45" t="s">
        <v>37</v>
      </c>
      <c r="M82" s="45">
        <v>-3.4</v>
      </c>
      <c r="N82" s="45">
        <v>-6.89</v>
      </c>
      <c r="O82" s="45">
        <v>-10.08</v>
      </c>
      <c r="P82" s="45">
        <v>-6.8</v>
      </c>
      <c r="Q82" s="45">
        <v>0</v>
      </c>
      <c r="R82" s="45">
        <v>-0.78</v>
      </c>
      <c r="S82" s="45">
        <v>-5.3</v>
      </c>
    </row>
    <row r="83" spans="1:19">
      <c r="A83" s="60">
        <v>38656</v>
      </c>
      <c r="B83" s="6" t="s">
        <v>37</v>
      </c>
      <c r="C83" s="61" t="s">
        <v>37</v>
      </c>
      <c r="D83" s="61" t="s">
        <v>37</v>
      </c>
      <c r="E83" s="61" t="s">
        <v>37</v>
      </c>
      <c r="F83" s="61" t="s">
        <v>37</v>
      </c>
      <c r="G83" s="61" t="s">
        <v>37</v>
      </c>
      <c r="H83" s="61" t="s">
        <v>37</v>
      </c>
      <c r="I83" s="61" t="s">
        <v>37</v>
      </c>
      <c r="J83" s="45" t="s">
        <v>37</v>
      </c>
      <c r="K83" s="45">
        <v>0</v>
      </c>
      <c r="L83" s="45" t="s">
        <v>37</v>
      </c>
      <c r="M83" s="45">
        <v>0</v>
      </c>
      <c r="N83" s="45">
        <v>0</v>
      </c>
      <c r="O83" s="45">
        <v>0</v>
      </c>
      <c r="P83" s="45">
        <v>0</v>
      </c>
      <c r="Q83" s="45">
        <v>-1.7</v>
      </c>
      <c r="R83" s="45">
        <v>0</v>
      </c>
      <c r="S83" s="45" t="s">
        <v>37</v>
      </c>
    </row>
    <row r="84" spans="1:19">
      <c r="A84" s="60">
        <v>38678</v>
      </c>
      <c r="B84" s="6" t="s">
        <v>37</v>
      </c>
      <c r="C84" s="61">
        <v>7.3113675294249987</v>
      </c>
      <c r="D84" s="61">
        <v>8.0500702142499989</v>
      </c>
      <c r="E84" s="61">
        <v>6.6475242435580011</v>
      </c>
      <c r="F84" s="61">
        <v>4.7167662910040997</v>
      </c>
      <c r="G84" s="61" t="s">
        <v>37</v>
      </c>
      <c r="H84" s="61" t="s">
        <v>37</v>
      </c>
      <c r="I84" s="61" t="s">
        <v>37</v>
      </c>
      <c r="J84" s="45" t="s">
        <v>37</v>
      </c>
      <c r="K84" s="45">
        <v>-2</v>
      </c>
      <c r="L84" s="45" t="s">
        <v>37</v>
      </c>
      <c r="M84" s="45">
        <v>-3.75</v>
      </c>
      <c r="N84" s="45">
        <v>0</v>
      </c>
      <c r="O84" s="45">
        <v>0</v>
      </c>
      <c r="P84" s="45">
        <v>0</v>
      </c>
      <c r="Q84" s="45">
        <v>0</v>
      </c>
      <c r="R84" s="45">
        <v>-0.74</v>
      </c>
      <c r="S84" s="45">
        <v>-9.34</v>
      </c>
    </row>
    <row r="85" spans="1:19">
      <c r="A85" s="60">
        <v>38684</v>
      </c>
      <c r="B85" s="6" t="s">
        <v>37</v>
      </c>
      <c r="C85" s="61" t="s">
        <v>37</v>
      </c>
      <c r="D85" s="61" t="s">
        <v>37</v>
      </c>
      <c r="E85" s="61" t="s">
        <v>37</v>
      </c>
      <c r="F85" s="61" t="s">
        <v>37</v>
      </c>
      <c r="G85" s="61" t="s">
        <v>37</v>
      </c>
      <c r="H85" s="61" t="s">
        <v>37</v>
      </c>
      <c r="I85" s="61" t="s">
        <v>37</v>
      </c>
      <c r="J85" s="45" t="s">
        <v>37</v>
      </c>
      <c r="K85" s="45">
        <v>0</v>
      </c>
      <c r="L85" s="45" t="s">
        <v>39</v>
      </c>
      <c r="M85" s="45">
        <v>0</v>
      </c>
      <c r="N85" s="45">
        <v>-6.82</v>
      </c>
      <c r="O85" s="45">
        <v>-9.15</v>
      </c>
      <c r="P85" s="45">
        <v>-6.74</v>
      </c>
      <c r="Q85" s="45">
        <v>-1.18</v>
      </c>
      <c r="R85" s="45">
        <v>0</v>
      </c>
      <c r="S85" s="45" t="s">
        <v>37</v>
      </c>
    </row>
    <row r="86" spans="1:19">
      <c r="A86" s="60">
        <v>38735</v>
      </c>
      <c r="B86" s="6" t="s">
        <v>37</v>
      </c>
      <c r="C86" s="61">
        <v>7.8113675294249987</v>
      </c>
      <c r="D86" s="61">
        <v>8.4900702142500037</v>
      </c>
      <c r="E86" s="61">
        <v>7.0775242435580008</v>
      </c>
      <c r="F86" s="61" t="s">
        <v>37</v>
      </c>
      <c r="G86" s="61" t="s">
        <v>37</v>
      </c>
      <c r="H86" s="61" t="s">
        <v>37</v>
      </c>
      <c r="I86" s="61" t="s">
        <v>37</v>
      </c>
      <c r="J86" s="45" t="s">
        <v>37</v>
      </c>
      <c r="K86" s="45">
        <v>-1.96</v>
      </c>
      <c r="L86" s="45" t="s">
        <v>39</v>
      </c>
      <c r="M86" s="45">
        <v>-2.5299999999999998</v>
      </c>
      <c r="N86" s="45">
        <v>-6.85</v>
      </c>
      <c r="O86" s="45">
        <v>-8.4600000000000009</v>
      </c>
      <c r="P86" s="45">
        <v>-5.22</v>
      </c>
      <c r="Q86" s="45">
        <v>-1.19</v>
      </c>
      <c r="R86" s="45">
        <v>-0.66</v>
      </c>
      <c r="S86" s="45">
        <v>-5.4</v>
      </c>
    </row>
    <row r="87" spans="1:19">
      <c r="A87" s="60">
        <v>38764</v>
      </c>
      <c r="B87" s="6" t="s">
        <v>37</v>
      </c>
      <c r="C87" s="61">
        <v>7.7413675294249984</v>
      </c>
      <c r="D87" s="61">
        <v>8.0100702142499998</v>
      </c>
      <c r="E87" s="61">
        <v>6.7275242435580012</v>
      </c>
      <c r="F87" s="61" t="s">
        <v>37</v>
      </c>
      <c r="G87" s="61" t="s">
        <v>37</v>
      </c>
      <c r="H87" s="61" t="s">
        <v>37</v>
      </c>
      <c r="I87" s="61" t="s">
        <v>37</v>
      </c>
      <c r="J87" s="45" t="s">
        <v>37</v>
      </c>
      <c r="K87" s="45">
        <v>-1.78</v>
      </c>
      <c r="L87" s="45" t="s">
        <v>39</v>
      </c>
      <c r="M87" s="45">
        <v>-2.4449999999999998</v>
      </c>
      <c r="N87" s="45">
        <v>-6.64</v>
      </c>
      <c r="O87" s="45">
        <v>-8.74</v>
      </c>
      <c r="P87" s="45">
        <v>-5.79</v>
      </c>
      <c r="Q87" s="45">
        <v>-1.2</v>
      </c>
      <c r="R87" s="45">
        <v>-0.59</v>
      </c>
      <c r="S87" s="45">
        <v>-7.34</v>
      </c>
    </row>
    <row r="88" spans="1:19">
      <c r="A88" s="60">
        <v>38800</v>
      </c>
      <c r="B88" s="6" t="s">
        <v>37</v>
      </c>
      <c r="C88" s="61">
        <v>7.7313675294249986</v>
      </c>
      <c r="D88" s="61">
        <v>8.2700702142500049</v>
      </c>
      <c r="E88" s="61">
        <v>6.7875242435580017</v>
      </c>
      <c r="F88" s="61" t="s">
        <v>37</v>
      </c>
      <c r="G88" s="61" t="s">
        <v>37</v>
      </c>
      <c r="H88" s="61" t="s">
        <v>37</v>
      </c>
      <c r="I88" s="61" t="s">
        <v>37</v>
      </c>
      <c r="J88" s="45" t="s">
        <v>37</v>
      </c>
      <c r="K88" s="45">
        <v>-1.94</v>
      </c>
      <c r="L88" s="45" t="s">
        <v>39</v>
      </c>
      <c r="M88" s="45">
        <v>-2.39</v>
      </c>
      <c r="N88" s="45">
        <v>-9.56</v>
      </c>
      <c r="O88" s="45">
        <v>-8.6999999999999993</v>
      </c>
      <c r="P88" s="45">
        <v>-5.5</v>
      </c>
      <c r="Q88" s="45">
        <v>-1.19</v>
      </c>
      <c r="R88" s="45">
        <v>-0.66</v>
      </c>
      <c r="S88" s="45">
        <v>-9.17</v>
      </c>
    </row>
    <row r="89" spans="1:19">
      <c r="A89" s="60">
        <v>38831</v>
      </c>
      <c r="B89" s="6" t="s">
        <v>37</v>
      </c>
      <c r="C89" s="61">
        <v>7.6113675294249994</v>
      </c>
      <c r="D89" s="61">
        <v>8.0200702142500049</v>
      </c>
      <c r="E89" s="61">
        <v>6.4775242435580012</v>
      </c>
      <c r="F89" s="61" t="s">
        <v>37</v>
      </c>
      <c r="G89" s="61" t="s">
        <v>37</v>
      </c>
      <c r="H89" s="61" t="s">
        <v>37</v>
      </c>
      <c r="I89" s="61" t="s">
        <v>37</v>
      </c>
      <c r="J89" s="45" t="s">
        <v>37</v>
      </c>
      <c r="K89" s="45">
        <v>-1.98</v>
      </c>
      <c r="L89" s="45" t="s">
        <v>37</v>
      </c>
      <c r="M89" s="45">
        <v>-2.4460000000000002</v>
      </c>
      <c r="N89" s="45">
        <v>-6.85</v>
      </c>
      <c r="O89" s="45">
        <v>-8.98</v>
      </c>
      <c r="P89" s="45">
        <v>-5.85</v>
      </c>
      <c r="Q89" s="45">
        <v>0</v>
      </c>
      <c r="R89" s="45">
        <v>-0.66</v>
      </c>
      <c r="S89" s="45">
        <v>-8.18</v>
      </c>
    </row>
    <row r="90" spans="1:19">
      <c r="A90" s="60">
        <v>38832</v>
      </c>
      <c r="B90" s="6" t="s">
        <v>37</v>
      </c>
      <c r="C90" s="61" t="s">
        <v>37</v>
      </c>
      <c r="D90" s="61" t="s">
        <v>37</v>
      </c>
      <c r="E90" s="61" t="s">
        <v>37</v>
      </c>
      <c r="F90" s="61" t="s">
        <v>37</v>
      </c>
      <c r="G90" s="61" t="s">
        <v>37</v>
      </c>
      <c r="H90" s="61" t="s">
        <v>37</v>
      </c>
      <c r="I90" s="61" t="s">
        <v>37</v>
      </c>
      <c r="J90" s="45" t="s">
        <v>37</v>
      </c>
      <c r="K90" s="45">
        <v>0</v>
      </c>
      <c r="L90" s="45" t="s">
        <v>37</v>
      </c>
      <c r="M90" s="45">
        <v>0</v>
      </c>
      <c r="N90" s="45">
        <v>0</v>
      </c>
      <c r="O90" s="45">
        <v>0</v>
      </c>
      <c r="P90" s="45">
        <v>0</v>
      </c>
      <c r="Q90" s="45">
        <v>-1.19</v>
      </c>
      <c r="R90" s="45">
        <v>0</v>
      </c>
      <c r="S90" s="45" t="s">
        <v>37</v>
      </c>
    </row>
    <row r="91" spans="1:19">
      <c r="A91" s="60">
        <v>38855</v>
      </c>
      <c r="B91" s="6" t="s">
        <v>37</v>
      </c>
      <c r="C91" s="61">
        <v>7.4313675294249997</v>
      </c>
      <c r="D91" s="61">
        <v>10.310070214250004</v>
      </c>
      <c r="E91" s="61">
        <v>7.0575242435580012</v>
      </c>
      <c r="F91" s="61" t="s">
        <v>37</v>
      </c>
      <c r="G91" s="61" t="s">
        <v>37</v>
      </c>
      <c r="H91" s="61" t="s">
        <v>37</v>
      </c>
      <c r="I91" s="61" t="s">
        <v>37</v>
      </c>
      <c r="J91" s="45" t="s">
        <v>37</v>
      </c>
      <c r="K91" s="45">
        <v>-2</v>
      </c>
      <c r="L91" s="45" t="s">
        <v>37</v>
      </c>
      <c r="M91" s="45">
        <v>-2.5760000000000001</v>
      </c>
      <c r="N91" s="45">
        <v>-7.41</v>
      </c>
      <c r="O91" s="45">
        <v>-9.2799999999999994</v>
      </c>
      <c r="P91" s="45">
        <v>-6.19</v>
      </c>
      <c r="Q91" s="45">
        <v>-1.4</v>
      </c>
      <c r="R91" s="45">
        <v>-0.57999999999999996</v>
      </c>
      <c r="S91" s="45">
        <v>-8.1</v>
      </c>
    </row>
    <row r="92" spans="1:19">
      <c r="A92" s="60">
        <v>38908</v>
      </c>
      <c r="B92" s="6" t="s">
        <v>37</v>
      </c>
      <c r="C92" s="61">
        <v>7.3013675294249989</v>
      </c>
      <c r="D92" s="61">
        <v>7.3700702142499992</v>
      </c>
      <c r="E92" s="61">
        <v>5.8575242435580002</v>
      </c>
      <c r="F92" s="61">
        <v>4.8367662910040998</v>
      </c>
      <c r="G92" s="61" t="s">
        <v>37</v>
      </c>
      <c r="H92" s="61" t="s">
        <v>37</v>
      </c>
      <c r="I92" s="61" t="s">
        <v>37</v>
      </c>
      <c r="J92" s="45" t="s">
        <v>37</v>
      </c>
      <c r="K92" s="45">
        <v>-2.02</v>
      </c>
      <c r="L92" s="45" t="s">
        <v>38</v>
      </c>
      <c r="M92" s="45">
        <v>-2.11</v>
      </c>
      <c r="N92" s="45">
        <v>-8.01</v>
      </c>
      <c r="O92" s="45">
        <v>-9.6</v>
      </c>
      <c r="P92" s="45">
        <v>-6.45</v>
      </c>
      <c r="Q92" s="45">
        <v>0</v>
      </c>
      <c r="R92" s="45">
        <v>-0.54</v>
      </c>
      <c r="S92" s="45" t="s">
        <v>37</v>
      </c>
    </row>
    <row r="93" spans="1:19">
      <c r="A93" s="60">
        <v>38937</v>
      </c>
      <c r="B93" s="6" t="s">
        <v>37</v>
      </c>
      <c r="C93" s="61">
        <v>10.321367529424998</v>
      </c>
      <c r="D93" s="61">
        <v>7.1900702142499995</v>
      </c>
      <c r="E93" s="61">
        <v>5.5975242435580004</v>
      </c>
      <c r="F93" s="61">
        <v>4.7567662910040998</v>
      </c>
      <c r="G93" s="61" t="s">
        <v>37</v>
      </c>
      <c r="H93" s="61" t="s">
        <v>37</v>
      </c>
      <c r="I93" s="61" t="s">
        <v>37</v>
      </c>
      <c r="J93" s="45" t="s">
        <v>37</v>
      </c>
      <c r="K93" s="45">
        <v>-2.4</v>
      </c>
      <c r="L93" s="45" t="s">
        <v>38</v>
      </c>
      <c r="M93" s="45">
        <v>-3.1</v>
      </c>
      <c r="N93" s="45">
        <v>-8.23</v>
      </c>
      <c r="O93" s="45">
        <v>-9.9499999999999993</v>
      </c>
      <c r="P93" s="45">
        <v>0</v>
      </c>
      <c r="Q93" s="45">
        <v>-2.16</v>
      </c>
      <c r="R93" s="45">
        <v>-0.55000000000000004</v>
      </c>
      <c r="S93" s="45">
        <v>-9.82</v>
      </c>
    </row>
    <row r="94" spans="1:19">
      <c r="A94" s="60">
        <v>38965</v>
      </c>
      <c r="B94" s="6" t="s">
        <v>37</v>
      </c>
      <c r="C94" s="61">
        <v>7.0613675294249987</v>
      </c>
      <c r="D94" s="61">
        <v>7.1700702142500035</v>
      </c>
      <c r="E94" s="61">
        <v>5.5575242435580012</v>
      </c>
      <c r="F94" s="61">
        <v>4.6867662910040995</v>
      </c>
      <c r="G94" s="61" t="s">
        <v>37</v>
      </c>
      <c r="H94" s="61" t="s">
        <v>37</v>
      </c>
      <c r="I94" s="61" t="s">
        <v>37</v>
      </c>
      <c r="J94" s="45" t="s">
        <v>37</v>
      </c>
      <c r="K94" s="45">
        <v>-2.02</v>
      </c>
      <c r="L94" s="45" t="s">
        <v>38</v>
      </c>
      <c r="M94" s="45">
        <v>-3.24</v>
      </c>
      <c r="N94" s="45">
        <v>-7.1</v>
      </c>
      <c r="O94" s="45">
        <v>-9.9499999999999993</v>
      </c>
      <c r="P94" s="45">
        <v>0</v>
      </c>
      <c r="Q94" s="45">
        <v>-2.23</v>
      </c>
      <c r="R94" s="45">
        <v>-0.6</v>
      </c>
      <c r="S94" s="45">
        <v>-6.54</v>
      </c>
    </row>
    <row r="95" spans="1:19">
      <c r="A95" s="60">
        <v>38992</v>
      </c>
      <c r="B95" s="6" t="s">
        <v>37</v>
      </c>
      <c r="C95" s="61">
        <v>6.961367529424999</v>
      </c>
      <c r="D95" s="61">
        <v>7.070070214250002</v>
      </c>
      <c r="E95" s="61">
        <v>5.4375242435580002</v>
      </c>
      <c r="F95" s="61">
        <v>4.6567662910041001</v>
      </c>
      <c r="G95" s="61" t="s">
        <v>37</v>
      </c>
      <c r="H95" s="61" t="s">
        <v>37</v>
      </c>
      <c r="I95" s="61" t="s">
        <v>37</v>
      </c>
      <c r="J95" s="45" t="s">
        <v>37</v>
      </c>
      <c r="K95" s="45">
        <v>-2.0699999999999998</v>
      </c>
      <c r="L95" s="45" t="s">
        <v>38</v>
      </c>
      <c r="M95" s="45">
        <v>-3.198</v>
      </c>
      <c r="N95" s="45">
        <v>-6.91</v>
      </c>
      <c r="O95" s="45">
        <v>-10.1</v>
      </c>
      <c r="P95" s="45">
        <v>-6.91</v>
      </c>
      <c r="Q95" s="45">
        <v>0</v>
      </c>
      <c r="R95" s="45">
        <v>-0.5</v>
      </c>
      <c r="S95" s="45">
        <v>-9.6199999999999992</v>
      </c>
    </row>
    <row r="96" spans="1:19">
      <c r="A96" s="60">
        <v>38993</v>
      </c>
      <c r="B96" s="6" t="s">
        <v>37</v>
      </c>
      <c r="C96" s="61" t="s">
        <v>37</v>
      </c>
      <c r="D96" s="61" t="s">
        <v>37</v>
      </c>
      <c r="E96" s="61" t="s">
        <v>37</v>
      </c>
      <c r="F96" s="61" t="s">
        <v>37</v>
      </c>
      <c r="G96" s="61" t="s">
        <v>37</v>
      </c>
      <c r="H96" s="61" t="s">
        <v>37</v>
      </c>
      <c r="I96" s="61" t="s">
        <v>37</v>
      </c>
      <c r="J96" s="45" t="s">
        <v>37</v>
      </c>
      <c r="K96" s="45">
        <v>0</v>
      </c>
      <c r="L96" s="45" t="s">
        <v>37</v>
      </c>
      <c r="M96" s="45">
        <v>0</v>
      </c>
      <c r="N96" s="45">
        <v>0</v>
      </c>
      <c r="O96" s="45">
        <v>0</v>
      </c>
      <c r="P96" s="45">
        <v>0</v>
      </c>
      <c r="Q96" s="45">
        <v>-2.33</v>
      </c>
      <c r="R96" s="45">
        <v>0</v>
      </c>
      <c r="S96" s="45" t="s">
        <v>37</v>
      </c>
    </row>
    <row r="97" spans="1:19">
      <c r="A97" s="60">
        <v>39022</v>
      </c>
      <c r="B97" s="6" t="s">
        <v>37</v>
      </c>
      <c r="C97" s="61" t="s">
        <v>37</v>
      </c>
      <c r="D97" s="61">
        <v>7.1700702142500035</v>
      </c>
      <c r="E97" s="61" t="s">
        <v>37</v>
      </c>
      <c r="F97" s="61" t="s">
        <v>37</v>
      </c>
      <c r="G97" s="61" t="s">
        <v>37</v>
      </c>
      <c r="H97" s="61" t="s">
        <v>37</v>
      </c>
      <c r="I97" s="61" t="s">
        <v>37</v>
      </c>
      <c r="J97" s="45" t="s">
        <v>37</v>
      </c>
      <c r="K97" s="45">
        <v>-2.08</v>
      </c>
      <c r="L97" s="45" t="s">
        <v>37</v>
      </c>
      <c r="M97" s="45">
        <v>-3.1160000000000001</v>
      </c>
      <c r="N97" s="45">
        <v>0</v>
      </c>
      <c r="O97" s="45">
        <v>0</v>
      </c>
      <c r="P97" s="45">
        <v>0</v>
      </c>
      <c r="Q97" s="45">
        <v>0</v>
      </c>
      <c r="R97" s="45">
        <v>-0.73</v>
      </c>
      <c r="S97" s="45" t="s">
        <v>37</v>
      </c>
    </row>
    <row r="98" spans="1:19">
      <c r="A98" s="60">
        <v>39023</v>
      </c>
      <c r="B98" s="6" t="s">
        <v>37</v>
      </c>
      <c r="C98" s="61">
        <v>7.0313675294249993</v>
      </c>
      <c r="D98" s="61" t="s">
        <v>37</v>
      </c>
      <c r="E98" s="61">
        <v>5.6175242435580017</v>
      </c>
      <c r="F98" s="61">
        <v>4.6667662910040999</v>
      </c>
      <c r="G98" s="61" t="s">
        <v>37</v>
      </c>
      <c r="H98" s="61" t="s">
        <v>37</v>
      </c>
      <c r="I98" s="61" t="s">
        <v>37</v>
      </c>
      <c r="J98" s="45" t="s">
        <v>37</v>
      </c>
      <c r="K98" s="45">
        <v>0</v>
      </c>
      <c r="L98" s="45" t="s">
        <v>38</v>
      </c>
      <c r="M98" s="45">
        <v>0</v>
      </c>
      <c r="N98" s="45">
        <v>-8.31</v>
      </c>
      <c r="O98" s="45">
        <v>-10</v>
      </c>
      <c r="P98" s="45">
        <v>-9.75</v>
      </c>
      <c r="Q98" s="45">
        <v>-2.31</v>
      </c>
      <c r="R98" s="45">
        <v>0</v>
      </c>
      <c r="S98" s="45">
        <v>-6.85</v>
      </c>
    </row>
    <row r="99" spans="1:19">
      <c r="A99" s="60">
        <v>39066</v>
      </c>
      <c r="B99" s="6" t="s">
        <v>37</v>
      </c>
      <c r="C99" s="61">
        <v>7.9113675294249983</v>
      </c>
      <c r="D99" s="61">
        <v>8.9600702142500026</v>
      </c>
      <c r="E99" s="61">
        <v>7.6875242435580002</v>
      </c>
      <c r="F99" s="61">
        <v>4.9667662910040997</v>
      </c>
      <c r="G99" s="61" t="s">
        <v>37</v>
      </c>
      <c r="H99" s="61" t="s">
        <v>37</v>
      </c>
      <c r="I99" s="61" t="s">
        <v>37</v>
      </c>
      <c r="J99" s="45" t="s">
        <v>37</v>
      </c>
      <c r="K99" s="45">
        <v>-1.8</v>
      </c>
      <c r="L99" s="45" t="s">
        <v>38</v>
      </c>
      <c r="M99" s="45">
        <v>-2.8860000000000001</v>
      </c>
      <c r="N99" s="45">
        <v>-9.4</v>
      </c>
      <c r="O99" s="45">
        <v>-8.34</v>
      </c>
      <c r="P99" s="45">
        <v>-5.05</v>
      </c>
      <c r="Q99" s="45">
        <v>-1.19</v>
      </c>
      <c r="R99" s="45">
        <v>-0.5</v>
      </c>
      <c r="S99" s="45">
        <v>-9.5</v>
      </c>
    </row>
    <row r="100" spans="1:19">
      <c r="A100" s="60">
        <v>39108</v>
      </c>
      <c r="B100" s="6" t="s">
        <v>37</v>
      </c>
      <c r="C100" s="61">
        <v>8.3213675294249985</v>
      </c>
      <c r="D100" s="61">
        <v>10.190070214249999</v>
      </c>
      <c r="E100" s="61">
        <v>8.817524243558001</v>
      </c>
      <c r="F100" s="61">
        <v>5.0767662910041</v>
      </c>
      <c r="G100" s="61" t="s">
        <v>37</v>
      </c>
      <c r="H100" s="61" t="s">
        <v>37</v>
      </c>
      <c r="I100" s="61" t="s">
        <v>37</v>
      </c>
      <c r="J100" s="45" t="s">
        <v>37</v>
      </c>
      <c r="K100" s="45">
        <v>-1.82</v>
      </c>
      <c r="L100" s="45" t="s">
        <v>39</v>
      </c>
      <c r="M100" s="45">
        <v>-2.0299999999999998</v>
      </c>
      <c r="N100" s="45">
        <v>-6.9</v>
      </c>
      <c r="O100" s="45">
        <v>-7.09</v>
      </c>
      <c r="P100" s="45">
        <v>-4.24</v>
      </c>
      <c r="Q100" s="45">
        <v>-1.1399999999999999</v>
      </c>
      <c r="R100" s="45">
        <v>-0.5</v>
      </c>
      <c r="S100" s="45">
        <v>-6.3</v>
      </c>
    </row>
    <row r="101" spans="1:19">
      <c r="A101" s="60">
        <v>39135</v>
      </c>
      <c r="B101" s="6" t="s">
        <v>37</v>
      </c>
      <c r="C101" s="61">
        <v>7.5713675294249985</v>
      </c>
      <c r="D101" s="61">
        <v>9.8700702142499992</v>
      </c>
      <c r="E101" s="61">
        <v>8.7575242435580005</v>
      </c>
      <c r="F101" s="61">
        <v>5.1567662910041001</v>
      </c>
      <c r="G101" s="61" t="s">
        <v>37</v>
      </c>
      <c r="H101" s="61" t="s">
        <v>37</v>
      </c>
      <c r="I101" s="61" t="s">
        <v>37</v>
      </c>
      <c r="J101" s="45" t="s">
        <v>37</v>
      </c>
      <c r="K101" s="45">
        <v>-1.62</v>
      </c>
      <c r="L101" s="45" t="s">
        <v>39</v>
      </c>
      <c r="M101" s="45">
        <v>0</v>
      </c>
      <c r="N101" s="45">
        <v>-6.6</v>
      </c>
      <c r="O101" s="45">
        <v>-6.9</v>
      </c>
      <c r="P101" s="45">
        <v>-4.4000000000000004</v>
      </c>
      <c r="Q101" s="45">
        <v>-1.1599999999999999</v>
      </c>
      <c r="R101" s="45">
        <v>-0.35</v>
      </c>
      <c r="S101" s="45">
        <v>-5.25</v>
      </c>
    </row>
    <row r="102" spans="1:19">
      <c r="A102" s="60">
        <v>39175</v>
      </c>
      <c r="B102" s="6" t="s">
        <v>37</v>
      </c>
      <c r="C102" s="61">
        <v>7.841367529424998</v>
      </c>
      <c r="D102" s="61">
        <v>8.6700702142500035</v>
      </c>
      <c r="E102" s="61">
        <v>7.3575242435580002</v>
      </c>
      <c r="F102" s="61">
        <v>4.9867662910041002</v>
      </c>
      <c r="G102" s="61" t="s">
        <v>37</v>
      </c>
      <c r="H102" s="61" t="s">
        <v>37</v>
      </c>
      <c r="I102" s="61" t="s">
        <v>37</v>
      </c>
      <c r="J102" s="45" t="s">
        <v>37</v>
      </c>
      <c r="K102" s="45">
        <v>-1.9</v>
      </c>
      <c r="L102" s="45" t="s">
        <v>39</v>
      </c>
      <c r="M102" s="45">
        <v>0</v>
      </c>
      <c r="N102" s="45">
        <v>-6.8</v>
      </c>
      <c r="O102" s="45">
        <v>-8.07</v>
      </c>
      <c r="P102" s="45">
        <v>-5.6</v>
      </c>
      <c r="Q102" s="45">
        <v>-1.17</v>
      </c>
      <c r="R102" s="45">
        <v>-0.44</v>
      </c>
      <c r="S102" s="45">
        <v>-6.9</v>
      </c>
    </row>
    <row r="103" spans="1:19">
      <c r="A103" s="60">
        <v>39220</v>
      </c>
      <c r="B103" s="6" t="s">
        <v>37</v>
      </c>
      <c r="C103" s="61">
        <v>8.0713675294249985</v>
      </c>
      <c r="D103" s="61">
        <v>7.7700702142500049</v>
      </c>
      <c r="E103" s="61">
        <v>6.2275242435580012</v>
      </c>
      <c r="F103" s="61">
        <v>4.9367662910040995</v>
      </c>
      <c r="G103" s="61" t="s">
        <v>37</v>
      </c>
      <c r="H103" s="61" t="s">
        <v>37</v>
      </c>
      <c r="I103" s="61" t="s">
        <v>37</v>
      </c>
      <c r="J103" s="45" t="s">
        <v>37</v>
      </c>
      <c r="K103" s="45">
        <v>-1.89</v>
      </c>
      <c r="L103" s="45" t="s">
        <v>39</v>
      </c>
      <c r="M103" s="45">
        <v>-2.383</v>
      </c>
      <c r="N103" s="45">
        <v>-7.05</v>
      </c>
      <c r="O103" s="45">
        <v>-5.97</v>
      </c>
      <c r="P103" s="45">
        <v>-9.16</v>
      </c>
      <c r="Q103" s="45">
        <v>-1.4</v>
      </c>
      <c r="R103" s="45">
        <v>-0.45</v>
      </c>
      <c r="S103" s="45">
        <v>-5.04</v>
      </c>
    </row>
    <row r="104" spans="1:19">
      <c r="A104" s="60">
        <v>39266</v>
      </c>
      <c r="B104" s="6" t="s">
        <v>37</v>
      </c>
      <c r="C104" s="61">
        <v>7.4513675294249992</v>
      </c>
      <c r="D104" s="61">
        <v>7.5500702142499989</v>
      </c>
      <c r="E104" s="61">
        <v>6.1375242435580013</v>
      </c>
      <c r="F104" s="61">
        <v>5.0167662910040995</v>
      </c>
      <c r="G104" s="61" t="s">
        <v>37</v>
      </c>
      <c r="H104" s="61" t="s">
        <v>37</v>
      </c>
      <c r="I104" s="61" t="s">
        <v>37</v>
      </c>
      <c r="J104" s="45" t="s">
        <v>37</v>
      </c>
      <c r="K104" s="45">
        <v>-1.75</v>
      </c>
      <c r="L104" s="45" t="s">
        <v>39</v>
      </c>
      <c r="M104" s="45">
        <v>-2.7850000000000001</v>
      </c>
      <c r="N104" s="45">
        <v>-9.91</v>
      </c>
      <c r="O104" s="45">
        <v>-9.3000000000000007</v>
      </c>
      <c r="P104" s="45">
        <v>0</v>
      </c>
      <c r="Q104" s="45">
        <v>-1.71</v>
      </c>
      <c r="R104" s="45">
        <v>-0.33</v>
      </c>
      <c r="S104" s="45">
        <v>-9.6999999999999993</v>
      </c>
    </row>
    <row r="105" spans="1:19">
      <c r="A105" s="60">
        <v>39310</v>
      </c>
      <c r="B105" s="6" t="s">
        <v>37</v>
      </c>
      <c r="C105" s="61">
        <v>7.6913675294249995</v>
      </c>
      <c r="D105" s="61">
        <v>17.370070214249999</v>
      </c>
      <c r="E105" s="61">
        <v>6.7375242435580009</v>
      </c>
      <c r="F105" s="61">
        <v>4.8867662910040996</v>
      </c>
      <c r="G105" s="61" t="s">
        <v>37</v>
      </c>
      <c r="H105" s="61" t="s">
        <v>37</v>
      </c>
      <c r="I105" s="61" t="s">
        <v>37</v>
      </c>
      <c r="J105" s="45" t="s">
        <v>37</v>
      </c>
      <c r="K105" s="45">
        <v>-1.69</v>
      </c>
      <c r="L105" s="45" t="s">
        <v>39</v>
      </c>
      <c r="M105" s="45">
        <v>0</v>
      </c>
      <c r="N105" s="45">
        <v>-6.69</v>
      </c>
      <c r="O105" s="45">
        <v>-8.76</v>
      </c>
      <c r="P105" s="45">
        <v>0</v>
      </c>
      <c r="Q105" s="45">
        <v>-1.19</v>
      </c>
      <c r="R105" s="45">
        <v>-0.3</v>
      </c>
      <c r="S105" s="45">
        <v>-5.39</v>
      </c>
    </row>
    <row r="106" spans="1:19">
      <c r="A106" s="60">
        <v>39364</v>
      </c>
      <c r="B106" s="6" t="s">
        <v>37</v>
      </c>
      <c r="C106" s="61">
        <v>6.7713675294249995</v>
      </c>
      <c r="D106" s="61">
        <v>6.6700702142500035</v>
      </c>
      <c r="E106" s="61">
        <v>5.9275242435580004</v>
      </c>
      <c r="F106" s="61">
        <v>4.6867662910040995</v>
      </c>
      <c r="G106" s="61" t="s">
        <v>37</v>
      </c>
      <c r="H106" s="61" t="s">
        <v>37</v>
      </c>
      <c r="I106" s="61" t="s">
        <v>37</v>
      </c>
      <c r="J106" s="45" t="s">
        <v>37</v>
      </c>
      <c r="K106" s="45">
        <v>-2.2999999999999998</v>
      </c>
      <c r="L106" s="45" t="s">
        <v>39</v>
      </c>
      <c r="M106" s="45">
        <v>-2.63</v>
      </c>
      <c r="N106" s="45">
        <v>-9.34</v>
      </c>
      <c r="O106" s="45">
        <v>-9.48</v>
      </c>
      <c r="P106" s="45">
        <v>0</v>
      </c>
      <c r="Q106" s="45">
        <v>-1.44</v>
      </c>
      <c r="R106" s="45">
        <v>-0.72</v>
      </c>
      <c r="S106" s="45">
        <v>-11.53</v>
      </c>
    </row>
    <row r="107" spans="1:19">
      <c r="A107" s="60">
        <v>39415</v>
      </c>
      <c r="B107" s="6" t="s">
        <v>37</v>
      </c>
      <c r="C107" s="61">
        <v>7.711367529424999</v>
      </c>
      <c r="D107" s="61">
        <v>8.1500702142500003</v>
      </c>
      <c r="E107" s="61">
        <v>7.2075242435580016</v>
      </c>
      <c r="F107" s="61">
        <v>5.0167662910040995</v>
      </c>
      <c r="G107" s="61" t="s">
        <v>37</v>
      </c>
      <c r="H107" s="61" t="s">
        <v>37</v>
      </c>
      <c r="I107" s="61" t="s">
        <v>37</v>
      </c>
      <c r="J107" s="45" t="s">
        <v>37</v>
      </c>
      <c r="K107" s="45">
        <v>-1.77</v>
      </c>
      <c r="L107" s="45" t="s">
        <v>39</v>
      </c>
      <c r="M107" s="45">
        <v>-2.8359999999999999</v>
      </c>
      <c r="N107" s="45">
        <v>-9.68</v>
      </c>
      <c r="O107" s="45">
        <v>-9.32</v>
      </c>
      <c r="P107" s="45">
        <v>-9.5</v>
      </c>
      <c r="Q107" s="45">
        <v>-1.19</v>
      </c>
      <c r="R107" s="45">
        <v>-0.42</v>
      </c>
      <c r="S107" s="45">
        <v>-11.1</v>
      </c>
    </row>
    <row r="108" spans="1:19">
      <c r="A108" s="60">
        <v>39437</v>
      </c>
      <c r="B108" s="6" t="s">
        <v>37</v>
      </c>
      <c r="C108" s="61">
        <v>7.7713675294249995</v>
      </c>
      <c r="D108" s="61">
        <v>8.8700702142499992</v>
      </c>
      <c r="E108" s="61">
        <v>7.4175242435580007</v>
      </c>
      <c r="F108" s="61">
        <v>4.8067662910040996</v>
      </c>
      <c r="G108" s="61" t="s">
        <v>37</v>
      </c>
      <c r="H108" s="61" t="s">
        <v>37</v>
      </c>
      <c r="I108" s="61" t="s">
        <v>37</v>
      </c>
      <c r="J108" s="45" t="s">
        <v>37</v>
      </c>
      <c r="K108" s="45">
        <v>-2.0499999999999998</v>
      </c>
      <c r="L108" s="45" t="s">
        <v>39</v>
      </c>
      <c r="M108" s="45">
        <v>-2.6030000000000002</v>
      </c>
      <c r="N108" s="45">
        <v>-6.66</v>
      </c>
      <c r="O108" s="45">
        <v>-8.5399999999999991</v>
      </c>
      <c r="P108" s="45">
        <v>-5.0999999999999996</v>
      </c>
      <c r="Q108" s="45">
        <v>-1.17</v>
      </c>
      <c r="R108" s="45">
        <v>-0.65</v>
      </c>
      <c r="S108" s="45">
        <v>-8.68</v>
      </c>
    </row>
    <row r="109" spans="1:19">
      <c r="A109" s="60">
        <v>39476</v>
      </c>
      <c r="B109" s="6" t="s">
        <v>37</v>
      </c>
      <c r="C109" s="61">
        <v>8.2413675294249984</v>
      </c>
      <c r="D109" s="61">
        <v>9.820070214250002</v>
      </c>
      <c r="E109" s="61">
        <v>8.5175242435580003</v>
      </c>
      <c r="F109" s="61">
        <v>4.9067662910041001</v>
      </c>
      <c r="G109" s="61" t="s">
        <v>37</v>
      </c>
      <c r="H109" s="61" t="s">
        <v>37</v>
      </c>
      <c r="I109" s="61" t="s">
        <v>37</v>
      </c>
      <c r="J109" s="45" t="s">
        <v>37</v>
      </c>
      <c r="K109" s="45">
        <v>-1.87</v>
      </c>
      <c r="L109" s="45" t="s">
        <v>39</v>
      </c>
      <c r="M109" s="45">
        <v>-2.0550000000000002</v>
      </c>
      <c r="N109" s="45">
        <v>-6.82</v>
      </c>
      <c r="O109" s="45">
        <v>-7.15</v>
      </c>
      <c r="P109" s="45">
        <v>-4.84</v>
      </c>
      <c r="Q109" s="45">
        <v>-1.17</v>
      </c>
      <c r="R109" s="45">
        <v>-0.62</v>
      </c>
      <c r="S109" s="45">
        <v>-8.6</v>
      </c>
    </row>
    <row r="110" spans="1:19">
      <c r="A110" s="60">
        <v>39510</v>
      </c>
      <c r="B110" s="6" t="s">
        <v>37</v>
      </c>
      <c r="C110" s="61">
        <v>7.7713675294249995</v>
      </c>
      <c r="D110" s="61">
        <v>8.2300702142499986</v>
      </c>
      <c r="E110" s="61">
        <v>6.7275242435580012</v>
      </c>
      <c r="F110" s="61">
        <v>4.7567662910040998</v>
      </c>
      <c r="G110" s="61" t="s">
        <v>37</v>
      </c>
      <c r="H110" s="61" t="s">
        <v>37</v>
      </c>
      <c r="I110" s="61" t="s">
        <v>37</v>
      </c>
      <c r="J110" s="45" t="s">
        <v>37</v>
      </c>
      <c r="K110" s="45">
        <v>-2</v>
      </c>
      <c r="L110" s="45" t="s">
        <v>39</v>
      </c>
      <c r="M110" s="45">
        <v>-2.2149999999999999</v>
      </c>
      <c r="N110" s="45">
        <v>-7.14</v>
      </c>
      <c r="O110" s="45">
        <v>-8.43</v>
      </c>
      <c r="P110" s="45">
        <v>-5.75</v>
      </c>
      <c r="Q110" s="45">
        <v>0</v>
      </c>
      <c r="R110" s="45">
        <v>-0.67</v>
      </c>
      <c r="S110" s="45">
        <v>-10.199999999999999</v>
      </c>
    </row>
    <row r="111" spans="1:19">
      <c r="A111" s="60">
        <v>39527</v>
      </c>
      <c r="B111" s="6" t="s">
        <v>37</v>
      </c>
      <c r="C111" s="61">
        <v>8.631367529424999</v>
      </c>
      <c r="D111" s="61">
        <v>8.570070214250002</v>
      </c>
      <c r="E111" s="61">
        <v>9.3575242435580002</v>
      </c>
      <c r="F111" s="61">
        <v>5.0067662910040998</v>
      </c>
      <c r="G111" s="61" t="s">
        <v>37</v>
      </c>
      <c r="H111" s="61" t="s">
        <v>37</v>
      </c>
      <c r="I111" s="61" t="s">
        <v>37</v>
      </c>
      <c r="J111" s="45" t="s">
        <v>37</v>
      </c>
      <c r="K111" s="45">
        <v>-1.84</v>
      </c>
      <c r="L111" s="45" t="s">
        <v>39</v>
      </c>
      <c r="M111" s="45">
        <v>-2.65</v>
      </c>
      <c r="N111" s="45">
        <v>-7.26</v>
      </c>
      <c r="O111" s="45">
        <v>-7.26</v>
      </c>
      <c r="P111" s="45">
        <v>-4.5999999999999996</v>
      </c>
      <c r="Q111" s="45">
        <v>-1.1499999999999999</v>
      </c>
      <c r="R111" s="45">
        <v>-0.55000000000000004</v>
      </c>
      <c r="S111" s="45">
        <v>-11.73</v>
      </c>
    </row>
    <row r="112" spans="1:19">
      <c r="A112" s="60">
        <v>39555</v>
      </c>
      <c r="B112" s="6" t="s">
        <v>37</v>
      </c>
      <c r="C112" s="61">
        <v>7.7813675294249993</v>
      </c>
      <c r="D112" s="61">
        <v>8.6400702142500023</v>
      </c>
      <c r="E112" s="61">
        <v>7.0475242435580014</v>
      </c>
      <c r="F112" s="61">
        <v>4.7967662910040998</v>
      </c>
      <c r="G112" s="61" t="s">
        <v>37</v>
      </c>
      <c r="H112" s="61" t="s">
        <v>37</v>
      </c>
      <c r="I112" s="61" t="s">
        <v>37</v>
      </c>
      <c r="J112" s="45" t="s">
        <v>37</v>
      </c>
      <c r="K112" s="45">
        <v>-2</v>
      </c>
      <c r="L112" s="45" t="s">
        <v>39</v>
      </c>
      <c r="M112" s="45">
        <v>-2.0169999999999999</v>
      </c>
      <c r="N112" s="45">
        <v>0</v>
      </c>
      <c r="O112" s="45">
        <v>0</v>
      </c>
      <c r="P112" s="45">
        <v>-5.68</v>
      </c>
      <c r="Q112" s="45">
        <v>0</v>
      </c>
      <c r="R112" s="45">
        <v>-0.57999999999999996</v>
      </c>
      <c r="S112" s="45">
        <v>-10.92</v>
      </c>
    </row>
    <row r="113" spans="1:19">
      <c r="A113" s="60">
        <v>39602</v>
      </c>
      <c r="B113" s="6" t="s">
        <v>37</v>
      </c>
      <c r="C113" s="61">
        <v>8.7913675294249991</v>
      </c>
      <c r="D113" s="61">
        <v>11.800070214249999</v>
      </c>
      <c r="E113" s="61">
        <v>10.967524243558</v>
      </c>
      <c r="F113" s="61">
        <v>5.2367662910040993</v>
      </c>
      <c r="G113" s="61" t="s">
        <v>37</v>
      </c>
      <c r="H113" s="61" t="s">
        <v>37</v>
      </c>
      <c r="I113" s="61" t="s">
        <v>37</v>
      </c>
      <c r="J113" s="45" t="s">
        <v>37</v>
      </c>
      <c r="K113" s="45">
        <v>-1.74</v>
      </c>
      <c r="L113" s="45" t="s">
        <v>39</v>
      </c>
      <c r="M113" s="45">
        <v>-2.0070000000000001</v>
      </c>
      <c r="N113" s="45">
        <v>-9</v>
      </c>
      <c r="O113" s="45">
        <v>-6.41</v>
      </c>
      <c r="P113" s="45">
        <v>0</v>
      </c>
      <c r="Q113" s="45">
        <v>-0.93</v>
      </c>
      <c r="R113" s="45">
        <v>-0.42</v>
      </c>
      <c r="S113" s="45">
        <v>-10.8</v>
      </c>
    </row>
    <row r="114" spans="1:19">
      <c r="A114" s="60">
        <v>39622</v>
      </c>
      <c r="B114" s="6" t="s">
        <v>37</v>
      </c>
      <c r="C114" s="61">
        <v>7.7213675294249988</v>
      </c>
      <c r="D114" s="61">
        <v>8.7200702142500006</v>
      </c>
      <c r="E114" s="61">
        <v>7.2675242435580003</v>
      </c>
      <c r="F114" s="61">
        <v>4.9267662910040997</v>
      </c>
      <c r="G114" s="61" t="s">
        <v>37</v>
      </c>
      <c r="H114" s="61" t="s">
        <v>37</v>
      </c>
      <c r="I114" s="61" t="s">
        <v>37</v>
      </c>
      <c r="J114" s="45" t="s">
        <v>37</v>
      </c>
      <c r="K114" s="45">
        <v>-1.84</v>
      </c>
      <c r="L114" s="45" t="s">
        <v>39</v>
      </c>
      <c r="M114" s="45">
        <v>-2.1019999999999999</v>
      </c>
      <c r="N114" s="45">
        <v>-7.63</v>
      </c>
      <c r="O114" s="45">
        <v>-8.1</v>
      </c>
      <c r="P114" s="45">
        <v>-5.6</v>
      </c>
      <c r="Q114" s="45">
        <v>0</v>
      </c>
      <c r="R114" s="45">
        <v>-0.45</v>
      </c>
      <c r="S114" s="45">
        <v>-10.56</v>
      </c>
    </row>
    <row r="115" spans="1:19">
      <c r="A115" s="60">
        <v>39647</v>
      </c>
      <c r="B115" s="6" t="s">
        <v>37</v>
      </c>
      <c r="C115" s="61">
        <v>7.4713675294249988</v>
      </c>
      <c r="D115" s="61">
        <v>8.070070214250002</v>
      </c>
      <c r="E115" s="61">
        <v>6.4775242435580012</v>
      </c>
      <c r="F115" s="61">
        <v>4.9167662910040999</v>
      </c>
      <c r="G115" s="61" t="s">
        <v>37</v>
      </c>
      <c r="H115" s="61" t="s">
        <v>37</v>
      </c>
      <c r="I115" s="61" t="s">
        <v>37</v>
      </c>
      <c r="J115" s="45" t="s">
        <v>37</v>
      </c>
      <c r="K115" s="45">
        <v>-1.8</v>
      </c>
      <c r="L115" s="45" t="s">
        <v>37</v>
      </c>
      <c r="M115" s="45">
        <v>-2.1080000000000001</v>
      </c>
      <c r="N115" s="45">
        <v>-7.44</v>
      </c>
      <c r="O115" s="45">
        <v>-9.1300000000000008</v>
      </c>
      <c r="P115" s="45">
        <v>-6.1</v>
      </c>
      <c r="Q115" s="45">
        <v>-1.19</v>
      </c>
      <c r="R115" s="45">
        <v>-0.44</v>
      </c>
      <c r="S115" s="45">
        <v>-15.4</v>
      </c>
    </row>
    <row r="116" spans="1:19">
      <c r="A116" s="60">
        <v>39674</v>
      </c>
      <c r="B116" s="6" t="s">
        <v>37</v>
      </c>
      <c r="C116" s="61">
        <v>7.381367529424999</v>
      </c>
      <c r="D116" s="61">
        <v>8.0300702142500029</v>
      </c>
      <c r="E116" s="61">
        <v>6.2575242435580005</v>
      </c>
      <c r="F116" s="61">
        <v>4.9867662910041002</v>
      </c>
      <c r="G116" s="61" t="s">
        <v>37</v>
      </c>
      <c r="H116" s="61" t="s">
        <v>37</v>
      </c>
      <c r="I116" s="61" t="s">
        <v>37</v>
      </c>
      <c r="J116" s="45" t="s">
        <v>37</v>
      </c>
      <c r="K116" s="45">
        <v>-1.72</v>
      </c>
      <c r="L116" s="45" t="s">
        <v>39</v>
      </c>
      <c r="M116" s="45">
        <v>-2.4</v>
      </c>
      <c r="N116" s="45">
        <v>-7.45</v>
      </c>
      <c r="O116" s="45">
        <v>-9.1999999999999993</v>
      </c>
      <c r="P116" s="45">
        <v>-6.26</v>
      </c>
      <c r="Q116" s="45">
        <v>-1.31</v>
      </c>
      <c r="R116" s="45">
        <v>-0.4</v>
      </c>
      <c r="S116" s="45">
        <v>-11.21</v>
      </c>
    </row>
    <row r="117" spans="1:19">
      <c r="A117" s="60">
        <v>39714</v>
      </c>
      <c r="B117" s="6" t="s">
        <v>37</v>
      </c>
      <c r="C117" s="61">
        <v>7.2913675294249991</v>
      </c>
      <c r="D117" s="61">
        <v>8.1600702142500054</v>
      </c>
      <c r="E117" s="61">
        <v>6.3575242435580002</v>
      </c>
      <c r="F117" s="61">
        <v>4.9367662910040995</v>
      </c>
      <c r="G117" s="61" t="s">
        <v>37</v>
      </c>
      <c r="H117" s="61" t="s">
        <v>37</v>
      </c>
      <c r="I117" s="61" t="s">
        <v>37</v>
      </c>
      <c r="J117" s="45" t="s">
        <v>37</v>
      </c>
      <c r="K117" s="45">
        <v>-1.7</v>
      </c>
      <c r="L117" s="45" t="s">
        <v>37</v>
      </c>
      <c r="M117" s="45">
        <v>-2.6030000000000002</v>
      </c>
      <c r="N117" s="45">
        <v>-6.99</v>
      </c>
      <c r="O117" s="45">
        <v>-9.17</v>
      </c>
      <c r="P117" s="45">
        <v>-6.4</v>
      </c>
      <c r="Q117" s="45">
        <v>-1.1100000000000001</v>
      </c>
      <c r="R117" s="45">
        <v>-0.5</v>
      </c>
      <c r="S117" s="45">
        <v>-11.42</v>
      </c>
    </row>
    <row r="118" spans="1:19">
      <c r="A118" s="60">
        <v>39772</v>
      </c>
      <c r="B118" s="6" t="s">
        <v>37</v>
      </c>
      <c r="C118" s="61">
        <v>7.7013675294249992</v>
      </c>
      <c r="D118" s="61">
        <v>9.1300702142500043</v>
      </c>
      <c r="E118" s="61">
        <v>7.7775242435580001</v>
      </c>
      <c r="F118" s="61">
        <v>4.8267662910041</v>
      </c>
      <c r="G118" s="61" t="s">
        <v>37</v>
      </c>
      <c r="H118" s="61" t="s">
        <v>37</v>
      </c>
      <c r="I118" s="61" t="s">
        <v>37</v>
      </c>
      <c r="J118" s="45" t="s">
        <v>37</v>
      </c>
      <c r="K118" s="45">
        <v>-1.87</v>
      </c>
      <c r="L118" s="45" t="s">
        <v>39</v>
      </c>
      <c r="M118" s="45">
        <v>-2.3199999999999998</v>
      </c>
      <c r="N118" s="45">
        <v>-6.47</v>
      </c>
      <c r="O118" s="45">
        <v>-7.9</v>
      </c>
      <c r="P118" s="45">
        <v>-5.32</v>
      </c>
      <c r="Q118" s="45">
        <v>0</v>
      </c>
      <c r="R118" s="45">
        <v>-0.7</v>
      </c>
      <c r="S118" s="45" t="s">
        <v>37</v>
      </c>
    </row>
    <row r="119" spans="1:19">
      <c r="A119" s="60">
        <v>39805</v>
      </c>
      <c r="B119" s="6" t="s">
        <v>37</v>
      </c>
      <c r="C119" s="61">
        <v>7.7713675294249995</v>
      </c>
      <c r="D119" s="61">
        <v>9.070070214250002</v>
      </c>
      <c r="E119" s="61">
        <v>7.7075242435580016</v>
      </c>
      <c r="F119" s="61">
        <v>4.8067662910040996</v>
      </c>
      <c r="G119" s="61" t="s">
        <v>37</v>
      </c>
      <c r="H119" s="61" t="s">
        <v>37</v>
      </c>
      <c r="I119" s="61" t="s">
        <v>37</v>
      </c>
      <c r="J119" s="45" t="s">
        <v>37</v>
      </c>
      <c r="K119" s="45">
        <v>-1.9</v>
      </c>
      <c r="L119" s="45" t="s">
        <v>39</v>
      </c>
      <c r="M119" s="45">
        <v>-2.3540000000000001</v>
      </c>
      <c r="N119" s="45">
        <v>-6.91</v>
      </c>
      <c r="O119" s="45">
        <v>-7.9</v>
      </c>
      <c r="P119" s="45">
        <v>-5.2</v>
      </c>
      <c r="Q119" s="45">
        <v>-1.9</v>
      </c>
      <c r="R119" s="45">
        <v>-0.67</v>
      </c>
      <c r="S119" s="45" t="s">
        <v>37</v>
      </c>
    </row>
    <row r="120" spans="1:19">
      <c r="A120" s="60">
        <v>39833</v>
      </c>
      <c r="B120" s="6" t="s">
        <v>37</v>
      </c>
      <c r="C120" s="61">
        <v>8.0313675294249993</v>
      </c>
      <c r="D120" s="61">
        <v>8.4700702142500006</v>
      </c>
      <c r="E120" s="61">
        <v>7.4575242435580016</v>
      </c>
      <c r="F120" s="61">
        <v>5.0367662910040991</v>
      </c>
      <c r="G120" s="61" t="s">
        <v>37</v>
      </c>
      <c r="H120" s="61" t="s">
        <v>37</v>
      </c>
      <c r="I120" s="61" t="s">
        <v>37</v>
      </c>
      <c r="J120" s="45" t="s">
        <v>37</v>
      </c>
      <c r="K120" s="45">
        <v>-1.73</v>
      </c>
      <c r="L120" s="45" t="s">
        <v>37</v>
      </c>
      <c r="M120" s="45">
        <v>-2.3050000000000002</v>
      </c>
      <c r="N120" s="45">
        <v>-6.58</v>
      </c>
      <c r="O120" s="45">
        <v>-8.3000000000000007</v>
      </c>
      <c r="P120" s="45">
        <v>-5.4</v>
      </c>
      <c r="Q120" s="45">
        <v>-1.1499999999999999</v>
      </c>
      <c r="R120" s="45">
        <v>-0.56000000000000005</v>
      </c>
      <c r="S120" s="45">
        <v>-10.130000000000001</v>
      </c>
    </row>
    <row r="121" spans="1:19">
      <c r="A121" s="60">
        <v>39863</v>
      </c>
      <c r="B121" s="6" t="s">
        <v>37</v>
      </c>
      <c r="C121" s="61">
        <v>8.1513675294249985</v>
      </c>
      <c r="D121" s="61">
        <v>10.720070214250001</v>
      </c>
      <c r="E121" s="61">
        <v>9.1175242435580017</v>
      </c>
      <c r="F121" s="61">
        <v>5.1167662910040992</v>
      </c>
      <c r="G121" s="61" t="s">
        <v>37</v>
      </c>
      <c r="H121" s="61" t="s">
        <v>37</v>
      </c>
      <c r="I121" s="61" t="s">
        <v>37</v>
      </c>
      <c r="J121" s="45" t="s">
        <v>37</v>
      </c>
      <c r="K121" s="45">
        <v>-1.85</v>
      </c>
      <c r="L121" s="45" t="s">
        <v>39</v>
      </c>
      <c r="M121" s="45">
        <v>-2.02</v>
      </c>
      <c r="N121" s="45">
        <v>-6.2</v>
      </c>
      <c r="O121" s="45">
        <v>-6.6</v>
      </c>
      <c r="P121" s="45">
        <v>-4.5999999999999996</v>
      </c>
      <c r="Q121" s="45">
        <v>-0.95</v>
      </c>
      <c r="R121" s="45">
        <v>-0.6</v>
      </c>
      <c r="S121" s="45" t="s">
        <v>37</v>
      </c>
    </row>
    <row r="122" spans="1:19">
      <c r="A122" s="60">
        <v>39896</v>
      </c>
      <c r="B122" s="6" t="s">
        <v>37</v>
      </c>
      <c r="C122" s="61">
        <v>7.7513675294249982</v>
      </c>
      <c r="D122" s="61">
        <v>10.070070214250002</v>
      </c>
      <c r="E122" s="61">
        <v>6.9275242435580004</v>
      </c>
      <c r="F122" s="61">
        <v>4.8067662910040996</v>
      </c>
      <c r="G122" s="61" t="s">
        <v>37</v>
      </c>
      <c r="H122" s="61" t="s">
        <v>37</v>
      </c>
      <c r="I122" s="61" t="s">
        <v>37</v>
      </c>
      <c r="J122" s="45" t="s">
        <v>37</v>
      </c>
      <c r="K122" s="45">
        <v>-1.9</v>
      </c>
      <c r="L122" s="45" t="s">
        <v>37</v>
      </c>
      <c r="M122" s="45">
        <v>-2.1019999999999999</v>
      </c>
      <c r="N122" s="45">
        <v>-6.15</v>
      </c>
      <c r="O122" s="45">
        <v>-8.6199999999999992</v>
      </c>
      <c r="P122" s="45">
        <v>-5.71</v>
      </c>
      <c r="Q122" s="45">
        <v>-1.1399999999999999</v>
      </c>
      <c r="R122" s="45">
        <v>-0.8</v>
      </c>
      <c r="S122" s="45" t="s">
        <v>37</v>
      </c>
    </row>
    <row r="123" spans="1:19">
      <c r="A123" s="60">
        <v>39933</v>
      </c>
      <c r="B123" s="6" t="s">
        <v>37</v>
      </c>
      <c r="C123" s="61">
        <v>7.5213675294249995</v>
      </c>
      <c r="D123" s="61">
        <v>10.570070214250002</v>
      </c>
      <c r="E123" s="61">
        <v>6.3775242435580015</v>
      </c>
      <c r="F123" s="61">
        <v>4.7567662910040998</v>
      </c>
      <c r="G123" s="61" t="s">
        <v>37</v>
      </c>
      <c r="H123" s="61" t="s">
        <v>37</v>
      </c>
      <c r="I123" s="61" t="s">
        <v>37</v>
      </c>
      <c r="J123" s="45" t="s">
        <v>37</v>
      </c>
      <c r="K123" s="45">
        <v>-2.02</v>
      </c>
      <c r="L123" s="45" t="s">
        <v>39</v>
      </c>
      <c r="M123" s="45">
        <v>-2.3730000000000002</v>
      </c>
      <c r="N123" s="45">
        <v>-6.2</v>
      </c>
      <c r="O123" s="45">
        <v>-8.9</v>
      </c>
      <c r="P123" s="45">
        <v>-6.51</v>
      </c>
      <c r="Q123" s="45">
        <v>-1.3</v>
      </c>
      <c r="R123" s="45">
        <v>-0.62</v>
      </c>
      <c r="S123" s="45">
        <v>-12.3</v>
      </c>
    </row>
    <row r="124" spans="1:19">
      <c r="A124" s="60">
        <v>39952</v>
      </c>
      <c r="B124" s="6" t="s">
        <v>37</v>
      </c>
      <c r="C124" s="61">
        <v>7.0713675294249985</v>
      </c>
      <c r="D124" s="61">
        <v>7.7700702142500049</v>
      </c>
      <c r="E124" s="61">
        <v>6.0575242435580012</v>
      </c>
      <c r="F124" s="61">
        <v>4.9367662910040995</v>
      </c>
      <c r="G124" s="61" t="s">
        <v>37</v>
      </c>
      <c r="H124" s="61" t="s">
        <v>37</v>
      </c>
      <c r="I124" s="61" t="s">
        <v>37</v>
      </c>
      <c r="J124" s="45" t="s">
        <v>37</v>
      </c>
      <c r="K124" s="45">
        <v>-2.1</v>
      </c>
      <c r="L124" s="45" t="s">
        <v>39</v>
      </c>
      <c r="M124" s="45">
        <v>-2.58</v>
      </c>
      <c r="N124" s="45">
        <v>-6.9</v>
      </c>
      <c r="O124" s="45">
        <v>-9.25</v>
      </c>
      <c r="P124" s="45">
        <v>-6.3</v>
      </c>
      <c r="Q124" s="45">
        <v>0</v>
      </c>
      <c r="R124" s="45">
        <v>-0.65</v>
      </c>
      <c r="S124" s="45">
        <v>-13.7</v>
      </c>
    </row>
    <row r="125" spans="1:19">
      <c r="A125" s="60">
        <v>40001</v>
      </c>
      <c r="B125" s="6" t="s">
        <v>37</v>
      </c>
      <c r="C125" s="61">
        <v>7.0713675294249985</v>
      </c>
      <c r="D125" s="61">
        <v>7.4700702142500006</v>
      </c>
      <c r="E125" s="61">
        <v>5.8575242435580002</v>
      </c>
      <c r="F125" s="61">
        <v>4.9367662910040995</v>
      </c>
      <c r="G125" s="61" t="s">
        <v>37</v>
      </c>
      <c r="H125" s="61" t="s">
        <v>37</v>
      </c>
      <c r="I125" s="61" t="s">
        <v>37</v>
      </c>
      <c r="J125" s="45" t="s">
        <v>37</v>
      </c>
      <c r="K125" s="45">
        <v>-1.62</v>
      </c>
      <c r="L125" s="45" t="s">
        <v>39</v>
      </c>
      <c r="M125" s="45">
        <v>-2.5680000000000001</v>
      </c>
      <c r="N125" s="45">
        <v>-9.52</v>
      </c>
      <c r="O125" s="45">
        <v>-9.52</v>
      </c>
      <c r="P125" s="45">
        <v>-5.8</v>
      </c>
      <c r="Q125" s="45">
        <v>-1.8</v>
      </c>
      <c r="R125" s="45">
        <v>-0.52</v>
      </c>
      <c r="S125" s="45" t="s">
        <v>37</v>
      </c>
    </row>
    <row r="126" spans="1:19">
      <c r="A126" s="60">
        <v>40071</v>
      </c>
      <c r="B126" s="6" t="s">
        <v>37</v>
      </c>
      <c r="C126" s="61">
        <v>7.1413675294249988</v>
      </c>
      <c r="D126" s="61">
        <v>8.4700702142500006</v>
      </c>
      <c r="E126" s="61">
        <v>5.7575242435580005</v>
      </c>
      <c r="F126" s="61">
        <v>4.6367662910040996</v>
      </c>
      <c r="G126" s="61" t="s">
        <v>37</v>
      </c>
      <c r="H126" s="61" t="s">
        <v>37</v>
      </c>
      <c r="I126" s="61" t="s">
        <v>37</v>
      </c>
      <c r="J126" s="45" t="s">
        <v>37</v>
      </c>
      <c r="K126" s="45">
        <v>-2.1</v>
      </c>
      <c r="L126" s="45" t="s">
        <v>37</v>
      </c>
      <c r="M126" s="45">
        <v>0</v>
      </c>
      <c r="N126" s="45">
        <v>-7.1</v>
      </c>
      <c r="O126" s="45">
        <v>-10.119999999999999</v>
      </c>
      <c r="P126" s="45">
        <v>0</v>
      </c>
      <c r="Q126" s="45">
        <v>0</v>
      </c>
      <c r="R126" s="45">
        <v>-0.76</v>
      </c>
      <c r="S126" s="45" t="s">
        <v>37</v>
      </c>
    </row>
    <row r="127" spans="1:19">
      <c r="A127" s="60">
        <v>40115</v>
      </c>
      <c r="B127" s="6" t="s">
        <v>37</v>
      </c>
      <c r="C127" s="61">
        <v>7.0513675294249989</v>
      </c>
      <c r="D127" s="61">
        <v>7.1400702142500023</v>
      </c>
      <c r="E127" s="61">
        <v>5.6075242435580002</v>
      </c>
      <c r="F127" s="61">
        <v>4.6367662910040996</v>
      </c>
      <c r="G127" s="61" t="s">
        <v>37</v>
      </c>
      <c r="H127" s="61" t="s">
        <v>37</v>
      </c>
      <c r="I127" s="61" t="s">
        <v>37</v>
      </c>
      <c r="J127" s="45" t="s">
        <v>37</v>
      </c>
      <c r="K127" s="45">
        <v>-2.1</v>
      </c>
      <c r="L127" s="45" t="s">
        <v>37</v>
      </c>
      <c r="M127" s="45">
        <v>0</v>
      </c>
      <c r="N127" s="45">
        <v>-9.4</v>
      </c>
      <c r="O127" s="45">
        <v>-9.9499999999999993</v>
      </c>
      <c r="P127" s="45">
        <v>-6.4</v>
      </c>
      <c r="Q127" s="45">
        <v>-1.9</v>
      </c>
      <c r="R127" s="45">
        <v>-0.75</v>
      </c>
      <c r="S127" s="45">
        <v>-15.3</v>
      </c>
    </row>
    <row r="128" spans="1:19">
      <c r="A128" s="60">
        <v>40144</v>
      </c>
      <c r="B128" s="6" t="s">
        <v>37</v>
      </c>
      <c r="C128" s="61">
        <v>7.011367529424998</v>
      </c>
      <c r="D128" s="61">
        <v>7.1800702142500015</v>
      </c>
      <c r="E128" s="61">
        <v>5.1075242435580002</v>
      </c>
      <c r="F128" s="61">
        <v>4.6867662910040995</v>
      </c>
      <c r="G128" s="61" t="s">
        <v>37</v>
      </c>
      <c r="H128" s="61" t="s">
        <v>37</v>
      </c>
      <c r="I128" s="61" t="s">
        <v>37</v>
      </c>
      <c r="J128" s="45" t="s">
        <v>37</v>
      </c>
      <c r="K128" s="45">
        <v>-2.2000000000000002</v>
      </c>
      <c r="L128" s="45" t="s">
        <v>37</v>
      </c>
      <c r="M128" s="45">
        <v>0</v>
      </c>
      <c r="N128" s="45">
        <v>-9.6</v>
      </c>
      <c r="O128" s="45">
        <v>-9.8000000000000007</v>
      </c>
      <c r="P128" s="45">
        <v>-6.1</v>
      </c>
      <c r="Q128" s="45">
        <v>-1.8</v>
      </c>
      <c r="R128" s="45">
        <v>-0.95</v>
      </c>
      <c r="S128" s="45">
        <v>-15.1</v>
      </c>
    </row>
    <row r="129" spans="1:19">
      <c r="A129" s="60">
        <v>40177</v>
      </c>
      <c r="B129" s="6" t="s">
        <v>37</v>
      </c>
      <c r="C129" s="61">
        <v>6.9913675294249984</v>
      </c>
      <c r="D129" s="61">
        <v>6.8700702142499992</v>
      </c>
      <c r="E129" s="61">
        <v>5.3575242435580002</v>
      </c>
      <c r="F129" s="61">
        <v>4.6367662910040996</v>
      </c>
      <c r="G129" s="61" t="s">
        <v>37</v>
      </c>
      <c r="H129" s="61" t="s">
        <v>37</v>
      </c>
      <c r="I129" s="61" t="s">
        <v>37</v>
      </c>
      <c r="J129" s="45" t="s">
        <v>37</v>
      </c>
      <c r="K129" s="45">
        <v>-1.8</v>
      </c>
      <c r="L129" s="45" t="s">
        <v>37</v>
      </c>
      <c r="M129" s="45">
        <v>0</v>
      </c>
      <c r="N129" s="45">
        <v>-9.8000000000000007</v>
      </c>
      <c r="O129" s="45">
        <v>-9.9499999999999993</v>
      </c>
      <c r="P129" s="45">
        <v>-6.4</v>
      </c>
      <c r="Q129" s="45">
        <v>-1.7</v>
      </c>
      <c r="R129" s="45">
        <v>-0.9</v>
      </c>
      <c r="S129" s="45">
        <v>-15.25</v>
      </c>
    </row>
    <row r="130" spans="1:19">
      <c r="A130" s="60">
        <v>40203</v>
      </c>
      <c r="B130" s="6" t="s">
        <v>37</v>
      </c>
      <c r="C130" s="61">
        <v>8.7913675294249991</v>
      </c>
      <c r="D130" s="61">
        <v>11.450070214250005</v>
      </c>
      <c r="E130" s="61">
        <v>10.057524243558001</v>
      </c>
      <c r="F130" s="61">
        <v>5.2167662910040997</v>
      </c>
      <c r="G130" s="61" t="s">
        <v>37</v>
      </c>
      <c r="H130" s="61" t="s">
        <v>37</v>
      </c>
      <c r="I130" s="61" t="s">
        <v>37</v>
      </c>
      <c r="J130" s="45" t="s">
        <v>37</v>
      </c>
      <c r="K130" s="45">
        <v>-1.77</v>
      </c>
      <c r="L130" s="45" t="s">
        <v>37</v>
      </c>
      <c r="M130" s="45">
        <v>0</v>
      </c>
      <c r="N130" s="45">
        <v>-9.4700000000000006</v>
      </c>
      <c r="O130" s="45">
        <v>-9.9</v>
      </c>
      <c r="P130" s="45">
        <v>-4.8</v>
      </c>
      <c r="Q130" s="45">
        <v>-0.94</v>
      </c>
      <c r="R130" s="45">
        <v>-0.52</v>
      </c>
      <c r="S130" s="45">
        <v>-14.72</v>
      </c>
    </row>
    <row r="131" spans="1:19">
      <c r="A131" s="60">
        <v>40232</v>
      </c>
      <c r="B131" s="6" t="s">
        <v>37</v>
      </c>
      <c r="C131" s="61">
        <v>8.3713675294249992</v>
      </c>
      <c r="D131" s="61">
        <v>11.670070214250003</v>
      </c>
      <c r="E131" s="61">
        <v>10.107524243558</v>
      </c>
      <c r="F131" s="61">
        <v>5.2367662910040993</v>
      </c>
      <c r="G131" s="61" t="s">
        <v>37</v>
      </c>
      <c r="H131" s="61" t="s">
        <v>37</v>
      </c>
      <c r="I131" s="61" t="s">
        <v>37</v>
      </c>
      <c r="J131" s="45" t="s">
        <v>37</v>
      </c>
      <c r="K131" s="45">
        <v>-1.85</v>
      </c>
      <c r="L131" s="45" t="s">
        <v>37</v>
      </c>
      <c r="M131" s="45">
        <v>0</v>
      </c>
      <c r="N131" s="45">
        <v>-9.4</v>
      </c>
      <c r="O131" s="45">
        <v>-9.85</v>
      </c>
      <c r="P131" s="45">
        <v>-4.5</v>
      </c>
      <c r="Q131" s="45">
        <v>-1.2</v>
      </c>
      <c r="R131" s="45">
        <v>-0.5</v>
      </c>
      <c r="S131" s="45">
        <v>-14.7</v>
      </c>
    </row>
    <row r="132" spans="1:19">
      <c r="A132" s="60">
        <v>40260</v>
      </c>
      <c r="B132" s="6" t="s">
        <v>37</v>
      </c>
      <c r="C132" s="61">
        <v>7.9713675294249988</v>
      </c>
      <c r="D132" s="61">
        <v>9.8700702142499992</v>
      </c>
      <c r="E132" s="61">
        <v>10.257524243558001</v>
      </c>
      <c r="F132" s="61">
        <v>5.2867662910041</v>
      </c>
      <c r="G132" s="61" t="s">
        <v>37</v>
      </c>
      <c r="H132" s="61" t="s">
        <v>37</v>
      </c>
      <c r="I132" s="61" t="s">
        <v>37</v>
      </c>
      <c r="J132" s="45" t="s">
        <v>37</v>
      </c>
      <c r="K132" s="45">
        <v>-1.7</v>
      </c>
      <c r="L132" s="45" t="s">
        <v>37</v>
      </c>
      <c r="M132" s="45">
        <v>0</v>
      </c>
      <c r="N132" s="45">
        <v>-9.5399999999999991</v>
      </c>
      <c r="O132" s="45">
        <v>-7.9</v>
      </c>
      <c r="P132" s="45">
        <v>-4.0999999999999996</v>
      </c>
      <c r="Q132" s="45">
        <v>-1.01</v>
      </c>
      <c r="R132" s="45">
        <v>-0.5</v>
      </c>
      <c r="S132" s="45">
        <v>-14.65</v>
      </c>
    </row>
    <row r="133" spans="1:19">
      <c r="A133" s="60">
        <v>40294</v>
      </c>
      <c r="B133" s="6" t="s">
        <v>37</v>
      </c>
      <c r="C133" s="61">
        <v>7.6513675294249985</v>
      </c>
      <c r="D133" s="61">
        <v>9.5200702142500049</v>
      </c>
      <c r="E133" s="61">
        <v>10.057524243558001</v>
      </c>
      <c r="F133" s="61">
        <v>5.3367662910040998</v>
      </c>
      <c r="G133" s="61" t="s">
        <v>37</v>
      </c>
      <c r="H133" s="61" t="s">
        <v>37</v>
      </c>
      <c r="I133" s="61" t="s">
        <v>37</v>
      </c>
      <c r="J133" s="45" t="s">
        <v>37</v>
      </c>
      <c r="K133" s="45">
        <v>-1.6</v>
      </c>
      <c r="L133" s="45" t="s">
        <v>37</v>
      </c>
      <c r="M133" s="45">
        <v>0</v>
      </c>
      <c r="N133" s="45">
        <v>-9.1</v>
      </c>
      <c r="O133" s="45">
        <v>-8.0500000000000007</v>
      </c>
      <c r="P133" s="45">
        <v>-4.5</v>
      </c>
      <c r="Q133" s="45">
        <v>0</v>
      </c>
      <c r="R133" s="45">
        <v>-0.45</v>
      </c>
      <c r="S133" s="45">
        <v>-14.75</v>
      </c>
    </row>
    <row r="134" spans="1:19">
      <c r="A134" s="60">
        <v>40322</v>
      </c>
      <c r="B134" s="6" t="s">
        <v>37</v>
      </c>
      <c r="C134" s="61">
        <v>7.3713675294249992</v>
      </c>
      <c r="D134" s="61">
        <v>7.7700702142500049</v>
      </c>
      <c r="E134" s="61">
        <v>9.4575242435580016</v>
      </c>
      <c r="F134" s="61">
        <v>4.1967662910040993</v>
      </c>
      <c r="G134" s="61" t="s">
        <v>37</v>
      </c>
      <c r="H134" s="61" t="s">
        <v>37</v>
      </c>
      <c r="I134" s="61" t="s">
        <v>37</v>
      </c>
      <c r="J134" s="45" t="s">
        <v>37</v>
      </c>
      <c r="K134" s="45">
        <v>-1.94</v>
      </c>
      <c r="L134" s="45" t="s">
        <v>37</v>
      </c>
      <c r="M134" s="45">
        <v>0</v>
      </c>
      <c r="N134" s="45">
        <v>-9.1999999999999993</v>
      </c>
      <c r="O134" s="45">
        <v>-9.0500000000000007</v>
      </c>
      <c r="P134" s="45">
        <v>-4.0999999999999996</v>
      </c>
      <c r="Q134" s="45">
        <v>0</v>
      </c>
      <c r="R134" s="45">
        <v>-0.45</v>
      </c>
      <c r="S134" s="45">
        <v>-15.1</v>
      </c>
    </row>
    <row r="135" spans="1:19">
      <c r="A135" s="60">
        <v>40351</v>
      </c>
      <c r="B135" s="6" t="s">
        <v>37</v>
      </c>
      <c r="C135" s="61">
        <v>8.011367529424998</v>
      </c>
      <c r="D135" s="61">
        <v>7.8700702142499992</v>
      </c>
      <c r="E135" s="61">
        <v>6.2575242435580005</v>
      </c>
      <c r="F135" s="61">
        <v>4.9367662910040995</v>
      </c>
      <c r="G135" s="61" t="s">
        <v>37</v>
      </c>
      <c r="H135" s="61" t="s">
        <v>37</v>
      </c>
      <c r="I135" s="61" t="s">
        <v>37</v>
      </c>
      <c r="J135" s="45" t="s">
        <v>37</v>
      </c>
      <c r="K135" s="45">
        <v>-1.6</v>
      </c>
      <c r="L135" s="45" t="s">
        <v>37</v>
      </c>
      <c r="M135" s="45">
        <v>0</v>
      </c>
      <c r="N135" s="45">
        <v>-9.4499999999999993</v>
      </c>
      <c r="O135" s="45">
        <v>-9.43</v>
      </c>
      <c r="P135" s="45">
        <v>-6.4</v>
      </c>
      <c r="Q135" s="45">
        <v>0</v>
      </c>
      <c r="R135" s="45">
        <v>-1.2</v>
      </c>
      <c r="S135" s="45">
        <v>-19.2</v>
      </c>
    </row>
    <row r="136" spans="1:19">
      <c r="A136" s="62">
        <v>40382</v>
      </c>
      <c r="B136" s="63" t="s">
        <v>37</v>
      </c>
      <c r="C136" s="64">
        <v>5.7313675294249986</v>
      </c>
      <c r="D136" s="64">
        <v>5.7700702142500049</v>
      </c>
      <c r="E136" s="64">
        <v>7.1075242435580002</v>
      </c>
      <c r="F136" s="64">
        <v>4.7367662910041002</v>
      </c>
      <c r="G136" s="61" t="s">
        <v>37</v>
      </c>
      <c r="H136" s="61" t="s">
        <v>37</v>
      </c>
      <c r="I136" s="61" t="s">
        <v>37</v>
      </c>
      <c r="J136" s="45" t="s">
        <v>37</v>
      </c>
      <c r="K136" s="45">
        <v>-2.0499999999999998</v>
      </c>
      <c r="L136" s="45" t="s">
        <v>37</v>
      </c>
      <c r="M136" s="45">
        <v>0</v>
      </c>
      <c r="N136" s="45">
        <v>-7.3</v>
      </c>
      <c r="O136" s="45">
        <v>-10.119999999999999</v>
      </c>
      <c r="P136" s="45">
        <v>-6.2</v>
      </c>
      <c r="Q136" s="45">
        <v>0</v>
      </c>
      <c r="R136" s="45">
        <v>-1.1000000000000001</v>
      </c>
      <c r="S136" s="45">
        <v>-18.2</v>
      </c>
    </row>
    <row r="137" spans="1:19">
      <c r="A137" s="60">
        <v>40414</v>
      </c>
      <c r="B137" s="6" t="s">
        <v>37</v>
      </c>
      <c r="C137" s="61">
        <v>3.9513675294249992</v>
      </c>
      <c r="D137" s="61">
        <v>5.7600702142499998</v>
      </c>
      <c r="E137" s="61">
        <v>4.6875242435580002</v>
      </c>
      <c r="F137" s="61">
        <v>5.0167662910040995</v>
      </c>
      <c r="G137" s="61" t="s">
        <v>37</v>
      </c>
      <c r="H137" s="61" t="s">
        <v>37</v>
      </c>
      <c r="I137" s="61" t="s">
        <v>37</v>
      </c>
      <c r="J137" s="45" t="s">
        <v>37</v>
      </c>
      <c r="K137" s="45">
        <v>-1.68</v>
      </c>
      <c r="L137" s="45" t="s">
        <v>37</v>
      </c>
      <c r="M137" s="45">
        <v>0</v>
      </c>
      <c r="N137" s="45">
        <v>-7.13</v>
      </c>
      <c r="O137" s="45">
        <v>-11.22</v>
      </c>
      <c r="P137" s="45">
        <v>0</v>
      </c>
      <c r="Q137" s="45">
        <v>-2.02</v>
      </c>
      <c r="R137" s="45">
        <v>-0.38</v>
      </c>
      <c r="S137" s="45">
        <v>-18</v>
      </c>
    </row>
    <row r="138" spans="1:19">
      <c r="A138" s="60">
        <v>40444</v>
      </c>
      <c r="B138" s="6" t="s">
        <v>37</v>
      </c>
      <c r="C138" s="61">
        <v>2.8013675294249971</v>
      </c>
      <c r="D138" s="61">
        <v>4.820070214250002</v>
      </c>
      <c r="E138" s="61">
        <v>4.0575242435580012</v>
      </c>
      <c r="F138" s="61">
        <v>4.4967662910041</v>
      </c>
      <c r="G138" s="61" t="s">
        <v>37</v>
      </c>
      <c r="H138" s="61" t="s">
        <v>37</v>
      </c>
      <c r="I138" s="61" t="s">
        <v>37</v>
      </c>
      <c r="J138" s="45" t="s">
        <v>37</v>
      </c>
      <c r="K138" s="45">
        <v>-2</v>
      </c>
      <c r="L138" s="45" t="s">
        <v>37</v>
      </c>
      <c r="M138" s="45">
        <v>0</v>
      </c>
      <c r="N138" s="45">
        <v>-7.11</v>
      </c>
      <c r="O138" s="45">
        <v>-12</v>
      </c>
      <c r="P138" s="45">
        <v>0</v>
      </c>
      <c r="Q138" s="45">
        <v>-2.2000000000000002</v>
      </c>
      <c r="R138" s="45">
        <v>-0.7</v>
      </c>
      <c r="S138" s="45">
        <v>-19.5</v>
      </c>
    </row>
    <row r="139" spans="1:19">
      <c r="A139" s="60">
        <v>40470</v>
      </c>
      <c r="B139" s="6" t="s">
        <v>37</v>
      </c>
      <c r="C139" s="61">
        <v>1.1713675294249981</v>
      </c>
      <c r="D139" s="61">
        <v>3.7700702142500049</v>
      </c>
      <c r="E139" s="61">
        <v>3.3575242435580002</v>
      </c>
      <c r="F139" s="61">
        <v>3.3367662910040998</v>
      </c>
      <c r="G139" s="61" t="s">
        <v>37</v>
      </c>
      <c r="H139" s="61" t="s">
        <v>37</v>
      </c>
      <c r="I139" s="61" t="s">
        <v>37</v>
      </c>
      <c r="J139" s="45" t="s">
        <v>37</v>
      </c>
      <c r="K139" s="45">
        <v>-2.0499999999999998</v>
      </c>
      <c r="L139" s="45" t="s">
        <v>37</v>
      </c>
      <c r="M139" s="45">
        <v>0</v>
      </c>
      <c r="N139" s="45">
        <v>-7.55</v>
      </c>
      <c r="O139" s="45">
        <v>-13.04</v>
      </c>
      <c r="P139" s="45">
        <v>0</v>
      </c>
      <c r="Q139" s="45">
        <v>-2.25</v>
      </c>
      <c r="R139" s="45">
        <v>-0.8</v>
      </c>
      <c r="S139" s="45">
        <v>-18.32</v>
      </c>
    </row>
    <row r="140" spans="1:19">
      <c r="A140" s="60">
        <v>40515</v>
      </c>
      <c r="B140" s="6" t="s">
        <v>37</v>
      </c>
      <c r="C140" s="61">
        <v>-0.44863247057500288</v>
      </c>
      <c r="D140" s="61">
        <v>3.0400702142500009</v>
      </c>
      <c r="E140" s="61">
        <v>2.7975242435580014</v>
      </c>
      <c r="F140" s="61">
        <v>3.6367662910040996</v>
      </c>
      <c r="G140" s="61" t="s">
        <v>37</v>
      </c>
      <c r="H140" s="61" t="s">
        <v>37</v>
      </c>
      <c r="I140" s="61" t="s">
        <v>37</v>
      </c>
      <c r="J140" s="45" t="s">
        <v>37</v>
      </c>
      <c r="K140" s="45">
        <v>-2.1</v>
      </c>
      <c r="L140" s="45" t="s">
        <v>37</v>
      </c>
      <c r="M140" s="45">
        <v>0</v>
      </c>
      <c r="N140" s="45">
        <v>-7.47</v>
      </c>
      <c r="O140" s="45">
        <v>-13.75</v>
      </c>
      <c r="P140" s="45">
        <v>0</v>
      </c>
      <c r="Q140" s="45">
        <v>-2.35</v>
      </c>
      <c r="R140" s="45">
        <v>-0.72</v>
      </c>
      <c r="S140" s="45">
        <v>-18.739999999999998</v>
      </c>
    </row>
    <row r="141" spans="1:19">
      <c r="A141" s="60">
        <v>40568</v>
      </c>
      <c r="B141" s="6" t="s">
        <v>37</v>
      </c>
      <c r="C141" s="61">
        <v>1.2713675294249995</v>
      </c>
      <c r="D141" s="61">
        <v>5.3700702142499992</v>
      </c>
      <c r="E141" s="61">
        <v>5.6575242435580009</v>
      </c>
      <c r="F141" s="61">
        <v>4.4667662910040997</v>
      </c>
      <c r="G141" s="61" t="s">
        <v>37</v>
      </c>
      <c r="H141" s="61" t="s">
        <v>37</v>
      </c>
      <c r="I141" s="61" t="s">
        <v>37</v>
      </c>
      <c r="J141" s="45" t="s">
        <v>37</v>
      </c>
      <c r="K141" s="45">
        <v>-2</v>
      </c>
      <c r="L141" s="45" t="s">
        <v>37</v>
      </c>
      <c r="M141" s="45">
        <v>0</v>
      </c>
      <c r="N141" s="45">
        <v>-7.41</v>
      </c>
      <c r="O141" s="45">
        <v>-11.8</v>
      </c>
      <c r="P141" s="45">
        <v>0</v>
      </c>
      <c r="Q141" s="45">
        <v>-1.3</v>
      </c>
      <c r="R141" s="45">
        <v>-0.7</v>
      </c>
      <c r="S141" s="45">
        <v>-11.4</v>
      </c>
    </row>
    <row r="142" spans="1:19">
      <c r="A142" s="60">
        <v>40598</v>
      </c>
      <c r="B142" s="6" t="s">
        <v>37</v>
      </c>
      <c r="C142" s="61">
        <v>0.8713675294249974</v>
      </c>
      <c r="D142" s="61">
        <v>4.8700702142499992</v>
      </c>
      <c r="E142" s="61">
        <v>5.6575242435580009</v>
      </c>
      <c r="F142" s="61">
        <v>4.0867662910040998</v>
      </c>
      <c r="G142" s="61" t="s">
        <v>37</v>
      </c>
      <c r="H142" s="61" t="s">
        <v>37</v>
      </c>
      <c r="I142" s="61" t="s">
        <v>37</v>
      </c>
      <c r="J142" s="45" t="s">
        <v>37</v>
      </c>
      <c r="K142" s="45">
        <v>-2.1</v>
      </c>
      <c r="L142" s="45" t="s">
        <v>37</v>
      </c>
      <c r="M142" s="45">
        <v>0</v>
      </c>
      <c r="N142" s="45">
        <v>-7.6</v>
      </c>
      <c r="O142" s="45">
        <v>-10.130000000000001</v>
      </c>
      <c r="P142" s="45">
        <v>0</v>
      </c>
      <c r="Q142" s="45">
        <v>-1.35</v>
      </c>
      <c r="R142" s="45">
        <v>-0.8</v>
      </c>
      <c r="S142" s="45">
        <v>-12.1</v>
      </c>
    </row>
    <row r="143" spans="1:19">
      <c r="A143" s="60">
        <v>40630</v>
      </c>
      <c r="B143" s="6" t="s">
        <v>37</v>
      </c>
      <c r="C143" s="61">
        <v>0.10136752942499783</v>
      </c>
      <c r="D143" s="61">
        <v>4.8700702142499992</v>
      </c>
      <c r="E143" s="61">
        <v>5.5075242435580005</v>
      </c>
      <c r="F143" s="61">
        <v>3.4067662910040997</v>
      </c>
      <c r="G143" s="61" t="s">
        <v>37</v>
      </c>
      <c r="H143" s="61" t="s">
        <v>37</v>
      </c>
      <c r="I143" s="61" t="s">
        <v>37</v>
      </c>
      <c r="J143" s="45" t="s">
        <v>37</v>
      </c>
      <c r="K143" s="45">
        <v>-2.0499999999999998</v>
      </c>
      <c r="L143" s="45" t="s">
        <v>37</v>
      </c>
      <c r="M143" s="45">
        <v>0</v>
      </c>
      <c r="N143" s="45">
        <v>-7.85</v>
      </c>
      <c r="O143" s="45">
        <v>-12.9</v>
      </c>
      <c r="P143" s="45">
        <v>0</v>
      </c>
      <c r="Q143" s="45">
        <v>-1.28</v>
      </c>
      <c r="R143" s="45">
        <v>-0.7</v>
      </c>
      <c r="S143" s="45">
        <v>-12.35</v>
      </c>
    </row>
    <row r="144" spans="1:19">
      <c r="A144" s="60">
        <v>40637</v>
      </c>
      <c r="B144" s="6" t="s">
        <v>37</v>
      </c>
      <c r="C144" s="61">
        <v>-0.42863247057499976</v>
      </c>
      <c r="D144" s="61">
        <v>3.08007021425</v>
      </c>
      <c r="E144" s="61">
        <v>3.0775242435580008</v>
      </c>
      <c r="F144" s="61">
        <v>4.4367662910040995</v>
      </c>
      <c r="G144" s="61" t="s">
        <v>37</v>
      </c>
      <c r="H144" s="61" t="s">
        <v>37</v>
      </c>
      <c r="I144" s="61" t="s">
        <v>37</v>
      </c>
      <c r="J144" s="45" t="s">
        <v>37</v>
      </c>
      <c r="K144" s="45">
        <v>-2</v>
      </c>
      <c r="L144" s="45" t="s">
        <v>37</v>
      </c>
      <c r="M144" s="45">
        <v>0</v>
      </c>
      <c r="N144" s="45">
        <v>-7.28</v>
      </c>
      <c r="O144" s="45">
        <v>-12.6</v>
      </c>
      <c r="P144" s="45">
        <v>0</v>
      </c>
      <c r="Q144" s="45">
        <v>0</v>
      </c>
      <c r="R144" s="45">
        <v>-0.7</v>
      </c>
      <c r="S144" s="45">
        <v>-13.5</v>
      </c>
    </row>
    <row r="145" spans="1:19">
      <c r="A145" s="60">
        <v>40695</v>
      </c>
      <c r="B145" s="6" t="s">
        <v>37</v>
      </c>
      <c r="C145" s="61">
        <v>-1.0686324705750003</v>
      </c>
      <c r="D145" s="61">
        <v>2.4700702142500006</v>
      </c>
      <c r="E145" s="61">
        <v>2.4275242435580004</v>
      </c>
      <c r="F145" s="61">
        <v>4.7167662910040997</v>
      </c>
      <c r="G145" s="61" t="s">
        <v>37</v>
      </c>
      <c r="H145" s="61" t="s">
        <v>37</v>
      </c>
      <c r="I145" s="61" t="s">
        <v>37</v>
      </c>
      <c r="J145" s="45" t="s">
        <v>37</v>
      </c>
      <c r="K145" s="45">
        <v>-2</v>
      </c>
      <c r="L145" s="45" t="s">
        <v>37</v>
      </c>
      <c r="M145" s="45">
        <v>0</v>
      </c>
      <c r="N145" s="45">
        <v>-7.32</v>
      </c>
      <c r="O145" s="45">
        <v>-14.2</v>
      </c>
      <c r="P145" s="45">
        <v>0</v>
      </c>
      <c r="Q145" s="45">
        <v>-1.93</v>
      </c>
      <c r="R145" s="45">
        <v>-0.62</v>
      </c>
      <c r="S145" s="45">
        <v>-18.95</v>
      </c>
    </row>
    <row r="146" spans="1:19">
      <c r="A146" s="60">
        <v>40729</v>
      </c>
      <c r="B146" s="6" t="s">
        <v>37</v>
      </c>
      <c r="C146" s="61">
        <v>-1.1086324705749995</v>
      </c>
      <c r="D146" s="61">
        <v>2.2300702142499986</v>
      </c>
      <c r="E146" s="61">
        <v>2.1575242435580009</v>
      </c>
      <c r="F146" s="61">
        <v>3.8367662910040998</v>
      </c>
      <c r="G146" s="61" t="s">
        <v>37</v>
      </c>
      <c r="H146" s="61" t="s">
        <v>37</v>
      </c>
      <c r="I146" s="61" t="s">
        <v>37</v>
      </c>
      <c r="J146" s="45" t="s">
        <v>37</v>
      </c>
      <c r="K146" s="45">
        <v>-1.9</v>
      </c>
      <c r="L146" s="45" t="s">
        <v>37</v>
      </c>
      <c r="M146" s="45" t="s">
        <v>37</v>
      </c>
      <c r="N146" s="45">
        <v>-7.44</v>
      </c>
      <c r="O146" s="45">
        <v>-14.27</v>
      </c>
      <c r="P146" s="45" t="s">
        <v>37</v>
      </c>
      <c r="Q146" s="45" t="s">
        <v>37</v>
      </c>
      <c r="R146" s="45">
        <v>-0.55000000000000004</v>
      </c>
      <c r="S146" s="45">
        <v>-11.34</v>
      </c>
    </row>
    <row r="147" spans="1:19">
      <c r="A147" s="60">
        <v>40783</v>
      </c>
      <c r="B147" s="6" t="s">
        <v>37</v>
      </c>
      <c r="C147" s="61">
        <v>-1.3286324705750019</v>
      </c>
      <c r="D147" s="61">
        <v>1.9700702142500006</v>
      </c>
      <c r="E147" s="61">
        <v>1.9575242435580016</v>
      </c>
      <c r="F147" s="61">
        <v>3.3367662910040998</v>
      </c>
      <c r="G147" s="61" t="s">
        <v>37</v>
      </c>
      <c r="H147" s="61" t="s">
        <v>37</v>
      </c>
      <c r="I147" s="61" t="s">
        <v>37</v>
      </c>
      <c r="J147" s="45" t="s">
        <v>37</v>
      </c>
      <c r="K147" s="45">
        <v>-2.1</v>
      </c>
      <c r="L147" s="45" t="s">
        <v>37</v>
      </c>
      <c r="M147" s="45" t="s">
        <v>37</v>
      </c>
      <c r="N147" s="45">
        <v>-8.1</v>
      </c>
      <c r="O147" s="45">
        <v>-14.8</v>
      </c>
      <c r="P147" s="45" t="s">
        <v>37</v>
      </c>
      <c r="Q147" s="45">
        <v>0</v>
      </c>
      <c r="R147" s="45">
        <v>-0.7</v>
      </c>
      <c r="S147" s="45">
        <v>-19.2</v>
      </c>
    </row>
    <row r="148" spans="1:19">
      <c r="A148" s="60">
        <v>40807</v>
      </c>
      <c r="B148" s="6" t="s">
        <v>37</v>
      </c>
      <c r="C148" s="61">
        <v>-1.2286324705750005</v>
      </c>
      <c r="D148" s="61">
        <v>1.8800702142500043</v>
      </c>
      <c r="E148" s="61">
        <v>1.7475242435580007</v>
      </c>
      <c r="F148" s="61">
        <v>2.8467662910040996</v>
      </c>
      <c r="G148" s="61" t="s">
        <v>37</v>
      </c>
      <c r="H148" s="61" t="s">
        <v>37</v>
      </c>
      <c r="I148" s="61" t="s">
        <v>37</v>
      </c>
      <c r="J148" s="45" t="s">
        <v>37</v>
      </c>
      <c r="K148" s="45">
        <v>-1.98</v>
      </c>
      <c r="L148" s="45" t="s">
        <v>37</v>
      </c>
      <c r="M148" s="45" t="s">
        <v>37</v>
      </c>
      <c r="N148" s="45">
        <v>-7.23</v>
      </c>
      <c r="O148" s="45">
        <v>-14.35</v>
      </c>
      <c r="P148" s="45">
        <v>0</v>
      </c>
      <c r="Q148" s="45" t="s">
        <v>37</v>
      </c>
      <c r="R148" s="45">
        <v>-0.69</v>
      </c>
      <c r="S148" s="45">
        <v>-13.15</v>
      </c>
    </row>
    <row r="149" spans="1:19">
      <c r="A149" s="60">
        <v>40849</v>
      </c>
      <c r="B149" s="6" t="s">
        <v>37</v>
      </c>
      <c r="C149" s="61">
        <v>-1.5286324705750012</v>
      </c>
      <c r="D149" s="61">
        <v>1.570070214250002</v>
      </c>
      <c r="E149" s="61">
        <v>1.6575242435580009</v>
      </c>
      <c r="F149" s="61">
        <v>2.9367662910040995</v>
      </c>
      <c r="G149" s="61" t="s">
        <v>37</v>
      </c>
      <c r="H149" s="61" t="s">
        <v>37</v>
      </c>
      <c r="I149" s="61" t="s">
        <v>37</v>
      </c>
      <c r="J149" s="45" t="s">
        <v>37</v>
      </c>
      <c r="K149" s="45">
        <v>-2</v>
      </c>
      <c r="L149" s="45" t="s">
        <v>37</v>
      </c>
      <c r="M149" s="45" t="s">
        <v>37</v>
      </c>
      <c r="N149" s="45">
        <v>-7.38</v>
      </c>
      <c r="O149" s="45">
        <v>-15</v>
      </c>
      <c r="P149" s="45">
        <v>0</v>
      </c>
      <c r="Q149" s="45" t="s">
        <v>37</v>
      </c>
      <c r="R149" s="45">
        <v>-0.7</v>
      </c>
      <c r="S149" s="45">
        <v>-14.45</v>
      </c>
    </row>
    <row r="150" spans="1:19">
      <c r="A150" s="60">
        <v>40870</v>
      </c>
      <c r="B150" s="6" t="s">
        <v>37</v>
      </c>
      <c r="C150" s="61">
        <v>-1.5286324705750012</v>
      </c>
      <c r="D150" s="61">
        <v>1.4700702142500006</v>
      </c>
      <c r="E150" s="61">
        <v>1.6075242435580002</v>
      </c>
      <c r="F150" s="61" t="s">
        <v>37</v>
      </c>
      <c r="G150" s="61" t="s">
        <v>37</v>
      </c>
      <c r="H150" s="61" t="s">
        <v>37</v>
      </c>
      <c r="I150" s="61" t="s">
        <v>37</v>
      </c>
      <c r="J150" s="45" t="s">
        <v>37</v>
      </c>
      <c r="K150" s="45">
        <v>-1.92</v>
      </c>
      <c r="L150" s="45" t="s">
        <v>37</v>
      </c>
      <c r="M150" s="45" t="s">
        <v>37</v>
      </c>
      <c r="N150" s="45">
        <v>-7.88</v>
      </c>
      <c r="O150" s="45">
        <v>-15.25</v>
      </c>
      <c r="P150" s="45">
        <v>0</v>
      </c>
      <c r="Q150" s="45">
        <v>-2.6</v>
      </c>
      <c r="R150" s="45">
        <v>-0.7</v>
      </c>
      <c r="S150" s="45" t="s">
        <v>37</v>
      </c>
    </row>
    <row r="151" spans="1:19">
      <c r="A151" s="60">
        <v>40893</v>
      </c>
      <c r="B151" s="6" t="s">
        <v>37</v>
      </c>
      <c r="C151" s="61" t="s">
        <v>37</v>
      </c>
      <c r="D151" s="61">
        <v>5.560070214250004</v>
      </c>
      <c r="E151" s="61" t="s">
        <v>37</v>
      </c>
      <c r="F151" s="61" t="s">
        <v>37</v>
      </c>
      <c r="G151" s="61" t="s">
        <v>37</v>
      </c>
      <c r="H151" s="61" t="s">
        <v>37</v>
      </c>
      <c r="I151" s="61" t="s">
        <v>37</v>
      </c>
      <c r="J151" s="45" t="s">
        <v>37</v>
      </c>
      <c r="K151" s="45" t="s">
        <v>37</v>
      </c>
      <c r="L151" s="45" t="s">
        <v>37</v>
      </c>
      <c r="M151" s="45" t="s">
        <v>37</v>
      </c>
      <c r="N151" s="45" t="s">
        <v>37</v>
      </c>
      <c r="O151" s="45" t="s">
        <v>37</v>
      </c>
      <c r="P151" s="45" t="s">
        <v>37</v>
      </c>
      <c r="Q151" s="45" t="s">
        <v>37</v>
      </c>
      <c r="R151" s="45" t="s">
        <v>37</v>
      </c>
      <c r="S151" s="45" t="s">
        <v>37</v>
      </c>
    </row>
    <row r="152" spans="1:19">
      <c r="A152" s="60">
        <v>40924</v>
      </c>
      <c r="B152" s="6" t="s">
        <v>37</v>
      </c>
      <c r="C152" s="61">
        <v>0.50136752942499996</v>
      </c>
      <c r="D152" s="61" t="s">
        <v>37</v>
      </c>
      <c r="E152" s="61">
        <v>5.817524243558001</v>
      </c>
      <c r="F152" s="61">
        <v>4.6167662910040992</v>
      </c>
      <c r="G152" s="61" t="s">
        <v>37</v>
      </c>
      <c r="H152" s="61" t="s">
        <v>37</v>
      </c>
      <c r="I152" s="61" t="s">
        <v>37</v>
      </c>
      <c r="J152" s="45" t="s">
        <v>37</v>
      </c>
      <c r="K152" s="45">
        <v>-1.52</v>
      </c>
      <c r="L152" s="45" t="s">
        <v>37</v>
      </c>
      <c r="M152" s="45" t="s">
        <v>37</v>
      </c>
      <c r="N152" s="45">
        <v>-8.1</v>
      </c>
      <c r="O152" s="45">
        <v>-11.7</v>
      </c>
      <c r="P152" s="45">
        <v>0</v>
      </c>
      <c r="Q152" s="45">
        <v>0</v>
      </c>
      <c r="R152" s="45">
        <v>-0.63</v>
      </c>
      <c r="S152" s="45" t="s">
        <v>37</v>
      </c>
    </row>
    <row r="153" spans="1:19">
      <c r="A153" s="60">
        <v>40982</v>
      </c>
      <c r="B153" s="6" t="s">
        <v>37</v>
      </c>
      <c r="C153" s="61">
        <v>-0.47863247057500047</v>
      </c>
      <c r="D153" s="61">
        <v>4.2400702142500037</v>
      </c>
      <c r="E153" s="61">
        <v>4.5875242435580006</v>
      </c>
      <c r="F153" s="61">
        <v>4.0367662910040991</v>
      </c>
      <c r="G153" s="61" t="s">
        <v>37</v>
      </c>
      <c r="H153" s="61" t="s">
        <v>37</v>
      </c>
      <c r="I153" s="61" t="s">
        <v>37</v>
      </c>
      <c r="J153" s="45" t="s">
        <v>37</v>
      </c>
      <c r="K153" s="45">
        <v>-1.95</v>
      </c>
      <c r="L153" s="45" t="s">
        <v>37</v>
      </c>
      <c r="M153" s="45" t="s">
        <v>37</v>
      </c>
      <c r="N153" s="45">
        <v>-7.4</v>
      </c>
      <c r="O153" s="45">
        <v>-12.56</v>
      </c>
      <c r="P153" s="45">
        <v>0</v>
      </c>
      <c r="Q153" s="45">
        <v>-1.18</v>
      </c>
      <c r="R153" s="45">
        <v>-0.6</v>
      </c>
      <c r="S153" s="45">
        <v>-22.4</v>
      </c>
    </row>
    <row r="154" spans="1:19">
      <c r="A154" s="60">
        <v>41023</v>
      </c>
      <c r="B154" s="6" t="s">
        <v>37</v>
      </c>
      <c r="C154" s="61">
        <v>-1.0086324705750016</v>
      </c>
      <c r="D154" s="61">
        <v>3.0300702142500029</v>
      </c>
      <c r="E154" s="61">
        <v>3.3975242435580011</v>
      </c>
      <c r="F154" s="61">
        <v>3.7767662910040998</v>
      </c>
      <c r="G154" s="61" t="s">
        <v>37</v>
      </c>
      <c r="H154" s="61" t="s">
        <v>37</v>
      </c>
      <c r="I154" s="61" t="s">
        <v>37</v>
      </c>
      <c r="J154" s="45" t="s">
        <v>37</v>
      </c>
      <c r="K154" s="45">
        <v>-1.85</v>
      </c>
      <c r="L154" s="45" t="s">
        <v>37</v>
      </c>
      <c r="M154" s="45" t="s">
        <v>37</v>
      </c>
      <c r="N154" s="45">
        <v>-7.05</v>
      </c>
      <c r="O154" s="45">
        <v>-13.89</v>
      </c>
      <c r="P154" s="45">
        <v>0</v>
      </c>
      <c r="Q154" s="45">
        <v>-1.43</v>
      </c>
      <c r="R154" s="45">
        <v>-0.55000000000000004</v>
      </c>
      <c r="S154" s="45">
        <v>-23.4</v>
      </c>
    </row>
    <row r="155" spans="1:19">
      <c r="A155" s="60">
        <v>41051</v>
      </c>
      <c r="B155" s="6" t="s">
        <v>37</v>
      </c>
      <c r="C155" s="61">
        <v>0.77136752942499953</v>
      </c>
      <c r="D155" s="61">
        <v>7.0400702142500009</v>
      </c>
      <c r="E155" s="61">
        <v>6.4575242435580016</v>
      </c>
      <c r="F155" s="61">
        <v>4.8967662910040994</v>
      </c>
      <c r="G155" s="61" t="s">
        <v>37</v>
      </c>
      <c r="H155" s="61" t="s">
        <v>37</v>
      </c>
      <c r="I155" s="61" t="s">
        <v>37</v>
      </c>
      <c r="J155" s="45" t="s">
        <v>37</v>
      </c>
      <c r="K155" s="45">
        <v>-1.81</v>
      </c>
      <c r="L155" s="45" t="s">
        <v>37</v>
      </c>
      <c r="M155" s="45" t="s">
        <v>37</v>
      </c>
      <c r="N155" s="45">
        <v>-7.95</v>
      </c>
      <c r="O155" s="45">
        <v>-10.4</v>
      </c>
      <c r="P155" s="45">
        <v>0</v>
      </c>
      <c r="Q155" s="45">
        <v>-0.95</v>
      </c>
      <c r="R155" s="45">
        <v>-0.42</v>
      </c>
      <c r="S155" s="45">
        <v>-21.02</v>
      </c>
    </row>
    <row r="156" spans="1:19">
      <c r="A156" s="60">
        <v>41072</v>
      </c>
      <c r="B156" s="6" t="s">
        <v>37</v>
      </c>
      <c r="C156" s="61">
        <v>0.77136752942499953</v>
      </c>
      <c r="D156" s="61">
        <v>5.820070214250002</v>
      </c>
      <c r="E156" s="61">
        <v>5.9575242435580016</v>
      </c>
      <c r="F156" s="61">
        <v>5.0367662910040991</v>
      </c>
      <c r="G156" s="61" t="s">
        <v>37</v>
      </c>
      <c r="H156" s="61" t="s">
        <v>37</v>
      </c>
      <c r="I156" s="61" t="s">
        <v>37</v>
      </c>
      <c r="J156" s="45" t="s">
        <v>37</v>
      </c>
      <c r="K156" s="45">
        <v>-1.93</v>
      </c>
      <c r="L156" s="45" t="s">
        <v>37</v>
      </c>
      <c r="M156" s="45" t="s">
        <v>37</v>
      </c>
      <c r="N156" s="45">
        <v>-7.39</v>
      </c>
      <c r="O156" s="45">
        <v>-11.8</v>
      </c>
      <c r="P156" s="45">
        <v>0</v>
      </c>
      <c r="Q156" s="45">
        <v>0</v>
      </c>
      <c r="R156" s="45">
        <v>-0.3</v>
      </c>
      <c r="S156" s="45">
        <v>-21.78</v>
      </c>
    </row>
    <row r="157" spans="1:19">
      <c r="A157" s="60">
        <v>41114</v>
      </c>
      <c r="B157" s="6" t="s">
        <v>37</v>
      </c>
      <c r="C157" s="61">
        <v>1.1713675294249981</v>
      </c>
      <c r="D157" s="61">
        <v>3.8700702142499992</v>
      </c>
      <c r="E157" s="61">
        <v>6.0575242435580012</v>
      </c>
      <c r="F157" s="61">
        <v>5.0067662910040998</v>
      </c>
      <c r="G157" s="61" t="s">
        <v>37</v>
      </c>
      <c r="H157" s="61" t="s">
        <v>37</v>
      </c>
      <c r="I157" s="61" t="s">
        <v>37</v>
      </c>
      <c r="J157" s="45" t="s">
        <v>37</v>
      </c>
      <c r="K157" s="45">
        <v>-1.58</v>
      </c>
      <c r="L157" s="45" t="s">
        <v>37</v>
      </c>
      <c r="M157" s="45" t="s">
        <v>37</v>
      </c>
      <c r="N157" s="45">
        <v>-7.35</v>
      </c>
      <c r="O157" s="45">
        <v>-11.9</v>
      </c>
      <c r="P157" s="45">
        <v>0</v>
      </c>
      <c r="Q157" s="45">
        <v>-0.97</v>
      </c>
      <c r="R157" s="45">
        <v>-1.2E-2</v>
      </c>
      <c r="S157" s="45">
        <v>-19.2</v>
      </c>
    </row>
    <row r="158" spans="1:19">
      <c r="A158" s="60">
        <v>41144</v>
      </c>
      <c r="B158" s="6" t="s">
        <v>37</v>
      </c>
      <c r="C158" s="61">
        <v>0.22136752942499882</v>
      </c>
      <c r="D158" s="61">
        <v>2.9700702142500006</v>
      </c>
      <c r="E158" s="61">
        <v>4.5575242435580012</v>
      </c>
      <c r="F158" s="61">
        <v>4.5967662910040996</v>
      </c>
      <c r="G158" s="61" t="s">
        <v>37</v>
      </c>
      <c r="H158" s="61" t="s">
        <v>37</v>
      </c>
      <c r="I158" s="61" t="s">
        <v>37</v>
      </c>
      <c r="J158" s="45" t="s">
        <v>37</v>
      </c>
      <c r="K158" s="45">
        <v>-1.8</v>
      </c>
      <c r="L158" s="45" t="s">
        <v>37</v>
      </c>
      <c r="M158" s="45" t="s">
        <v>37</v>
      </c>
      <c r="N158" s="45">
        <v>-7.4</v>
      </c>
      <c r="O158" s="45" t="s">
        <v>37</v>
      </c>
      <c r="P158" s="45">
        <v>-0.95</v>
      </c>
      <c r="Q158" s="45">
        <v>-1.1000000000000001</v>
      </c>
      <c r="R158" s="45">
        <v>-0.5</v>
      </c>
      <c r="S158" s="45">
        <v>-19.3</v>
      </c>
    </row>
    <row r="159" spans="1:19">
      <c r="A159" s="60">
        <v>41172</v>
      </c>
      <c r="B159" s="6" t="s">
        <v>37</v>
      </c>
      <c r="C159" s="61">
        <v>-0.42863247057499976</v>
      </c>
      <c r="D159" s="61">
        <v>3.8700702142499992</v>
      </c>
      <c r="E159" s="61">
        <v>4.7575242435580005</v>
      </c>
      <c r="F159" s="61">
        <v>4.4567662910040999</v>
      </c>
      <c r="G159" s="61" t="s">
        <v>37</v>
      </c>
      <c r="H159" s="61" t="s">
        <v>37</v>
      </c>
      <c r="I159" s="61" t="s">
        <v>37</v>
      </c>
      <c r="J159" s="45" t="s">
        <v>37</v>
      </c>
      <c r="K159" s="45">
        <v>-1.95</v>
      </c>
      <c r="L159" s="45" t="s">
        <v>37</v>
      </c>
      <c r="M159" s="45" t="s">
        <v>37</v>
      </c>
      <c r="N159" s="45">
        <v>-8.1</v>
      </c>
      <c r="O159" s="45" t="s">
        <v>37</v>
      </c>
      <c r="P159" s="45">
        <v>-0.85</v>
      </c>
      <c r="Q159" s="45">
        <v>-1.18</v>
      </c>
      <c r="R159" s="45">
        <v>-0.56000000000000005</v>
      </c>
      <c r="S159" s="45">
        <v>-19.399999999999999</v>
      </c>
    </row>
    <row r="160" spans="1:19">
      <c r="A160" s="60">
        <v>41183</v>
      </c>
      <c r="B160" s="6" t="s">
        <v>37</v>
      </c>
      <c r="C160" s="61">
        <v>1.5713675294250002</v>
      </c>
      <c r="D160" s="61">
        <v>6.9100702142500054</v>
      </c>
      <c r="E160" s="61">
        <v>5.4875242435580009</v>
      </c>
      <c r="F160" s="61">
        <v>4.8567662910040994</v>
      </c>
      <c r="G160" s="61" t="s">
        <v>37</v>
      </c>
      <c r="H160" s="61" t="s">
        <v>37</v>
      </c>
      <c r="I160" s="61" t="s">
        <v>37</v>
      </c>
      <c r="J160" s="45" t="s">
        <v>37</v>
      </c>
      <c r="K160" s="45">
        <v>-1.75</v>
      </c>
      <c r="L160" s="45" t="s">
        <v>37</v>
      </c>
      <c r="M160" s="45" t="s">
        <v>37</v>
      </c>
      <c r="N160" s="45">
        <v>-7.4</v>
      </c>
      <c r="O160" s="45">
        <v>-10.5</v>
      </c>
      <c r="P160" s="45">
        <v>-0.35</v>
      </c>
      <c r="Q160" s="45">
        <v>0</v>
      </c>
      <c r="R160" s="45">
        <v>-0.48</v>
      </c>
      <c r="S160" s="45">
        <v>-20.2</v>
      </c>
    </row>
    <row r="161" spans="1:19">
      <c r="A161" s="60">
        <v>41241</v>
      </c>
      <c r="B161" s="6" t="s">
        <v>37</v>
      </c>
      <c r="C161" s="61">
        <v>7.341367529424998</v>
      </c>
      <c r="D161" s="61">
        <v>12.970070214250001</v>
      </c>
      <c r="E161" s="61">
        <v>9.5575242435580012</v>
      </c>
      <c r="F161" s="61">
        <v>5.4167662910040999</v>
      </c>
      <c r="G161" s="61" t="s">
        <v>37</v>
      </c>
      <c r="H161" s="61" t="s">
        <v>37</v>
      </c>
      <c r="I161" s="61" t="s">
        <v>37</v>
      </c>
      <c r="J161" s="45" t="s">
        <v>37</v>
      </c>
      <c r="K161" s="45">
        <v>-1.1000000000000001</v>
      </c>
      <c r="L161" s="45" t="s">
        <v>37</v>
      </c>
      <c r="M161" s="45" t="s">
        <v>37</v>
      </c>
      <c r="N161" s="45">
        <v>-6.3</v>
      </c>
      <c r="O161" s="45">
        <v>-5.5</v>
      </c>
      <c r="P161" s="45">
        <v>-0.25</v>
      </c>
      <c r="Q161" s="45">
        <v>-0.81</v>
      </c>
      <c r="R161" s="45">
        <v>-0.7</v>
      </c>
      <c r="S161" s="45">
        <v>-8.1</v>
      </c>
    </row>
    <row r="162" spans="1:19">
      <c r="A162" s="60">
        <v>41289</v>
      </c>
      <c r="B162" s="6" t="s">
        <v>37</v>
      </c>
      <c r="C162" s="61">
        <v>3.2113675294249973</v>
      </c>
      <c r="D162" s="61">
        <v>8.4700702142500006</v>
      </c>
      <c r="E162" s="61">
        <v>8.7575242435580005</v>
      </c>
      <c r="F162" s="61">
        <v>5.1967662910040993</v>
      </c>
      <c r="G162" s="61" t="s">
        <v>37</v>
      </c>
      <c r="H162" s="61" t="s">
        <v>37</v>
      </c>
      <c r="I162" s="61" t="s">
        <v>37</v>
      </c>
      <c r="J162" s="45" t="s">
        <v>37</v>
      </c>
      <c r="K162" s="45">
        <v>-1.7</v>
      </c>
      <c r="L162" s="45" t="s">
        <v>37</v>
      </c>
      <c r="M162" s="45" t="s">
        <v>37</v>
      </c>
      <c r="N162" s="45">
        <v>-7.1</v>
      </c>
      <c r="O162" s="45">
        <v>-6.85</v>
      </c>
      <c r="P162" s="45">
        <v>-0.45</v>
      </c>
      <c r="Q162" s="45">
        <v>-0.9</v>
      </c>
      <c r="R162" s="45">
        <v>-0.2</v>
      </c>
      <c r="S162" s="45">
        <v>-9.8000000000000007</v>
      </c>
    </row>
    <row r="163" spans="1:19">
      <c r="A163" s="60">
        <v>41327</v>
      </c>
      <c r="B163" s="6" t="s">
        <v>37</v>
      </c>
      <c r="C163" s="61">
        <v>2.7713675294249995</v>
      </c>
      <c r="D163" s="61">
        <v>7.3700702142499992</v>
      </c>
      <c r="E163" s="61">
        <v>9.0575242435580012</v>
      </c>
      <c r="F163" s="61">
        <v>5.1667662910040999</v>
      </c>
      <c r="G163" s="61" t="s">
        <v>37</v>
      </c>
      <c r="H163" s="61" t="s">
        <v>37</v>
      </c>
      <c r="I163" s="61" t="s">
        <v>37</v>
      </c>
      <c r="J163" s="45" t="s">
        <v>37</v>
      </c>
      <c r="K163" s="45">
        <v>-1.75</v>
      </c>
      <c r="L163" s="45" t="s">
        <v>37</v>
      </c>
      <c r="M163" s="45" t="s">
        <v>37</v>
      </c>
      <c r="N163" s="45">
        <v>-7.85</v>
      </c>
      <c r="O163" s="45">
        <v>-9.8000000000000007</v>
      </c>
      <c r="P163" s="45">
        <v>-0.56000000000000005</v>
      </c>
      <c r="Q163" s="45">
        <v>0</v>
      </c>
      <c r="R163" s="45">
        <v>-0.3</v>
      </c>
      <c r="S163" s="45">
        <v>-10.199999999999999</v>
      </c>
    </row>
    <row r="164" spans="1:19">
      <c r="A164" s="60">
        <v>41361</v>
      </c>
      <c r="B164" s="6" t="s">
        <v>37</v>
      </c>
      <c r="C164" s="61">
        <v>2.1713675294249981</v>
      </c>
      <c r="D164" s="61">
        <v>6.570070214250002</v>
      </c>
      <c r="E164" s="61">
        <v>7.0575242435580012</v>
      </c>
      <c r="F164" s="61">
        <v>5.1667662910040999</v>
      </c>
      <c r="G164" s="61" t="s">
        <v>37</v>
      </c>
      <c r="H164" s="61" t="s">
        <v>37</v>
      </c>
      <c r="I164" s="61" t="s">
        <v>37</v>
      </c>
      <c r="J164" s="45" t="s">
        <v>37</v>
      </c>
      <c r="K164" s="45">
        <v>-1.65</v>
      </c>
      <c r="L164" s="45" t="s">
        <v>37</v>
      </c>
      <c r="M164" s="45" t="s">
        <v>37</v>
      </c>
      <c r="N164" s="45">
        <v>-8.1</v>
      </c>
      <c r="O164" s="45">
        <v>-9.9499999999999993</v>
      </c>
      <c r="P164" s="45">
        <v>-0.6</v>
      </c>
      <c r="Q164" s="45">
        <v>0</v>
      </c>
      <c r="R164" s="45">
        <v>-0.4</v>
      </c>
      <c r="S164" s="45">
        <v>-10.8</v>
      </c>
    </row>
    <row r="165" spans="1:19">
      <c r="A165" s="60">
        <v>41382</v>
      </c>
      <c r="B165" s="6" t="s">
        <v>37</v>
      </c>
      <c r="C165" s="61">
        <v>1.1713675294249981</v>
      </c>
      <c r="D165" s="61" t="s">
        <v>37</v>
      </c>
      <c r="E165" s="61">
        <v>6.8575242435580002</v>
      </c>
      <c r="F165" s="61">
        <v>5.2967662910040998</v>
      </c>
      <c r="G165" s="61" t="s">
        <v>37</v>
      </c>
      <c r="H165" s="61" t="s">
        <v>37</v>
      </c>
      <c r="I165" s="61" t="s">
        <v>37</v>
      </c>
      <c r="J165" s="45" t="s">
        <v>37</v>
      </c>
      <c r="K165" s="45">
        <v>-1.6</v>
      </c>
      <c r="L165" s="45" t="s">
        <v>37</v>
      </c>
      <c r="M165" s="45" t="s">
        <v>37</v>
      </c>
      <c r="N165" s="45" t="s">
        <v>37</v>
      </c>
      <c r="O165" s="45" t="s">
        <v>37</v>
      </c>
      <c r="P165" s="45">
        <v>0</v>
      </c>
      <c r="Q165" s="45">
        <v>0</v>
      </c>
      <c r="R165" s="45">
        <v>-0.4</v>
      </c>
      <c r="S165" s="45" t="s">
        <v>37</v>
      </c>
    </row>
    <row r="166" spans="1:19">
      <c r="A166" s="60">
        <v>41420</v>
      </c>
      <c r="B166" s="6" t="s">
        <v>37</v>
      </c>
      <c r="C166" s="61">
        <v>0.77136752942499953</v>
      </c>
      <c r="D166" s="61" t="s">
        <v>37</v>
      </c>
      <c r="E166" s="61">
        <v>6.7175242435580014</v>
      </c>
      <c r="F166" s="61">
        <v>5.2367662910040993</v>
      </c>
      <c r="G166" s="61" t="s">
        <v>37</v>
      </c>
      <c r="H166" s="61" t="s">
        <v>37</v>
      </c>
      <c r="I166" s="61" t="s">
        <v>37</v>
      </c>
      <c r="J166" s="45" t="s">
        <v>37</v>
      </c>
      <c r="K166" s="45">
        <v>-1.7</v>
      </c>
      <c r="L166" s="45" t="s">
        <v>37</v>
      </c>
      <c r="M166" s="45" t="s">
        <v>37</v>
      </c>
      <c r="N166" s="45" t="s">
        <v>37</v>
      </c>
      <c r="O166" s="45" t="s">
        <v>37</v>
      </c>
      <c r="P166" s="45">
        <v>0</v>
      </c>
      <c r="Q166" s="45">
        <v>-0.95</v>
      </c>
      <c r="R166" s="45">
        <v>-0.3</v>
      </c>
      <c r="S166" s="45" t="s">
        <v>37</v>
      </c>
    </row>
    <row r="167" spans="1:19">
      <c r="A167" s="60">
        <v>41446</v>
      </c>
      <c r="B167" s="6" t="s">
        <v>37</v>
      </c>
      <c r="C167" s="61">
        <v>0.3713675294249974</v>
      </c>
      <c r="D167" s="61" t="s">
        <v>37</v>
      </c>
      <c r="E167" s="61">
        <v>-3.1424757564419998</v>
      </c>
      <c r="F167" s="61">
        <v>5.2367662910040993</v>
      </c>
      <c r="G167" s="61" t="s">
        <v>37</v>
      </c>
      <c r="H167" s="61" t="s">
        <v>37</v>
      </c>
      <c r="I167" s="61" t="s">
        <v>37</v>
      </c>
      <c r="J167" s="45" t="s">
        <v>37</v>
      </c>
      <c r="K167" s="45">
        <v>-1.65</v>
      </c>
      <c r="L167" s="45" t="s">
        <v>37</v>
      </c>
      <c r="M167" s="45" t="s">
        <v>37</v>
      </c>
      <c r="N167" s="45" t="s">
        <v>37</v>
      </c>
      <c r="O167" s="45" t="s">
        <v>37</v>
      </c>
      <c r="P167" s="45">
        <v>0</v>
      </c>
      <c r="Q167" s="45">
        <v>-0.9</v>
      </c>
      <c r="R167" s="45">
        <v>-0.4</v>
      </c>
      <c r="S167" s="45" t="s">
        <v>37</v>
      </c>
    </row>
    <row r="168" spans="1:19">
      <c r="A168" s="60">
        <v>41470</v>
      </c>
      <c r="B168" s="6" t="s">
        <v>37</v>
      </c>
      <c r="C168" s="61">
        <v>-0.76863247057499962</v>
      </c>
      <c r="D168" s="61" t="s">
        <v>37</v>
      </c>
      <c r="E168" s="61">
        <v>-2.9424757564420005</v>
      </c>
      <c r="F168" s="61">
        <v>5.2867662910041</v>
      </c>
      <c r="G168" s="61" t="s">
        <v>37</v>
      </c>
      <c r="H168" s="61" t="s">
        <v>37</v>
      </c>
      <c r="I168" s="61" t="s">
        <v>37</v>
      </c>
      <c r="J168" s="45" t="s">
        <v>37</v>
      </c>
      <c r="K168" s="45">
        <v>-1.7</v>
      </c>
      <c r="L168" s="45" t="s">
        <v>37</v>
      </c>
      <c r="M168" s="45" t="s">
        <v>37</v>
      </c>
      <c r="N168" s="45">
        <v>-6.3</v>
      </c>
      <c r="O168" s="45">
        <v>-13.28</v>
      </c>
      <c r="P168" s="45">
        <v>0</v>
      </c>
      <c r="Q168" s="45">
        <v>-0.9</v>
      </c>
      <c r="R168" s="45">
        <v>-0.5</v>
      </c>
      <c r="S168" s="45">
        <v>-10.1</v>
      </c>
    </row>
    <row r="169" spans="1:19">
      <c r="A169" s="60">
        <v>41505</v>
      </c>
      <c r="B169" s="6" t="s">
        <v>37</v>
      </c>
      <c r="C169" s="61">
        <v>0.17136752942499811</v>
      </c>
      <c r="D169" s="61" t="s">
        <v>37</v>
      </c>
      <c r="E169" s="61">
        <v>-3.4424757564420005</v>
      </c>
      <c r="F169" s="61">
        <v>5.1867662910040995</v>
      </c>
      <c r="G169" s="61" t="s">
        <v>37</v>
      </c>
      <c r="H169" s="61" t="s">
        <v>37</v>
      </c>
      <c r="I169" s="61" t="s">
        <v>37</v>
      </c>
      <c r="J169" s="45" t="s">
        <v>37</v>
      </c>
      <c r="K169" s="45">
        <v>-1.6</v>
      </c>
      <c r="L169" s="45" t="s">
        <v>37</v>
      </c>
      <c r="M169" s="45" t="s">
        <v>37</v>
      </c>
      <c r="N169" s="45">
        <v>-7.55</v>
      </c>
      <c r="O169" s="45">
        <v>-13.95</v>
      </c>
      <c r="P169" s="45">
        <v>0</v>
      </c>
      <c r="Q169" s="45">
        <v>0</v>
      </c>
      <c r="R169" s="45">
        <v>-0.5</v>
      </c>
      <c r="S169" s="45">
        <v>-11.4</v>
      </c>
    </row>
    <row r="170" spans="1:19">
      <c r="A170" s="60">
        <v>41540</v>
      </c>
      <c r="B170" s="6" t="s">
        <v>37</v>
      </c>
      <c r="C170" s="61">
        <v>-0.42863247057499976</v>
      </c>
      <c r="D170" s="61">
        <v>8.4700702142500006</v>
      </c>
      <c r="E170" s="61">
        <v>-3.7424757564419977</v>
      </c>
      <c r="F170" s="61">
        <v>5.2367662910040993</v>
      </c>
      <c r="G170" s="61" t="s">
        <v>37</v>
      </c>
      <c r="H170" s="61" t="s">
        <v>37</v>
      </c>
      <c r="I170" s="61" t="s">
        <v>37</v>
      </c>
      <c r="J170" s="45" t="s">
        <v>37</v>
      </c>
      <c r="K170" s="45">
        <v>-1.5</v>
      </c>
      <c r="L170" s="45" t="s">
        <v>37</v>
      </c>
      <c r="M170" s="45" t="s">
        <v>37</v>
      </c>
      <c r="N170" s="45">
        <v>-7.1</v>
      </c>
      <c r="O170" s="45">
        <v>-13.9</v>
      </c>
      <c r="P170" s="45">
        <v>0</v>
      </c>
      <c r="Q170" s="45">
        <v>-2</v>
      </c>
      <c r="R170" s="45">
        <v>-0.6</v>
      </c>
      <c r="S170" s="45">
        <v>-11.6</v>
      </c>
    </row>
    <row r="171" spans="1:19">
      <c r="A171" s="60">
        <v>41570</v>
      </c>
      <c r="B171" s="6" t="s">
        <v>37</v>
      </c>
      <c r="C171" s="61">
        <v>-0.34863247057500146</v>
      </c>
      <c r="D171" s="61">
        <v>8.570070214250002</v>
      </c>
      <c r="E171" s="61">
        <v>-4.1424757564419998</v>
      </c>
      <c r="F171" s="61">
        <v>5.0367662910040991</v>
      </c>
      <c r="G171" s="61" t="s">
        <v>37</v>
      </c>
      <c r="H171" s="61" t="s">
        <v>37</v>
      </c>
      <c r="I171" s="61" t="s">
        <v>37</v>
      </c>
      <c r="J171" s="45" t="s">
        <v>37</v>
      </c>
      <c r="K171" s="45">
        <v>-1.8</v>
      </c>
      <c r="L171" s="45" t="s">
        <v>37</v>
      </c>
      <c r="M171" s="45" t="s">
        <v>37</v>
      </c>
      <c r="N171" s="45">
        <v>-8.3000000000000007</v>
      </c>
      <c r="O171" s="45">
        <v>-11.6</v>
      </c>
      <c r="P171" s="45">
        <v>-0.7</v>
      </c>
      <c r="Q171" s="45">
        <v>-1.8</v>
      </c>
      <c r="R171" s="45">
        <v>-0.6</v>
      </c>
      <c r="S171" s="45">
        <v>-10.7</v>
      </c>
    </row>
    <row r="172" spans="1:19">
      <c r="A172" s="60">
        <v>41608</v>
      </c>
      <c r="B172" s="6" t="s">
        <v>37</v>
      </c>
      <c r="C172" s="61">
        <v>0.97136752942499882</v>
      </c>
      <c r="D172" s="61">
        <v>5.4700702142500006</v>
      </c>
      <c r="E172" s="61">
        <v>-4.4424757564420005</v>
      </c>
      <c r="F172" s="61">
        <v>5.0867662910040998</v>
      </c>
      <c r="G172" s="61" t="s">
        <v>37</v>
      </c>
      <c r="H172" s="61" t="s">
        <v>37</v>
      </c>
      <c r="I172" s="61" t="s">
        <v>37</v>
      </c>
      <c r="J172" s="45" t="s">
        <v>37</v>
      </c>
      <c r="K172" s="45">
        <v>-1.75</v>
      </c>
      <c r="L172" s="45" t="s">
        <v>37</v>
      </c>
      <c r="M172" s="45" t="s">
        <v>37</v>
      </c>
      <c r="N172" s="45">
        <v>-8.6</v>
      </c>
      <c r="O172" s="45">
        <v>-11.7</v>
      </c>
      <c r="P172" s="45">
        <v>-0.6</v>
      </c>
      <c r="Q172" s="45">
        <v>0</v>
      </c>
      <c r="R172" s="45">
        <v>-0.55000000000000004</v>
      </c>
      <c r="S172" s="45" t="s">
        <v>37</v>
      </c>
    </row>
    <row r="173" spans="1:19">
      <c r="A173" s="60">
        <v>41647</v>
      </c>
      <c r="B173" s="6" t="s">
        <v>37</v>
      </c>
      <c r="C173" s="61">
        <v>6.9213675294249981</v>
      </c>
      <c r="D173" s="61">
        <v>10.470070214250001</v>
      </c>
      <c r="E173" s="61">
        <v>1.8575242435580002</v>
      </c>
      <c r="F173" s="61">
        <v>5.5367662910041</v>
      </c>
      <c r="G173" s="61" t="s">
        <v>37</v>
      </c>
      <c r="H173" s="61" t="s">
        <v>37</v>
      </c>
      <c r="I173" s="61" t="s">
        <v>37</v>
      </c>
      <c r="J173" s="45" t="s">
        <v>37</v>
      </c>
      <c r="K173" s="45">
        <v>-0.8</v>
      </c>
      <c r="L173" s="45" t="s">
        <v>37</v>
      </c>
      <c r="M173" s="45" t="s">
        <v>37</v>
      </c>
      <c r="N173" s="45">
        <v>-7.5</v>
      </c>
      <c r="O173" s="45">
        <v>-6.6</v>
      </c>
      <c r="P173" s="45">
        <v>-2.1</v>
      </c>
      <c r="Q173" s="45">
        <v>-0.77</v>
      </c>
      <c r="R173" s="45">
        <v>-0.1</v>
      </c>
      <c r="S173" s="45" t="s">
        <v>37</v>
      </c>
    </row>
    <row r="174" spans="1:19">
      <c r="A174" s="60">
        <v>41711</v>
      </c>
      <c r="B174" s="6" t="s">
        <v>37</v>
      </c>
      <c r="C174" s="61">
        <v>4.9713675294249988</v>
      </c>
      <c r="D174" s="61">
        <v>7.4700702142500006</v>
      </c>
      <c r="E174" s="61">
        <v>-4.2424757564419977</v>
      </c>
      <c r="F174" s="61">
        <v>5.3367662910040998</v>
      </c>
      <c r="G174" s="61" t="s">
        <v>37</v>
      </c>
      <c r="H174" s="61" t="s">
        <v>37</v>
      </c>
      <c r="I174" s="61" t="s">
        <v>37</v>
      </c>
      <c r="J174" s="45" t="s">
        <v>37</v>
      </c>
      <c r="K174" s="45">
        <v>-1.2</v>
      </c>
      <c r="L174" s="45" t="s">
        <v>37</v>
      </c>
      <c r="M174" s="45" t="s">
        <v>37</v>
      </c>
      <c r="N174" s="45">
        <v>-8.85</v>
      </c>
      <c r="O174" s="45">
        <v>-9.6999999999999993</v>
      </c>
      <c r="P174" s="45">
        <v>-2.2000000000000002</v>
      </c>
      <c r="Q174" s="45">
        <v>-0.95</v>
      </c>
      <c r="R174" s="45">
        <v>-0.34</v>
      </c>
      <c r="S174" s="45" t="s">
        <v>37</v>
      </c>
    </row>
    <row r="175" spans="1:19">
      <c r="A175" s="60">
        <v>41749</v>
      </c>
      <c r="B175" s="6" t="s">
        <v>37</v>
      </c>
      <c r="C175" s="61">
        <v>4.3713675294249974</v>
      </c>
      <c r="D175" s="61">
        <v>8.3700702142499992</v>
      </c>
      <c r="E175" s="61">
        <v>-4.4424757564420005</v>
      </c>
      <c r="F175" s="61">
        <v>5.2867662910041</v>
      </c>
      <c r="G175" s="61" t="s">
        <v>37</v>
      </c>
      <c r="H175" s="61" t="s">
        <v>37</v>
      </c>
      <c r="I175" s="61" t="s">
        <v>37</v>
      </c>
      <c r="J175" s="45" t="s">
        <v>37</v>
      </c>
      <c r="K175" s="45">
        <v>-1.35</v>
      </c>
      <c r="L175" s="45" t="s">
        <v>37</v>
      </c>
      <c r="M175" s="45" t="s">
        <v>37</v>
      </c>
      <c r="N175" s="45">
        <v>-8.8000000000000007</v>
      </c>
      <c r="O175" s="45">
        <v>-9.5</v>
      </c>
      <c r="P175" s="45">
        <v>-2.2999999999999998</v>
      </c>
      <c r="Q175" s="45">
        <v>-0.8</v>
      </c>
      <c r="R175" s="45">
        <v>-0.3</v>
      </c>
      <c r="S175" s="45" t="s">
        <v>37</v>
      </c>
    </row>
    <row r="176" spans="1:19">
      <c r="A176" s="60">
        <v>41781</v>
      </c>
      <c r="B176" s="6" t="s">
        <v>37</v>
      </c>
      <c r="C176" s="61">
        <v>0.6213675294249974</v>
      </c>
      <c r="D176" s="61">
        <v>8.4700702142500006</v>
      </c>
      <c r="E176" s="61">
        <v>-3.6424757564419998</v>
      </c>
      <c r="F176" s="61">
        <v>5.3367662910040998</v>
      </c>
      <c r="G176" s="61" t="s">
        <v>37</v>
      </c>
      <c r="H176" s="61" t="s">
        <v>37</v>
      </c>
      <c r="I176" s="61" t="s">
        <v>37</v>
      </c>
      <c r="J176" s="45" t="s">
        <v>37</v>
      </c>
      <c r="K176" s="45">
        <v>-1.2</v>
      </c>
      <c r="L176" s="45" t="s">
        <v>37</v>
      </c>
      <c r="M176" s="45" t="s">
        <v>37</v>
      </c>
      <c r="N176" s="45">
        <v>-8.4</v>
      </c>
      <c r="O176" s="45">
        <v>-9.6999999999999993</v>
      </c>
      <c r="P176" s="45">
        <v>-2.1</v>
      </c>
      <c r="Q176" s="45">
        <v>-0.85</v>
      </c>
      <c r="R176" s="45">
        <v>-0.2</v>
      </c>
      <c r="S176" s="45" t="s">
        <v>37</v>
      </c>
    </row>
    <row r="177" spans="1:19">
      <c r="A177" s="60">
        <v>41814</v>
      </c>
      <c r="B177" s="6" t="s">
        <v>37</v>
      </c>
      <c r="C177" s="61">
        <v>-0.1286324705750026</v>
      </c>
      <c r="D177" s="61">
        <v>6.570070214250002</v>
      </c>
      <c r="E177" s="61">
        <v>-4.4424757564420005</v>
      </c>
      <c r="F177" s="61">
        <v>5.2367662910040993</v>
      </c>
      <c r="G177" s="61" t="s">
        <v>37</v>
      </c>
      <c r="H177" s="61" t="s">
        <v>37</v>
      </c>
      <c r="I177" s="61" t="s">
        <v>37</v>
      </c>
      <c r="J177" s="45" t="s">
        <v>37</v>
      </c>
      <c r="K177" s="45">
        <v>-1.3</v>
      </c>
      <c r="L177" s="45" t="s">
        <v>37</v>
      </c>
      <c r="M177" s="45" t="s">
        <v>37</v>
      </c>
      <c r="N177" s="45">
        <v>0</v>
      </c>
      <c r="O177" s="45">
        <v>0</v>
      </c>
      <c r="P177" s="45" t="s">
        <v>37</v>
      </c>
      <c r="Q177" s="45">
        <v>0</v>
      </c>
      <c r="R177" s="45">
        <v>-0.25</v>
      </c>
      <c r="S177" s="45" t="s">
        <v>37</v>
      </c>
    </row>
    <row r="178" spans="1:19">
      <c r="A178" s="60">
        <v>41841</v>
      </c>
      <c r="B178" s="6" t="s">
        <v>37</v>
      </c>
      <c r="C178" s="61">
        <v>-0.22863247057500047</v>
      </c>
      <c r="D178" s="61">
        <v>6.570070214250002</v>
      </c>
      <c r="E178" s="61">
        <v>-4.6424757564419998</v>
      </c>
      <c r="F178" s="61">
        <v>5.5367662910041</v>
      </c>
      <c r="G178" s="61" t="s">
        <v>37</v>
      </c>
      <c r="H178" s="61" t="s">
        <v>37</v>
      </c>
      <c r="I178" s="61" t="s">
        <v>37</v>
      </c>
      <c r="J178" s="45" t="s">
        <v>37</v>
      </c>
      <c r="K178" s="45">
        <v>-1.35</v>
      </c>
      <c r="L178" s="45" t="s">
        <v>37</v>
      </c>
      <c r="M178" s="45" t="s">
        <v>37</v>
      </c>
      <c r="N178" s="45">
        <v>-9.6</v>
      </c>
      <c r="O178" s="45">
        <v>-9.8000000000000007</v>
      </c>
      <c r="P178" s="45">
        <v>0</v>
      </c>
      <c r="Q178" s="45">
        <v>-1.25</v>
      </c>
      <c r="R178" s="45">
        <v>-0.2</v>
      </c>
      <c r="S178" s="45" t="s">
        <v>37</v>
      </c>
    </row>
    <row r="179" spans="1:19">
      <c r="A179" s="60">
        <v>41872</v>
      </c>
      <c r="B179" s="6" t="s">
        <v>37</v>
      </c>
      <c r="C179" s="61">
        <v>-0.32863247057500189</v>
      </c>
      <c r="D179" s="61">
        <v>6.570070214250002</v>
      </c>
      <c r="E179" s="61">
        <v>-4.4424757564420005</v>
      </c>
      <c r="F179" s="61">
        <v>5.6367662910040996</v>
      </c>
      <c r="G179" s="61" t="s">
        <v>37</v>
      </c>
      <c r="H179" s="61" t="s">
        <v>37</v>
      </c>
      <c r="I179" s="61" t="s">
        <v>37</v>
      </c>
      <c r="J179" s="45" t="s">
        <v>37</v>
      </c>
      <c r="K179" s="45">
        <v>-1.3</v>
      </c>
      <c r="L179" s="45" t="s">
        <v>37</v>
      </c>
      <c r="M179" s="45" t="s">
        <v>37</v>
      </c>
      <c r="N179" s="45">
        <v>-9.35</v>
      </c>
      <c r="O179" s="45">
        <v>-9.9</v>
      </c>
      <c r="P179" s="45">
        <v>0</v>
      </c>
      <c r="Q179" s="45">
        <v>-1.35</v>
      </c>
      <c r="R179" s="45">
        <v>-0.25</v>
      </c>
      <c r="S179" s="45" t="s">
        <v>37</v>
      </c>
    </row>
    <row r="180" spans="1:19">
      <c r="A180" s="60">
        <v>41912</v>
      </c>
      <c r="B180" s="6" t="s">
        <v>37</v>
      </c>
      <c r="C180" s="61">
        <v>-0.6286324705750026</v>
      </c>
      <c r="D180" s="61">
        <v>6.570070214250002</v>
      </c>
      <c r="E180" s="61">
        <v>-4.9424757564420005</v>
      </c>
      <c r="F180" s="61">
        <v>5.6867662910040995</v>
      </c>
      <c r="G180" s="61" t="s">
        <v>37</v>
      </c>
      <c r="H180" s="61" t="s">
        <v>37</v>
      </c>
      <c r="I180" s="61" t="s">
        <v>37</v>
      </c>
      <c r="J180" s="45" t="s">
        <v>37</v>
      </c>
      <c r="K180" s="45">
        <v>-1.1000000000000001</v>
      </c>
      <c r="L180" s="45" t="s">
        <v>37</v>
      </c>
      <c r="M180" s="45" t="s">
        <v>37</v>
      </c>
      <c r="N180" s="45">
        <v>-10.199999999999999</v>
      </c>
      <c r="O180" s="45">
        <v>-10.199999999999999</v>
      </c>
      <c r="P180" s="45">
        <v>0</v>
      </c>
      <c r="Q180" s="45">
        <v>-1.82</v>
      </c>
      <c r="R180" s="45">
        <v>-0.2</v>
      </c>
      <c r="S180" s="45" t="s">
        <v>37</v>
      </c>
    </row>
    <row r="181" spans="1:19">
      <c r="A181" s="60">
        <v>41942</v>
      </c>
      <c r="B181" s="6" t="s">
        <v>37</v>
      </c>
      <c r="C181" s="61">
        <v>-0.72863247057500047</v>
      </c>
      <c r="D181" s="61">
        <v>6.570070214250002</v>
      </c>
      <c r="E181" s="61">
        <v>-5.2424757564419977</v>
      </c>
      <c r="F181" s="61">
        <v>4.3867662910040996</v>
      </c>
      <c r="G181" s="61" t="s">
        <v>37</v>
      </c>
      <c r="H181" s="61" t="s">
        <v>37</v>
      </c>
      <c r="I181" s="61" t="s">
        <v>37</v>
      </c>
      <c r="J181" s="45" t="s">
        <v>37</v>
      </c>
      <c r="K181" s="45">
        <v>-1.1000000000000001</v>
      </c>
      <c r="L181" s="45" t="s">
        <v>37</v>
      </c>
      <c r="M181" s="45" t="s">
        <v>37</v>
      </c>
      <c r="N181" s="45">
        <v>-10.4</v>
      </c>
      <c r="O181" s="45">
        <v>-10.35</v>
      </c>
      <c r="P181" s="45">
        <v>0</v>
      </c>
      <c r="Q181" s="45">
        <v>-2.12</v>
      </c>
      <c r="R181" s="45">
        <v>-0.25</v>
      </c>
      <c r="S181" s="45" t="s">
        <v>37</v>
      </c>
    </row>
    <row r="182" spans="1:19">
      <c r="A182" s="60">
        <v>41969</v>
      </c>
      <c r="B182" s="6" t="s">
        <v>37</v>
      </c>
      <c r="C182" s="61">
        <v>-0.42863247057499976</v>
      </c>
      <c r="D182" s="61">
        <v>9.2700702142500049</v>
      </c>
      <c r="E182" s="61">
        <v>-3.9424757564420005</v>
      </c>
      <c r="F182" s="61">
        <v>4.3367662910040998</v>
      </c>
      <c r="G182" s="61" t="s">
        <v>37</v>
      </c>
      <c r="H182" s="61" t="s">
        <v>37</v>
      </c>
      <c r="I182" s="61" t="s">
        <v>37</v>
      </c>
      <c r="J182" s="45" t="s">
        <v>37</v>
      </c>
      <c r="K182" s="45">
        <v>-1.05</v>
      </c>
      <c r="L182" s="45" t="s">
        <v>37</v>
      </c>
      <c r="M182" s="45" t="s">
        <v>37</v>
      </c>
      <c r="N182" s="45">
        <v>-10.75</v>
      </c>
      <c r="O182" s="45">
        <v>0</v>
      </c>
      <c r="P182" s="45">
        <v>0</v>
      </c>
      <c r="Q182" s="45">
        <v>-2.04</v>
      </c>
      <c r="R182" s="45">
        <v>-0.2</v>
      </c>
      <c r="S182" s="45" t="s">
        <v>37</v>
      </c>
    </row>
    <row r="183" spans="1:19">
      <c r="A183" s="60">
        <v>42017</v>
      </c>
      <c r="B183" s="6" t="s">
        <v>37</v>
      </c>
      <c r="C183" s="61">
        <v>1.3213675294250002</v>
      </c>
      <c r="D183" s="61">
        <v>11.270070214250005</v>
      </c>
      <c r="E183" s="61">
        <v>-3.2424757564419977</v>
      </c>
      <c r="F183" s="61">
        <v>5.0367662910040991</v>
      </c>
      <c r="G183" s="61" t="s">
        <v>37</v>
      </c>
      <c r="H183" s="61" t="s">
        <v>37</v>
      </c>
      <c r="I183" s="61" t="s">
        <v>37</v>
      </c>
      <c r="J183" s="45" t="s">
        <v>37</v>
      </c>
      <c r="K183" s="45">
        <v>-1</v>
      </c>
      <c r="L183" s="45" t="s">
        <v>37</v>
      </c>
      <c r="M183" s="45" t="s">
        <v>37</v>
      </c>
      <c r="N183" s="45">
        <v>-10.3</v>
      </c>
      <c r="O183" s="45">
        <v>-10.64</v>
      </c>
      <c r="P183" s="45">
        <v>0</v>
      </c>
      <c r="Q183" s="45">
        <v>-0.97</v>
      </c>
      <c r="R183" s="45">
        <v>-0.3</v>
      </c>
      <c r="S183" s="45" t="s">
        <v>37</v>
      </c>
    </row>
    <row r="184" spans="1:19">
      <c r="A184" s="60">
        <v>42039</v>
      </c>
      <c r="B184" s="6" t="s">
        <v>37</v>
      </c>
      <c r="C184" s="61">
        <v>1.8413675294249998</v>
      </c>
      <c r="D184" s="61">
        <v>11.470070214250001</v>
      </c>
      <c r="E184" s="61">
        <v>-2.2424757564419977</v>
      </c>
      <c r="F184" s="61">
        <v>4.9867662910041002</v>
      </c>
      <c r="G184" s="61" t="s">
        <v>37</v>
      </c>
      <c r="H184" s="61" t="s">
        <v>37</v>
      </c>
      <c r="I184" s="61" t="s">
        <v>37</v>
      </c>
      <c r="J184" s="45" t="s">
        <v>37</v>
      </c>
      <c r="K184" s="45">
        <v>-1.05</v>
      </c>
      <c r="L184" s="45" t="s">
        <v>37</v>
      </c>
      <c r="M184" s="45" t="s">
        <v>37</v>
      </c>
      <c r="N184" s="45">
        <v>-10.6</v>
      </c>
      <c r="O184" s="45">
        <v>-10.5</v>
      </c>
      <c r="P184" s="45">
        <v>0</v>
      </c>
      <c r="Q184" s="45">
        <v>0</v>
      </c>
      <c r="R184" s="45">
        <v>-0.25</v>
      </c>
      <c r="S184" s="45" t="s">
        <v>37</v>
      </c>
    </row>
    <row r="185" spans="1:19">
      <c r="A185" s="60">
        <v>42073</v>
      </c>
      <c r="B185" s="6" t="s">
        <v>37</v>
      </c>
      <c r="C185" s="61">
        <v>1.251367529425</v>
      </c>
      <c r="D185" s="61">
        <v>6.570070214250002</v>
      </c>
      <c r="E185" s="61">
        <v>-3.9424757564420005</v>
      </c>
      <c r="F185" s="61">
        <v>4.8867662910040996</v>
      </c>
      <c r="G185" s="61" t="s">
        <v>37</v>
      </c>
      <c r="H185" s="61" t="s">
        <v>37</v>
      </c>
      <c r="I185" s="61" t="s">
        <v>37</v>
      </c>
      <c r="J185" s="45" t="s">
        <v>37</v>
      </c>
      <c r="K185" s="45">
        <v>-1.1000000000000001</v>
      </c>
      <c r="L185" s="45" t="s">
        <v>37</v>
      </c>
      <c r="M185" s="45" t="s">
        <v>37</v>
      </c>
      <c r="N185" s="45">
        <v>-11.1</v>
      </c>
      <c r="O185" s="45">
        <v>0</v>
      </c>
      <c r="P185" s="45">
        <v>0</v>
      </c>
      <c r="Q185" s="45">
        <v>-1.02</v>
      </c>
      <c r="R185" s="45">
        <v>-0.3</v>
      </c>
      <c r="S185" s="45" t="s">
        <v>37</v>
      </c>
    </row>
    <row r="186" spans="1:19">
      <c r="A186" s="60">
        <v>42116</v>
      </c>
      <c r="B186" s="6" t="s">
        <v>37</v>
      </c>
      <c r="C186" s="61">
        <v>7.1367529425000242E-2</v>
      </c>
      <c r="D186" s="61">
        <v>6.570070214250002</v>
      </c>
      <c r="E186" s="61">
        <v>-5.2424757564419977</v>
      </c>
      <c r="F186" s="61">
        <v>5.1867662910040995</v>
      </c>
      <c r="G186" s="61" t="s">
        <v>37</v>
      </c>
      <c r="H186" s="61" t="s">
        <v>37</v>
      </c>
      <c r="I186" s="61" t="s">
        <v>37</v>
      </c>
      <c r="J186" s="45" t="s">
        <v>37</v>
      </c>
      <c r="K186" s="45">
        <v>-1.1000000000000001</v>
      </c>
      <c r="L186" s="45" t="s">
        <v>37</v>
      </c>
      <c r="M186" s="45" t="s">
        <v>37</v>
      </c>
      <c r="N186" s="45">
        <v>-11.6</v>
      </c>
      <c r="O186" s="45">
        <v>-10.7</v>
      </c>
      <c r="P186" s="45">
        <v>0</v>
      </c>
      <c r="Q186" s="45">
        <v>-1.21</v>
      </c>
      <c r="R186" s="45">
        <v>-0.25</v>
      </c>
      <c r="S186" s="45" t="s">
        <v>37</v>
      </c>
    </row>
    <row r="187" spans="1:19">
      <c r="A187" s="60">
        <v>42174</v>
      </c>
      <c r="B187" s="6" t="s">
        <v>37</v>
      </c>
      <c r="C187" s="61">
        <v>-0.1286324705750026</v>
      </c>
      <c r="D187" s="61">
        <v>6.570070214250002</v>
      </c>
      <c r="E187" s="61">
        <v>-5.9424757564420005</v>
      </c>
      <c r="F187" s="61">
        <v>5.0367662910040991</v>
      </c>
      <c r="G187" s="61" t="s">
        <v>37</v>
      </c>
      <c r="H187" s="61" t="s">
        <v>37</v>
      </c>
      <c r="I187" s="61" t="s">
        <v>37</v>
      </c>
      <c r="J187" s="45" t="s">
        <v>37</v>
      </c>
      <c r="K187" s="45">
        <v>-1.1499999999999999</v>
      </c>
      <c r="L187" s="45" t="s">
        <v>37</v>
      </c>
      <c r="M187" s="45" t="s">
        <v>37</v>
      </c>
      <c r="N187" s="45">
        <v>0</v>
      </c>
      <c r="O187" s="45">
        <v>-10.95</v>
      </c>
      <c r="P187" s="45">
        <v>0</v>
      </c>
      <c r="Q187" s="45">
        <v>-1.25</v>
      </c>
      <c r="R187" s="45">
        <v>-0.2</v>
      </c>
      <c r="S187" s="45" t="s">
        <v>37</v>
      </c>
    </row>
    <row r="188" spans="1:19">
      <c r="A188" s="60">
        <v>42243</v>
      </c>
      <c r="B188" s="6" t="s">
        <v>37</v>
      </c>
      <c r="C188" s="61">
        <v>0.17136752942499811</v>
      </c>
      <c r="D188" s="61">
        <v>6.570070214250002</v>
      </c>
      <c r="E188" s="61">
        <v>-4.0424757564419984</v>
      </c>
      <c r="F188" s="61" t="s">
        <v>37</v>
      </c>
      <c r="G188" s="61" t="s">
        <v>37</v>
      </c>
      <c r="H188" s="61" t="s">
        <v>37</v>
      </c>
      <c r="I188" s="61" t="s">
        <v>37</v>
      </c>
      <c r="J188" s="45" t="s">
        <v>37</v>
      </c>
      <c r="K188" s="45">
        <v>-1.2</v>
      </c>
      <c r="L188" s="45" t="s">
        <v>37</v>
      </c>
      <c r="M188" s="45" t="s">
        <v>37</v>
      </c>
      <c r="N188" s="45">
        <v>0</v>
      </c>
      <c r="O188" s="45">
        <v>-11.2</v>
      </c>
      <c r="P188" s="45" t="s">
        <v>37</v>
      </c>
      <c r="Q188" s="45">
        <v>0</v>
      </c>
      <c r="R188" s="45">
        <v>-0.25</v>
      </c>
      <c r="S188" s="45" t="s">
        <v>37</v>
      </c>
    </row>
    <row r="189" spans="1:19">
      <c r="A189" s="60">
        <v>42271</v>
      </c>
      <c r="B189" s="6" t="s">
        <v>37</v>
      </c>
      <c r="C189" s="61">
        <v>-0.22863247057500047</v>
      </c>
      <c r="D189" s="61">
        <v>6.570070214250002</v>
      </c>
      <c r="E189" s="61">
        <v>-4.4424757564420005</v>
      </c>
      <c r="F189" s="61" t="s">
        <v>37</v>
      </c>
      <c r="G189" s="61" t="s">
        <v>37</v>
      </c>
      <c r="H189" s="61" t="s">
        <v>37</v>
      </c>
      <c r="I189" s="61" t="s">
        <v>37</v>
      </c>
      <c r="J189" s="45" t="s">
        <v>37</v>
      </c>
      <c r="K189" s="45">
        <v>-1.25</v>
      </c>
      <c r="L189" s="45" t="s">
        <v>37</v>
      </c>
      <c r="M189" s="45" t="s">
        <v>37</v>
      </c>
      <c r="N189" s="45">
        <v>0</v>
      </c>
      <c r="O189" s="45">
        <v>-11.3</v>
      </c>
      <c r="P189" s="45" t="s">
        <v>37</v>
      </c>
      <c r="Q189" s="45">
        <v>-1.3</v>
      </c>
      <c r="R189" s="45">
        <v>-0.3</v>
      </c>
      <c r="S189" s="45" t="s">
        <v>37</v>
      </c>
    </row>
    <row r="190" spans="1:19">
      <c r="A190" s="60">
        <v>42304</v>
      </c>
      <c r="B190" s="6" t="s">
        <v>37</v>
      </c>
      <c r="C190" s="61">
        <v>-0.72863247057500047</v>
      </c>
      <c r="D190" s="61">
        <v>6.570070214250002</v>
      </c>
      <c r="E190" s="61">
        <v>-4.6424757564419998</v>
      </c>
      <c r="F190" s="61" t="s">
        <v>37</v>
      </c>
      <c r="G190" s="61" t="s">
        <v>37</v>
      </c>
      <c r="H190" s="61" t="s">
        <v>37</v>
      </c>
      <c r="I190" s="61" t="s">
        <v>37</v>
      </c>
      <c r="J190" s="45" t="s">
        <v>37</v>
      </c>
      <c r="K190" s="45">
        <v>-1.25</v>
      </c>
      <c r="L190" s="45" t="s">
        <v>37</v>
      </c>
      <c r="M190" s="45" t="s">
        <v>37</v>
      </c>
      <c r="N190" s="45">
        <v>0</v>
      </c>
      <c r="O190" s="45">
        <v>-14.6</v>
      </c>
      <c r="P190" s="45" t="s">
        <v>37</v>
      </c>
      <c r="Q190" s="45">
        <v>0</v>
      </c>
      <c r="R190" s="45">
        <v>-0.32</v>
      </c>
      <c r="S190" s="45" t="s">
        <v>37</v>
      </c>
    </row>
    <row r="191" spans="1:19">
      <c r="A191" s="60">
        <v>42316</v>
      </c>
      <c r="B191" s="6" t="s">
        <v>37</v>
      </c>
      <c r="C191" s="61">
        <v>0.17136752942499811</v>
      </c>
      <c r="D191" s="61">
        <v>6.570070214250002</v>
      </c>
      <c r="E191" s="61">
        <v>-3.0424757564419984</v>
      </c>
      <c r="F191" s="61" t="s">
        <v>37</v>
      </c>
      <c r="G191" s="61" t="s">
        <v>37</v>
      </c>
      <c r="H191" s="61" t="s">
        <v>37</v>
      </c>
      <c r="I191" s="61" t="s">
        <v>37</v>
      </c>
      <c r="J191" s="45" t="s">
        <v>37</v>
      </c>
      <c r="K191" s="45">
        <v>-1.3</v>
      </c>
      <c r="L191" s="45" t="s">
        <v>37</v>
      </c>
      <c r="M191" s="45" t="s">
        <v>37</v>
      </c>
      <c r="N191" s="45">
        <v>-12.3</v>
      </c>
      <c r="O191" s="45">
        <v>-15.3</v>
      </c>
      <c r="P191" s="45" t="s">
        <v>37</v>
      </c>
      <c r="Q191" s="45" t="s">
        <v>37</v>
      </c>
      <c r="R191" s="45">
        <v>-0.4</v>
      </c>
      <c r="S191" s="45" t="s">
        <v>37</v>
      </c>
    </row>
    <row r="192" spans="1:19">
      <c r="A192" s="60">
        <v>42383</v>
      </c>
      <c r="B192" s="6" t="s">
        <v>37</v>
      </c>
      <c r="C192" s="61">
        <v>2.7713675294249995</v>
      </c>
      <c r="D192" s="61">
        <v>6.570070214250002</v>
      </c>
      <c r="E192" s="61">
        <v>-1.9424757564420005</v>
      </c>
      <c r="F192" s="61">
        <v>5.0367662910040991</v>
      </c>
      <c r="G192" s="61" t="s">
        <v>37</v>
      </c>
      <c r="H192" s="61" t="s">
        <v>37</v>
      </c>
      <c r="I192" s="61" t="s">
        <v>37</v>
      </c>
      <c r="J192" s="45" t="s">
        <v>37</v>
      </c>
      <c r="K192" s="45">
        <v>-1.4</v>
      </c>
      <c r="L192" s="45" t="s">
        <v>37</v>
      </c>
      <c r="M192" s="45" t="s">
        <v>37</v>
      </c>
      <c r="N192" s="45">
        <v>-12.8</v>
      </c>
      <c r="O192" s="45">
        <v>-11.7</v>
      </c>
      <c r="P192" s="45" t="s">
        <v>37</v>
      </c>
      <c r="Q192" s="45">
        <v>-0.9</v>
      </c>
      <c r="R192" s="45">
        <v>-0.5</v>
      </c>
      <c r="S192" s="45" t="s">
        <v>37</v>
      </c>
    </row>
    <row r="193" spans="1:19">
      <c r="A193" s="60">
        <v>42429</v>
      </c>
      <c r="B193" s="6" t="s">
        <v>37</v>
      </c>
      <c r="C193" s="61">
        <v>1.6713675294249981</v>
      </c>
      <c r="D193" s="61">
        <v>8.2700702142500049</v>
      </c>
      <c r="E193" s="61">
        <v>-2.1424757564419998</v>
      </c>
      <c r="F193" s="61">
        <v>5.0867662910040998</v>
      </c>
      <c r="G193" s="61" t="s">
        <v>37</v>
      </c>
      <c r="H193" s="61" t="s">
        <v>37</v>
      </c>
      <c r="I193" s="61" t="s">
        <v>37</v>
      </c>
      <c r="J193" s="45" t="s">
        <v>37</v>
      </c>
      <c r="K193" s="45">
        <v>-1.5</v>
      </c>
      <c r="L193" s="45" t="s">
        <v>37</v>
      </c>
      <c r="M193" s="45" t="s">
        <v>37</v>
      </c>
      <c r="N193" s="45">
        <v>-12.9</v>
      </c>
      <c r="O193" s="45">
        <v>-11.8</v>
      </c>
      <c r="P193" s="45" t="s">
        <v>37</v>
      </c>
      <c r="Q193" s="45">
        <v>-0.95</v>
      </c>
      <c r="R193" s="45">
        <v>-0.55000000000000004</v>
      </c>
      <c r="S193" s="45" t="s">
        <v>37</v>
      </c>
    </row>
    <row r="194" spans="1:19">
      <c r="A194" s="60">
        <v>42482</v>
      </c>
      <c r="B194" s="6" t="s">
        <v>37</v>
      </c>
      <c r="C194" s="61">
        <v>1.1713675294249981</v>
      </c>
      <c r="D194" s="61">
        <v>8.2700702142500049</v>
      </c>
      <c r="E194" s="61">
        <v>-2.0424757564419984</v>
      </c>
      <c r="F194" s="61">
        <v>5.0367662910040991</v>
      </c>
      <c r="G194" s="61" t="s">
        <v>37</v>
      </c>
      <c r="H194" s="61" t="s">
        <v>37</v>
      </c>
      <c r="I194" s="61" t="s">
        <v>37</v>
      </c>
      <c r="J194" s="45" t="s">
        <v>37</v>
      </c>
      <c r="K194" s="45">
        <v>-1.35</v>
      </c>
      <c r="L194" s="45" t="s">
        <v>37</v>
      </c>
      <c r="M194" s="45" t="s">
        <v>37</v>
      </c>
      <c r="N194" s="45">
        <v>-12.6</v>
      </c>
      <c r="O194" s="45">
        <v>-11.6</v>
      </c>
      <c r="P194" s="45" t="s">
        <v>37</v>
      </c>
      <c r="Q194" s="45">
        <v>-1</v>
      </c>
      <c r="R194" s="45">
        <v>-0.45</v>
      </c>
      <c r="S194" s="45" t="s">
        <v>37</v>
      </c>
    </row>
    <row r="195" spans="1:19">
      <c r="A195" s="60">
        <v>42517</v>
      </c>
      <c r="B195" s="6" t="s">
        <v>37</v>
      </c>
      <c r="C195" s="61">
        <v>0.11136752942499939</v>
      </c>
      <c r="D195" s="61">
        <v>7.570070214250002</v>
      </c>
      <c r="E195" s="61">
        <v>-2.9424757564420005</v>
      </c>
      <c r="F195" s="61">
        <v>4.8367662910040998</v>
      </c>
      <c r="G195" s="61" t="s">
        <v>37</v>
      </c>
      <c r="H195" s="61" t="s">
        <v>37</v>
      </c>
      <c r="I195" s="61" t="s">
        <v>37</v>
      </c>
      <c r="J195" s="45" t="s">
        <v>37</v>
      </c>
      <c r="K195" s="45">
        <v>-1.4</v>
      </c>
      <c r="L195" s="45" t="s">
        <v>37</v>
      </c>
      <c r="M195" s="45" t="s">
        <v>37</v>
      </c>
      <c r="N195" s="45">
        <v>-12.4</v>
      </c>
      <c r="O195" s="45">
        <v>-12.1</v>
      </c>
      <c r="P195" s="45" t="s">
        <v>37</v>
      </c>
      <c r="Q195" s="45">
        <v>-1.1000000000000001</v>
      </c>
      <c r="R195" s="45">
        <v>-0.5</v>
      </c>
      <c r="S195" s="45" t="s">
        <v>37</v>
      </c>
    </row>
    <row r="196" spans="1:19">
      <c r="A196" s="60">
        <v>42565</v>
      </c>
      <c r="B196" s="6" t="s">
        <v>37</v>
      </c>
      <c r="C196" s="61">
        <v>-0.42863247057499976</v>
      </c>
      <c r="D196" s="61">
        <v>7.570070214250002</v>
      </c>
      <c r="E196" s="61">
        <v>-3.0424757564419984</v>
      </c>
      <c r="F196" s="61">
        <v>4.0367662910040991</v>
      </c>
      <c r="G196" s="61" t="s">
        <v>37</v>
      </c>
      <c r="H196" s="61" t="s">
        <v>37</v>
      </c>
      <c r="I196" s="61" t="s">
        <v>37</v>
      </c>
      <c r="J196" s="45" t="s">
        <v>37</v>
      </c>
      <c r="K196" s="45">
        <v>-1.45</v>
      </c>
      <c r="L196" s="45" t="s">
        <v>37</v>
      </c>
      <c r="M196" s="45" t="s">
        <v>37</v>
      </c>
      <c r="N196" s="45">
        <v>-12.6</v>
      </c>
      <c r="O196" s="45">
        <v>-12.2</v>
      </c>
      <c r="P196" s="45" t="s">
        <v>37</v>
      </c>
      <c r="Q196" s="45">
        <v>-1.6</v>
      </c>
      <c r="R196" s="45">
        <v>-0.5</v>
      </c>
      <c r="S196" s="45" t="s">
        <v>37</v>
      </c>
    </row>
    <row r="197" spans="1:19">
      <c r="A197" s="60">
        <v>42583</v>
      </c>
      <c r="B197" s="6" t="s">
        <v>37</v>
      </c>
      <c r="C197" s="61">
        <v>-1.2286324705750005</v>
      </c>
      <c r="D197" s="61">
        <v>6.570070214250002</v>
      </c>
      <c r="E197" s="61">
        <v>2.7075242435580016</v>
      </c>
      <c r="F197" s="61">
        <v>4.0867662910040998</v>
      </c>
      <c r="G197" s="61" t="s">
        <v>37</v>
      </c>
      <c r="H197" s="61" t="s">
        <v>37</v>
      </c>
      <c r="I197" s="61" t="s">
        <v>37</v>
      </c>
      <c r="J197" s="45" t="s">
        <v>37</v>
      </c>
      <c r="K197" s="45" t="s">
        <v>37</v>
      </c>
      <c r="L197" s="45" t="s">
        <v>37</v>
      </c>
      <c r="M197" s="45" t="s">
        <v>37</v>
      </c>
      <c r="N197" s="45" t="s">
        <v>37</v>
      </c>
      <c r="O197" s="45" t="s">
        <v>37</v>
      </c>
      <c r="P197" s="45" t="s">
        <v>37</v>
      </c>
      <c r="Q197" s="45">
        <v>0</v>
      </c>
      <c r="R197" s="45">
        <v>-0.4</v>
      </c>
      <c r="S197" s="45" t="s">
        <v>37</v>
      </c>
    </row>
    <row r="198" spans="1:19">
      <c r="A198" s="60">
        <v>42621</v>
      </c>
      <c r="B198" s="6" t="s">
        <v>37</v>
      </c>
      <c r="C198" s="61">
        <v>-1.1286324705750026</v>
      </c>
      <c r="D198" s="61">
        <v>6.570070214250002</v>
      </c>
      <c r="E198" s="61">
        <v>2.0575242435579995</v>
      </c>
      <c r="F198" s="61" t="s">
        <v>37</v>
      </c>
      <c r="G198" s="61" t="s">
        <v>37</v>
      </c>
      <c r="H198" s="61" t="s">
        <v>37</v>
      </c>
      <c r="I198" s="61" t="s">
        <v>37</v>
      </c>
      <c r="J198" s="45" t="s">
        <v>37</v>
      </c>
      <c r="K198" s="45">
        <v>-1.3</v>
      </c>
      <c r="L198" s="45" t="s">
        <v>37</v>
      </c>
      <c r="M198" s="45" t="s">
        <v>37</v>
      </c>
      <c r="N198" s="45">
        <v>-12.2</v>
      </c>
      <c r="O198" s="45">
        <v>-14.2</v>
      </c>
      <c r="P198" s="45" t="s">
        <v>37</v>
      </c>
      <c r="Q198" s="45">
        <v>-2.9</v>
      </c>
      <c r="R198" s="45">
        <v>-0.3</v>
      </c>
      <c r="S198" s="45" t="s">
        <v>37</v>
      </c>
    </row>
    <row r="199" spans="1:19">
      <c r="A199" s="60">
        <v>42653</v>
      </c>
      <c r="B199" s="6" t="s">
        <v>37</v>
      </c>
      <c r="C199" s="61">
        <v>-0.75863247057500161</v>
      </c>
      <c r="D199" s="61">
        <v>6.570070214250002</v>
      </c>
      <c r="E199" s="61">
        <v>1.4575242435580016</v>
      </c>
      <c r="F199" s="61" t="s">
        <v>37</v>
      </c>
      <c r="G199" s="61" t="s">
        <v>37</v>
      </c>
      <c r="H199" s="61" t="s">
        <v>37</v>
      </c>
      <c r="I199" s="61" t="s">
        <v>37</v>
      </c>
      <c r="J199" s="45" t="s">
        <v>37</v>
      </c>
      <c r="K199" s="45">
        <v>-1.3</v>
      </c>
      <c r="L199" s="45" t="s">
        <v>37</v>
      </c>
      <c r="M199" s="45" t="s">
        <v>37</v>
      </c>
      <c r="N199" s="45">
        <v>-12.4</v>
      </c>
      <c r="O199" s="45">
        <v>-14.6</v>
      </c>
      <c r="P199" s="45" t="s">
        <v>37</v>
      </c>
      <c r="Q199" s="45">
        <v>0</v>
      </c>
      <c r="R199" s="45">
        <v>-0.3</v>
      </c>
      <c r="S199" s="45" t="s">
        <v>37</v>
      </c>
    </row>
    <row r="200" spans="1:19">
      <c r="A200" s="60">
        <v>42719</v>
      </c>
      <c r="B200" s="6" t="s">
        <v>37</v>
      </c>
      <c r="C200" s="61">
        <v>-0.42863247057499976</v>
      </c>
      <c r="D200" s="61" t="s">
        <v>37</v>
      </c>
      <c r="E200" s="61">
        <v>1.3575242435580002</v>
      </c>
      <c r="F200" s="61" t="s">
        <v>37</v>
      </c>
      <c r="G200" s="61" t="s">
        <v>37</v>
      </c>
      <c r="H200" s="61" t="s">
        <v>37</v>
      </c>
      <c r="I200" s="61" t="s">
        <v>37</v>
      </c>
      <c r="J200" s="45" t="s">
        <v>37</v>
      </c>
      <c r="K200" s="45">
        <v>0</v>
      </c>
      <c r="L200" s="45" t="s">
        <v>37</v>
      </c>
      <c r="M200" s="45" t="s">
        <v>37</v>
      </c>
      <c r="N200" s="45">
        <v>-8.5</v>
      </c>
      <c r="O200" s="45" t="s">
        <v>37</v>
      </c>
      <c r="P200" s="45" t="s">
        <v>37</v>
      </c>
      <c r="Q200" s="45">
        <v>-3.25</v>
      </c>
      <c r="R200" s="45">
        <v>-0.35</v>
      </c>
      <c r="S200" s="45">
        <v>-23.6</v>
      </c>
    </row>
    <row r="201" spans="1:19">
      <c r="A201" s="60">
        <v>42759</v>
      </c>
      <c r="B201" s="6" t="s">
        <v>37</v>
      </c>
      <c r="C201" s="61">
        <v>-1.9286324705749998</v>
      </c>
      <c r="D201" s="61">
        <v>9.4700702142500006</v>
      </c>
      <c r="E201" s="61" t="s">
        <v>40</v>
      </c>
      <c r="F201" s="61">
        <v>5.8267662910041</v>
      </c>
      <c r="G201" s="61" t="s">
        <v>37</v>
      </c>
      <c r="H201" s="61" t="s">
        <v>37</v>
      </c>
      <c r="I201" s="61" t="s">
        <v>37</v>
      </c>
      <c r="J201" s="45" t="s">
        <v>37</v>
      </c>
      <c r="K201" s="45">
        <v>-1.6</v>
      </c>
      <c r="L201" s="45" t="s">
        <v>37</v>
      </c>
      <c r="M201" s="45" t="s">
        <v>37</v>
      </c>
      <c r="N201" s="45">
        <v>-8.65</v>
      </c>
      <c r="O201" s="45">
        <v>-14.7</v>
      </c>
      <c r="P201" s="45">
        <v>0</v>
      </c>
      <c r="Q201" s="45" t="s">
        <v>40</v>
      </c>
      <c r="R201" s="45">
        <v>-0.38</v>
      </c>
      <c r="S201" s="45" t="s">
        <v>40</v>
      </c>
    </row>
    <row r="202" spans="1:19">
      <c r="A202" s="60">
        <v>42784</v>
      </c>
      <c r="B202" s="6" t="s">
        <v>37</v>
      </c>
      <c r="C202" s="61">
        <v>-1.9286324705749998</v>
      </c>
      <c r="D202" s="61">
        <v>9.4700702142500006</v>
      </c>
      <c r="E202" s="61">
        <v>1.4575242435580016</v>
      </c>
      <c r="F202" s="61">
        <v>3.0367662910040996</v>
      </c>
      <c r="G202" s="61" t="s">
        <v>37</v>
      </c>
      <c r="H202" s="61" t="s">
        <v>37</v>
      </c>
      <c r="I202" s="61" t="s">
        <v>37</v>
      </c>
      <c r="J202" s="45" t="s">
        <v>37</v>
      </c>
      <c r="K202" s="45">
        <v>-1.6</v>
      </c>
      <c r="L202" s="45" t="s">
        <v>37</v>
      </c>
      <c r="M202" s="45" t="s">
        <v>37</v>
      </c>
      <c r="N202" s="45">
        <v>-8.6999999999999993</v>
      </c>
      <c r="O202" s="45">
        <v>-14.7</v>
      </c>
      <c r="P202" s="45">
        <v>0</v>
      </c>
      <c r="Q202" s="45">
        <v>-3.2</v>
      </c>
      <c r="R202" s="45">
        <v>-0.38</v>
      </c>
      <c r="S202" s="45">
        <v>-23.7</v>
      </c>
    </row>
    <row r="203" spans="1:19">
      <c r="A203" s="60">
        <v>42808</v>
      </c>
      <c r="B203" s="6" t="s">
        <v>37</v>
      </c>
      <c r="C203" s="61">
        <v>1.1367529424997969E-2</v>
      </c>
      <c r="D203" s="61">
        <v>7.3700702142499992</v>
      </c>
      <c r="E203" s="61">
        <v>5.6575242435580009</v>
      </c>
      <c r="F203" s="61">
        <v>6.1367662910040996</v>
      </c>
      <c r="G203" s="61" t="s">
        <v>37</v>
      </c>
      <c r="H203" s="61" t="s">
        <v>37</v>
      </c>
      <c r="I203" s="61" t="s">
        <v>37</v>
      </c>
      <c r="J203" s="45" t="s">
        <v>37</v>
      </c>
      <c r="K203" s="45">
        <v>-1.86</v>
      </c>
      <c r="L203" s="45" t="s">
        <v>37</v>
      </c>
      <c r="M203" s="45" t="s">
        <v>37</v>
      </c>
      <c r="N203" s="45">
        <v>-9.1</v>
      </c>
      <c r="O203" s="45">
        <v>-14.3</v>
      </c>
      <c r="P203" s="45">
        <v>0</v>
      </c>
      <c r="Q203" s="45">
        <v>-2.2999999999999998</v>
      </c>
      <c r="R203" s="45">
        <v>-0.87</v>
      </c>
      <c r="S203" s="45">
        <v>-12.7</v>
      </c>
    </row>
    <row r="204" spans="1:19">
      <c r="A204" s="60">
        <v>42867</v>
      </c>
      <c r="B204" s="6" t="s">
        <v>37</v>
      </c>
      <c r="C204" s="61">
        <v>-1.1286324705750026</v>
      </c>
      <c r="D204" s="61">
        <v>6.570070214250002</v>
      </c>
      <c r="E204" s="61">
        <v>3.3575242435580002</v>
      </c>
      <c r="F204" s="61">
        <v>3.6867662910040995</v>
      </c>
      <c r="G204" s="61" t="s">
        <v>37</v>
      </c>
      <c r="H204" s="61" t="s">
        <v>37</v>
      </c>
      <c r="I204" s="61" t="s">
        <v>37</v>
      </c>
      <c r="J204" s="45" t="s">
        <v>37</v>
      </c>
      <c r="K204" s="45">
        <v>-1.25</v>
      </c>
      <c r="L204" s="45" t="s">
        <v>37</v>
      </c>
      <c r="M204" s="45" t="s">
        <v>37</v>
      </c>
      <c r="N204" s="45">
        <v>-13.3</v>
      </c>
      <c r="O204" s="45">
        <v>-9.1</v>
      </c>
      <c r="P204" s="45">
        <v>0</v>
      </c>
      <c r="Q204" s="45">
        <v>-2.4</v>
      </c>
      <c r="R204" s="45">
        <v>-0.4</v>
      </c>
      <c r="S204" s="45">
        <v>-27.2</v>
      </c>
    </row>
    <row r="205" spans="1:19">
      <c r="A205" s="60">
        <v>42896</v>
      </c>
      <c r="B205" s="6" t="s">
        <v>37</v>
      </c>
      <c r="C205" s="61">
        <v>-0.6286324705750026</v>
      </c>
      <c r="D205" s="61">
        <v>6.570070214250002</v>
      </c>
      <c r="E205" s="61">
        <v>3.2075242435580016</v>
      </c>
      <c r="F205" s="61">
        <v>3.7867662910040996</v>
      </c>
      <c r="G205" s="61" t="s">
        <v>37</v>
      </c>
      <c r="H205" s="61" t="s">
        <v>37</v>
      </c>
      <c r="I205" s="61" t="s">
        <v>37</v>
      </c>
      <c r="J205" s="45" t="s">
        <v>37</v>
      </c>
      <c r="K205" s="45">
        <v>-1.7</v>
      </c>
      <c r="L205" s="45" t="s">
        <v>37</v>
      </c>
      <c r="M205" s="45" t="s">
        <v>37</v>
      </c>
      <c r="N205" s="45">
        <v>-13.4</v>
      </c>
      <c r="O205" s="45">
        <v>-9.1</v>
      </c>
      <c r="P205" s="45">
        <v>0</v>
      </c>
      <c r="Q205" s="45">
        <v>-2.4</v>
      </c>
      <c r="R205" s="45">
        <v>-0.45</v>
      </c>
      <c r="S205" s="45">
        <v>-27.23</v>
      </c>
    </row>
    <row r="206" spans="1:19">
      <c r="A206" s="60">
        <v>42935</v>
      </c>
      <c r="B206" s="6" t="s">
        <v>37</v>
      </c>
      <c r="C206" s="61">
        <v>-2.2286324705750005</v>
      </c>
      <c r="D206" s="61">
        <v>6.570070214250002</v>
      </c>
      <c r="E206" s="61">
        <v>3.0575242435580012</v>
      </c>
      <c r="F206" s="61">
        <v>6.1367662910040996</v>
      </c>
      <c r="G206" s="61" t="s">
        <v>37</v>
      </c>
      <c r="H206" s="61" t="s">
        <v>37</v>
      </c>
      <c r="I206" s="61" t="s">
        <v>37</v>
      </c>
      <c r="J206" s="45" t="s">
        <v>37</v>
      </c>
      <c r="K206" s="45">
        <v>-1.8</v>
      </c>
      <c r="L206" s="45" t="s">
        <v>37</v>
      </c>
      <c r="M206" s="45" t="s">
        <v>37</v>
      </c>
      <c r="N206" s="45">
        <v>0</v>
      </c>
      <c r="O206" s="45">
        <v>-9.4</v>
      </c>
      <c r="P206" s="45">
        <v>0</v>
      </c>
      <c r="Q206" s="45">
        <v>0</v>
      </c>
      <c r="R206" s="45">
        <v>-0.55000000000000004</v>
      </c>
      <c r="S206" s="45">
        <v>-27.2</v>
      </c>
    </row>
    <row r="207" spans="1:19">
      <c r="A207" s="60">
        <v>42970</v>
      </c>
      <c r="B207" s="6" t="s">
        <v>37</v>
      </c>
      <c r="C207" s="61">
        <v>-2.6286324705750026</v>
      </c>
      <c r="D207" s="61">
        <v>6.570070214250002</v>
      </c>
      <c r="E207" s="61">
        <v>2.9575242435580016</v>
      </c>
      <c r="F207" s="61">
        <v>6.1367662910040996</v>
      </c>
      <c r="G207" s="61" t="s">
        <v>37</v>
      </c>
      <c r="H207" s="61" t="s">
        <v>37</v>
      </c>
      <c r="I207" s="61" t="s">
        <v>37</v>
      </c>
      <c r="J207" s="45" t="s">
        <v>37</v>
      </c>
      <c r="K207" s="45">
        <v>-1.95</v>
      </c>
      <c r="L207" s="45" t="s">
        <v>37</v>
      </c>
      <c r="M207" s="45" t="s">
        <v>37</v>
      </c>
      <c r="N207" s="45">
        <v>0</v>
      </c>
      <c r="O207" s="45">
        <v>-9.8000000000000007</v>
      </c>
      <c r="P207" s="45">
        <v>0</v>
      </c>
      <c r="Q207" s="45">
        <v>0</v>
      </c>
      <c r="R207" s="45">
        <v>-0.65</v>
      </c>
      <c r="S207" s="45">
        <v>-27.2</v>
      </c>
    </row>
    <row r="208" spans="1:19">
      <c r="A208" s="60">
        <v>42989</v>
      </c>
      <c r="B208" s="6" t="s">
        <v>37</v>
      </c>
      <c r="C208" s="61">
        <v>-2.9286324705749998</v>
      </c>
      <c r="D208" s="61">
        <v>6.570070214250002</v>
      </c>
      <c r="E208" s="61">
        <v>2.7575242435580005</v>
      </c>
      <c r="F208" s="61">
        <v>6.1367662910040996</v>
      </c>
      <c r="G208" s="61" t="s">
        <v>37</v>
      </c>
      <c r="H208" s="61" t="s">
        <v>37</v>
      </c>
      <c r="I208" s="61" t="s">
        <v>37</v>
      </c>
      <c r="J208" s="45" t="s">
        <v>37</v>
      </c>
      <c r="K208" s="45">
        <v>-1.98</v>
      </c>
      <c r="L208" s="45" t="s">
        <v>37</v>
      </c>
      <c r="M208" s="45" t="s">
        <v>37</v>
      </c>
      <c r="N208" s="45">
        <v>0</v>
      </c>
      <c r="O208" s="45">
        <v>-9.8000000000000007</v>
      </c>
      <c r="P208" s="45">
        <v>0</v>
      </c>
      <c r="Q208" s="45">
        <v>0</v>
      </c>
      <c r="R208" s="45">
        <v>-0.7</v>
      </c>
      <c r="S208" s="45">
        <v>-27.23</v>
      </c>
    </row>
    <row r="209" spans="1:19">
      <c r="A209" s="60">
        <v>43024</v>
      </c>
      <c r="B209" s="6" t="s">
        <v>37</v>
      </c>
      <c r="C209" s="61">
        <v>-3.1286324705750026</v>
      </c>
      <c r="D209" s="61">
        <v>6.570070214250002</v>
      </c>
      <c r="E209" s="61">
        <v>2.8575242435580002</v>
      </c>
      <c r="F209" s="61">
        <v>3.0367662910040996</v>
      </c>
      <c r="G209" s="61" t="s">
        <v>37</v>
      </c>
      <c r="H209" s="61" t="s">
        <v>37</v>
      </c>
      <c r="I209" s="61" t="s">
        <v>37</v>
      </c>
      <c r="J209" s="45" t="s">
        <v>37</v>
      </c>
      <c r="K209" s="45">
        <v>-1.85</v>
      </c>
      <c r="L209" s="45" t="s">
        <v>37</v>
      </c>
      <c r="M209" s="45" t="s">
        <v>37</v>
      </c>
      <c r="N209" s="45">
        <v>0</v>
      </c>
      <c r="O209" s="45">
        <v>-9.9499999999999993</v>
      </c>
      <c r="P209" s="45">
        <v>0</v>
      </c>
      <c r="Q209" s="45">
        <v>-3.7</v>
      </c>
      <c r="R209" s="45">
        <v>-0.8</v>
      </c>
      <c r="S209" s="45">
        <v>-27.6</v>
      </c>
    </row>
    <row r="210" spans="1:19">
      <c r="A210" s="60">
        <v>43054</v>
      </c>
      <c r="B210" s="6" t="s">
        <v>37</v>
      </c>
      <c r="C210" s="61">
        <v>-3.988632470575002</v>
      </c>
      <c r="D210" s="61">
        <v>6.570070214250002</v>
      </c>
      <c r="E210" s="61">
        <v>0.45752424355800159</v>
      </c>
      <c r="F210" s="61">
        <v>2.0367662910041</v>
      </c>
      <c r="G210" s="61" t="s">
        <v>37</v>
      </c>
      <c r="H210" s="61" t="s">
        <v>37</v>
      </c>
      <c r="I210" s="61" t="s">
        <v>37</v>
      </c>
      <c r="J210" s="45" t="s">
        <v>37</v>
      </c>
      <c r="K210" s="45">
        <v>-1.75</v>
      </c>
      <c r="L210" s="45" t="s">
        <v>37</v>
      </c>
      <c r="M210" s="45" t="s">
        <v>37</v>
      </c>
      <c r="N210" s="45">
        <v>-12.8</v>
      </c>
      <c r="O210" s="45">
        <v>-9.75</v>
      </c>
      <c r="P210" s="45">
        <v>0</v>
      </c>
      <c r="Q210" s="45">
        <v>-3.8</v>
      </c>
      <c r="R210" s="45">
        <v>-0.85</v>
      </c>
      <c r="S210" s="45">
        <v>-26.56</v>
      </c>
    </row>
    <row r="211" spans="1:19">
      <c r="A211" s="60">
        <v>43087</v>
      </c>
      <c r="B211" s="6" t="s">
        <v>37</v>
      </c>
      <c r="C211" s="61">
        <v>-3.8786324705750026</v>
      </c>
      <c r="D211" s="61">
        <v>6.570070214250002</v>
      </c>
      <c r="E211" s="61">
        <v>0.65752424355800088</v>
      </c>
      <c r="F211" s="61">
        <v>1.9367662910040995</v>
      </c>
      <c r="G211" s="61" t="s">
        <v>37</v>
      </c>
      <c r="H211" s="61" t="s">
        <v>37</v>
      </c>
      <c r="I211" s="61" t="s">
        <v>37</v>
      </c>
      <c r="J211" s="45" t="s">
        <v>37</v>
      </c>
      <c r="K211" s="45">
        <v>-1.7</v>
      </c>
      <c r="L211" s="45" t="s">
        <v>37</v>
      </c>
      <c r="M211" s="45" t="s">
        <v>37</v>
      </c>
      <c r="N211" s="45">
        <v>-13.8</v>
      </c>
      <c r="O211" s="45">
        <v>-9.1999999999999993</v>
      </c>
      <c r="P211" s="45">
        <v>0</v>
      </c>
      <c r="Q211" s="45">
        <v>-3.2</v>
      </c>
      <c r="R211" s="45">
        <v>-0.75</v>
      </c>
      <c r="S211" s="45">
        <v>-26.6</v>
      </c>
    </row>
    <row r="212" spans="1:19">
      <c r="A212" s="60">
        <v>43146</v>
      </c>
      <c r="B212" s="6" t="s">
        <v>37</v>
      </c>
      <c r="C212" s="61">
        <v>-2.8286324705750019</v>
      </c>
      <c r="D212" s="61">
        <v>6.570070214250002</v>
      </c>
      <c r="E212" s="61">
        <v>0.95752424355800159</v>
      </c>
      <c r="F212" s="61">
        <v>3.7367662910040997</v>
      </c>
      <c r="G212" s="61" t="s">
        <v>37</v>
      </c>
      <c r="H212" s="61" t="s">
        <v>37</v>
      </c>
      <c r="I212" s="61" t="s">
        <v>37</v>
      </c>
      <c r="J212" s="45" t="s">
        <v>37</v>
      </c>
      <c r="K212" s="45">
        <v>-1.5</v>
      </c>
      <c r="L212" s="45" t="s">
        <v>37</v>
      </c>
      <c r="M212" s="45" t="s">
        <v>37</v>
      </c>
      <c r="N212" s="45">
        <v>0</v>
      </c>
      <c r="O212" s="45">
        <v>-9.4</v>
      </c>
      <c r="P212" s="45">
        <v>0</v>
      </c>
      <c r="Q212" s="45">
        <v>0</v>
      </c>
      <c r="R212" s="45">
        <v>-0.8</v>
      </c>
      <c r="S212" s="45">
        <v>-26.6</v>
      </c>
    </row>
    <row r="213" spans="1:19">
      <c r="A213" s="60">
        <v>43194</v>
      </c>
      <c r="B213" s="6" t="s">
        <v>37</v>
      </c>
      <c r="C213" s="61">
        <v>0.77136752942499953</v>
      </c>
      <c r="D213" s="61">
        <v>10.270070214250005</v>
      </c>
      <c r="E213" s="61">
        <v>2.7975242435580014</v>
      </c>
      <c r="F213" s="61">
        <v>5.0367662910040991</v>
      </c>
      <c r="G213" s="61" t="s">
        <v>37</v>
      </c>
      <c r="H213" s="61" t="s">
        <v>37</v>
      </c>
      <c r="I213" s="61" t="s">
        <v>37</v>
      </c>
      <c r="J213" s="45" t="s">
        <v>37</v>
      </c>
      <c r="K213" s="45">
        <v>-1.2</v>
      </c>
      <c r="L213" s="45" t="s">
        <v>37</v>
      </c>
      <c r="M213" s="45" t="s">
        <v>37</v>
      </c>
      <c r="N213" s="45">
        <v>-13.4</v>
      </c>
      <c r="O213" s="45">
        <v>-8.4</v>
      </c>
      <c r="P213" s="45">
        <v>0</v>
      </c>
      <c r="Q213" s="45">
        <v>0</v>
      </c>
      <c r="R213" s="45">
        <v>-0.1</v>
      </c>
      <c r="S213" s="45">
        <v>-25.4</v>
      </c>
    </row>
    <row r="214" spans="1:19">
      <c r="A214" s="60">
        <v>43243</v>
      </c>
      <c r="B214" s="6" t="s">
        <v>37</v>
      </c>
      <c r="C214" s="61">
        <v>-1.8286324705750019</v>
      </c>
      <c r="D214" s="61">
        <v>6.570070214250002</v>
      </c>
      <c r="E214" s="61">
        <v>1.7575242435580023</v>
      </c>
      <c r="F214" s="61">
        <v>5.0367662910040991</v>
      </c>
      <c r="G214" s="61" t="s">
        <v>37</v>
      </c>
      <c r="H214" s="61" t="s">
        <v>37</v>
      </c>
      <c r="I214" s="61" t="s">
        <v>37</v>
      </c>
      <c r="J214" s="45" t="s">
        <v>37</v>
      </c>
      <c r="K214" s="45">
        <v>-1.05</v>
      </c>
      <c r="L214" s="45" t="s">
        <v>37</v>
      </c>
      <c r="M214" s="45" t="s">
        <v>37</v>
      </c>
      <c r="N214" s="45">
        <v>0</v>
      </c>
      <c r="O214" s="45">
        <v>-7.5</v>
      </c>
      <c r="P214" s="45">
        <v>0</v>
      </c>
      <c r="Q214" s="45">
        <v>-28.5</v>
      </c>
      <c r="R214" s="45">
        <v>-5</v>
      </c>
      <c r="S214" s="45">
        <v>-26.1</v>
      </c>
    </row>
    <row r="215" spans="1:19">
      <c r="A215" s="60">
        <v>43312</v>
      </c>
      <c r="B215" s="6" t="s">
        <v>37</v>
      </c>
      <c r="C215" s="61">
        <v>-4.9686324705750025</v>
      </c>
      <c r="D215" s="61">
        <v>6.570070214250002</v>
      </c>
      <c r="E215" s="61">
        <v>0.57752424355800258</v>
      </c>
      <c r="F215" s="61">
        <v>2.2867662910040996</v>
      </c>
      <c r="G215" s="61" t="s">
        <v>37</v>
      </c>
      <c r="H215" s="61" t="s">
        <v>37</v>
      </c>
      <c r="I215" s="61" t="s">
        <v>37</v>
      </c>
      <c r="J215" s="45" t="s">
        <v>37</v>
      </c>
      <c r="K215" s="45">
        <v>-1.85</v>
      </c>
      <c r="L215" s="45" t="s">
        <v>37</v>
      </c>
      <c r="M215" s="45" t="s">
        <v>37</v>
      </c>
      <c r="N215" s="45">
        <v>0</v>
      </c>
      <c r="O215" s="45">
        <v>-8.6999999999999993</v>
      </c>
      <c r="P215" s="45">
        <v>0</v>
      </c>
      <c r="Q215" s="45">
        <v>0</v>
      </c>
      <c r="R215" s="45">
        <v>-0.4</v>
      </c>
      <c r="S215" s="45">
        <v>-14.5</v>
      </c>
    </row>
    <row r="216" spans="1:19">
      <c r="A216" s="60">
        <v>43337</v>
      </c>
      <c r="B216" s="6" t="s">
        <v>37</v>
      </c>
      <c r="C216" s="61">
        <v>-5.2286324705750005</v>
      </c>
      <c r="D216" s="61">
        <v>6.570070214250002</v>
      </c>
      <c r="E216" s="61">
        <v>1.0575242435579995</v>
      </c>
      <c r="F216" s="61">
        <v>2.8367662910040998</v>
      </c>
      <c r="G216" s="61" t="s">
        <v>37</v>
      </c>
      <c r="H216" s="61" t="s">
        <v>37</v>
      </c>
      <c r="I216" s="61" t="s">
        <v>37</v>
      </c>
      <c r="J216" s="45" t="s">
        <v>37</v>
      </c>
      <c r="K216" s="45">
        <v>-1.7</v>
      </c>
      <c r="L216" s="45" t="s">
        <v>37</v>
      </c>
      <c r="M216" s="45" t="s">
        <v>37</v>
      </c>
      <c r="N216" s="45">
        <v>0</v>
      </c>
      <c r="O216" s="45">
        <v>-8.35</v>
      </c>
      <c r="P216" s="45">
        <v>0</v>
      </c>
      <c r="Q216" s="45">
        <v>-2.75</v>
      </c>
      <c r="R216" s="45">
        <v>-0.45</v>
      </c>
      <c r="S216" s="45">
        <v>-14.3</v>
      </c>
    </row>
    <row r="217" spans="1:19">
      <c r="A217" s="60">
        <v>43370</v>
      </c>
      <c r="B217" s="6" t="s">
        <v>37</v>
      </c>
      <c r="C217" s="61">
        <v>-5.8286324705750019</v>
      </c>
      <c r="D217" s="61">
        <v>9.8700702142499992</v>
      </c>
      <c r="E217" s="61">
        <v>-0.2424757564419977</v>
      </c>
      <c r="F217" s="61">
        <v>1.3867662910040996</v>
      </c>
      <c r="G217" s="61" t="s">
        <v>37</v>
      </c>
      <c r="H217" s="61" t="s">
        <v>37</v>
      </c>
      <c r="I217" s="61" t="s">
        <v>37</v>
      </c>
      <c r="J217" s="45" t="s">
        <v>37</v>
      </c>
      <c r="K217" s="45">
        <v>-2.1</v>
      </c>
      <c r="L217" s="45" t="s">
        <v>37</v>
      </c>
      <c r="M217" s="45" t="s">
        <v>37</v>
      </c>
      <c r="N217" s="45">
        <v>0</v>
      </c>
      <c r="O217" s="45">
        <v>-9.4499999999999993</v>
      </c>
      <c r="P217" s="45">
        <v>0</v>
      </c>
      <c r="Q217" s="45">
        <v>-2.75</v>
      </c>
      <c r="R217" s="45">
        <v>-0.55000000000000004</v>
      </c>
      <c r="S217" s="45">
        <v>-15.8</v>
      </c>
    </row>
    <row r="218" spans="1:19">
      <c r="A218" s="60">
        <v>43388</v>
      </c>
      <c r="B218" s="6" t="s">
        <v>37</v>
      </c>
      <c r="C218" s="61">
        <v>-6.748632470575</v>
      </c>
      <c r="D218" s="61">
        <v>10.170070214250003</v>
      </c>
      <c r="E218" s="61">
        <v>5.7524243557999455E-2</v>
      </c>
      <c r="F218" s="61">
        <v>1.1367662910040996</v>
      </c>
      <c r="G218" s="61" t="s">
        <v>37</v>
      </c>
      <c r="H218" s="61" t="s">
        <v>37</v>
      </c>
      <c r="I218" s="61" t="s">
        <v>37</v>
      </c>
      <c r="J218" s="45" t="s">
        <v>37</v>
      </c>
      <c r="K218" s="45">
        <v>-1.2</v>
      </c>
      <c r="L218" s="45" t="s">
        <v>37</v>
      </c>
      <c r="M218" s="45" t="s">
        <v>37</v>
      </c>
      <c r="N218" s="45">
        <v>0</v>
      </c>
      <c r="O218" s="45">
        <v>-9.6</v>
      </c>
      <c r="P218" s="45">
        <v>0</v>
      </c>
      <c r="Q218" s="45">
        <v>-2.65</v>
      </c>
      <c r="R218" s="45">
        <v>-0.4</v>
      </c>
      <c r="S218" s="45">
        <v>-15.6</v>
      </c>
    </row>
    <row r="219" spans="1:19">
      <c r="A219" s="60">
        <v>43422</v>
      </c>
      <c r="B219" s="6" t="s">
        <v>37</v>
      </c>
      <c r="C219" s="61">
        <v>-6.6286324705750026</v>
      </c>
      <c r="D219" s="61">
        <v>10.170070214250003</v>
      </c>
      <c r="E219" s="61">
        <v>-0.14247575644199983</v>
      </c>
      <c r="F219" s="61">
        <v>1.5367662910041</v>
      </c>
      <c r="G219" s="61" t="s">
        <v>37</v>
      </c>
      <c r="H219" s="61" t="s">
        <v>37</v>
      </c>
      <c r="I219" s="61" t="s">
        <v>37</v>
      </c>
      <c r="J219" s="45" t="s">
        <v>37</v>
      </c>
      <c r="K219" s="45">
        <v>-1.2</v>
      </c>
      <c r="L219" s="45" t="s">
        <v>37</v>
      </c>
      <c r="M219" s="45" t="s">
        <v>37</v>
      </c>
      <c r="N219" s="45">
        <v>0</v>
      </c>
      <c r="O219" s="45">
        <v>-9.8000000000000007</v>
      </c>
      <c r="P219" s="45">
        <v>0</v>
      </c>
      <c r="Q219" s="45">
        <v>-2.6</v>
      </c>
      <c r="R219" s="45">
        <v>-0.5</v>
      </c>
      <c r="S219" s="45">
        <v>-15.8</v>
      </c>
    </row>
    <row r="220" spans="1:19">
      <c r="A220" s="60">
        <v>43480</v>
      </c>
      <c r="B220" s="6" t="s">
        <v>37</v>
      </c>
      <c r="C220" s="61">
        <v>-4.0286324705750012</v>
      </c>
      <c r="D220" s="61">
        <v>7.4700702142500006</v>
      </c>
      <c r="E220" s="61">
        <v>-0.2424757564419977</v>
      </c>
      <c r="F220" s="61">
        <v>2.9367662910040995</v>
      </c>
      <c r="G220" s="61" t="s">
        <v>37</v>
      </c>
      <c r="H220" s="61" t="s">
        <v>37</v>
      </c>
      <c r="I220" s="61" t="s">
        <v>37</v>
      </c>
      <c r="J220" s="45" t="s">
        <v>37</v>
      </c>
      <c r="K220" s="45">
        <v>-1.1499999999999999</v>
      </c>
      <c r="L220" s="45" t="s">
        <v>37</v>
      </c>
      <c r="M220" s="45" t="s">
        <v>37</v>
      </c>
      <c r="N220" s="45">
        <v>0</v>
      </c>
      <c r="O220" s="45">
        <v>-10.1</v>
      </c>
      <c r="P220" s="45">
        <v>0</v>
      </c>
      <c r="Q220" s="45">
        <v>-1</v>
      </c>
      <c r="R220" s="45">
        <v>-0.6</v>
      </c>
      <c r="S220" s="45">
        <v>-16.600000000000001</v>
      </c>
    </row>
    <row r="221" spans="1:19">
      <c r="A221" s="60">
        <v>43511</v>
      </c>
      <c r="B221" s="6" t="s">
        <v>37</v>
      </c>
      <c r="C221" s="61">
        <v>-2.0786324705750019</v>
      </c>
      <c r="D221" s="61">
        <v>7.4700702142500006</v>
      </c>
      <c r="E221" s="61">
        <v>6.4775242435580012</v>
      </c>
      <c r="F221" s="61">
        <v>4.6767662910040997</v>
      </c>
      <c r="G221" s="61" t="s">
        <v>37</v>
      </c>
      <c r="H221" s="61" t="s">
        <v>37</v>
      </c>
      <c r="I221" s="61" t="s">
        <v>37</v>
      </c>
      <c r="J221" s="45" t="s">
        <v>37</v>
      </c>
      <c r="K221" s="45">
        <v>-1.75</v>
      </c>
      <c r="L221" s="45" t="s">
        <v>37</v>
      </c>
      <c r="M221" s="45" t="s">
        <v>37</v>
      </c>
      <c r="N221" s="45">
        <v>0</v>
      </c>
      <c r="O221" s="45">
        <v>-9.5</v>
      </c>
      <c r="P221" s="45">
        <v>0</v>
      </c>
      <c r="Q221" s="45">
        <v>0</v>
      </c>
      <c r="R221" s="45">
        <v>-0.43</v>
      </c>
      <c r="S221" s="45">
        <v>-17.100000000000001</v>
      </c>
    </row>
    <row r="222" spans="1:19">
      <c r="A222" s="60">
        <v>43546</v>
      </c>
      <c r="B222" s="6" t="s">
        <v>37</v>
      </c>
      <c r="C222" s="61">
        <v>-2.6786324705749998</v>
      </c>
      <c r="D222" s="61">
        <v>7.4700702142500006</v>
      </c>
      <c r="E222" s="61">
        <v>5.9575242435580016</v>
      </c>
      <c r="F222" s="61">
        <v>4.8567662910040994</v>
      </c>
      <c r="G222" s="61" t="s">
        <v>37</v>
      </c>
      <c r="H222" s="61" t="s">
        <v>37</v>
      </c>
      <c r="I222" s="61" t="s">
        <v>37</v>
      </c>
      <c r="J222" s="45" t="s">
        <v>37</v>
      </c>
      <c r="K222" s="45">
        <v>-1.85</v>
      </c>
      <c r="L222" s="45" t="s">
        <v>37</v>
      </c>
      <c r="M222" s="45" t="s">
        <v>37</v>
      </c>
      <c r="N222" s="45">
        <v>0</v>
      </c>
      <c r="O222" s="45">
        <v>-9.3000000000000007</v>
      </c>
      <c r="P222" s="45">
        <v>0</v>
      </c>
      <c r="Q222" s="45">
        <v>0</v>
      </c>
      <c r="R222" s="45">
        <v>-0.56000000000000005</v>
      </c>
      <c r="S222" s="45">
        <v>-20.399999999999999</v>
      </c>
    </row>
    <row r="223" spans="1:19">
      <c r="A223" s="60">
        <v>43575</v>
      </c>
      <c r="B223" s="6" t="s">
        <v>37</v>
      </c>
      <c r="C223" s="61">
        <v>-4.0686324705750003</v>
      </c>
      <c r="D223" s="61" t="s">
        <v>37</v>
      </c>
      <c r="E223" s="61">
        <v>4.697524243558</v>
      </c>
      <c r="F223" s="61">
        <v>3.8967662910040994</v>
      </c>
      <c r="G223" s="61" t="s">
        <v>37</v>
      </c>
      <c r="H223" s="61" t="s">
        <v>37</v>
      </c>
      <c r="I223" s="61" t="s">
        <v>37</v>
      </c>
      <c r="J223" s="45" t="s">
        <v>37</v>
      </c>
      <c r="K223" s="45">
        <v>-1.82</v>
      </c>
      <c r="L223" s="45" t="s">
        <v>37</v>
      </c>
      <c r="M223" s="45" t="s">
        <v>37</v>
      </c>
      <c r="N223" s="45">
        <v>0</v>
      </c>
      <c r="O223" s="45">
        <v>0</v>
      </c>
      <c r="P223" s="45">
        <v>0</v>
      </c>
      <c r="Q223" s="45">
        <v>0</v>
      </c>
      <c r="R223" s="45">
        <v>-0.4</v>
      </c>
      <c r="S223" s="45" t="s">
        <v>37</v>
      </c>
    </row>
    <row r="224" spans="1:19">
      <c r="A224" s="60">
        <v>43619</v>
      </c>
      <c r="B224" s="6" t="s">
        <v>37</v>
      </c>
      <c r="C224" s="61">
        <v>-2.6286324705750026</v>
      </c>
      <c r="D224" s="61" t="s">
        <v>37</v>
      </c>
      <c r="E224" s="61">
        <v>5.0575242435580012</v>
      </c>
      <c r="F224" s="61">
        <v>2.9867662910040997</v>
      </c>
      <c r="G224" s="61" t="s">
        <v>37</v>
      </c>
      <c r="H224" s="61" t="s">
        <v>37</v>
      </c>
      <c r="I224" s="61" t="s">
        <v>37</v>
      </c>
      <c r="J224" s="45" t="s">
        <v>37</v>
      </c>
      <c r="K224" s="45">
        <v>-1.58</v>
      </c>
      <c r="L224" s="45" t="s">
        <v>37</v>
      </c>
      <c r="M224" s="45" t="s">
        <v>37</v>
      </c>
      <c r="N224" s="45">
        <v>-9.6</v>
      </c>
      <c r="O224" s="45">
        <v>0</v>
      </c>
      <c r="P224" s="45">
        <v>0</v>
      </c>
      <c r="Q224" s="45">
        <v>-1.46</v>
      </c>
      <c r="R224" s="45">
        <v>-0.45</v>
      </c>
      <c r="S224" s="45" t="s">
        <v>37</v>
      </c>
    </row>
    <row r="225" spans="1:19">
      <c r="A225" s="60">
        <v>43670</v>
      </c>
      <c r="B225" s="6" t="s">
        <v>37</v>
      </c>
      <c r="C225" s="61">
        <v>-7.1286324705750026</v>
      </c>
      <c r="D225" s="61" t="s">
        <v>37</v>
      </c>
      <c r="E225" s="61">
        <v>4.8575242435580002</v>
      </c>
      <c r="F225" s="61">
        <v>4.3867662910040996</v>
      </c>
      <c r="G225" s="61" t="s">
        <v>37</v>
      </c>
      <c r="H225" s="61" t="s">
        <v>37</v>
      </c>
      <c r="I225" s="61" t="s">
        <v>37</v>
      </c>
      <c r="J225" s="45" t="s">
        <v>37</v>
      </c>
      <c r="K225" s="45">
        <v>-1.2</v>
      </c>
      <c r="L225" s="45" t="s">
        <v>37</v>
      </c>
      <c r="M225" s="45" t="s">
        <v>37</v>
      </c>
      <c r="N225" s="45">
        <v>-9.4499999999999993</v>
      </c>
      <c r="O225" s="45">
        <v>0</v>
      </c>
      <c r="P225" s="45">
        <v>0</v>
      </c>
      <c r="Q225" s="45">
        <v>-1.67</v>
      </c>
      <c r="R225" s="45">
        <v>-0.01</v>
      </c>
      <c r="S225" s="45" t="s">
        <v>37</v>
      </c>
    </row>
    <row r="226" spans="1:19">
      <c r="A226" s="60">
        <v>43695</v>
      </c>
      <c r="B226" s="6" t="s">
        <v>37</v>
      </c>
      <c r="C226" s="61">
        <v>-2.0786324705750019</v>
      </c>
      <c r="D226" s="61" t="s">
        <v>37</v>
      </c>
      <c r="E226" s="61">
        <v>6.5075242435580005</v>
      </c>
      <c r="F226" s="61">
        <v>4.6767662910040997</v>
      </c>
      <c r="G226" s="61" t="s">
        <v>37</v>
      </c>
      <c r="H226" s="61" t="s">
        <v>37</v>
      </c>
      <c r="I226" s="61" t="s">
        <v>37</v>
      </c>
      <c r="J226" s="45" t="s">
        <v>37</v>
      </c>
      <c r="K226" s="45">
        <v>-1.05</v>
      </c>
      <c r="L226" s="45" t="s">
        <v>37</v>
      </c>
      <c r="M226" s="45" t="s">
        <v>37</v>
      </c>
      <c r="N226" s="45">
        <v>-9.75</v>
      </c>
      <c r="O226" s="45">
        <v>0</v>
      </c>
      <c r="P226" s="45">
        <v>0</v>
      </c>
      <c r="Q226" s="45">
        <v>-1.7</v>
      </c>
      <c r="R226" s="45">
        <v>-0.15</v>
      </c>
      <c r="S226" s="45">
        <v>-26.25</v>
      </c>
    </row>
    <row r="227" spans="1:19">
      <c r="A227" s="60">
        <v>43732</v>
      </c>
      <c r="B227" s="6" t="s">
        <v>37</v>
      </c>
      <c r="C227" s="61">
        <v>-3.6286324705750026</v>
      </c>
      <c r="D227" s="61" t="s">
        <v>37</v>
      </c>
      <c r="E227" s="61" t="s">
        <v>37</v>
      </c>
      <c r="F227" s="61">
        <v>5.1167662910040992</v>
      </c>
      <c r="G227" s="61" t="s">
        <v>37</v>
      </c>
      <c r="H227" s="61" t="s">
        <v>37</v>
      </c>
      <c r="I227" s="61" t="s">
        <v>37</v>
      </c>
      <c r="J227" s="45" t="s">
        <v>37</v>
      </c>
      <c r="K227" s="45">
        <v>-1.3</v>
      </c>
      <c r="L227" s="45" t="s">
        <v>37</v>
      </c>
      <c r="M227" s="45" t="s">
        <v>37</v>
      </c>
      <c r="N227" s="45">
        <v>-9.8000000000000007</v>
      </c>
      <c r="O227" s="45">
        <v>-9.1</v>
      </c>
      <c r="P227" s="45">
        <v>0</v>
      </c>
      <c r="Q227" s="45">
        <v>-2</v>
      </c>
      <c r="R227" s="45">
        <v>-0.12</v>
      </c>
      <c r="S227" s="45" t="s">
        <v>41</v>
      </c>
    </row>
    <row r="228" spans="1:19">
      <c r="A228" s="60">
        <v>43741</v>
      </c>
      <c r="B228" s="6" t="s">
        <v>37</v>
      </c>
      <c r="C228" s="61">
        <v>-7.8786324705750026</v>
      </c>
      <c r="D228" s="61" t="s">
        <v>37</v>
      </c>
      <c r="E228" s="61">
        <v>5.9575242435580016</v>
      </c>
      <c r="F228" s="61">
        <v>3.1867662910040995</v>
      </c>
      <c r="G228" s="61" t="s">
        <v>37</v>
      </c>
      <c r="H228" s="61" t="s">
        <v>37</v>
      </c>
      <c r="I228" s="61" t="s">
        <v>37</v>
      </c>
      <c r="J228" s="45" t="s">
        <v>37</v>
      </c>
      <c r="K228" s="45">
        <v>-0.55000000000000004</v>
      </c>
      <c r="L228" s="45" t="s">
        <v>37</v>
      </c>
      <c r="M228" s="45" t="s">
        <v>37</v>
      </c>
      <c r="N228" s="45" t="s">
        <v>42</v>
      </c>
      <c r="O228" s="45">
        <v>-9.6</v>
      </c>
      <c r="P228" s="45">
        <v>0</v>
      </c>
      <c r="Q228" s="45">
        <v>-2</v>
      </c>
      <c r="R228" s="45">
        <v>-0.6</v>
      </c>
      <c r="S228" s="45">
        <v>-27.2</v>
      </c>
    </row>
    <row r="229" spans="1:19">
      <c r="A229" s="60">
        <v>43788</v>
      </c>
      <c r="B229" s="6" t="s">
        <v>37</v>
      </c>
      <c r="C229" s="61">
        <v>-6.6286324705750026</v>
      </c>
      <c r="D229" s="61" t="s">
        <v>37</v>
      </c>
      <c r="E229" s="61">
        <v>7.7375242435580009</v>
      </c>
      <c r="F229" s="61">
        <v>4.2867662910040991</v>
      </c>
      <c r="G229" s="61" t="s">
        <v>37</v>
      </c>
      <c r="H229" s="61" t="s">
        <v>37</v>
      </c>
      <c r="I229" s="61" t="s">
        <v>37</v>
      </c>
      <c r="J229" s="45" t="s">
        <v>37</v>
      </c>
      <c r="K229" s="45">
        <v>-0.65</v>
      </c>
      <c r="L229" s="45" t="s">
        <v>37</v>
      </c>
      <c r="M229" s="45" t="s">
        <v>37</v>
      </c>
      <c r="N229" s="45">
        <v>-9.1</v>
      </c>
      <c r="O229" s="45">
        <v>-9.6999999999999993</v>
      </c>
      <c r="P229" s="45">
        <v>0</v>
      </c>
      <c r="Q229" s="45">
        <v>-1.9</v>
      </c>
      <c r="R229" s="45">
        <v>-1</v>
      </c>
      <c r="S229" s="45">
        <v>-26.3</v>
      </c>
    </row>
    <row r="230" spans="1:19">
      <c r="A230" s="60">
        <v>43811</v>
      </c>
      <c r="B230" s="6" t="s">
        <v>37</v>
      </c>
      <c r="C230" s="61">
        <v>-6.8286324705750019</v>
      </c>
      <c r="D230" s="61">
        <v>7.570070214250002</v>
      </c>
      <c r="E230" s="61">
        <v>7.8575242435580002</v>
      </c>
      <c r="F230" s="61">
        <v>4.8967662910040994</v>
      </c>
      <c r="G230" s="61" t="s">
        <v>37</v>
      </c>
      <c r="H230" s="61" t="s">
        <v>37</v>
      </c>
      <c r="I230" s="61" t="s">
        <v>37</v>
      </c>
      <c r="J230" s="45" t="s">
        <v>37</v>
      </c>
      <c r="K230" s="45">
        <v>-0.75</v>
      </c>
      <c r="L230" s="45" t="s">
        <v>37</v>
      </c>
      <c r="M230" s="45" t="s">
        <v>37</v>
      </c>
      <c r="N230" s="45">
        <v>0</v>
      </c>
      <c r="O230" s="45">
        <v>-9.3000000000000007</v>
      </c>
      <c r="P230" s="45" t="s">
        <v>37</v>
      </c>
      <c r="Q230" s="45">
        <v>-1.9</v>
      </c>
      <c r="R230" s="45">
        <v>-1.1000000000000001</v>
      </c>
      <c r="S230" s="45">
        <v>-26.2</v>
      </c>
    </row>
    <row r="231" spans="1:19">
      <c r="A231" s="60">
        <v>43923</v>
      </c>
      <c r="B231" s="6" t="s">
        <v>37</v>
      </c>
      <c r="C231" s="61">
        <v>5.5713675294249985</v>
      </c>
      <c r="D231" s="65"/>
      <c r="E231" s="61">
        <v>6.4575242435580016</v>
      </c>
      <c r="F231" s="61">
        <v>4.9367662910040995</v>
      </c>
      <c r="G231" s="61" t="s">
        <v>37</v>
      </c>
      <c r="H231" s="61" t="s">
        <v>37</v>
      </c>
      <c r="I231" s="61" t="s">
        <v>37</v>
      </c>
      <c r="J231" s="45" t="s">
        <v>37</v>
      </c>
      <c r="K231" s="45">
        <v>-1.75</v>
      </c>
      <c r="L231" s="45" t="s">
        <v>37</v>
      </c>
      <c r="M231" s="45" t="s">
        <v>37</v>
      </c>
      <c r="N231" s="45" t="s">
        <v>37</v>
      </c>
      <c r="O231" s="45" t="s">
        <v>37</v>
      </c>
      <c r="P231" s="45" t="s">
        <v>37</v>
      </c>
      <c r="Q231" s="45" t="s">
        <v>37</v>
      </c>
      <c r="R231" s="45">
        <v>-0.4</v>
      </c>
      <c r="S231" s="45" t="s">
        <v>37</v>
      </c>
    </row>
    <row r="232" spans="1:19">
      <c r="A232" s="60">
        <v>43966</v>
      </c>
      <c r="B232" s="6" t="s">
        <v>37</v>
      </c>
      <c r="C232" s="61">
        <v>1.4713675294249988</v>
      </c>
      <c r="D232" s="65"/>
      <c r="E232" s="61">
        <v>3.1575242435580009</v>
      </c>
      <c r="F232" s="61">
        <v>4.1067662910040994</v>
      </c>
      <c r="G232" s="61" t="s">
        <v>37</v>
      </c>
      <c r="H232" s="61" t="s">
        <v>37</v>
      </c>
      <c r="I232" s="61" t="s">
        <v>37</v>
      </c>
      <c r="J232" s="45" t="s">
        <v>37</v>
      </c>
      <c r="K232" s="45">
        <v>-1.72</v>
      </c>
      <c r="L232" s="45" t="s">
        <v>37</v>
      </c>
      <c r="M232" s="45" t="s">
        <v>37</v>
      </c>
      <c r="N232" s="45" t="s">
        <v>37</v>
      </c>
      <c r="O232" s="45" t="s">
        <v>37</v>
      </c>
      <c r="P232" s="45" t="s">
        <v>37</v>
      </c>
      <c r="Q232" s="45" t="s">
        <v>37</v>
      </c>
      <c r="R232" s="45">
        <v>-0.2</v>
      </c>
      <c r="S232" s="45" t="s">
        <v>37</v>
      </c>
    </row>
    <row r="233" spans="1:19">
      <c r="A233" s="60">
        <v>43994</v>
      </c>
      <c r="B233" s="6" t="s">
        <v>37</v>
      </c>
      <c r="C233" s="61">
        <v>0.57136752942500024</v>
      </c>
      <c r="D233" s="61">
        <v>6.9700702142500006</v>
      </c>
      <c r="E233" s="61">
        <v>5.1575242435580009</v>
      </c>
      <c r="F233" s="61">
        <v>4.7367662910041002</v>
      </c>
      <c r="G233" s="61" t="s">
        <v>37</v>
      </c>
      <c r="H233" s="61" t="s">
        <v>37</v>
      </c>
      <c r="I233" s="61" t="s">
        <v>37</v>
      </c>
      <c r="J233" s="45" t="s">
        <v>37</v>
      </c>
      <c r="K233" s="45">
        <v>-1.6</v>
      </c>
      <c r="L233" s="45" t="s">
        <v>37</v>
      </c>
      <c r="M233" s="45" t="s">
        <v>37</v>
      </c>
      <c r="N233" s="45" t="s">
        <v>37</v>
      </c>
      <c r="O233" s="45" t="s">
        <v>37</v>
      </c>
      <c r="P233" s="45" t="s">
        <v>37</v>
      </c>
      <c r="Q233" s="45" t="s">
        <v>37</v>
      </c>
      <c r="R233" s="45">
        <v>-0.5</v>
      </c>
      <c r="S233" s="45" t="s">
        <v>37</v>
      </c>
    </row>
    <row r="234" spans="1:19">
      <c r="A234" s="60">
        <v>44022</v>
      </c>
      <c r="B234" s="6" t="s">
        <v>37</v>
      </c>
      <c r="C234" s="61">
        <v>5.5713675294249985</v>
      </c>
      <c r="D234" s="61">
        <v>6.570070214250002</v>
      </c>
      <c r="E234" s="61">
        <v>4.9575242435580016</v>
      </c>
      <c r="F234" s="61">
        <v>4.9367662910040995</v>
      </c>
      <c r="G234" s="61" t="s">
        <v>37</v>
      </c>
      <c r="H234" s="61" t="s">
        <v>37</v>
      </c>
      <c r="I234" s="61" t="s">
        <v>37</v>
      </c>
      <c r="J234" s="45" t="s">
        <v>37</v>
      </c>
      <c r="K234" s="45">
        <v>-1.4</v>
      </c>
      <c r="L234" s="45" t="s">
        <v>37</v>
      </c>
      <c r="M234" s="45" t="s">
        <v>37</v>
      </c>
      <c r="N234" s="45" t="s">
        <v>37</v>
      </c>
      <c r="O234" s="45" t="s">
        <v>37</v>
      </c>
      <c r="P234" s="45" t="s">
        <v>37</v>
      </c>
      <c r="Q234" s="45" t="s">
        <v>37</v>
      </c>
      <c r="R234" s="45">
        <v>-0.2</v>
      </c>
      <c r="S234" s="45" t="s">
        <v>37</v>
      </c>
    </row>
    <row r="235" spans="1:19">
      <c r="A235" s="60">
        <v>44050</v>
      </c>
      <c r="B235" s="6" t="s">
        <v>37</v>
      </c>
      <c r="C235" s="61">
        <v>5.0713675294250002</v>
      </c>
      <c r="D235" s="61">
        <v>6.9700702142500006</v>
      </c>
      <c r="E235" s="61">
        <v>4.9575242435580016</v>
      </c>
      <c r="F235" s="61">
        <v>5.0367662910040991</v>
      </c>
      <c r="G235" s="61" t="s">
        <v>37</v>
      </c>
      <c r="H235" s="61" t="s">
        <v>37</v>
      </c>
      <c r="I235" s="61" t="s">
        <v>37</v>
      </c>
      <c r="J235" s="45" t="s">
        <v>37</v>
      </c>
      <c r="K235" s="45">
        <v>-1.6</v>
      </c>
      <c r="L235" s="45" t="s">
        <v>37</v>
      </c>
      <c r="M235" s="45" t="s">
        <v>37</v>
      </c>
      <c r="N235" s="45" t="s">
        <v>37</v>
      </c>
      <c r="O235" s="45" t="s">
        <v>37</v>
      </c>
      <c r="P235" s="45" t="s">
        <v>37</v>
      </c>
      <c r="Q235" s="45" t="s">
        <v>37</v>
      </c>
      <c r="R235" s="45">
        <v>-0.4</v>
      </c>
      <c r="S235" s="45" t="s">
        <v>37</v>
      </c>
    </row>
    <row r="236" spans="1:19">
      <c r="A236" s="60">
        <v>44078</v>
      </c>
      <c r="B236" s="6" t="s">
        <v>37</v>
      </c>
      <c r="C236" s="61">
        <v>5.3713675294249974</v>
      </c>
      <c r="D236" s="61">
        <v>6.6700702142500035</v>
      </c>
      <c r="E236" s="61">
        <v>5.1575242435580009</v>
      </c>
      <c r="F236" s="61">
        <v>4.8367662910040998</v>
      </c>
      <c r="G236" s="61" t="s">
        <v>37</v>
      </c>
      <c r="H236" s="61" t="s">
        <v>37</v>
      </c>
      <c r="I236" s="61" t="s">
        <v>37</v>
      </c>
      <c r="J236" s="45" t="s">
        <v>37</v>
      </c>
      <c r="K236" s="45">
        <v>-1.9</v>
      </c>
      <c r="L236" s="45" t="s">
        <v>37</v>
      </c>
      <c r="M236" s="45" t="s">
        <v>37</v>
      </c>
      <c r="N236" s="45" t="s">
        <v>37</v>
      </c>
      <c r="O236" s="45" t="s">
        <v>37</v>
      </c>
      <c r="P236" s="45" t="s">
        <v>37</v>
      </c>
      <c r="Q236" s="45" t="s">
        <v>37</v>
      </c>
      <c r="R236" s="45">
        <v>-0.1</v>
      </c>
      <c r="S236" s="45" t="s">
        <v>37</v>
      </c>
    </row>
    <row r="237" spans="1:19">
      <c r="A237" s="60">
        <v>44105</v>
      </c>
      <c r="B237" s="6" t="s">
        <v>37</v>
      </c>
      <c r="C237" s="61">
        <v>5.1713675294249981</v>
      </c>
      <c r="D237" s="61">
        <v>8.3700702142499992</v>
      </c>
      <c r="E237" s="61">
        <v>4.9575242435580016</v>
      </c>
      <c r="F237" s="61">
        <v>4.9367662910040995</v>
      </c>
      <c r="G237" s="61" t="s">
        <v>37</v>
      </c>
      <c r="H237" s="61" t="s">
        <v>37</v>
      </c>
      <c r="I237" s="61" t="s">
        <v>37</v>
      </c>
      <c r="J237" s="45" t="s">
        <v>37</v>
      </c>
      <c r="K237" s="45">
        <v>-1.8</v>
      </c>
      <c r="L237" s="45" t="s">
        <v>37</v>
      </c>
      <c r="M237" s="45" t="s">
        <v>37</v>
      </c>
      <c r="N237" s="45" t="s">
        <v>37</v>
      </c>
      <c r="O237" s="45" t="s">
        <v>37</v>
      </c>
      <c r="P237" s="45" t="s">
        <v>37</v>
      </c>
      <c r="Q237" s="45" t="s">
        <v>37</v>
      </c>
      <c r="R237" s="45">
        <v>-0.5</v>
      </c>
      <c r="S237" s="45" t="s">
        <v>37</v>
      </c>
    </row>
    <row r="238" spans="1:19">
      <c r="A238" s="60">
        <v>44159</v>
      </c>
      <c r="B238" s="6" t="s">
        <v>37</v>
      </c>
      <c r="C238" s="61">
        <v>6.4713675294249988</v>
      </c>
      <c r="D238" s="61">
        <v>8.3700702142499992</v>
      </c>
      <c r="E238" s="61">
        <v>6.1575242435580009</v>
      </c>
      <c r="F238" s="61">
        <v>5.0367662910040991</v>
      </c>
      <c r="G238" s="61" t="s">
        <v>37</v>
      </c>
      <c r="H238" s="61" t="s">
        <v>37</v>
      </c>
      <c r="I238" s="61" t="s">
        <v>37</v>
      </c>
      <c r="J238" s="45" t="s">
        <v>37</v>
      </c>
      <c r="K238" s="45">
        <v>-1.8</v>
      </c>
      <c r="L238" s="45" t="s">
        <v>37</v>
      </c>
      <c r="M238" s="45" t="s">
        <v>37</v>
      </c>
      <c r="N238" s="45" t="s">
        <v>37</v>
      </c>
      <c r="O238" s="45" t="s">
        <v>37</v>
      </c>
      <c r="P238" s="45" t="s">
        <v>37</v>
      </c>
      <c r="Q238" s="45" t="s">
        <v>37</v>
      </c>
      <c r="R238" s="45">
        <v>-0.5</v>
      </c>
      <c r="S238" s="45" t="s">
        <v>37</v>
      </c>
    </row>
    <row r="239" spans="1:19">
      <c r="A239" s="60">
        <v>44209</v>
      </c>
      <c r="B239" s="6" t="s">
        <v>37</v>
      </c>
      <c r="C239" s="61">
        <v>6.9713675294249988</v>
      </c>
      <c r="D239" s="61">
        <v>8.570070214250002</v>
      </c>
      <c r="E239" s="61">
        <v>6.9575242435580016</v>
      </c>
      <c r="F239" s="61">
        <v>4.9367662910040995</v>
      </c>
      <c r="G239" s="61" t="s">
        <v>37</v>
      </c>
      <c r="H239" s="61" t="s">
        <v>37</v>
      </c>
      <c r="I239" s="61" t="s">
        <v>37</v>
      </c>
      <c r="J239" s="45" t="s">
        <v>37</v>
      </c>
      <c r="K239" s="45">
        <v>-1.8</v>
      </c>
      <c r="L239" s="45" t="s">
        <v>37</v>
      </c>
      <c r="M239" s="45" t="s">
        <v>37</v>
      </c>
      <c r="N239" s="45" t="s">
        <v>37</v>
      </c>
      <c r="O239" s="45" t="s">
        <v>37</v>
      </c>
      <c r="P239" s="45" t="s">
        <v>37</v>
      </c>
      <c r="Q239" s="45" t="s">
        <v>37</v>
      </c>
      <c r="R239" s="45">
        <v>-0.2</v>
      </c>
      <c r="S239" s="45" t="s">
        <v>37</v>
      </c>
    </row>
    <row r="240" spans="1:19">
      <c r="A240" s="60">
        <v>44239</v>
      </c>
      <c r="B240" s="6" t="s">
        <v>37</v>
      </c>
      <c r="C240" s="61">
        <v>7.2713675294249995</v>
      </c>
      <c r="D240" s="61">
        <v>8.7700702142500049</v>
      </c>
      <c r="E240" s="61">
        <v>7.1575242435580009</v>
      </c>
      <c r="F240" s="61">
        <v>4.6367662910040996</v>
      </c>
      <c r="G240" s="61" t="s">
        <v>37</v>
      </c>
      <c r="H240" s="61" t="s">
        <v>37</v>
      </c>
      <c r="I240" s="61" t="s">
        <v>37</v>
      </c>
      <c r="J240" s="45" t="s">
        <v>37</v>
      </c>
      <c r="K240" s="45">
        <v>-1.8</v>
      </c>
      <c r="L240" s="45" t="s">
        <v>37</v>
      </c>
      <c r="M240" s="45" t="s">
        <v>37</v>
      </c>
      <c r="N240" s="45" t="s">
        <v>37</v>
      </c>
      <c r="O240" s="45" t="s">
        <v>37</v>
      </c>
      <c r="P240" s="45" t="s">
        <v>37</v>
      </c>
      <c r="Q240" s="45" t="s">
        <v>37</v>
      </c>
      <c r="R240" s="45">
        <v>-0.2</v>
      </c>
      <c r="S240" s="45" t="s">
        <v>37</v>
      </c>
    </row>
    <row r="241" spans="1:19">
      <c r="A241" s="60">
        <v>44278</v>
      </c>
      <c r="B241" s="6" t="s">
        <v>37</v>
      </c>
      <c r="C241" s="61">
        <v>6.9713675294249988</v>
      </c>
      <c r="D241" s="65"/>
      <c r="E241" s="61">
        <v>5.2575242435580005</v>
      </c>
      <c r="F241" s="61">
        <v>4.3367662910040998</v>
      </c>
      <c r="G241" s="61" t="s">
        <v>37</v>
      </c>
      <c r="H241" s="61" t="s">
        <v>37</v>
      </c>
      <c r="I241" s="61" t="s">
        <v>37</v>
      </c>
      <c r="J241" s="45" t="s">
        <v>37</v>
      </c>
      <c r="K241" s="45">
        <v>-1.75</v>
      </c>
      <c r="L241" s="45" t="s">
        <v>37</v>
      </c>
      <c r="M241" s="45" t="s">
        <v>37</v>
      </c>
      <c r="N241" s="45" t="s">
        <v>37</v>
      </c>
      <c r="O241" s="45" t="s">
        <v>37</v>
      </c>
      <c r="P241" s="45" t="s">
        <v>37</v>
      </c>
      <c r="Q241" s="45" t="s">
        <v>37</v>
      </c>
      <c r="R241" s="45">
        <v>-0.5</v>
      </c>
      <c r="S241" s="45" t="s">
        <v>37</v>
      </c>
    </row>
    <row r="242" spans="1:19">
      <c r="A242" s="60">
        <v>44309</v>
      </c>
      <c r="B242" s="6" t="s">
        <v>37</v>
      </c>
      <c r="C242" s="61">
        <v>6.9713675294249988</v>
      </c>
      <c r="D242" s="65"/>
      <c r="E242" s="61">
        <v>4.2575242435580005</v>
      </c>
      <c r="F242" s="61">
        <v>4.7367662910041002</v>
      </c>
      <c r="G242" s="61" t="s">
        <v>37</v>
      </c>
      <c r="H242" s="61" t="s">
        <v>37</v>
      </c>
      <c r="I242" s="61" t="s">
        <v>37</v>
      </c>
      <c r="J242" s="45" t="s">
        <v>37</v>
      </c>
      <c r="K242" s="45">
        <v>-1.8</v>
      </c>
      <c r="L242" s="45" t="s">
        <v>37</v>
      </c>
      <c r="M242" s="45" t="s">
        <v>37</v>
      </c>
      <c r="N242" s="45" t="s">
        <v>37</v>
      </c>
      <c r="O242" s="45" t="s">
        <v>37</v>
      </c>
      <c r="P242" s="45" t="s">
        <v>37</v>
      </c>
      <c r="Q242" s="45" t="s">
        <v>37</v>
      </c>
      <c r="R242" s="45">
        <v>-0.60000000000000009</v>
      </c>
      <c r="S242" s="45" t="s">
        <v>37</v>
      </c>
    </row>
    <row r="243" spans="1:19">
      <c r="A243" s="60">
        <v>44341</v>
      </c>
      <c r="B243" s="6" t="s">
        <v>37</v>
      </c>
      <c r="C243" s="61">
        <v>6.4713675294249988</v>
      </c>
      <c r="D243" s="61">
        <v>8.570070214250002</v>
      </c>
      <c r="E243" s="61">
        <v>5.7575242435580005</v>
      </c>
      <c r="F243" s="61">
        <v>4.4367662910040995</v>
      </c>
      <c r="G243" s="61" t="s">
        <v>37</v>
      </c>
      <c r="H243" s="61" t="s">
        <v>37</v>
      </c>
      <c r="I243" s="61" t="s">
        <v>37</v>
      </c>
      <c r="J243" s="45" t="s">
        <v>37</v>
      </c>
      <c r="K243" s="45">
        <v>-2.7</v>
      </c>
      <c r="L243" s="45" t="s">
        <v>37</v>
      </c>
      <c r="M243" s="45" t="s">
        <v>37</v>
      </c>
      <c r="N243" s="45" t="s">
        <v>37</v>
      </c>
      <c r="O243" s="45" t="s">
        <v>37</v>
      </c>
      <c r="P243" s="45" t="s">
        <v>37</v>
      </c>
      <c r="Q243" s="45" t="s">
        <v>37</v>
      </c>
      <c r="R243" s="45">
        <v>-0.2</v>
      </c>
      <c r="S243" s="45" t="s">
        <v>37</v>
      </c>
    </row>
    <row r="244" spans="1:19">
      <c r="A244" s="60">
        <v>44370</v>
      </c>
      <c r="B244" s="6" t="s">
        <v>37</v>
      </c>
      <c r="C244" s="61">
        <v>5.6713675294249981</v>
      </c>
      <c r="D244" s="65"/>
      <c r="E244" s="61">
        <v>4.4575242435580016</v>
      </c>
      <c r="F244" s="61">
        <v>4.9367662910040995</v>
      </c>
      <c r="G244" s="61" t="s">
        <v>37</v>
      </c>
      <c r="H244" s="61" t="s">
        <v>37</v>
      </c>
      <c r="I244" s="61" t="s">
        <v>37</v>
      </c>
      <c r="J244" s="45" t="s">
        <v>37</v>
      </c>
      <c r="K244" s="45">
        <v>-1.4</v>
      </c>
      <c r="L244" s="45" t="s">
        <v>37</v>
      </c>
      <c r="M244" s="45" t="s">
        <v>37</v>
      </c>
      <c r="N244" s="45" t="s">
        <v>37</v>
      </c>
      <c r="O244" s="45" t="s">
        <v>37</v>
      </c>
      <c r="P244" s="45" t="s">
        <v>37</v>
      </c>
      <c r="Q244" s="45" t="s">
        <v>37</v>
      </c>
      <c r="R244" s="45">
        <v>-0.9</v>
      </c>
      <c r="S244" s="45" t="s">
        <v>37</v>
      </c>
    </row>
    <row r="245" spans="1:19">
      <c r="A245" s="62">
        <v>44392</v>
      </c>
      <c r="B245" s="63" t="s">
        <v>37</v>
      </c>
      <c r="C245" s="64" t="s">
        <v>37</v>
      </c>
      <c r="D245" s="64" t="s">
        <v>37</v>
      </c>
      <c r="E245" s="64" t="s">
        <v>37</v>
      </c>
      <c r="F245" s="64" t="s">
        <v>37</v>
      </c>
      <c r="G245" s="66">
        <v>5.3739999999999988</v>
      </c>
      <c r="H245" s="66"/>
      <c r="I245" s="66">
        <v>20.146000000000001</v>
      </c>
      <c r="J245" s="45" t="s">
        <v>37</v>
      </c>
      <c r="K245" s="45" t="s">
        <v>37</v>
      </c>
      <c r="L245" s="45" t="s">
        <v>37</v>
      </c>
      <c r="M245" s="45" t="s">
        <v>37</v>
      </c>
      <c r="N245" s="45" t="s">
        <v>37</v>
      </c>
      <c r="O245" s="45" t="s">
        <v>37</v>
      </c>
      <c r="P245" s="45" t="s">
        <v>37</v>
      </c>
      <c r="Q245" s="45" t="s">
        <v>37</v>
      </c>
      <c r="R245" s="45" t="s">
        <v>37</v>
      </c>
      <c r="S245" s="45" t="s">
        <v>37</v>
      </c>
    </row>
    <row r="246" spans="1:19">
      <c r="A246" s="60">
        <v>44428</v>
      </c>
      <c r="B246" s="6" t="s">
        <v>37</v>
      </c>
      <c r="C246" s="61" t="s">
        <v>37</v>
      </c>
      <c r="D246" s="65"/>
      <c r="E246" s="61">
        <v>3.5575242435580012</v>
      </c>
      <c r="F246" s="61">
        <v>4.8367662910040998</v>
      </c>
      <c r="G246" s="61">
        <v>4.7739999999999991</v>
      </c>
      <c r="H246" s="61">
        <v>-3.2089999999999961</v>
      </c>
      <c r="I246" s="61" t="s">
        <v>37</v>
      </c>
      <c r="J246" s="45" t="s">
        <v>37</v>
      </c>
      <c r="K246" s="45">
        <v>-2</v>
      </c>
      <c r="L246" s="45" t="s">
        <v>37</v>
      </c>
      <c r="M246" s="45" t="s">
        <v>37</v>
      </c>
      <c r="N246" s="45" t="s">
        <v>37</v>
      </c>
      <c r="O246" s="45" t="s">
        <v>37</v>
      </c>
      <c r="P246" s="45" t="s">
        <v>37</v>
      </c>
      <c r="Q246" s="45" t="s">
        <v>37</v>
      </c>
      <c r="R246" s="45">
        <v>-0.30000000000000004</v>
      </c>
      <c r="S246" s="45" t="s">
        <v>37</v>
      </c>
    </row>
    <row r="247" spans="1:19">
      <c r="A247" s="60">
        <v>44455</v>
      </c>
      <c r="B247" s="6" t="s">
        <v>37</v>
      </c>
      <c r="C247" s="61" t="s">
        <v>37</v>
      </c>
      <c r="D247" s="65"/>
      <c r="E247" s="61">
        <v>3.2575242435580005</v>
      </c>
      <c r="F247" s="61">
        <v>4.7367662910041002</v>
      </c>
      <c r="G247" s="61">
        <v>4.5739999999999998</v>
      </c>
      <c r="H247" s="61">
        <v>1.7910000000000039</v>
      </c>
      <c r="I247" s="61">
        <v>6.5459999999999994</v>
      </c>
      <c r="J247" s="45" t="s">
        <v>37</v>
      </c>
      <c r="K247" s="45">
        <v>-2</v>
      </c>
      <c r="L247" s="45" t="s">
        <v>37</v>
      </c>
      <c r="M247" s="45" t="s">
        <v>37</v>
      </c>
      <c r="N247" s="45" t="s">
        <v>37</v>
      </c>
      <c r="O247" s="45" t="s">
        <v>37</v>
      </c>
      <c r="P247" s="45" t="s">
        <v>37</v>
      </c>
      <c r="Q247" s="45" t="s">
        <v>37</v>
      </c>
      <c r="R247" s="45">
        <v>-0.60000000000000009</v>
      </c>
      <c r="S247" s="45" t="s">
        <v>37</v>
      </c>
    </row>
    <row r="248" spans="1:19">
      <c r="A248" s="60">
        <v>44531</v>
      </c>
      <c r="B248" s="6" t="s">
        <v>37</v>
      </c>
      <c r="C248" s="61" t="s">
        <v>37</v>
      </c>
      <c r="D248" s="61" t="s">
        <v>37</v>
      </c>
      <c r="E248" s="61" t="s">
        <v>37</v>
      </c>
      <c r="F248" s="61" t="s">
        <v>37</v>
      </c>
      <c r="G248" s="61">
        <v>4.9740000000000002</v>
      </c>
      <c r="H248" s="61">
        <v>3.8910000000000018</v>
      </c>
      <c r="I248" s="61">
        <v>12.846</v>
      </c>
      <c r="J248" s="45" t="s">
        <v>37</v>
      </c>
      <c r="K248" s="45" t="s">
        <v>37</v>
      </c>
      <c r="L248" s="45" t="s">
        <v>37</v>
      </c>
      <c r="M248" s="45" t="s">
        <v>37</v>
      </c>
      <c r="N248" s="45" t="s">
        <v>37</v>
      </c>
      <c r="O248" s="45" t="s">
        <v>37</v>
      </c>
      <c r="P248" s="45" t="s">
        <v>37</v>
      </c>
      <c r="Q248" s="45" t="s">
        <v>37</v>
      </c>
      <c r="R248" s="45" t="s">
        <v>37</v>
      </c>
      <c r="S248" s="45" t="s">
        <v>37</v>
      </c>
    </row>
    <row r="249" spans="1:19">
      <c r="A249" s="60">
        <v>44540</v>
      </c>
      <c r="B249" s="6" t="s">
        <v>37</v>
      </c>
      <c r="C249" s="61">
        <v>5.3713675294249974</v>
      </c>
      <c r="D249" s="65"/>
      <c r="E249" s="61">
        <v>3.9575242435580016</v>
      </c>
      <c r="F249" s="61">
        <v>5.1367662910040996</v>
      </c>
      <c r="G249" s="61">
        <v>5.0739999999999998</v>
      </c>
      <c r="H249" s="61">
        <v>5.2410000000000032</v>
      </c>
      <c r="I249" s="61">
        <v>14.645999999999997</v>
      </c>
      <c r="J249" s="45" t="s">
        <v>37</v>
      </c>
      <c r="K249" s="45">
        <v>-1.8</v>
      </c>
      <c r="L249" s="45" t="s">
        <v>37</v>
      </c>
      <c r="M249" s="45" t="s">
        <v>37</v>
      </c>
      <c r="N249" s="45" t="s">
        <v>37</v>
      </c>
      <c r="O249" s="45" t="s">
        <v>37</v>
      </c>
      <c r="P249" s="45" t="s">
        <v>37</v>
      </c>
      <c r="Q249" s="45" t="s">
        <v>37</v>
      </c>
      <c r="R249" s="45">
        <v>-0.5</v>
      </c>
      <c r="S249" s="45" t="s">
        <v>37</v>
      </c>
    </row>
    <row r="250" spans="1:19">
      <c r="A250" s="60">
        <v>44600</v>
      </c>
      <c r="B250" s="45" t="s">
        <v>43</v>
      </c>
      <c r="C250" s="61">
        <v>5.261367529424998</v>
      </c>
      <c r="D250" s="61" t="s">
        <v>44</v>
      </c>
      <c r="E250" s="61">
        <v>4.2575242435580005</v>
      </c>
      <c r="F250" s="61">
        <v>4.8267662910041</v>
      </c>
      <c r="G250" s="61">
        <v>4.9539999999999988</v>
      </c>
      <c r="H250" s="61">
        <v>5.3610000000000042</v>
      </c>
      <c r="I250" s="61">
        <v>24.565999999999999</v>
      </c>
      <c r="J250" s="45" t="s">
        <v>37</v>
      </c>
      <c r="K250" s="45" t="s">
        <v>37</v>
      </c>
      <c r="L250" s="45" t="s">
        <v>37</v>
      </c>
      <c r="M250" s="45" t="s">
        <v>37</v>
      </c>
      <c r="N250" s="45" t="s">
        <v>37</v>
      </c>
      <c r="O250" s="45" t="s">
        <v>37</v>
      </c>
      <c r="P250" s="45" t="s">
        <v>37</v>
      </c>
      <c r="Q250" s="45" t="s">
        <v>37</v>
      </c>
      <c r="R250" s="45" t="s">
        <v>37</v>
      </c>
      <c r="S250" s="45" t="s">
        <v>37</v>
      </c>
    </row>
    <row r="251" spans="1:19">
      <c r="A251" s="60">
        <v>44620</v>
      </c>
      <c r="B251" s="45" t="s">
        <v>45</v>
      </c>
      <c r="C251" s="61" t="s">
        <v>37</v>
      </c>
      <c r="D251" s="61" t="s">
        <v>37</v>
      </c>
      <c r="E251" s="61" t="s">
        <v>37</v>
      </c>
      <c r="F251" s="61" t="s">
        <v>37</v>
      </c>
      <c r="G251" s="61">
        <v>4.9539999999999988</v>
      </c>
      <c r="H251" s="61">
        <v>5.2510000000000012</v>
      </c>
      <c r="I251" s="61">
        <v>23.345999999999997</v>
      </c>
      <c r="J251" s="45" t="s">
        <v>37</v>
      </c>
      <c r="K251" s="45" t="s">
        <v>37</v>
      </c>
      <c r="L251" s="45" t="s">
        <v>37</v>
      </c>
      <c r="M251" s="45" t="s">
        <v>37</v>
      </c>
      <c r="N251" s="45" t="s">
        <v>37</v>
      </c>
      <c r="O251" s="45" t="s">
        <v>37</v>
      </c>
      <c r="P251" s="45" t="s">
        <v>37</v>
      </c>
      <c r="Q251" s="45" t="s">
        <v>37</v>
      </c>
      <c r="R251" s="45" t="s">
        <v>37</v>
      </c>
      <c r="S251" s="45" t="s">
        <v>37</v>
      </c>
    </row>
    <row r="252" spans="1:19">
      <c r="A252" s="60">
        <v>44636</v>
      </c>
      <c r="B252" s="45" t="s">
        <v>46</v>
      </c>
      <c r="C252" s="61">
        <v>5.8013675294249989</v>
      </c>
      <c r="D252" s="61" t="s">
        <v>44</v>
      </c>
      <c r="E252" s="61">
        <v>5.8375242435580006</v>
      </c>
      <c r="F252" s="61">
        <v>4.9667662910040997</v>
      </c>
      <c r="G252" s="61">
        <v>5.3940000000000001</v>
      </c>
      <c r="H252" s="61">
        <v>5.5810000000000031</v>
      </c>
      <c r="I252" s="61">
        <v>25.195999999999998</v>
      </c>
      <c r="J252" s="45" t="s">
        <v>37</v>
      </c>
      <c r="K252" s="45" t="s">
        <v>37</v>
      </c>
      <c r="L252" s="45" t="s">
        <v>37</v>
      </c>
      <c r="M252" s="45" t="s">
        <v>37</v>
      </c>
      <c r="N252" s="45" t="s">
        <v>37</v>
      </c>
      <c r="O252" s="45" t="s">
        <v>37</v>
      </c>
      <c r="P252" s="45" t="s">
        <v>37</v>
      </c>
      <c r="Q252" s="45" t="s">
        <v>37</v>
      </c>
      <c r="R252" s="45" t="s">
        <v>37</v>
      </c>
      <c r="S252" s="45" t="s">
        <v>37</v>
      </c>
    </row>
    <row r="253" spans="1:19">
      <c r="A253" s="60">
        <v>44652</v>
      </c>
      <c r="B253" s="45" t="s">
        <v>47</v>
      </c>
      <c r="C253" s="61" t="s">
        <v>37</v>
      </c>
      <c r="D253" s="61" t="s">
        <v>37</v>
      </c>
      <c r="E253" s="61" t="s">
        <v>37</v>
      </c>
      <c r="F253" s="61" t="s">
        <v>37</v>
      </c>
      <c r="G253" s="61">
        <v>5.0339999999999989</v>
      </c>
      <c r="H253" s="61">
        <v>5.4310000000000009</v>
      </c>
      <c r="I253" s="61">
        <v>15.175999999999998</v>
      </c>
      <c r="J253" s="45" t="s">
        <v>37</v>
      </c>
      <c r="K253" s="45" t="s">
        <v>37</v>
      </c>
      <c r="L253" s="45" t="s">
        <v>37</v>
      </c>
      <c r="M253" s="45" t="s">
        <v>37</v>
      </c>
      <c r="N253" s="45" t="s">
        <v>37</v>
      </c>
      <c r="O253" s="45" t="s">
        <v>37</v>
      </c>
      <c r="P253" s="45" t="s">
        <v>37</v>
      </c>
      <c r="Q253" s="45" t="s">
        <v>37</v>
      </c>
      <c r="R253" s="45" t="s">
        <v>37</v>
      </c>
      <c r="S253" s="45" t="s">
        <v>37</v>
      </c>
    </row>
    <row r="254" spans="1:19">
      <c r="A254" s="60">
        <v>44670</v>
      </c>
      <c r="B254" s="45" t="s">
        <v>48</v>
      </c>
      <c r="C254" s="61">
        <v>5.6913675294249995</v>
      </c>
      <c r="D254" s="61" t="s">
        <v>49</v>
      </c>
      <c r="E254" s="61">
        <v>5.3675242435580017</v>
      </c>
      <c r="F254" s="61">
        <v>4.7067662910040999</v>
      </c>
      <c r="G254" s="61">
        <v>4.7839999999999989</v>
      </c>
      <c r="H254" s="61">
        <v>5.2410000000000032</v>
      </c>
      <c r="I254" s="61">
        <v>9.7759999999999998</v>
      </c>
      <c r="J254" s="45" t="s">
        <v>37</v>
      </c>
      <c r="K254" s="45" t="s">
        <v>37</v>
      </c>
      <c r="L254" s="45" t="s">
        <v>37</v>
      </c>
      <c r="M254" s="45" t="s">
        <v>37</v>
      </c>
      <c r="N254" s="45" t="s">
        <v>37</v>
      </c>
      <c r="O254" s="45" t="s">
        <v>37</v>
      </c>
      <c r="P254" s="45" t="s">
        <v>37</v>
      </c>
      <c r="Q254" s="45" t="s">
        <v>37</v>
      </c>
      <c r="R254" s="45" t="s">
        <v>37</v>
      </c>
      <c r="S254" s="45" t="s">
        <v>37</v>
      </c>
    </row>
    <row r="255" spans="1:19">
      <c r="A255" s="60">
        <v>44691</v>
      </c>
      <c r="B255" s="45" t="s">
        <v>50</v>
      </c>
      <c r="C255" s="61" t="s">
        <v>37</v>
      </c>
      <c r="D255" s="61" t="s">
        <v>37</v>
      </c>
      <c r="E255" s="61" t="s">
        <v>37</v>
      </c>
      <c r="F255" s="61" t="s">
        <v>37</v>
      </c>
      <c r="G255" s="61">
        <v>4.4539999999999988</v>
      </c>
      <c r="H255" s="61">
        <v>4.8510000000000026</v>
      </c>
      <c r="I255" s="61">
        <v>6.4059999999999988</v>
      </c>
      <c r="J255" s="45" t="s">
        <v>37</v>
      </c>
      <c r="K255" s="45" t="s">
        <v>37</v>
      </c>
      <c r="L255" s="45" t="s">
        <v>37</v>
      </c>
      <c r="M255" s="45" t="s">
        <v>37</v>
      </c>
      <c r="N255" s="45" t="s">
        <v>37</v>
      </c>
      <c r="O255" s="45" t="s">
        <v>37</v>
      </c>
      <c r="P255" s="45" t="s">
        <v>37</v>
      </c>
      <c r="Q255" s="45" t="s">
        <v>37</v>
      </c>
      <c r="R255" s="45" t="s">
        <v>37</v>
      </c>
      <c r="S255" s="45" t="s">
        <v>37</v>
      </c>
    </row>
    <row r="256" spans="1:19">
      <c r="A256" s="60">
        <v>44701</v>
      </c>
      <c r="B256" s="45" t="s">
        <v>51</v>
      </c>
      <c r="C256" s="61">
        <v>4.6813675294249997</v>
      </c>
      <c r="D256" s="61" t="s">
        <v>49</v>
      </c>
      <c r="E256" s="61">
        <v>5.1775242435580004</v>
      </c>
      <c r="F256" s="61">
        <v>4.4567662910040999</v>
      </c>
      <c r="G256" s="61">
        <v>4.3940000000000001</v>
      </c>
      <c r="H256" s="61">
        <v>4.8010000000000019</v>
      </c>
      <c r="I256" s="61">
        <v>5.8759999999999977</v>
      </c>
      <c r="J256" s="45" t="s">
        <v>37</v>
      </c>
      <c r="K256" s="45" t="s">
        <v>37</v>
      </c>
      <c r="L256" s="45" t="s">
        <v>37</v>
      </c>
      <c r="M256" s="45" t="s">
        <v>37</v>
      </c>
      <c r="N256" s="45" t="s">
        <v>37</v>
      </c>
      <c r="O256" s="45" t="s">
        <v>37</v>
      </c>
      <c r="P256" s="45" t="s">
        <v>37</v>
      </c>
      <c r="Q256" s="45" t="s">
        <v>37</v>
      </c>
      <c r="R256" s="45" t="s">
        <v>37</v>
      </c>
      <c r="S256" s="45" t="s">
        <v>37</v>
      </c>
    </row>
    <row r="257" spans="1:19">
      <c r="A257" s="60">
        <v>44711</v>
      </c>
      <c r="B257" s="45" t="s">
        <v>52</v>
      </c>
      <c r="C257" s="61" t="s">
        <v>37</v>
      </c>
      <c r="D257" s="61" t="s">
        <v>37</v>
      </c>
      <c r="E257" s="61" t="s">
        <v>37</v>
      </c>
      <c r="F257" s="61" t="s">
        <v>37</v>
      </c>
      <c r="G257" s="61">
        <v>4.2739999999999991</v>
      </c>
      <c r="H257" s="61">
        <v>4.6510000000000034</v>
      </c>
      <c r="I257" s="61">
        <v>5.1059999999999981</v>
      </c>
      <c r="J257" s="45" t="s">
        <v>37</v>
      </c>
      <c r="K257" s="45" t="s">
        <v>37</v>
      </c>
      <c r="L257" s="45" t="s">
        <v>37</v>
      </c>
      <c r="M257" s="45" t="s">
        <v>37</v>
      </c>
      <c r="N257" s="45" t="s">
        <v>37</v>
      </c>
      <c r="O257" s="45" t="s">
        <v>37</v>
      </c>
      <c r="P257" s="45" t="s">
        <v>37</v>
      </c>
      <c r="Q257" s="45" t="s">
        <v>37</v>
      </c>
      <c r="R257" s="45" t="s">
        <v>37</v>
      </c>
      <c r="S257" s="45" t="s">
        <v>37</v>
      </c>
    </row>
    <row r="258" spans="1:19">
      <c r="A258" s="60">
        <v>44721</v>
      </c>
      <c r="B258" s="45" t="s">
        <v>53</v>
      </c>
      <c r="C258" s="61">
        <v>4.4813675294250004</v>
      </c>
      <c r="D258" s="61" t="s">
        <v>49</v>
      </c>
      <c r="E258" s="61">
        <v>2.9975242435580007</v>
      </c>
      <c r="F258" s="61">
        <v>4.7067662910040999</v>
      </c>
      <c r="G258" s="61">
        <v>4.1839999999999993</v>
      </c>
      <c r="H258" s="61">
        <v>4.5210000000000008</v>
      </c>
      <c r="I258" s="61">
        <v>9.6359999999999992</v>
      </c>
      <c r="J258" s="45" t="s">
        <v>37</v>
      </c>
      <c r="K258" s="45" t="s">
        <v>37</v>
      </c>
      <c r="L258" s="45" t="s">
        <v>37</v>
      </c>
      <c r="M258" s="45" t="s">
        <v>37</v>
      </c>
      <c r="N258" s="45" t="s">
        <v>37</v>
      </c>
      <c r="O258" s="45" t="s">
        <v>37</v>
      </c>
      <c r="P258" s="45" t="s">
        <v>37</v>
      </c>
      <c r="Q258" s="45" t="s">
        <v>37</v>
      </c>
      <c r="R258" s="45" t="s">
        <v>37</v>
      </c>
      <c r="S258" s="45" t="s">
        <v>37</v>
      </c>
    </row>
    <row r="259" spans="1:19">
      <c r="A259" s="60">
        <v>44736</v>
      </c>
      <c r="B259" s="45" t="s">
        <v>52</v>
      </c>
      <c r="C259" s="61" t="s">
        <v>37</v>
      </c>
      <c r="D259" s="61" t="s">
        <v>37</v>
      </c>
      <c r="E259" s="61" t="s">
        <v>37</v>
      </c>
      <c r="F259" s="61" t="s">
        <v>37</v>
      </c>
      <c r="G259" s="61">
        <v>4.2539999999999996</v>
      </c>
      <c r="H259" s="61">
        <v>4.6010000000000026</v>
      </c>
      <c r="I259" s="61">
        <v>5.0559999999999974</v>
      </c>
      <c r="J259" s="45" t="s">
        <v>37</v>
      </c>
      <c r="K259" s="45" t="s">
        <v>37</v>
      </c>
      <c r="L259" s="45" t="s">
        <v>37</v>
      </c>
      <c r="M259" s="45" t="s">
        <v>37</v>
      </c>
      <c r="N259" s="45" t="s">
        <v>37</v>
      </c>
      <c r="O259" s="45" t="s">
        <v>37</v>
      </c>
      <c r="P259" s="45" t="s">
        <v>37</v>
      </c>
      <c r="Q259" s="45" t="s">
        <v>37</v>
      </c>
      <c r="R259" s="45" t="s">
        <v>37</v>
      </c>
      <c r="S259" s="45" t="s">
        <v>37</v>
      </c>
    </row>
    <row r="260" spans="1:19">
      <c r="A260" s="60">
        <v>44748</v>
      </c>
      <c r="B260" s="45" t="s">
        <v>52</v>
      </c>
      <c r="C260" s="61">
        <v>4.251367529425</v>
      </c>
      <c r="D260" s="61" t="s">
        <v>49</v>
      </c>
      <c r="E260" s="61">
        <v>2.8675242435580017</v>
      </c>
      <c r="F260" s="61">
        <v>4.5667662910040994</v>
      </c>
      <c r="G260" s="61">
        <v>2.9239999999999995</v>
      </c>
      <c r="H260" s="61">
        <v>4.2410000000000032</v>
      </c>
      <c r="I260" s="61">
        <v>10.276</v>
      </c>
      <c r="J260" s="45" t="s">
        <v>37</v>
      </c>
      <c r="K260" s="45" t="s">
        <v>37</v>
      </c>
      <c r="L260" s="45" t="s">
        <v>37</v>
      </c>
      <c r="M260" s="45" t="s">
        <v>37</v>
      </c>
      <c r="N260" s="45" t="s">
        <v>37</v>
      </c>
      <c r="O260" s="45" t="s">
        <v>37</v>
      </c>
      <c r="P260" s="45" t="s">
        <v>37</v>
      </c>
      <c r="Q260" s="45" t="s">
        <v>37</v>
      </c>
      <c r="R260" s="45" t="s">
        <v>37</v>
      </c>
      <c r="S260" s="45" t="s">
        <v>37</v>
      </c>
    </row>
    <row r="261" spans="1:19">
      <c r="A261" s="60">
        <v>44761</v>
      </c>
      <c r="B261" s="45" t="s">
        <v>52</v>
      </c>
      <c r="C261" s="61" t="s">
        <v>37</v>
      </c>
      <c r="D261" s="61" t="s">
        <v>37</v>
      </c>
      <c r="E261" s="61" t="s">
        <v>37</v>
      </c>
      <c r="F261" s="61" t="s">
        <v>37</v>
      </c>
      <c r="G261" s="61">
        <v>3.7539999999999996</v>
      </c>
      <c r="H261" s="61">
        <v>4.0610000000000035</v>
      </c>
      <c r="I261" s="61">
        <v>6.6059999999999981</v>
      </c>
      <c r="J261" s="45" t="s">
        <v>37</v>
      </c>
      <c r="K261" s="45" t="s">
        <v>37</v>
      </c>
      <c r="L261" s="45" t="s">
        <v>37</v>
      </c>
      <c r="M261" s="45" t="s">
        <v>37</v>
      </c>
      <c r="N261" s="45" t="s">
        <v>37</v>
      </c>
      <c r="O261" s="45" t="s">
        <v>37</v>
      </c>
      <c r="P261" s="45" t="s">
        <v>37</v>
      </c>
      <c r="Q261" s="45" t="s">
        <v>37</v>
      </c>
      <c r="R261" s="45" t="s">
        <v>37</v>
      </c>
      <c r="S261" s="45" t="s">
        <v>37</v>
      </c>
    </row>
    <row r="262" spans="1:19">
      <c r="A262" s="60">
        <v>44788</v>
      </c>
      <c r="B262" s="45" t="s">
        <v>54</v>
      </c>
      <c r="C262" s="61">
        <v>3.751367529425</v>
      </c>
      <c r="D262" s="61" t="s">
        <v>55</v>
      </c>
      <c r="E262" s="61">
        <v>2.3975242435580011</v>
      </c>
      <c r="F262" s="61">
        <v>4.4867662910041002</v>
      </c>
      <c r="G262" s="61">
        <v>3.4939999999999998</v>
      </c>
      <c r="H262" s="61">
        <v>3.7910000000000039</v>
      </c>
      <c r="I262" s="61">
        <v>4.325999999999997</v>
      </c>
      <c r="J262" s="45" t="s">
        <v>56</v>
      </c>
      <c r="K262" s="45" t="s">
        <v>37</v>
      </c>
      <c r="L262" s="45" t="s">
        <v>37</v>
      </c>
      <c r="M262" s="45" t="s">
        <v>37</v>
      </c>
      <c r="N262" s="45" t="s">
        <v>37</v>
      </c>
      <c r="O262" s="45" t="s">
        <v>37</v>
      </c>
      <c r="P262" s="45" t="s">
        <v>37</v>
      </c>
      <c r="Q262" s="45" t="s">
        <v>37</v>
      </c>
      <c r="R262" s="45" t="s">
        <v>37</v>
      </c>
      <c r="S262" s="45" t="s">
        <v>37</v>
      </c>
    </row>
    <row r="263" spans="1:19">
      <c r="A263" s="60">
        <v>44798</v>
      </c>
      <c r="B263" s="45" t="s">
        <v>45</v>
      </c>
      <c r="C263" s="61" t="s">
        <v>37</v>
      </c>
      <c r="D263" s="61" t="s">
        <v>37</v>
      </c>
      <c r="E263" s="61" t="s">
        <v>37</v>
      </c>
      <c r="F263" s="61" t="s">
        <v>37</v>
      </c>
      <c r="G263" s="61">
        <v>3.4139999999999997</v>
      </c>
      <c r="H263" s="61">
        <v>3.6610000000000014</v>
      </c>
      <c r="I263" s="61">
        <v>3.9059999999999988</v>
      </c>
      <c r="J263" s="45" t="s">
        <v>37</v>
      </c>
      <c r="K263" s="45" t="s">
        <v>37</v>
      </c>
      <c r="L263" s="45" t="s">
        <v>37</v>
      </c>
      <c r="M263" s="45" t="s">
        <v>37</v>
      </c>
      <c r="N263" s="45" t="s">
        <v>37</v>
      </c>
      <c r="O263" s="45" t="s">
        <v>37</v>
      </c>
      <c r="P263" s="45" t="s">
        <v>37</v>
      </c>
      <c r="Q263" s="45" t="s">
        <v>37</v>
      </c>
      <c r="R263" s="45" t="s">
        <v>37</v>
      </c>
      <c r="S263" s="45">
        <v>-24.71</v>
      </c>
    </row>
    <row r="264" spans="1:19">
      <c r="A264" s="60">
        <v>44812</v>
      </c>
      <c r="B264" s="45" t="s">
        <v>50</v>
      </c>
      <c r="C264" s="61">
        <v>3.6513675294249985</v>
      </c>
      <c r="D264" s="61" t="s">
        <v>55</v>
      </c>
      <c r="E264" s="61">
        <v>2.4075242435580009</v>
      </c>
      <c r="F264" s="61">
        <v>4.3867662910040996</v>
      </c>
      <c r="G264" s="61">
        <v>3.363999999999999</v>
      </c>
      <c r="H264" s="61">
        <v>3.6010000000000026</v>
      </c>
      <c r="I264" s="61">
        <v>7.1759999999999984</v>
      </c>
      <c r="J264" s="45" t="s">
        <v>56</v>
      </c>
      <c r="K264" s="45" t="s">
        <v>37</v>
      </c>
      <c r="L264" s="45" t="s">
        <v>37</v>
      </c>
      <c r="M264" s="45" t="s">
        <v>37</v>
      </c>
      <c r="N264" s="45" t="s">
        <v>37</v>
      </c>
      <c r="O264" s="45" t="s">
        <v>37</v>
      </c>
      <c r="P264" s="45" t="s">
        <v>37</v>
      </c>
      <c r="Q264" s="45" t="s">
        <v>37</v>
      </c>
      <c r="R264" s="45" t="s">
        <v>37</v>
      </c>
      <c r="S264" s="45">
        <v>-24.74</v>
      </c>
    </row>
    <row r="265" spans="1:19">
      <c r="A265" s="60">
        <v>44840</v>
      </c>
      <c r="B265" s="45" t="s">
        <v>51</v>
      </c>
      <c r="C265" s="61" t="s">
        <v>37</v>
      </c>
      <c r="D265" s="61" t="s">
        <v>37</v>
      </c>
      <c r="E265" s="61" t="s">
        <v>37</v>
      </c>
      <c r="F265" s="61" t="s">
        <v>37</v>
      </c>
      <c r="G265" s="61">
        <v>3.2139999999999986</v>
      </c>
      <c r="H265" s="61">
        <v>3.4710000000000036</v>
      </c>
      <c r="I265" s="61">
        <v>7.7959999999999994</v>
      </c>
      <c r="J265" s="45" t="s">
        <v>37</v>
      </c>
      <c r="K265" s="45" t="s">
        <v>37</v>
      </c>
      <c r="L265" s="45" t="s">
        <v>37</v>
      </c>
      <c r="M265" s="45" t="s">
        <v>37</v>
      </c>
      <c r="N265" s="45" t="s">
        <v>37</v>
      </c>
      <c r="O265" s="45" t="s">
        <v>37</v>
      </c>
      <c r="P265" s="45" t="s">
        <v>37</v>
      </c>
      <c r="Q265" s="45" t="s">
        <v>37</v>
      </c>
      <c r="R265" s="45" t="s">
        <v>37</v>
      </c>
      <c r="S265" s="45" t="s">
        <v>37</v>
      </c>
    </row>
    <row r="266" spans="1:19">
      <c r="A266" s="60">
        <v>44853</v>
      </c>
      <c r="B266" s="45" t="s">
        <v>50</v>
      </c>
      <c r="C266" s="61">
        <v>3.5213675294249995</v>
      </c>
      <c r="D266" s="61" t="s">
        <v>55</v>
      </c>
      <c r="E266" s="61">
        <v>2.1875242435580002</v>
      </c>
      <c r="F266" s="61">
        <v>4.2867662910040991</v>
      </c>
      <c r="G266" s="61">
        <v>3.2039999999999988</v>
      </c>
      <c r="H266" s="61">
        <v>3.5010000000000012</v>
      </c>
      <c r="I266" s="61">
        <v>7.3059999999999974</v>
      </c>
      <c r="J266" s="45" t="s">
        <v>56</v>
      </c>
      <c r="K266" s="45" t="s">
        <v>37</v>
      </c>
      <c r="L266" s="45" t="s">
        <v>37</v>
      </c>
      <c r="M266" s="45" t="s">
        <v>37</v>
      </c>
      <c r="N266" s="45" t="s">
        <v>37</v>
      </c>
      <c r="O266" s="45" t="s">
        <v>37</v>
      </c>
      <c r="P266" s="45" t="s">
        <v>37</v>
      </c>
      <c r="Q266" s="45" t="s">
        <v>37</v>
      </c>
      <c r="R266" s="45" t="s">
        <v>37</v>
      </c>
      <c r="S266" s="45">
        <v>-25.11</v>
      </c>
    </row>
    <row r="267" spans="1:19" ht="15.75" thickBot="1">
      <c r="B267" s="55" t="s">
        <v>57</v>
      </c>
      <c r="C267" s="67">
        <f>AVERAGE(C17:C266)</f>
        <v>4.1558696939271593</v>
      </c>
      <c r="D267" s="67">
        <f>AVERAGE(D17:D266)</f>
        <v>7.6270160270578993</v>
      </c>
      <c r="E267" s="67">
        <f t="shared" ref="E267:F267" si="0">AVERAGE(E17:E266)</f>
        <v>4.6805545465883078</v>
      </c>
      <c r="F267" s="67">
        <f t="shared" si="0"/>
        <v>4.6925844728222854</v>
      </c>
      <c r="G267" s="67">
        <f>AVERAGE(G245:G266)</f>
        <v>4.3099090909090911</v>
      </c>
      <c r="H267" s="67">
        <f>AVERAGE(H246:H266)</f>
        <v>4.0157619047619066</v>
      </c>
      <c r="I267" s="67">
        <f>AVERAGE(I245:I266)</f>
        <v>11.034095238095238</v>
      </c>
    </row>
    <row r="268" spans="1:19">
      <c r="B268" s="55" t="s">
        <v>58</v>
      </c>
      <c r="C268" s="68"/>
      <c r="K268" s="78" t="s">
        <v>59</v>
      </c>
      <c r="L268" s="79"/>
      <c r="M268" s="79"/>
      <c r="N268" s="79"/>
      <c r="O268" s="79"/>
      <c r="P268" s="79"/>
      <c r="Q268" s="80"/>
    </row>
    <row r="269" spans="1:19">
      <c r="B269" s="69" t="s">
        <v>60</v>
      </c>
      <c r="C269" s="70">
        <f>MIN(C17:C266)</f>
        <v>-7.8786324705750026</v>
      </c>
      <c r="D269" s="70">
        <f>MIN(D17:D266)</f>
        <v>-6.429929785749998</v>
      </c>
      <c r="E269" s="70">
        <f t="shared" ref="E269:I269" si="1">MIN(E17:E266)</f>
        <v>-5.9424757564420005</v>
      </c>
      <c r="F269" s="70">
        <f t="shared" si="1"/>
        <v>1.1367662910040996</v>
      </c>
      <c r="G269" s="70">
        <f t="shared" si="1"/>
        <v>2.9239999999999995</v>
      </c>
      <c r="H269" s="70">
        <f t="shared" si="1"/>
        <v>-3.2089999999999961</v>
      </c>
      <c r="I269" s="70">
        <f t="shared" si="1"/>
        <v>3.9059999999999988</v>
      </c>
      <c r="K269" s="71" t="s">
        <v>6</v>
      </c>
      <c r="L269" s="72" t="s">
        <v>7</v>
      </c>
      <c r="M269" s="72" t="s">
        <v>8</v>
      </c>
      <c r="N269" s="72" t="s">
        <v>9</v>
      </c>
      <c r="O269" s="72" t="s">
        <v>10</v>
      </c>
      <c r="P269" s="72" t="s">
        <v>11</v>
      </c>
      <c r="Q269" s="73" t="s">
        <v>12</v>
      </c>
    </row>
    <row r="270" spans="1:19" ht="15.75" thickBot="1">
      <c r="B270" s="69" t="s">
        <v>61</v>
      </c>
      <c r="C270" s="70">
        <f>MAX(C18:C266)</f>
        <v>11.771367529425</v>
      </c>
      <c r="D270" s="70">
        <f t="shared" ref="D270:I270" si="2">MAX(D18:D266)</f>
        <v>17.370070214249999</v>
      </c>
      <c r="E270" s="70">
        <f t="shared" si="2"/>
        <v>15.057524243558001</v>
      </c>
      <c r="F270" s="70">
        <f t="shared" si="2"/>
        <v>6.1367662910040996</v>
      </c>
      <c r="G270" s="70">
        <f t="shared" si="2"/>
        <v>5.3940000000000001</v>
      </c>
      <c r="H270" s="70">
        <f t="shared" si="2"/>
        <v>5.5810000000000031</v>
      </c>
      <c r="I270" s="70">
        <f t="shared" si="2"/>
        <v>25.195999999999998</v>
      </c>
      <c r="K270" s="74">
        <v>4.16</v>
      </c>
      <c r="L270" s="75">
        <v>7.63</v>
      </c>
      <c r="M270" s="75">
        <v>4.68</v>
      </c>
      <c r="N270" s="75">
        <v>4.6900000000000004</v>
      </c>
      <c r="O270" s="75">
        <v>4.6900000000000004</v>
      </c>
      <c r="P270" s="75">
        <v>4.3099999999999996</v>
      </c>
      <c r="Q270" s="76">
        <v>11.03</v>
      </c>
    </row>
    <row r="271" spans="1:19">
      <c r="B271" s="69" t="s">
        <v>62</v>
      </c>
      <c r="C271" s="70" t="e">
        <f>GEOMEAN(C19:C266)</f>
        <v>#NUM!</v>
      </c>
      <c r="D271" s="70" t="e">
        <f t="shared" ref="D271:G271" si="3">GEOMEAN(D19:D266)</f>
        <v>#NUM!</v>
      </c>
      <c r="E271" s="70" t="e">
        <f t="shared" si="3"/>
        <v>#NUM!</v>
      </c>
      <c r="F271" s="70">
        <f>GEOMEAN(F19:F266)</f>
        <v>4.5983524321457727</v>
      </c>
      <c r="G271" s="70">
        <f t="shared" si="3"/>
        <v>4.241108387398187</v>
      </c>
      <c r="H271" s="70" t="e">
        <f>GEOMEAN(H246:H266)</f>
        <v>#NUM!</v>
      </c>
      <c r="I271" s="70">
        <f>GEOMEAN(I245:I266)</f>
        <v>9.3308215449295968</v>
      </c>
      <c r="J271" s="77" t="s">
        <v>63</v>
      </c>
      <c r="K271" s="41">
        <v>4.12</v>
      </c>
      <c r="L271" s="41">
        <v>7.76</v>
      </c>
      <c r="M271" s="41">
        <v>4.6399999999999997</v>
      </c>
      <c r="N271" s="41">
        <v>4.5999999999999996</v>
      </c>
      <c r="O271" s="41">
        <v>4.24</v>
      </c>
      <c r="P271" s="41"/>
      <c r="Q271" s="41">
        <v>9.33</v>
      </c>
    </row>
    <row r="272" spans="1:19">
      <c r="B272" s="69" t="s">
        <v>64</v>
      </c>
      <c r="C272" s="70">
        <f t="shared" ref="C272:I272" si="4">MIN(C20:C269)</f>
        <v>-7.8786324705750026</v>
      </c>
      <c r="D272" s="70">
        <f t="shared" si="4"/>
        <v>-6.429929785749998</v>
      </c>
      <c r="E272" s="70">
        <f t="shared" si="4"/>
        <v>-5.9424757564420005</v>
      </c>
      <c r="F272" s="70">
        <f t="shared" si="4"/>
        <v>1.1367662910040996</v>
      </c>
      <c r="G272" s="70">
        <f t="shared" si="4"/>
        <v>2.9239999999999995</v>
      </c>
      <c r="H272" s="70">
        <f t="shared" si="4"/>
        <v>-3.2089999999999961</v>
      </c>
      <c r="I272" s="70">
        <f t="shared" si="4"/>
        <v>3.9059999999999988</v>
      </c>
    </row>
    <row r="273" spans="1:2">
      <c r="A273" t="s">
        <v>65</v>
      </c>
    </row>
    <row r="274" spans="1:2">
      <c r="A274" t="s">
        <v>66</v>
      </c>
      <c r="B274" t="s">
        <v>67</v>
      </c>
    </row>
    <row r="275" spans="1:2">
      <c r="A275" t="s">
        <v>68</v>
      </c>
      <c r="B275" t="s">
        <v>69</v>
      </c>
    </row>
    <row r="276" spans="1:2">
      <c r="A276" t="s">
        <v>70</v>
      </c>
      <c r="B276" t="s">
        <v>71</v>
      </c>
    </row>
    <row r="277" spans="1:2">
      <c r="A277" t="s">
        <v>72</v>
      </c>
      <c r="B277" t="s">
        <v>73</v>
      </c>
    </row>
    <row r="278" spans="1:2">
      <c r="A278" t="s">
        <v>74</v>
      </c>
      <c r="B278" t="s">
        <v>75</v>
      </c>
    </row>
    <row r="279" spans="1:2">
      <c r="A279" t="s">
        <v>76</v>
      </c>
      <c r="B279" t="s">
        <v>77</v>
      </c>
    </row>
    <row r="280" spans="1:2">
      <c r="A280" t="s">
        <v>72</v>
      </c>
      <c r="B280" t="s">
        <v>78</v>
      </c>
    </row>
    <row r="281" spans="1:2">
      <c r="A281" t="s">
        <v>79</v>
      </c>
      <c r="B281" t="s">
        <v>80</v>
      </c>
    </row>
    <row r="282" spans="1:2">
      <c r="A282" t="s">
        <v>81</v>
      </c>
      <c r="B282" t="s">
        <v>82</v>
      </c>
    </row>
    <row r="283" spans="1:2">
      <c r="A283" t="s">
        <v>83</v>
      </c>
      <c r="B283" t="s">
        <v>84</v>
      </c>
    </row>
    <row r="284" spans="1:2">
      <c r="A284" t="s">
        <v>85</v>
      </c>
      <c r="B284" t="s">
        <v>86</v>
      </c>
    </row>
    <row r="285" spans="1:2">
      <c r="A285" t="s">
        <v>56</v>
      </c>
      <c r="B285" t="s">
        <v>87</v>
      </c>
    </row>
    <row r="286" spans="1:2">
      <c r="A286" t="s">
        <v>88</v>
      </c>
      <c r="B286" t="s">
        <v>89</v>
      </c>
    </row>
  </sheetData>
  <mergeCells count="1">
    <mergeCell ref="K268:Q2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C987-B66B-4E02-9328-22931F04862A}">
  <dimension ref="A1:S281"/>
  <sheetViews>
    <sheetView workbookViewId="0">
      <selection activeCell="N178" sqref="N178"/>
    </sheetView>
  </sheetViews>
  <sheetFormatPr defaultRowHeight="15"/>
  <cols>
    <col min="1" max="1" width="15.140625" customWidth="1"/>
    <col min="2" max="2" width="23.28515625" customWidth="1"/>
    <col min="10" max="10" width="11.140625" customWidth="1"/>
    <col min="11" max="11" width="11.42578125" customWidth="1"/>
    <col min="13" max="13" width="15.42578125" customWidth="1"/>
    <col min="15" max="15" width="12.5703125" customWidth="1"/>
    <col min="17" max="17" width="8.28515625" customWidth="1"/>
    <col min="18" max="18" width="15.140625" customWidth="1"/>
  </cols>
  <sheetData>
    <row r="1" spans="1:19">
      <c r="A1" t="s">
        <v>0</v>
      </c>
    </row>
    <row r="2" spans="1:19">
      <c r="A2" t="s">
        <v>1</v>
      </c>
    </row>
    <row r="3" spans="1:19">
      <c r="A3" t="s">
        <v>2</v>
      </c>
    </row>
    <row r="4" spans="1:19">
      <c r="A4" t="s">
        <v>90</v>
      </c>
    </row>
    <row r="5" spans="1:19">
      <c r="A5" t="s">
        <v>4</v>
      </c>
    </row>
    <row r="6" spans="1:19" ht="15.75" thickBot="1"/>
    <row r="7" spans="1:19" ht="15.75" thickBot="1">
      <c r="A7" s="36" t="s">
        <v>5</v>
      </c>
      <c r="B7" s="37"/>
      <c r="C7" s="38" t="s">
        <v>6</v>
      </c>
      <c r="D7" s="38" t="s">
        <v>7</v>
      </c>
      <c r="E7" s="38" t="s">
        <v>8</v>
      </c>
      <c r="F7" s="38" t="s">
        <v>9</v>
      </c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39" t="s">
        <v>22</v>
      </c>
    </row>
    <row r="8" spans="1:19">
      <c r="A8" s="40" t="s">
        <v>23</v>
      </c>
      <c r="B8" s="41"/>
      <c r="C8" s="42" t="s">
        <v>24</v>
      </c>
      <c r="D8" s="42" t="s">
        <v>24</v>
      </c>
      <c r="E8" s="42" t="s">
        <v>24</v>
      </c>
      <c r="F8" s="42" t="s">
        <v>24</v>
      </c>
      <c r="G8" s="42" t="s">
        <v>24</v>
      </c>
      <c r="H8" s="42" t="s">
        <v>24</v>
      </c>
      <c r="I8" s="42" t="s">
        <v>24</v>
      </c>
      <c r="J8" s="42">
        <v>44652</v>
      </c>
      <c r="K8" s="42" t="s">
        <v>24</v>
      </c>
      <c r="L8" s="42" t="s">
        <v>24</v>
      </c>
      <c r="M8" s="42" t="s">
        <v>24</v>
      </c>
      <c r="N8" s="42" t="s">
        <v>24</v>
      </c>
      <c r="O8" s="42" t="s">
        <v>24</v>
      </c>
      <c r="P8" s="42" t="s">
        <v>24</v>
      </c>
      <c r="Q8" s="42" t="s">
        <v>24</v>
      </c>
      <c r="R8" s="42" t="s">
        <v>24</v>
      </c>
      <c r="S8" s="43" t="s">
        <v>24</v>
      </c>
    </row>
    <row r="9" spans="1:19">
      <c r="A9" s="44" t="s">
        <v>25</v>
      </c>
      <c r="B9" s="6"/>
      <c r="C9" s="45">
        <v>21.471367529424999</v>
      </c>
      <c r="D9" s="45">
        <v>51.570070214250002</v>
      </c>
      <c r="E9" s="45">
        <v>18.157524243558001</v>
      </c>
      <c r="F9" s="45">
        <v>6.1367662910040996</v>
      </c>
      <c r="G9" s="45">
        <v>17.673999999999999</v>
      </c>
      <c r="H9" s="45">
        <v>32.691000000000003</v>
      </c>
      <c r="I9" s="45">
        <v>31.745999999999999</v>
      </c>
      <c r="J9" s="45">
        <v>9.4499999999999993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6">
        <v>0</v>
      </c>
    </row>
    <row r="10" spans="1:19">
      <c r="A10" s="44" t="s">
        <v>26</v>
      </c>
      <c r="B10" s="6"/>
      <c r="C10" s="45" t="s">
        <v>27</v>
      </c>
      <c r="D10" s="45" t="s">
        <v>27</v>
      </c>
      <c r="E10" s="45" t="s">
        <v>27</v>
      </c>
      <c r="F10" s="45" t="s">
        <v>27</v>
      </c>
      <c r="G10" s="45" t="s">
        <v>27</v>
      </c>
      <c r="H10" s="45" t="s">
        <v>27</v>
      </c>
      <c r="I10" s="45" t="s">
        <v>27</v>
      </c>
      <c r="J10" s="45" t="s">
        <v>28</v>
      </c>
      <c r="K10" s="45" t="s">
        <v>27</v>
      </c>
      <c r="L10" s="45" t="s">
        <v>27</v>
      </c>
      <c r="M10" s="45" t="s">
        <v>27</v>
      </c>
      <c r="N10" s="45" t="s">
        <v>27</v>
      </c>
      <c r="O10" s="45" t="s">
        <v>27</v>
      </c>
      <c r="P10" s="45" t="s">
        <v>27</v>
      </c>
      <c r="Q10" s="45" t="s">
        <v>27</v>
      </c>
      <c r="R10" s="45" t="s">
        <v>27</v>
      </c>
      <c r="S10" s="46" t="s">
        <v>27</v>
      </c>
    </row>
    <row r="11" spans="1:19">
      <c r="A11" s="44" t="s">
        <v>29</v>
      </c>
      <c r="B11" s="6"/>
      <c r="C11" s="45">
        <v>324831</v>
      </c>
      <c r="D11" s="45">
        <v>324367</v>
      </c>
      <c r="E11" s="45">
        <v>324205</v>
      </c>
      <c r="F11" s="45">
        <v>324627</v>
      </c>
      <c r="G11" s="45">
        <v>324825</v>
      </c>
      <c r="H11" s="45">
        <v>325023</v>
      </c>
      <c r="I11" s="45">
        <v>324889</v>
      </c>
      <c r="J11" s="45">
        <v>325066</v>
      </c>
      <c r="K11" s="45">
        <v>324572</v>
      </c>
      <c r="L11" s="45">
        <v>0</v>
      </c>
      <c r="M11" s="45">
        <v>0</v>
      </c>
      <c r="N11" s="45">
        <v>323517.94205141999</v>
      </c>
      <c r="O11" s="45">
        <v>323645.87543468003</v>
      </c>
      <c r="P11" s="45">
        <v>323809.12074725999</v>
      </c>
      <c r="Q11" s="45">
        <v>324142.56028257002</v>
      </c>
      <c r="R11" s="45">
        <v>324607</v>
      </c>
      <c r="S11" s="46">
        <v>0</v>
      </c>
    </row>
    <row r="12" spans="1:19">
      <c r="A12" s="44" t="s">
        <v>30</v>
      </c>
      <c r="B12" s="6"/>
      <c r="C12" s="45">
        <v>140666</v>
      </c>
      <c r="D12" s="45">
        <v>140419</v>
      </c>
      <c r="E12" s="45">
        <v>140638</v>
      </c>
      <c r="F12" s="45">
        <v>140900</v>
      </c>
      <c r="G12" s="45">
        <v>140756</v>
      </c>
      <c r="H12" s="45">
        <v>140526</v>
      </c>
      <c r="I12" s="45">
        <v>140289</v>
      </c>
      <c r="J12" s="45">
        <v>140411</v>
      </c>
      <c r="K12" s="45">
        <v>141040</v>
      </c>
      <c r="L12" s="45">
        <v>0</v>
      </c>
      <c r="M12" s="45">
        <v>0</v>
      </c>
      <c r="N12" s="45">
        <v>140320.33731643</v>
      </c>
      <c r="O12" s="45">
        <v>140382.85679784001</v>
      </c>
      <c r="P12" s="45">
        <v>140265.92221224</v>
      </c>
      <c r="Q12" s="45">
        <v>139989.67217269001</v>
      </c>
      <c r="R12" s="45">
        <v>140963</v>
      </c>
      <c r="S12" s="46">
        <v>0</v>
      </c>
    </row>
    <row r="13" spans="1:19">
      <c r="A13" s="44" t="s">
        <v>31</v>
      </c>
      <c r="B13" s="6"/>
      <c r="C13" s="45">
        <v>0.01</v>
      </c>
      <c r="D13" s="45">
        <v>0.02</v>
      </c>
      <c r="E13" s="45">
        <v>0.02</v>
      </c>
      <c r="F13" s="45">
        <v>0.02</v>
      </c>
      <c r="G13" s="45">
        <v>0.02</v>
      </c>
      <c r="H13" s="45">
        <v>0.02</v>
      </c>
      <c r="I13" s="45">
        <v>0.02</v>
      </c>
      <c r="J13" s="45" t="s">
        <v>32</v>
      </c>
      <c r="K13" s="45">
        <v>0.02</v>
      </c>
      <c r="L13" s="45">
        <v>0.02</v>
      </c>
      <c r="M13" s="45">
        <v>0.02</v>
      </c>
      <c r="N13" s="45">
        <v>0.02</v>
      </c>
      <c r="O13" s="45">
        <v>0.02</v>
      </c>
      <c r="P13" s="45">
        <v>0.02</v>
      </c>
      <c r="Q13" s="45">
        <v>0.02</v>
      </c>
      <c r="R13" s="45">
        <v>0.02</v>
      </c>
      <c r="S13" s="46">
        <v>0.02</v>
      </c>
    </row>
    <row r="14" spans="1:19" ht="15.75" thickBot="1">
      <c r="A14" s="47" t="s">
        <v>33</v>
      </c>
      <c r="B14" s="8"/>
      <c r="C14" s="48">
        <v>100</v>
      </c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 t="s">
        <v>32</v>
      </c>
      <c r="K14" s="48">
        <v>100</v>
      </c>
      <c r="L14" s="48">
        <v>100</v>
      </c>
      <c r="M14" s="48">
        <v>100</v>
      </c>
      <c r="N14" s="48">
        <v>100</v>
      </c>
      <c r="O14" s="48">
        <v>100</v>
      </c>
      <c r="P14" s="48">
        <v>100</v>
      </c>
      <c r="Q14" s="48">
        <v>100</v>
      </c>
      <c r="R14" s="48">
        <v>100</v>
      </c>
      <c r="S14" s="49">
        <v>100</v>
      </c>
    </row>
    <row r="15" spans="1:19" ht="15.75" thickBot="1">
      <c r="A15" s="50" t="s">
        <v>34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1"/>
    </row>
    <row r="16" spans="1:19" ht="15.75" thickBot="1">
      <c r="A16" s="36" t="s">
        <v>35</v>
      </c>
      <c r="B16" s="37" t="s">
        <v>36</v>
      </c>
      <c r="C16" s="38" t="s">
        <v>6</v>
      </c>
      <c r="D16" s="38" t="s">
        <v>7</v>
      </c>
      <c r="E16" s="38" t="s">
        <v>8</v>
      </c>
      <c r="F16" s="38" t="s">
        <v>9</v>
      </c>
      <c r="G16" s="38" t="s">
        <v>10</v>
      </c>
      <c r="H16" s="38" t="s">
        <v>11</v>
      </c>
      <c r="I16" s="38" t="s">
        <v>12</v>
      </c>
      <c r="J16" s="38" t="s">
        <v>13</v>
      </c>
      <c r="K16" s="38" t="s">
        <v>14</v>
      </c>
      <c r="L16" s="38" t="s">
        <v>15</v>
      </c>
      <c r="M16" s="38" t="s">
        <v>16</v>
      </c>
      <c r="N16" s="38" t="s">
        <v>17</v>
      </c>
      <c r="O16" s="38" t="s">
        <v>18</v>
      </c>
      <c r="P16" s="38" t="s">
        <v>19</v>
      </c>
      <c r="Q16" s="38" t="s">
        <v>20</v>
      </c>
      <c r="R16" s="38" t="s">
        <v>21</v>
      </c>
      <c r="S16" s="39" t="s">
        <v>22</v>
      </c>
    </row>
    <row r="17" spans="1:19">
      <c r="A17" s="51">
        <v>36867</v>
      </c>
      <c r="B17" s="41"/>
      <c r="C17" s="42">
        <v>11.2</v>
      </c>
      <c r="D17" s="42">
        <v>39.799999999999997</v>
      </c>
      <c r="E17" s="42">
        <v>3.9</v>
      </c>
      <c r="F17" s="42">
        <v>0.9</v>
      </c>
      <c r="G17" s="42"/>
      <c r="H17" s="42"/>
      <c r="I17" s="42"/>
      <c r="J17" s="42"/>
      <c r="K17" s="42">
        <v>1.7</v>
      </c>
      <c r="L17" s="42"/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0.3</v>
      </c>
      <c r="S17" s="43"/>
    </row>
    <row r="18" spans="1:19">
      <c r="A18" s="52">
        <v>36873</v>
      </c>
      <c r="B18" s="6"/>
      <c r="C18" s="45">
        <v>9.6999999999999993</v>
      </c>
      <c r="D18" s="45">
        <v>37.4</v>
      </c>
      <c r="E18" s="45">
        <v>3.1</v>
      </c>
      <c r="F18" s="45">
        <v>0.4</v>
      </c>
      <c r="G18" s="45"/>
      <c r="H18" s="45"/>
      <c r="I18" s="45"/>
      <c r="J18" s="45"/>
      <c r="K18" s="45">
        <v>1.6</v>
      </c>
      <c r="L18" s="45"/>
      <c r="M18" s="45">
        <v>0.6</v>
      </c>
      <c r="N18" s="45">
        <v>0</v>
      </c>
      <c r="O18" s="45">
        <v>0</v>
      </c>
      <c r="P18" s="45">
        <v>0</v>
      </c>
      <c r="Q18" s="45">
        <v>0</v>
      </c>
      <c r="R18" s="45">
        <v>0.1</v>
      </c>
      <c r="S18" s="46"/>
    </row>
    <row r="19" spans="1:19">
      <c r="A19" s="52">
        <v>36895</v>
      </c>
      <c r="B19" s="6"/>
      <c r="C19" s="45">
        <v>11.2</v>
      </c>
      <c r="D19" s="45">
        <v>39.200000000000003</v>
      </c>
      <c r="E19" s="45">
        <v>5.6</v>
      </c>
      <c r="F19" s="45">
        <v>0.9</v>
      </c>
      <c r="G19" s="45"/>
      <c r="H19" s="45"/>
      <c r="I19" s="45"/>
      <c r="J19" s="45"/>
      <c r="K19" s="45">
        <v>1.6</v>
      </c>
      <c r="L19" s="45"/>
      <c r="M19" s="45">
        <v>0.6</v>
      </c>
      <c r="N19" s="45">
        <v>0</v>
      </c>
      <c r="O19" s="45">
        <v>0</v>
      </c>
      <c r="P19" s="45">
        <v>0</v>
      </c>
      <c r="Q19" s="45">
        <v>0</v>
      </c>
      <c r="R19" s="45">
        <v>0.4</v>
      </c>
      <c r="S19" s="46"/>
    </row>
    <row r="20" spans="1:19">
      <c r="A20" s="52">
        <v>36899</v>
      </c>
      <c r="B20" s="6"/>
      <c r="C20" s="45">
        <v>11.8</v>
      </c>
      <c r="D20" s="45">
        <v>39.799999999999997</v>
      </c>
      <c r="E20" s="45">
        <v>7.9</v>
      </c>
      <c r="F20" s="45">
        <v>1</v>
      </c>
      <c r="G20" s="45"/>
      <c r="H20" s="45"/>
      <c r="I20" s="45"/>
      <c r="J20" s="45"/>
      <c r="K20" s="45">
        <v>1.8</v>
      </c>
      <c r="L20" s="45"/>
      <c r="M20" s="45">
        <v>0.6</v>
      </c>
      <c r="N20" s="45">
        <v>0</v>
      </c>
      <c r="O20" s="45">
        <v>0</v>
      </c>
      <c r="P20" s="45">
        <v>0</v>
      </c>
      <c r="Q20" s="45">
        <v>0</v>
      </c>
      <c r="R20" s="45">
        <v>0.4</v>
      </c>
      <c r="S20" s="46"/>
    </row>
    <row r="21" spans="1:19">
      <c r="A21" s="52">
        <v>36914</v>
      </c>
      <c r="B21" s="6"/>
      <c r="C21" s="45">
        <v>12.3</v>
      </c>
      <c r="D21" s="45">
        <v>41.8</v>
      </c>
      <c r="E21" s="45">
        <v>9.8000000000000007</v>
      </c>
      <c r="F21" s="45">
        <v>1.1000000000000001</v>
      </c>
      <c r="G21" s="45"/>
      <c r="H21" s="45"/>
      <c r="I21" s="45"/>
      <c r="J21" s="45"/>
      <c r="K21" s="45">
        <v>1.7</v>
      </c>
      <c r="L21" s="45"/>
      <c r="M21" s="45">
        <v>0.9</v>
      </c>
      <c r="N21" s="45">
        <v>0</v>
      </c>
      <c r="O21" s="45">
        <v>0</v>
      </c>
      <c r="P21" s="45">
        <v>0</v>
      </c>
      <c r="Q21" s="45">
        <v>0</v>
      </c>
      <c r="R21" s="45">
        <v>0.4</v>
      </c>
      <c r="S21" s="46"/>
    </row>
    <row r="22" spans="1:19">
      <c r="A22" s="52">
        <v>36923</v>
      </c>
      <c r="B22" s="6"/>
      <c r="C22" s="45">
        <v>12.8</v>
      </c>
      <c r="D22" s="45">
        <v>40.1</v>
      </c>
      <c r="E22" s="45">
        <v>8.3000000000000007</v>
      </c>
      <c r="F22" s="45">
        <v>1.1000000000000001</v>
      </c>
      <c r="G22" s="45"/>
      <c r="H22" s="45"/>
      <c r="I22" s="45"/>
      <c r="J22" s="45"/>
      <c r="K22" s="45">
        <v>1.7</v>
      </c>
      <c r="L22" s="45"/>
      <c r="M22" s="45">
        <v>1.2</v>
      </c>
      <c r="N22" s="45">
        <v>0</v>
      </c>
      <c r="O22" s="45">
        <v>0</v>
      </c>
      <c r="P22" s="45">
        <v>0</v>
      </c>
      <c r="Q22" s="45">
        <v>0</v>
      </c>
      <c r="R22" s="45">
        <v>0.5</v>
      </c>
      <c r="S22" s="46"/>
    </row>
    <row r="23" spans="1:19">
      <c r="A23" s="52">
        <v>36935</v>
      </c>
      <c r="B23" s="6"/>
      <c r="C23" s="45">
        <v>11.6</v>
      </c>
      <c r="D23" s="45">
        <v>40.299999999999997</v>
      </c>
      <c r="E23" s="45">
        <v>7.7</v>
      </c>
      <c r="F23" s="45">
        <v>1</v>
      </c>
      <c r="G23" s="45"/>
      <c r="H23" s="45"/>
      <c r="I23" s="45"/>
      <c r="J23" s="45"/>
      <c r="K23" s="45">
        <v>1.6</v>
      </c>
      <c r="L23" s="45"/>
      <c r="M23" s="45">
        <v>0.8</v>
      </c>
      <c r="N23" s="45">
        <v>0</v>
      </c>
      <c r="O23" s="45">
        <v>0</v>
      </c>
      <c r="P23" s="45">
        <v>0</v>
      </c>
      <c r="Q23" s="45">
        <v>0</v>
      </c>
      <c r="R23" s="45">
        <v>0.4</v>
      </c>
      <c r="S23" s="46"/>
    </row>
    <row r="24" spans="1:19">
      <c r="A24" s="52">
        <v>36951</v>
      </c>
      <c r="B24" s="6"/>
      <c r="C24" s="45">
        <v>12.6</v>
      </c>
      <c r="D24" s="45">
        <v>41.7</v>
      </c>
      <c r="E24" s="45">
        <v>9.8000000000000007</v>
      </c>
      <c r="F24" s="45">
        <v>1</v>
      </c>
      <c r="G24" s="45"/>
      <c r="H24" s="45"/>
      <c r="I24" s="45"/>
      <c r="J24" s="45"/>
      <c r="K24" s="45">
        <v>1.7</v>
      </c>
      <c r="L24" s="45"/>
      <c r="M24" s="45">
        <v>1.1000000000000001</v>
      </c>
      <c r="N24" s="45">
        <v>0</v>
      </c>
      <c r="O24" s="45">
        <v>0</v>
      </c>
      <c r="P24" s="45">
        <v>0</v>
      </c>
      <c r="Q24" s="45">
        <v>0</v>
      </c>
      <c r="R24" s="45">
        <v>0.4</v>
      </c>
      <c r="S24" s="46"/>
    </row>
    <row r="25" spans="1:19">
      <c r="A25" s="52">
        <v>36962</v>
      </c>
      <c r="B25" s="6"/>
      <c r="C25" s="45">
        <v>12.7</v>
      </c>
      <c r="D25" s="45">
        <v>42</v>
      </c>
      <c r="E25" s="45">
        <v>10.1</v>
      </c>
      <c r="F25" s="45">
        <v>1.1000000000000001</v>
      </c>
      <c r="G25" s="45"/>
      <c r="H25" s="45"/>
      <c r="I25" s="45"/>
      <c r="J25" s="45"/>
      <c r="K25" s="45">
        <v>1.6</v>
      </c>
      <c r="L25" s="45"/>
      <c r="M25" s="45">
        <v>1.4</v>
      </c>
      <c r="N25" s="45">
        <v>0</v>
      </c>
      <c r="O25" s="45">
        <v>0</v>
      </c>
      <c r="P25" s="45">
        <v>0</v>
      </c>
      <c r="Q25" s="45">
        <v>0</v>
      </c>
      <c r="R25" s="45">
        <v>0.4</v>
      </c>
      <c r="S25" s="46"/>
    </row>
    <row r="26" spans="1:19">
      <c r="A26" s="52">
        <v>36970</v>
      </c>
      <c r="B26" s="6"/>
      <c r="C26" s="45">
        <v>11.4</v>
      </c>
      <c r="D26" s="45">
        <v>38.799999999999997</v>
      </c>
      <c r="E26" s="45">
        <v>6.1</v>
      </c>
      <c r="F26" s="45">
        <v>0.9</v>
      </c>
      <c r="G26" s="45"/>
      <c r="H26" s="45"/>
      <c r="I26" s="45"/>
      <c r="J26" s="45"/>
      <c r="K26" s="45">
        <v>1.6</v>
      </c>
      <c r="L26" s="45"/>
      <c r="M26" s="45">
        <v>1.2</v>
      </c>
      <c r="N26" s="45">
        <v>0</v>
      </c>
      <c r="O26" s="45">
        <v>0</v>
      </c>
      <c r="P26" s="45">
        <v>0</v>
      </c>
      <c r="Q26" s="45">
        <v>0</v>
      </c>
      <c r="R26" s="45">
        <v>0.35</v>
      </c>
      <c r="S26" s="46"/>
    </row>
    <row r="27" spans="1:19">
      <c r="A27" s="52">
        <v>37004</v>
      </c>
      <c r="B27" s="6"/>
      <c r="C27" s="45">
        <v>12.6</v>
      </c>
      <c r="D27" s="45">
        <v>41.7</v>
      </c>
      <c r="E27" s="45">
        <v>9.6</v>
      </c>
      <c r="F27" s="45">
        <v>0.9</v>
      </c>
      <c r="G27" s="45"/>
      <c r="H27" s="45"/>
      <c r="I27" s="45"/>
      <c r="J27" s="45"/>
      <c r="K27" s="45">
        <v>1.7</v>
      </c>
      <c r="L27" s="45"/>
      <c r="M27" s="45">
        <v>1.9</v>
      </c>
      <c r="N27" s="45">
        <v>0</v>
      </c>
      <c r="O27" s="45">
        <v>0</v>
      </c>
      <c r="P27" s="45">
        <v>0</v>
      </c>
      <c r="Q27" s="45">
        <v>0</v>
      </c>
      <c r="R27" s="45">
        <v>0.05</v>
      </c>
      <c r="S27" s="46"/>
    </row>
    <row r="28" spans="1:19">
      <c r="A28" s="52">
        <v>37028</v>
      </c>
      <c r="B28" s="6"/>
      <c r="C28" s="45">
        <v>13.2</v>
      </c>
      <c r="D28" s="45">
        <v>42.6</v>
      </c>
      <c r="E28" s="45">
        <v>10.9</v>
      </c>
      <c r="F28" s="45">
        <v>1.1000000000000001</v>
      </c>
      <c r="G28" s="45"/>
      <c r="H28" s="45"/>
      <c r="I28" s="45"/>
      <c r="J28" s="45"/>
      <c r="K28" s="45">
        <v>1.4</v>
      </c>
      <c r="L28" s="45"/>
      <c r="M28" s="45">
        <v>1.5</v>
      </c>
      <c r="N28" s="45">
        <v>0</v>
      </c>
      <c r="O28" s="45">
        <v>0</v>
      </c>
      <c r="P28" s="45">
        <v>0</v>
      </c>
      <c r="Q28" s="45">
        <v>0</v>
      </c>
      <c r="R28" s="45">
        <v>0.1</v>
      </c>
      <c r="S28" s="46"/>
    </row>
    <row r="29" spans="1:19">
      <c r="A29" s="52">
        <v>37053</v>
      </c>
      <c r="B29" s="6"/>
      <c r="C29" s="45">
        <v>13.6</v>
      </c>
      <c r="D29" s="45">
        <v>43.4</v>
      </c>
      <c r="E29" s="45">
        <v>11.6</v>
      </c>
      <c r="F29" s="45">
        <v>1.1000000000000001</v>
      </c>
      <c r="G29" s="45"/>
      <c r="H29" s="45"/>
      <c r="I29" s="45"/>
      <c r="J29" s="45"/>
      <c r="K29" s="45">
        <v>2.1</v>
      </c>
      <c r="L29" s="45"/>
      <c r="M29" s="45">
        <v>1.9</v>
      </c>
      <c r="N29" s="45">
        <v>0</v>
      </c>
      <c r="O29" s="45">
        <v>0</v>
      </c>
      <c r="P29" s="45">
        <v>0</v>
      </c>
      <c r="Q29" s="45">
        <v>0</v>
      </c>
      <c r="R29" s="45">
        <v>0.3</v>
      </c>
      <c r="S29" s="46"/>
    </row>
    <row r="30" spans="1:19">
      <c r="A30" s="52">
        <v>37075</v>
      </c>
      <c r="B30" s="6"/>
      <c r="C30" s="45">
        <v>13.6</v>
      </c>
      <c r="D30" s="45">
        <v>43.6</v>
      </c>
      <c r="E30" s="45">
        <v>11.9</v>
      </c>
      <c r="F30" s="45">
        <v>1.1000000000000001</v>
      </c>
      <c r="G30" s="45"/>
      <c r="H30" s="45"/>
      <c r="I30" s="45"/>
      <c r="J30" s="45"/>
      <c r="K30" s="45">
        <v>2</v>
      </c>
      <c r="L30" s="45"/>
      <c r="M30" s="45">
        <v>2.6</v>
      </c>
      <c r="N30" s="45">
        <v>0</v>
      </c>
      <c r="O30" s="45">
        <v>0</v>
      </c>
      <c r="P30" s="45">
        <v>0</v>
      </c>
      <c r="Q30" s="45">
        <v>0</v>
      </c>
      <c r="R30" s="45">
        <v>0.4</v>
      </c>
      <c r="S30" s="46"/>
    </row>
    <row r="31" spans="1:19">
      <c r="A31" s="52">
        <v>37105</v>
      </c>
      <c r="B31" s="6"/>
      <c r="C31" s="45">
        <v>10.7</v>
      </c>
      <c r="D31" s="45">
        <v>44.1</v>
      </c>
      <c r="E31" s="45">
        <v>12.1</v>
      </c>
      <c r="F31" s="45">
        <v>1.2</v>
      </c>
      <c r="G31" s="45"/>
      <c r="H31" s="45"/>
      <c r="I31" s="45"/>
      <c r="J31" s="45"/>
      <c r="K31" s="45">
        <v>2</v>
      </c>
      <c r="L31" s="45"/>
      <c r="M31" s="45">
        <v>2.6</v>
      </c>
      <c r="N31" s="45">
        <v>0</v>
      </c>
      <c r="O31" s="45">
        <v>0</v>
      </c>
      <c r="P31" s="45">
        <v>0</v>
      </c>
      <c r="Q31" s="45">
        <v>0</v>
      </c>
      <c r="R31" s="45">
        <v>0.4</v>
      </c>
      <c r="S31" s="46"/>
    </row>
    <row r="32" spans="1:19">
      <c r="A32" s="52">
        <v>37153</v>
      </c>
      <c r="B32" s="6"/>
      <c r="C32" s="45">
        <v>14</v>
      </c>
      <c r="D32" s="45">
        <v>44</v>
      </c>
      <c r="E32" s="45">
        <v>12.3</v>
      </c>
      <c r="F32" s="45">
        <v>1.3</v>
      </c>
      <c r="G32" s="45"/>
      <c r="H32" s="45"/>
      <c r="I32" s="45"/>
      <c r="J32" s="45"/>
      <c r="K32" s="45">
        <v>2</v>
      </c>
      <c r="L32" s="45"/>
      <c r="M32" s="45">
        <v>2.7</v>
      </c>
      <c r="N32" s="45">
        <v>0</v>
      </c>
      <c r="O32" s="45">
        <v>0</v>
      </c>
      <c r="P32" s="45">
        <v>0</v>
      </c>
      <c r="Q32" s="45">
        <v>0</v>
      </c>
      <c r="R32" s="45">
        <v>0.5</v>
      </c>
      <c r="S32" s="46"/>
    </row>
    <row r="33" spans="1:19">
      <c r="A33" s="52">
        <v>37182</v>
      </c>
      <c r="B33" s="6"/>
      <c r="C33" s="45">
        <v>13.9</v>
      </c>
      <c r="D33" s="45">
        <v>44.1</v>
      </c>
      <c r="E33" s="45">
        <v>12.3</v>
      </c>
      <c r="F33" s="45">
        <v>1.2</v>
      </c>
      <c r="G33" s="45"/>
      <c r="H33" s="45"/>
      <c r="I33" s="45"/>
      <c r="J33" s="45"/>
      <c r="K33" s="45">
        <v>2</v>
      </c>
      <c r="L33" s="45"/>
      <c r="M33" s="45">
        <v>2.8</v>
      </c>
      <c r="N33" s="45">
        <v>0</v>
      </c>
      <c r="O33" s="45">
        <v>0</v>
      </c>
      <c r="P33" s="45">
        <v>0</v>
      </c>
      <c r="Q33" s="45">
        <v>0</v>
      </c>
      <c r="R33" s="45">
        <v>0.5</v>
      </c>
      <c r="S33" s="46"/>
    </row>
    <row r="34" spans="1:19">
      <c r="A34" s="52">
        <v>37215</v>
      </c>
      <c r="B34" s="6"/>
      <c r="C34" s="45">
        <v>14</v>
      </c>
      <c r="D34" s="45">
        <v>43.9</v>
      </c>
      <c r="E34" s="45">
        <v>11.9</v>
      </c>
      <c r="F34" s="45">
        <v>1.2</v>
      </c>
      <c r="G34" s="45"/>
      <c r="H34" s="45"/>
      <c r="I34" s="45"/>
      <c r="J34" s="45"/>
      <c r="K34" s="45">
        <v>2</v>
      </c>
      <c r="L34" s="45"/>
      <c r="M34" s="45">
        <v>2.5</v>
      </c>
      <c r="N34" s="45">
        <v>0</v>
      </c>
      <c r="O34" s="45">
        <v>0</v>
      </c>
      <c r="P34" s="45">
        <v>0</v>
      </c>
      <c r="Q34" s="45">
        <v>0</v>
      </c>
      <c r="R34" s="45">
        <v>0.5</v>
      </c>
      <c r="S34" s="46"/>
    </row>
    <row r="35" spans="1:19">
      <c r="A35" s="52">
        <v>37244</v>
      </c>
      <c r="B35" s="6"/>
      <c r="C35" s="45">
        <v>13.8</v>
      </c>
      <c r="D35" s="45">
        <v>43.7</v>
      </c>
      <c r="E35" s="45">
        <v>11.8</v>
      </c>
      <c r="F35" s="45">
        <v>1.3</v>
      </c>
      <c r="G35" s="45"/>
      <c r="H35" s="45"/>
      <c r="I35" s="45"/>
      <c r="J35" s="45"/>
      <c r="K35" s="45">
        <v>2</v>
      </c>
      <c r="L35" s="45"/>
      <c r="M35" s="45">
        <v>2.7</v>
      </c>
      <c r="N35" s="45">
        <v>0</v>
      </c>
      <c r="O35" s="45">
        <v>0</v>
      </c>
      <c r="P35" s="45">
        <v>0</v>
      </c>
      <c r="Q35" s="45">
        <v>0</v>
      </c>
      <c r="R35" s="45">
        <v>0.5</v>
      </c>
      <c r="S35" s="46"/>
    </row>
    <row r="36" spans="1:19">
      <c r="A36" s="52">
        <v>37271</v>
      </c>
      <c r="B36" s="6"/>
      <c r="C36" s="45">
        <v>13.9</v>
      </c>
      <c r="D36" s="45">
        <v>43.9</v>
      </c>
      <c r="E36" s="45">
        <v>11.9</v>
      </c>
      <c r="F36" s="45">
        <v>1.2</v>
      </c>
      <c r="G36" s="45"/>
      <c r="H36" s="45"/>
      <c r="I36" s="45"/>
      <c r="J36" s="45"/>
      <c r="K36" s="45">
        <v>2</v>
      </c>
      <c r="L36" s="45"/>
      <c r="M36" s="45">
        <v>2.6</v>
      </c>
      <c r="N36" s="45">
        <v>0</v>
      </c>
      <c r="O36" s="45">
        <v>0</v>
      </c>
      <c r="P36" s="45">
        <v>0</v>
      </c>
      <c r="Q36" s="45">
        <v>0</v>
      </c>
      <c r="R36" s="45">
        <v>0.5</v>
      </c>
      <c r="S36" s="46"/>
    </row>
    <row r="37" spans="1:19">
      <c r="A37" s="52">
        <v>37292</v>
      </c>
      <c r="B37" s="6"/>
      <c r="C37" s="45">
        <v>11</v>
      </c>
      <c r="D37" s="45">
        <v>39.4</v>
      </c>
      <c r="E37" s="45">
        <v>3.5</v>
      </c>
      <c r="F37" s="45">
        <v>0.7</v>
      </c>
      <c r="G37" s="45"/>
      <c r="H37" s="45"/>
      <c r="I37" s="45"/>
      <c r="J37" s="45"/>
      <c r="K37" s="45">
        <v>1.6</v>
      </c>
      <c r="L37" s="45"/>
      <c r="M37" s="45">
        <v>2.4</v>
      </c>
      <c r="N37" s="45">
        <v>0</v>
      </c>
      <c r="O37" s="45">
        <v>0</v>
      </c>
      <c r="P37" s="45">
        <v>0</v>
      </c>
      <c r="Q37" s="45">
        <v>0</v>
      </c>
      <c r="R37" s="45">
        <v>0.1</v>
      </c>
      <c r="S37" s="46"/>
    </row>
    <row r="38" spans="1:19">
      <c r="A38" s="52">
        <v>37320</v>
      </c>
      <c r="B38" s="6"/>
      <c r="C38" s="45">
        <v>12.7</v>
      </c>
      <c r="D38" s="45">
        <v>40.700000000000003</v>
      </c>
      <c r="E38" s="45">
        <v>9</v>
      </c>
      <c r="F38" s="45">
        <v>1.1000000000000001</v>
      </c>
      <c r="G38" s="45"/>
      <c r="H38" s="45"/>
      <c r="I38" s="45"/>
      <c r="J38" s="45"/>
      <c r="K38" s="45">
        <v>1.7</v>
      </c>
      <c r="L38" s="45"/>
      <c r="M38" s="45">
        <v>1.8</v>
      </c>
      <c r="N38" s="45">
        <v>0</v>
      </c>
      <c r="O38" s="45">
        <v>0</v>
      </c>
      <c r="P38" s="45">
        <v>0</v>
      </c>
      <c r="Q38" s="45">
        <v>0</v>
      </c>
      <c r="R38" s="45">
        <v>0.5</v>
      </c>
      <c r="S38" s="46"/>
    </row>
    <row r="39" spans="1:19">
      <c r="A39" s="52">
        <v>37363</v>
      </c>
      <c r="B39" s="6"/>
      <c r="C39" s="45">
        <v>12.8</v>
      </c>
      <c r="D39" s="45">
        <v>41</v>
      </c>
      <c r="E39" s="45">
        <v>10.6</v>
      </c>
      <c r="F39" s="45">
        <v>1.2</v>
      </c>
      <c r="G39" s="45"/>
      <c r="H39" s="45"/>
      <c r="I39" s="45"/>
      <c r="J39" s="45"/>
      <c r="K39" s="45">
        <v>2</v>
      </c>
      <c r="L39" s="45"/>
      <c r="M39" s="45">
        <v>2.4</v>
      </c>
      <c r="N39" s="45">
        <v>0</v>
      </c>
      <c r="O39" s="45">
        <v>0</v>
      </c>
      <c r="P39" s="45">
        <v>0</v>
      </c>
      <c r="Q39" s="45">
        <v>0</v>
      </c>
      <c r="R39" s="45">
        <v>0.5</v>
      </c>
      <c r="S39" s="46"/>
    </row>
    <row r="40" spans="1:19">
      <c r="A40" s="52">
        <v>37390</v>
      </c>
      <c r="B40" s="6"/>
      <c r="C40" s="45">
        <v>13.1</v>
      </c>
      <c r="D40" s="45">
        <v>41.4</v>
      </c>
      <c r="E40" s="45">
        <v>10.8</v>
      </c>
      <c r="F40" s="45">
        <v>1.2</v>
      </c>
      <c r="G40" s="45"/>
      <c r="H40" s="45"/>
      <c r="I40" s="45"/>
      <c r="J40" s="45"/>
      <c r="K40" s="45">
        <v>2.1</v>
      </c>
      <c r="L40" s="45"/>
      <c r="M40" s="45">
        <v>2.1</v>
      </c>
      <c r="N40" s="45">
        <v>0</v>
      </c>
      <c r="O40" s="45">
        <v>0</v>
      </c>
      <c r="P40" s="45">
        <v>0</v>
      </c>
      <c r="Q40" s="45">
        <v>0</v>
      </c>
      <c r="R40" s="45">
        <v>0.6</v>
      </c>
      <c r="S40" s="46"/>
    </row>
    <row r="41" spans="1:19">
      <c r="A41" s="52">
        <v>37417</v>
      </c>
      <c r="B41" s="6"/>
      <c r="C41" s="45">
        <v>13.5</v>
      </c>
      <c r="D41" s="45">
        <v>42.3</v>
      </c>
      <c r="E41" s="45">
        <v>11.4</v>
      </c>
      <c r="F41" s="45">
        <v>1.3</v>
      </c>
      <c r="G41" s="45"/>
      <c r="H41" s="45"/>
      <c r="I41" s="45"/>
      <c r="J41" s="45"/>
      <c r="K41" s="45">
        <v>1.9</v>
      </c>
      <c r="L41" s="45"/>
      <c r="M41" s="45">
        <v>2.2000000000000002</v>
      </c>
      <c r="N41" s="45">
        <v>0</v>
      </c>
      <c r="O41" s="45">
        <v>0</v>
      </c>
      <c r="P41" s="45">
        <v>0</v>
      </c>
      <c r="Q41" s="45">
        <v>0</v>
      </c>
      <c r="R41" s="45">
        <v>0.6</v>
      </c>
      <c r="S41" s="46"/>
    </row>
    <row r="42" spans="1:19">
      <c r="A42" s="52">
        <v>37446</v>
      </c>
      <c r="B42" s="6"/>
      <c r="C42" s="45">
        <v>10.7</v>
      </c>
      <c r="D42" s="45">
        <v>43.8</v>
      </c>
      <c r="E42" s="45">
        <v>11.95</v>
      </c>
      <c r="F42" s="45">
        <v>1.1000000000000001</v>
      </c>
      <c r="G42" s="45"/>
      <c r="H42" s="45"/>
      <c r="I42" s="45"/>
      <c r="J42" s="45"/>
      <c r="K42" s="45">
        <v>1.7</v>
      </c>
      <c r="L42" s="45"/>
      <c r="M42" s="45">
        <v>2.1</v>
      </c>
      <c r="N42" s="45">
        <v>0</v>
      </c>
      <c r="O42" s="45">
        <v>0</v>
      </c>
      <c r="P42" s="45">
        <v>0</v>
      </c>
      <c r="Q42" s="45">
        <v>0</v>
      </c>
      <c r="R42" s="45">
        <v>0.3</v>
      </c>
      <c r="S42" s="46"/>
    </row>
    <row r="43" spans="1:19">
      <c r="A43" s="52">
        <v>37475</v>
      </c>
      <c r="B43" s="6"/>
      <c r="C43" s="45">
        <v>14</v>
      </c>
      <c r="D43" s="45">
        <v>44.1</v>
      </c>
      <c r="E43" s="45">
        <v>12.2</v>
      </c>
      <c r="F43" s="45">
        <v>1.2</v>
      </c>
      <c r="G43" s="45"/>
      <c r="H43" s="45"/>
      <c r="I43" s="45"/>
      <c r="J43" s="45"/>
      <c r="K43" s="45">
        <v>1.9</v>
      </c>
      <c r="L43" s="45"/>
      <c r="M43" s="45">
        <v>1.6</v>
      </c>
      <c r="N43" s="45">
        <v>0</v>
      </c>
      <c r="O43" s="45">
        <v>0</v>
      </c>
      <c r="P43" s="45">
        <v>0</v>
      </c>
      <c r="Q43" s="45">
        <v>0</v>
      </c>
      <c r="R43" s="45">
        <v>0.4</v>
      </c>
      <c r="S43" s="46"/>
    </row>
    <row r="44" spans="1:19">
      <c r="A44" s="52">
        <v>37512</v>
      </c>
      <c r="B44" s="6"/>
      <c r="C44" s="45">
        <v>14.1</v>
      </c>
      <c r="D44" s="45">
        <v>44.3</v>
      </c>
      <c r="E44" s="45">
        <v>12.4</v>
      </c>
      <c r="F44" s="45">
        <v>1.5</v>
      </c>
      <c r="G44" s="45"/>
      <c r="H44" s="45"/>
      <c r="I44" s="45"/>
      <c r="J44" s="45"/>
      <c r="K44" s="45">
        <v>2.1</v>
      </c>
      <c r="L44" s="45"/>
      <c r="M44" s="45">
        <v>3.12</v>
      </c>
      <c r="N44" s="45">
        <v>0</v>
      </c>
      <c r="O44" s="45">
        <v>0</v>
      </c>
      <c r="P44" s="45">
        <v>0</v>
      </c>
      <c r="Q44" s="45">
        <v>0</v>
      </c>
      <c r="R44" s="45">
        <v>0.9</v>
      </c>
      <c r="S44" s="46"/>
    </row>
    <row r="45" spans="1:19">
      <c r="A45" s="52">
        <v>37543</v>
      </c>
      <c r="B45" s="6"/>
      <c r="C45" s="45">
        <v>13.7</v>
      </c>
      <c r="D45" s="45">
        <v>44.1</v>
      </c>
      <c r="E45" s="45">
        <v>12.3</v>
      </c>
      <c r="F45" s="45">
        <v>1</v>
      </c>
      <c r="G45" s="45"/>
      <c r="H45" s="45"/>
      <c r="I45" s="45"/>
      <c r="J45" s="45"/>
      <c r="K45" s="45">
        <v>1.7</v>
      </c>
      <c r="L45" s="45"/>
      <c r="M45" s="45">
        <v>3.1</v>
      </c>
      <c r="N45" s="45">
        <v>0</v>
      </c>
      <c r="O45" s="45">
        <v>0</v>
      </c>
      <c r="P45" s="45">
        <v>0</v>
      </c>
      <c r="Q45" s="45">
        <v>0</v>
      </c>
      <c r="R45" s="45">
        <v>0.35</v>
      </c>
      <c r="S45" s="46"/>
    </row>
    <row r="46" spans="1:19">
      <c r="A46" s="52">
        <v>37564</v>
      </c>
      <c r="B46" s="6"/>
      <c r="C46" s="45">
        <v>13.1</v>
      </c>
      <c r="D46" s="45">
        <v>42.9</v>
      </c>
      <c r="E46" s="45">
        <v>9.6</v>
      </c>
      <c r="F46" s="45">
        <v>1.3</v>
      </c>
      <c r="G46" s="45"/>
      <c r="H46" s="45"/>
      <c r="I46" s="45"/>
      <c r="J46" s="45"/>
      <c r="K46" s="45">
        <v>1.7</v>
      </c>
      <c r="L46" s="45"/>
      <c r="M46" s="45">
        <v>2.9</v>
      </c>
      <c r="N46" s="45">
        <v>0</v>
      </c>
      <c r="O46" s="45">
        <v>0</v>
      </c>
      <c r="P46" s="45">
        <v>0</v>
      </c>
      <c r="Q46" s="45">
        <v>0</v>
      </c>
      <c r="R46" s="45">
        <v>0.6</v>
      </c>
      <c r="S46" s="46"/>
    </row>
    <row r="47" spans="1:19">
      <c r="A47" s="52">
        <v>37593</v>
      </c>
      <c r="B47" s="6"/>
      <c r="C47" s="45">
        <v>12.9</v>
      </c>
      <c r="D47" s="45">
        <v>41.2</v>
      </c>
      <c r="E47" s="45">
        <v>9.1999999999999993</v>
      </c>
      <c r="F47" s="45">
        <v>1.3</v>
      </c>
      <c r="G47" s="45"/>
      <c r="H47" s="45"/>
      <c r="I47" s="45"/>
      <c r="J47" s="45"/>
      <c r="K47" s="45">
        <v>2</v>
      </c>
      <c r="L47" s="45"/>
      <c r="M47" s="45">
        <v>2.1</v>
      </c>
      <c r="N47" s="45">
        <v>0</v>
      </c>
      <c r="O47" s="45">
        <v>0</v>
      </c>
      <c r="P47" s="45">
        <v>0</v>
      </c>
      <c r="Q47" s="45">
        <v>0</v>
      </c>
      <c r="R47" s="45">
        <v>0.7</v>
      </c>
      <c r="S47" s="46"/>
    </row>
    <row r="48" spans="1:19">
      <c r="A48" s="52">
        <v>37634</v>
      </c>
      <c r="B48" s="6"/>
      <c r="C48" s="45">
        <v>12.8</v>
      </c>
      <c r="D48" s="45">
        <v>40.700000000000003</v>
      </c>
      <c r="E48" s="45">
        <v>8.5</v>
      </c>
      <c r="F48" s="45">
        <v>1.3</v>
      </c>
      <c r="G48" s="45"/>
      <c r="H48" s="45"/>
      <c r="I48" s="45"/>
      <c r="J48" s="45"/>
      <c r="K48" s="45">
        <v>2</v>
      </c>
      <c r="L48" s="45"/>
      <c r="M48" s="45">
        <v>1.5</v>
      </c>
      <c r="N48" s="45">
        <v>0</v>
      </c>
      <c r="O48" s="45">
        <v>0</v>
      </c>
      <c r="P48" s="45">
        <v>0</v>
      </c>
      <c r="Q48" s="45">
        <v>0</v>
      </c>
      <c r="R48" s="45">
        <v>0.7</v>
      </c>
      <c r="S48" s="46"/>
    </row>
    <row r="49" spans="1:19">
      <c r="A49" s="52">
        <v>37663</v>
      </c>
      <c r="B49" s="6"/>
      <c r="C49" s="45">
        <v>13.1</v>
      </c>
      <c r="D49" s="45">
        <v>42.3</v>
      </c>
      <c r="E49" s="45">
        <v>10.3</v>
      </c>
      <c r="F49" s="45">
        <v>1.1000000000000001</v>
      </c>
      <c r="G49" s="45"/>
      <c r="H49" s="45"/>
      <c r="I49" s="45"/>
      <c r="J49" s="45"/>
      <c r="K49" s="45">
        <v>1.7</v>
      </c>
      <c r="L49" s="45"/>
      <c r="M49" s="45">
        <v>1.6</v>
      </c>
      <c r="N49" s="45">
        <v>0</v>
      </c>
      <c r="O49" s="45">
        <v>0</v>
      </c>
      <c r="P49" s="45">
        <v>0</v>
      </c>
      <c r="Q49" s="45">
        <v>0</v>
      </c>
      <c r="R49" s="45">
        <v>0.6</v>
      </c>
      <c r="S49" s="46"/>
    </row>
    <row r="50" spans="1:19">
      <c r="A50" s="52">
        <v>37685</v>
      </c>
      <c r="B50" s="6"/>
      <c r="C50" s="45">
        <v>13.1</v>
      </c>
      <c r="D50" s="45">
        <v>42.8</v>
      </c>
      <c r="E50" s="45">
        <v>10.3</v>
      </c>
      <c r="F50" s="45">
        <v>1.2</v>
      </c>
      <c r="G50" s="45"/>
      <c r="H50" s="45"/>
      <c r="I50" s="45"/>
      <c r="J50" s="45"/>
      <c r="K50" s="45">
        <v>1.6</v>
      </c>
      <c r="L50" s="45"/>
      <c r="M50" s="45">
        <v>1.8</v>
      </c>
      <c r="N50" s="45">
        <v>0</v>
      </c>
      <c r="O50" s="45">
        <v>0</v>
      </c>
      <c r="P50" s="45">
        <v>0</v>
      </c>
      <c r="Q50" s="45">
        <v>0</v>
      </c>
      <c r="R50" s="45">
        <v>0.4</v>
      </c>
      <c r="S50" s="46"/>
    </row>
    <row r="51" spans="1:19">
      <c r="A51" s="52">
        <v>37720</v>
      </c>
      <c r="B51" s="6"/>
      <c r="C51" s="45">
        <v>13.7</v>
      </c>
      <c r="D51" s="45">
        <v>43.2</v>
      </c>
      <c r="E51" s="45">
        <v>11.4</v>
      </c>
      <c r="F51" s="45">
        <v>1.5</v>
      </c>
      <c r="G51" s="45"/>
      <c r="H51" s="45"/>
      <c r="I51" s="45"/>
      <c r="J51" s="45"/>
      <c r="K51" s="45">
        <v>2.0499999999999998</v>
      </c>
      <c r="L51" s="45"/>
      <c r="M51" s="45">
        <v>2.1</v>
      </c>
      <c r="N51" s="45">
        <v>0</v>
      </c>
      <c r="O51" s="45">
        <v>0</v>
      </c>
      <c r="P51" s="45">
        <v>0</v>
      </c>
      <c r="Q51" s="45">
        <v>0</v>
      </c>
      <c r="R51" s="45">
        <v>0.7</v>
      </c>
      <c r="S51" s="46"/>
    </row>
    <row r="52" spans="1:19">
      <c r="A52" s="52">
        <v>37743</v>
      </c>
      <c r="B52" s="6"/>
      <c r="C52" s="45">
        <v>13.7</v>
      </c>
      <c r="D52" s="45">
        <v>43.6</v>
      </c>
      <c r="E52" s="45">
        <v>11.8</v>
      </c>
      <c r="F52" s="45">
        <v>1.5</v>
      </c>
      <c r="G52" s="45"/>
      <c r="H52" s="45"/>
      <c r="I52" s="45"/>
      <c r="J52" s="45"/>
      <c r="K52" s="45">
        <v>2.1</v>
      </c>
      <c r="L52" s="45"/>
      <c r="M52" s="45">
        <v>2.2999999999999998</v>
      </c>
      <c r="N52" s="45">
        <v>0</v>
      </c>
      <c r="O52" s="45">
        <v>0</v>
      </c>
      <c r="P52" s="45">
        <v>0</v>
      </c>
      <c r="Q52" s="45">
        <v>0</v>
      </c>
      <c r="R52" s="45">
        <v>0.8</v>
      </c>
      <c r="S52" s="46"/>
    </row>
    <row r="53" spans="1:19">
      <c r="A53" s="52">
        <v>37775</v>
      </c>
      <c r="B53" s="6"/>
      <c r="C53" s="45">
        <v>14.1</v>
      </c>
      <c r="D53" s="45">
        <v>44.05</v>
      </c>
      <c r="E53" s="45">
        <v>12.1</v>
      </c>
      <c r="F53" s="45">
        <v>1.5</v>
      </c>
      <c r="G53" s="45"/>
      <c r="H53" s="45"/>
      <c r="I53" s="45"/>
      <c r="J53" s="45"/>
      <c r="K53" s="45">
        <v>2.1</v>
      </c>
      <c r="L53" s="45"/>
      <c r="M53" s="45">
        <v>2.8</v>
      </c>
      <c r="N53" s="45">
        <v>0</v>
      </c>
      <c r="O53" s="45">
        <v>0</v>
      </c>
      <c r="P53" s="45">
        <v>0</v>
      </c>
      <c r="Q53" s="45">
        <v>0</v>
      </c>
      <c r="R53" s="45">
        <v>0.7</v>
      </c>
      <c r="S53" s="46"/>
    </row>
    <row r="54" spans="1:19">
      <c r="A54" s="52">
        <v>37803</v>
      </c>
      <c r="B54" s="6"/>
      <c r="C54" s="45">
        <v>14.1</v>
      </c>
      <c r="D54" s="45">
        <v>44.2</v>
      </c>
      <c r="E54" s="45">
        <v>12.3</v>
      </c>
      <c r="F54" s="45">
        <v>1.5</v>
      </c>
      <c r="G54" s="45"/>
      <c r="H54" s="45"/>
      <c r="I54" s="45"/>
      <c r="J54" s="45"/>
      <c r="K54" s="45">
        <v>2.1</v>
      </c>
      <c r="L54" s="45"/>
      <c r="M54" s="45">
        <v>3.05</v>
      </c>
      <c r="N54" s="45">
        <v>0</v>
      </c>
      <c r="O54" s="45">
        <v>0</v>
      </c>
      <c r="P54" s="45">
        <v>0</v>
      </c>
      <c r="Q54" s="45">
        <v>0</v>
      </c>
      <c r="R54" s="45">
        <v>0.6</v>
      </c>
      <c r="S54" s="46"/>
    </row>
    <row r="55" spans="1:19">
      <c r="A55" s="52">
        <v>37834</v>
      </c>
      <c r="B55" s="6"/>
      <c r="C55" s="45">
        <v>14.1</v>
      </c>
      <c r="D55" s="45">
        <v>44.2</v>
      </c>
      <c r="E55" s="45">
        <v>12.4</v>
      </c>
      <c r="F55" s="45">
        <v>1.4</v>
      </c>
      <c r="G55" s="45"/>
      <c r="H55" s="45"/>
      <c r="I55" s="45"/>
      <c r="J55" s="45"/>
      <c r="K55" s="45">
        <v>2.1</v>
      </c>
      <c r="L55" s="45"/>
      <c r="M55" s="45">
        <v>3</v>
      </c>
      <c r="N55" s="45">
        <v>0</v>
      </c>
      <c r="O55" s="45">
        <v>0</v>
      </c>
      <c r="P55" s="45">
        <v>0</v>
      </c>
      <c r="Q55" s="45">
        <v>0</v>
      </c>
      <c r="R55" s="45">
        <v>0.6</v>
      </c>
      <c r="S55" s="46"/>
    </row>
    <row r="56" spans="1:19">
      <c r="A56" s="52">
        <v>37872</v>
      </c>
      <c r="B56" s="6"/>
      <c r="C56" s="45">
        <v>14.3</v>
      </c>
      <c r="D56" s="45">
        <v>44.5</v>
      </c>
      <c r="E56" s="45">
        <v>12.6</v>
      </c>
      <c r="F56" s="45">
        <v>1.4</v>
      </c>
      <c r="G56" s="45"/>
      <c r="H56" s="45"/>
      <c r="I56" s="45"/>
      <c r="J56" s="45"/>
      <c r="K56" s="45">
        <v>1.8</v>
      </c>
      <c r="L56" s="45"/>
      <c r="M56" s="45">
        <v>4.0999999999999996</v>
      </c>
      <c r="N56" s="45">
        <v>0</v>
      </c>
      <c r="O56" s="45">
        <v>0</v>
      </c>
      <c r="P56" s="45">
        <v>0</v>
      </c>
      <c r="Q56" s="45">
        <v>0</v>
      </c>
      <c r="R56" s="45">
        <v>0.6</v>
      </c>
      <c r="S56" s="46"/>
    </row>
    <row r="57" spans="1:19">
      <c r="A57" s="52">
        <v>37916</v>
      </c>
      <c r="B57" s="6"/>
      <c r="C57" s="45">
        <v>14.5</v>
      </c>
      <c r="D57" s="45">
        <v>58</v>
      </c>
      <c r="E57" s="45">
        <v>12.7</v>
      </c>
      <c r="F57" s="45">
        <v>1.5</v>
      </c>
      <c r="G57" s="45"/>
      <c r="H57" s="45"/>
      <c r="I57" s="45"/>
      <c r="J57" s="45"/>
      <c r="K57" s="45">
        <v>2</v>
      </c>
      <c r="L57" s="45"/>
      <c r="M57" s="45">
        <v>4.2</v>
      </c>
      <c r="N57" s="45">
        <v>0</v>
      </c>
      <c r="O57" s="45">
        <v>0</v>
      </c>
      <c r="P57" s="45">
        <v>0</v>
      </c>
      <c r="Q57" s="45">
        <v>0</v>
      </c>
      <c r="R57" s="45">
        <v>0.7</v>
      </c>
      <c r="S57" s="46"/>
    </row>
    <row r="58" spans="1:19">
      <c r="A58" s="52">
        <v>37944</v>
      </c>
      <c r="B58" s="6"/>
      <c r="C58" s="45">
        <v>14.44</v>
      </c>
      <c r="D58" s="45">
        <v>58</v>
      </c>
      <c r="E58" s="45">
        <v>12.7</v>
      </c>
      <c r="F58" s="45">
        <v>1.5</v>
      </c>
      <c r="G58" s="45"/>
      <c r="H58" s="45"/>
      <c r="I58" s="45"/>
      <c r="J58" s="45"/>
      <c r="K58" s="45">
        <v>2.2000000000000002</v>
      </c>
      <c r="L58" s="45" t="s">
        <v>38</v>
      </c>
      <c r="M58" s="45">
        <v>4.3</v>
      </c>
      <c r="N58" s="45">
        <v>7.04</v>
      </c>
      <c r="O58" s="45">
        <v>9.9949999999999992</v>
      </c>
      <c r="P58" s="45">
        <v>6.66</v>
      </c>
      <c r="Q58" s="45">
        <v>2.41</v>
      </c>
      <c r="R58" s="45">
        <v>0.8</v>
      </c>
      <c r="S58" s="46">
        <v>5.08</v>
      </c>
    </row>
    <row r="59" spans="1:19">
      <c r="A59" s="52">
        <v>37977</v>
      </c>
      <c r="B59" s="6"/>
      <c r="C59" s="45">
        <v>14.02</v>
      </c>
      <c r="D59" s="45">
        <v>57.6</v>
      </c>
      <c r="E59" s="45">
        <v>11.4</v>
      </c>
      <c r="F59" s="45">
        <v>1.5</v>
      </c>
      <c r="G59" s="45"/>
      <c r="H59" s="45"/>
      <c r="I59" s="45"/>
      <c r="J59" s="45"/>
      <c r="K59" s="45">
        <v>1.9</v>
      </c>
      <c r="L59" s="45" t="s">
        <v>39</v>
      </c>
      <c r="M59" s="45">
        <v>3.9</v>
      </c>
      <c r="N59" s="45">
        <v>7.5</v>
      </c>
      <c r="O59" s="45">
        <v>9.6300000000000008</v>
      </c>
      <c r="P59" s="45">
        <v>6.6</v>
      </c>
      <c r="Q59" s="45">
        <v>0</v>
      </c>
      <c r="R59" s="45">
        <v>0.8</v>
      </c>
      <c r="S59" s="46">
        <v>7.3</v>
      </c>
    </row>
    <row r="60" spans="1:19">
      <c r="A60" s="52">
        <v>38006</v>
      </c>
      <c r="B60" s="6"/>
      <c r="C60" s="45">
        <v>13.2</v>
      </c>
      <c r="D60" s="45">
        <v>42.85</v>
      </c>
      <c r="E60" s="45">
        <v>6.55</v>
      </c>
      <c r="F60" s="45">
        <v>1.3</v>
      </c>
      <c r="G60" s="45"/>
      <c r="H60" s="45"/>
      <c r="I60" s="45"/>
      <c r="J60" s="45"/>
      <c r="K60" s="45">
        <v>1.8</v>
      </c>
      <c r="L60" s="45" t="s">
        <v>39</v>
      </c>
      <c r="M60" s="45">
        <v>2.4</v>
      </c>
      <c r="N60" s="45">
        <v>8.36</v>
      </c>
      <c r="O60" s="45">
        <v>7.9</v>
      </c>
      <c r="P60" s="45">
        <v>4.3499999999999996</v>
      </c>
      <c r="Q60" s="45">
        <v>1.1599999999999999</v>
      </c>
      <c r="R60" s="45">
        <v>0.7</v>
      </c>
      <c r="S60" s="46">
        <v>8.8000000000000007</v>
      </c>
    </row>
    <row r="61" spans="1:19">
      <c r="A61" s="52">
        <v>38052</v>
      </c>
      <c r="B61" s="6"/>
      <c r="C61" s="45">
        <v>13.7</v>
      </c>
      <c r="D61" s="45">
        <v>43.25</v>
      </c>
      <c r="E61" s="45">
        <v>11.36</v>
      </c>
      <c r="F61" s="45">
        <v>1.4</v>
      </c>
      <c r="G61" s="45"/>
      <c r="H61" s="45"/>
      <c r="I61" s="45"/>
      <c r="J61" s="45"/>
      <c r="K61" s="45">
        <v>1.9</v>
      </c>
      <c r="L61" s="45" t="s">
        <v>39</v>
      </c>
      <c r="M61" s="45">
        <v>2.2000000000000002</v>
      </c>
      <c r="N61" s="45">
        <v>9.8000000000000007</v>
      </c>
      <c r="O61" s="45">
        <v>8.5</v>
      </c>
      <c r="P61" s="45">
        <v>4.8</v>
      </c>
      <c r="Q61" s="45">
        <v>1.8</v>
      </c>
      <c r="R61" s="45">
        <v>0.65</v>
      </c>
      <c r="S61" s="46">
        <v>5.0999999999999996</v>
      </c>
    </row>
    <row r="62" spans="1:19">
      <c r="A62" s="52">
        <v>38075</v>
      </c>
      <c r="B62" s="6"/>
      <c r="C62" s="45">
        <v>13.7</v>
      </c>
      <c r="D62" s="45">
        <v>43.3</v>
      </c>
      <c r="E62" s="45">
        <v>11.2</v>
      </c>
      <c r="F62" s="45">
        <v>1.4</v>
      </c>
      <c r="G62" s="45"/>
      <c r="H62" s="45"/>
      <c r="I62" s="45"/>
      <c r="J62" s="45"/>
      <c r="K62" s="45">
        <v>1.9</v>
      </c>
      <c r="L62" s="45" t="s">
        <v>39</v>
      </c>
      <c r="M62" s="45">
        <v>3.1</v>
      </c>
      <c r="N62" s="45">
        <v>6.6</v>
      </c>
      <c r="O62" s="45">
        <v>8.6999999999999993</v>
      </c>
      <c r="P62" s="45">
        <v>5.4</v>
      </c>
      <c r="Q62" s="45">
        <v>1.18</v>
      </c>
      <c r="R62" s="45">
        <v>0.7</v>
      </c>
      <c r="S62" s="46">
        <v>5.5</v>
      </c>
    </row>
    <row r="63" spans="1:19">
      <c r="A63" s="52">
        <v>38099</v>
      </c>
      <c r="B63" s="6"/>
      <c r="C63" s="45">
        <v>13.8</v>
      </c>
      <c r="D63" s="45">
        <v>43.54</v>
      </c>
      <c r="E63" s="45">
        <v>11.78</v>
      </c>
      <c r="F63" s="45">
        <v>1.38</v>
      </c>
      <c r="G63" s="45"/>
      <c r="H63" s="45"/>
      <c r="I63" s="45"/>
      <c r="J63" s="45"/>
      <c r="K63" s="45">
        <v>1.98</v>
      </c>
      <c r="L63" s="45" t="s">
        <v>39</v>
      </c>
      <c r="M63" s="45">
        <v>2.4</v>
      </c>
      <c r="N63" s="45">
        <v>7.24</v>
      </c>
      <c r="O63" s="45">
        <v>9.3000000000000007</v>
      </c>
      <c r="P63" s="45">
        <v>5.4</v>
      </c>
      <c r="Q63" s="45">
        <v>1.18</v>
      </c>
      <c r="R63" s="45">
        <v>0.64</v>
      </c>
      <c r="S63" s="46">
        <v>9.6300000000000008</v>
      </c>
    </row>
    <row r="64" spans="1:19">
      <c r="A64" s="52">
        <v>38128</v>
      </c>
      <c r="B64" s="6"/>
      <c r="C64" s="45">
        <v>13.95</v>
      </c>
      <c r="D64" s="45">
        <v>43.8</v>
      </c>
      <c r="E64" s="45">
        <v>11.93</v>
      </c>
      <c r="F64" s="45">
        <v>1.4</v>
      </c>
      <c r="G64" s="45"/>
      <c r="H64" s="45"/>
      <c r="I64" s="45"/>
      <c r="J64" s="45"/>
      <c r="K64" s="45">
        <v>2</v>
      </c>
      <c r="L64" s="45" t="s">
        <v>39</v>
      </c>
      <c r="M64" s="45">
        <v>2.2999999999999998</v>
      </c>
      <c r="N64" s="45">
        <v>9.6999999999999993</v>
      </c>
      <c r="O64" s="45">
        <v>9.32</v>
      </c>
      <c r="P64" s="45">
        <v>0</v>
      </c>
      <c r="Q64" s="45">
        <v>1.27</v>
      </c>
      <c r="R64" s="45">
        <v>0.57999999999999996</v>
      </c>
      <c r="S64" s="46">
        <v>4.7</v>
      </c>
    </row>
    <row r="65" spans="1:19">
      <c r="A65" s="52">
        <v>38156</v>
      </c>
      <c r="B65" s="6"/>
      <c r="C65" s="45">
        <v>14.12</v>
      </c>
      <c r="D65" s="45">
        <v>44.1</v>
      </c>
      <c r="E65" s="45">
        <v>12.28</v>
      </c>
      <c r="F65" s="45">
        <v>1.4</v>
      </c>
      <c r="G65" s="45"/>
      <c r="H65" s="45"/>
      <c r="I65" s="45"/>
      <c r="J65" s="45"/>
      <c r="K65" s="45">
        <v>1.9</v>
      </c>
      <c r="L65" s="45" t="s">
        <v>39</v>
      </c>
      <c r="M65" s="45">
        <v>2.4</v>
      </c>
      <c r="N65" s="45">
        <v>7.3</v>
      </c>
      <c r="O65" s="45">
        <v>9.5</v>
      </c>
      <c r="P65" s="45">
        <v>0</v>
      </c>
      <c r="Q65" s="45">
        <v>1.59</v>
      </c>
      <c r="R65" s="45">
        <v>0.57999999999999996</v>
      </c>
      <c r="S65" s="46">
        <v>4.43</v>
      </c>
    </row>
    <row r="66" spans="1:19">
      <c r="A66" s="52">
        <v>38184</v>
      </c>
      <c r="B66" s="6"/>
      <c r="C66" s="45">
        <v>14.21</v>
      </c>
      <c r="D66" s="45">
        <v>44.23</v>
      </c>
      <c r="E66" s="45">
        <v>12.44</v>
      </c>
      <c r="F66" s="45">
        <v>1.44</v>
      </c>
      <c r="G66" s="45"/>
      <c r="H66" s="45"/>
      <c r="I66" s="45"/>
      <c r="J66" s="45"/>
      <c r="K66" s="45">
        <v>1.97</v>
      </c>
      <c r="L66" s="45" t="s">
        <v>38</v>
      </c>
      <c r="M66" s="45">
        <v>3.1</v>
      </c>
      <c r="N66" s="45">
        <v>6.32</v>
      </c>
      <c r="O66" s="45">
        <v>9.58</v>
      </c>
      <c r="P66" s="45">
        <v>5.6</v>
      </c>
      <c r="Q66" s="45">
        <v>1.82</v>
      </c>
      <c r="R66" s="45">
        <v>0.56000000000000005</v>
      </c>
      <c r="S66" s="46">
        <v>5.9</v>
      </c>
    </row>
    <row r="67" spans="1:19">
      <c r="A67" s="52">
        <v>38236</v>
      </c>
      <c r="B67" s="6"/>
      <c r="C67" s="45">
        <v>14.42</v>
      </c>
      <c r="D67" s="45">
        <v>44.48</v>
      </c>
      <c r="E67" s="45">
        <v>12.63</v>
      </c>
      <c r="F67" s="45">
        <v>1.53</v>
      </c>
      <c r="G67" s="45"/>
      <c r="H67" s="45"/>
      <c r="I67" s="45"/>
      <c r="J67" s="45"/>
      <c r="K67" s="45">
        <v>2.1</v>
      </c>
      <c r="L67" s="45" t="s">
        <v>38</v>
      </c>
      <c r="M67" s="45">
        <v>3.5</v>
      </c>
      <c r="N67" s="45">
        <v>7.27</v>
      </c>
      <c r="O67" s="45">
        <v>9.9499999999999993</v>
      </c>
      <c r="P67" s="45">
        <v>6.31</v>
      </c>
      <c r="Q67" s="45">
        <v>2.21</v>
      </c>
      <c r="R67" s="45">
        <v>0.8</v>
      </c>
      <c r="S67" s="46"/>
    </row>
    <row r="68" spans="1:19">
      <c r="A68" s="52">
        <v>38251</v>
      </c>
      <c r="B68" s="6"/>
      <c r="C68" s="45">
        <v>14.45</v>
      </c>
      <c r="D68" s="45">
        <v>44.42</v>
      </c>
      <c r="E68" s="45">
        <v>12.68</v>
      </c>
      <c r="F68" s="45">
        <v>1.5</v>
      </c>
      <c r="G68" s="45"/>
      <c r="H68" s="45"/>
      <c r="I68" s="45"/>
      <c r="J68" s="45"/>
      <c r="K68" s="45">
        <v>2.1</v>
      </c>
      <c r="L68" s="45" t="s">
        <v>38</v>
      </c>
      <c r="M68" s="45">
        <v>3.1</v>
      </c>
      <c r="N68" s="45">
        <v>7.23</v>
      </c>
      <c r="O68" s="45">
        <v>9.9600000000000009</v>
      </c>
      <c r="P68" s="45">
        <v>6.38</v>
      </c>
      <c r="Q68" s="45">
        <v>2.25</v>
      </c>
      <c r="R68" s="45">
        <v>0.79</v>
      </c>
      <c r="S68" s="46">
        <v>9.24</v>
      </c>
    </row>
    <row r="69" spans="1:19">
      <c r="A69" s="52">
        <v>38278</v>
      </c>
      <c r="B69" s="6"/>
      <c r="C69" s="45">
        <v>14.35</v>
      </c>
      <c r="D69" s="45">
        <v>44.46</v>
      </c>
      <c r="E69" s="45">
        <v>12.7</v>
      </c>
      <c r="F69" s="45">
        <v>1.47</v>
      </c>
      <c r="G69" s="45"/>
      <c r="H69" s="45"/>
      <c r="I69" s="45"/>
      <c r="J69" s="45"/>
      <c r="K69" s="45">
        <v>2.09</v>
      </c>
      <c r="L69" s="45" t="s">
        <v>38</v>
      </c>
      <c r="M69" s="45">
        <v>3.07</v>
      </c>
      <c r="N69" s="45">
        <v>7.81</v>
      </c>
      <c r="O69" s="45">
        <v>9.9</v>
      </c>
      <c r="P69" s="45">
        <v>6.32</v>
      </c>
      <c r="Q69" s="45">
        <v>2.33</v>
      </c>
      <c r="R69" s="45">
        <v>0.71</v>
      </c>
      <c r="S69" s="46">
        <v>7.03</v>
      </c>
    </row>
    <row r="70" spans="1:19">
      <c r="A70" s="52">
        <v>38309</v>
      </c>
      <c r="B70" s="6"/>
      <c r="C70" s="45">
        <v>14.28</v>
      </c>
      <c r="D70" s="45">
        <v>44.29</v>
      </c>
      <c r="E70" s="45">
        <v>12.31</v>
      </c>
      <c r="F70" s="45">
        <v>1.48</v>
      </c>
      <c r="G70" s="45"/>
      <c r="H70" s="45"/>
      <c r="I70" s="45"/>
      <c r="J70" s="45"/>
      <c r="K70" s="45">
        <v>2</v>
      </c>
      <c r="L70" s="45"/>
      <c r="M70" s="45">
        <v>3.16</v>
      </c>
      <c r="N70" s="45">
        <v>7.78</v>
      </c>
      <c r="O70" s="45">
        <v>9.7100000000000009</v>
      </c>
      <c r="P70" s="45">
        <v>6.3</v>
      </c>
      <c r="Q70" s="45">
        <v>2</v>
      </c>
      <c r="R70" s="45">
        <v>0.73</v>
      </c>
      <c r="S70" s="46">
        <v>5.12</v>
      </c>
    </row>
    <row r="71" spans="1:19">
      <c r="A71" s="52">
        <v>38357</v>
      </c>
      <c r="B71" s="6"/>
      <c r="C71" s="45">
        <v>13.79</v>
      </c>
      <c r="D71" s="45">
        <v>43.17</v>
      </c>
      <c r="E71" s="45">
        <v>11.02</v>
      </c>
      <c r="F71" s="45">
        <v>1.32</v>
      </c>
      <c r="G71" s="45"/>
      <c r="H71" s="45"/>
      <c r="I71" s="45"/>
      <c r="J71" s="45"/>
      <c r="K71" s="45">
        <v>1.9</v>
      </c>
      <c r="L71" s="45" t="s">
        <v>39</v>
      </c>
      <c r="M71" s="45">
        <v>2.6</v>
      </c>
      <c r="N71" s="45">
        <v>7</v>
      </c>
      <c r="O71" s="45">
        <v>8.6999999999999993</v>
      </c>
      <c r="P71" s="45">
        <v>6</v>
      </c>
      <c r="Q71" s="45">
        <v>1.18</v>
      </c>
      <c r="R71" s="45">
        <v>0.67</v>
      </c>
      <c r="S71" s="46"/>
    </row>
    <row r="72" spans="1:19">
      <c r="A72" s="52">
        <v>38378</v>
      </c>
      <c r="B72" s="6"/>
      <c r="C72" s="45">
        <v>13.43</v>
      </c>
      <c r="D72" s="45">
        <v>42.56</v>
      </c>
      <c r="E72" s="45">
        <v>10.64</v>
      </c>
      <c r="F72" s="45">
        <v>1.25</v>
      </c>
      <c r="G72" s="45"/>
      <c r="H72" s="45"/>
      <c r="I72" s="45"/>
      <c r="J72" s="45"/>
      <c r="K72" s="45">
        <v>1.9</v>
      </c>
      <c r="L72" s="45" t="s">
        <v>39</v>
      </c>
      <c r="M72" s="45">
        <v>2.74</v>
      </c>
      <c r="N72" s="45">
        <v>7.02</v>
      </c>
      <c r="O72" s="45">
        <v>8.5299999999999994</v>
      </c>
      <c r="P72" s="45">
        <v>4.9000000000000004</v>
      </c>
      <c r="Q72" s="45">
        <v>1.17</v>
      </c>
      <c r="R72" s="45">
        <v>0.53</v>
      </c>
      <c r="S72" s="46">
        <v>5.13</v>
      </c>
    </row>
    <row r="73" spans="1:19">
      <c r="A73" s="52">
        <v>38404</v>
      </c>
      <c r="B73" s="6"/>
      <c r="C73" s="45">
        <v>13.85</v>
      </c>
      <c r="D73" s="45">
        <v>43.55</v>
      </c>
      <c r="E73" s="45">
        <v>11.63</v>
      </c>
      <c r="F73" s="45">
        <v>1.32</v>
      </c>
      <c r="G73" s="45"/>
      <c r="H73" s="45"/>
      <c r="I73" s="45"/>
      <c r="J73" s="45"/>
      <c r="K73" s="45">
        <v>2.02</v>
      </c>
      <c r="L73" s="45" t="s">
        <v>39</v>
      </c>
      <c r="M73" s="45">
        <v>2.6</v>
      </c>
      <c r="N73" s="45">
        <v>6.72</v>
      </c>
      <c r="O73" s="45">
        <v>8.7200000000000006</v>
      </c>
      <c r="P73" s="45">
        <v>5.84</v>
      </c>
      <c r="Q73" s="45">
        <v>1.18</v>
      </c>
      <c r="R73" s="45">
        <v>0.56000000000000005</v>
      </c>
      <c r="S73" s="46"/>
    </row>
    <row r="74" spans="1:19">
      <c r="A74" s="52">
        <v>38434</v>
      </c>
      <c r="B74" s="6"/>
      <c r="C74" s="45">
        <v>14.02</v>
      </c>
      <c r="D74" s="45">
        <v>43.96</v>
      </c>
      <c r="E74" s="45">
        <v>11.11</v>
      </c>
      <c r="F74" s="45">
        <v>1.34</v>
      </c>
      <c r="G74" s="45"/>
      <c r="H74" s="45"/>
      <c r="I74" s="45"/>
      <c r="J74" s="45"/>
      <c r="K74" s="45">
        <v>2.0299999999999998</v>
      </c>
      <c r="L74" s="45" t="s">
        <v>39</v>
      </c>
      <c r="M74" s="45">
        <v>2.64</v>
      </c>
      <c r="N74" s="45">
        <v>7.43</v>
      </c>
      <c r="O74" s="45">
        <v>9.4</v>
      </c>
      <c r="P74" s="45">
        <v>6.08</v>
      </c>
      <c r="Q74" s="45">
        <v>1.4</v>
      </c>
      <c r="R74" s="45">
        <v>0.57999999999999996</v>
      </c>
      <c r="S74" s="46"/>
    </row>
    <row r="75" spans="1:19">
      <c r="A75" s="52">
        <v>38462</v>
      </c>
      <c r="B75" s="6"/>
      <c r="C75" s="45">
        <v>13.8</v>
      </c>
      <c r="D75" s="45">
        <v>43.83</v>
      </c>
      <c r="E75" s="45">
        <v>11.9</v>
      </c>
      <c r="F75" s="45">
        <v>1.2</v>
      </c>
      <c r="G75" s="45"/>
      <c r="H75" s="45"/>
      <c r="I75" s="45"/>
      <c r="J75" s="45"/>
      <c r="K75" s="45">
        <v>1.9</v>
      </c>
      <c r="L75" s="45" t="s">
        <v>39</v>
      </c>
      <c r="M75" s="45">
        <v>2.9</v>
      </c>
      <c r="N75" s="45">
        <v>8.7899999999999991</v>
      </c>
      <c r="O75" s="45">
        <v>9.3000000000000007</v>
      </c>
      <c r="P75" s="45">
        <v>6.1</v>
      </c>
      <c r="Q75" s="45">
        <v>1.26</v>
      </c>
      <c r="R75" s="45">
        <v>0.44</v>
      </c>
      <c r="S75" s="46">
        <v>6.37</v>
      </c>
    </row>
    <row r="76" spans="1:19">
      <c r="A76" s="52">
        <v>38490</v>
      </c>
      <c r="B76" s="6"/>
      <c r="C76" s="45">
        <v>14.11</v>
      </c>
      <c r="D76" s="45">
        <v>44.03</v>
      </c>
      <c r="E76" s="45">
        <v>12.1</v>
      </c>
      <c r="F76" s="45">
        <v>1.3</v>
      </c>
      <c r="G76" s="45"/>
      <c r="H76" s="45"/>
      <c r="I76" s="45"/>
      <c r="J76" s="45"/>
      <c r="K76" s="45">
        <v>1.73</v>
      </c>
      <c r="L76" s="45" t="s">
        <v>39</v>
      </c>
      <c r="M76" s="45">
        <v>2.8</v>
      </c>
      <c r="N76" s="45">
        <v>7.18</v>
      </c>
      <c r="O76" s="45">
        <v>9.56</v>
      </c>
      <c r="P76" s="45">
        <v>6.24</v>
      </c>
      <c r="Q76" s="45">
        <v>1.4</v>
      </c>
      <c r="R76" s="45">
        <v>0.5</v>
      </c>
      <c r="S76" s="46">
        <v>10.43</v>
      </c>
    </row>
    <row r="77" spans="1:19">
      <c r="A77" s="52">
        <v>38526</v>
      </c>
      <c r="B77" s="6"/>
      <c r="C77" s="45">
        <v>14.2</v>
      </c>
      <c r="D77" s="45">
        <v>44.2</v>
      </c>
      <c r="E77" s="45">
        <v>12.34</v>
      </c>
      <c r="F77" s="45">
        <v>1.18</v>
      </c>
      <c r="G77" s="45"/>
      <c r="H77" s="45"/>
      <c r="I77" s="45"/>
      <c r="J77" s="45"/>
      <c r="K77" s="45">
        <v>1.77</v>
      </c>
      <c r="L77" s="45" t="s">
        <v>38</v>
      </c>
      <c r="M77" s="45">
        <v>3.4</v>
      </c>
      <c r="N77" s="45">
        <v>7.35</v>
      </c>
      <c r="O77" s="45">
        <v>9.66</v>
      </c>
      <c r="P77" s="45">
        <v>6.14</v>
      </c>
      <c r="Q77" s="45">
        <v>1.74</v>
      </c>
      <c r="R77" s="45">
        <v>0.5</v>
      </c>
      <c r="S77" s="46">
        <v>10.7</v>
      </c>
    </row>
    <row r="78" spans="1:19">
      <c r="A78" s="52">
        <v>38552</v>
      </c>
      <c r="B78" s="6"/>
      <c r="C78" s="45">
        <v>14.26</v>
      </c>
      <c r="D78" s="45">
        <v>44.28</v>
      </c>
      <c r="E78" s="45">
        <v>12.37</v>
      </c>
      <c r="F78" s="45">
        <v>1.27</v>
      </c>
      <c r="G78" s="45"/>
      <c r="H78" s="45"/>
      <c r="I78" s="45"/>
      <c r="J78" s="45"/>
      <c r="K78" s="45">
        <v>1.87</v>
      </c>
      <c r="L78" s="45" t="s">
        <v>38</v>
      </c>
      <c r="M78" s="45">
        <v>3.04</v>
      </c>
      <c r="N78" s="45">
        <v>7.2</v>
      </c>
      <c r="O78" s="45">
        <v>9.82</v>
      </c>
      <c r="P78" s="45">
        <v>6.1</v>
      </c>
      <c r="Q78" s="45">
        <v>1.86</v>
      </c>
      <c r="R78" s="45">
        <v>0.48</v>
      </c>
      <c r="S78" s="46">
        <v>10.55</v>
      </c>
    </row>
    <row r="79" spans="1:19">
      <c r="A79" s="52">
        <v>38581</v>
      </c>
      <c r="B79" s="6"/>
      <c r="C79" s="45">
        <v>14.79</v>
      </c>
      <c r="D79" s="45">
        <v>44.56</v>
      </c>
      <c r="E79" s="45">
        <v>12.64</v>
      </c>
      <c r="F79" s="45">
        <v>1.36</v>
      </c>
      <c r="G79" s="45"/>
      <c r="H79" s="45"/>
      <c r="I79" s="45"/>
      <c r="J79" s="45"/>
      <c r="K79" s="45">
        <v>1.87</v>
      </c>
      <c r="L79" s="45" t="s">
        <v>38</v>
      </c>
      <c r="M79" s="45">
        <v>3.4550000000000001</v>
      </c>
      <c r="N79" s="45">
        <v>7.24</v>
      </c>
      <c r="O79" s="45">
        <v>10.16</v>
      </c>
      <c r="P79" s="45">
        <v>6.55</v>
      </c>
      <c r="Q79" s="45">
        <v>1.99</v>
      </c>
      <c r="R79" s="45">
        <v>0.56000000000000005</v>
      </c>
      <c r="S79" s="46">
        <v>9.65</v>
      </c>
    </row>
    <row r="80" spans="1:19">
      <c r="A80" s="52">
        <v>38610</v>
      </c>
      <c r="B80" s="6"/>
      <c r="C80" s="45"/>
      <c r="D80" s="45"/>
      <c r="E80" s="45"/>
      <c r="F80" s="45"/>
      <c r="G80" s="45"/>
      <c r="H80" s="45"/>
      <c r="I80" s="45"/>
      <c r="J80" s="45"/>
      <c r="K80" s="45">
        <v>0</v>
      </c>
      <c r="L80" s="45"/>
      <c r="M80" s="45">
        <v>3.55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6"/>
    </row>
    <row r="81" spans="1:19">
      <c r="A81" s="52">
        <v>38615</v>
      </c>
      <c r="B81" s="6"/>
      <c r="C81" s="45">
        <v>14.84</v>
      </c>
      <c r="D81" s="45">
        <v>44.72</v>
      </c>
      <c r="E81" s="45">
        <v>12.81</v>
      </c>
      <c r="F81" s="45">
        <v>1.55</v>
      </c>
      <c r="G81" s="45"/>
      <c r="H81" s="45"/>
      <c r="I81" s="45"/>
      <c r="J81" s="45"/>
      <c r="K81" s="45">
        <v>2.08</v>
      </c>
      <c r="L81" s="45" t="s">
        <v>38</v>
      </c>
      <c r="M81" s="45">
        <v>3.5649999999999999</v>
      </c>
      <c r="N81" s="45">
        <v>7.25</v>
      </c>
      <c r="O81" s="45">
        <v>10.11</v>
      </c>
      <c r="P81" s="45">
        <v>6.64</v>
      </c>
      <c r="Q81" s="45">
        <v>2.15</v>
      </c>
      <c r="R81" s="45">
        <v>0.8</v>
      </c>
      <c r="S81" s="46">
        <v>9.2200000000000006</v>
      </c>
    </row>
    <row r="82" spans="1:19">
      <c r="A82" s="52">
        <v>38653</v>
      </c>
      <c r="B82" s="6"/>
      <c r="C82" s="45">
        <v>14.52</v>
      </c>
      <c r="D82" s="45">
        <v>43.43</v>
      </c>
      <c r="E82" s="45">
        <v>12.4</v>
      </c>
      <c r="F82" s="45">
        <v>1.47</v>
      </c>
      <c r="G82" s="45"/>
      <c r="H82" s="45"/>
      <c r="I82" s="45"/>
      <c r="J82" s="45"/>
      <c r="K82" s="45">
        <v>2.08</v>
      </c>
      <c r="L82" s="45"/>
      <c r="M82" s="45">
        <v>3.4</v>
      </c>
      <c r="N82" s="45">
        <v>6.89</v>
      </c>
      <c r="O82" s="45">
        <v>10.08</v>
      </c>
      <c r="P82" s="45">
        <v>6.8</v>
      </c>
      <c r="Q82" s="45">
        <v>0</v>
      </c>
      <c r="R82" s="45">
        <v>0.78</v>
      </c>
      <c r="S82" s="46">
        <v>5.3</v>
      </c>
    </row>
    <row r="83" spans="1:19">
      <c r="A83" s="52">
        <v>38656</v>
      </c>
      <c r="B83" s="6"/>
      <c r="C83" s="45"/>
      <c r="D83" s="45"/>
      <c r="E83" s="45"/>
      <c r="F83" s="45"/>
      <c r="G83" s="45"/>
      <c r="H83" s="45"/>
      <c r="I83" s="45"/>
      <c r="J83" s="45"/>
      <c r="K83" s="45">
        <v>0</v>
      </c>
      <c r="L83" s="45"/>
      <c r="M83" s="45">
        <v>0</v>
      </c>
      <c r="N83" s="45">
        <v>0</v>
      </c>
      <c r="O83" s="45">
        <v>0</v>
      </c>
      <c r="P83" s="45">
        <v>0</v>
      </c>
      <c r="Q83" s="45">
        <v>1.7</v>
      </c>
      <c r="R83" s="45">
        <v>0</v>
      </c>
      <c r="S83" s="46"/>
    </row>
    <row r="84" spans="1:19">
      <c r="A84" s="52">
        <v>38678</v>
      </c>
      <c r="B84" s="6"/>
      <c r="C84" s="45">
        <v>14.16</v>
      </c>
      <c r="D84" s="45">
        <v>43.52</v>
      </c>
      <c r="E84" s="45">
        <v>11.51</v>
      </c>
      <c r="F84" s="45">
        <v>1.42</v>
      </c>
      <c r="G84" s="45"/>
      <c r="H84" s="45"/>
      <c r="I84" s="45"/>
      <c r="J84" s="45"/>
      <c r="K84" s="45">
        <v>2</v>
      </c>
      <c r="L84" s="45"/>
      <c r="M84" s="45">
        <v>3.75</v>
      </c>
      <c r="N84" s="45">
        <v>0</v>
      </c>
      <c r="O84" s="45">
        <v>0</v>
      </c>
      <c r="P84" s="45">
        <v>0</v>
      </c>
      <c r="Q84" s="45">
        <v>0</v>
      </c>
      <c r="R84" s="45">
        <v>0.74</v>
      </c>
      <c r="S84" s="46">
        <v>9.34</v>
      </c>
    </row>
    <row r="85" spans="1:19">
      <c r="A85" s="52">
        <v>38684</v>
      </c>
      <c r="B85" s="6"/>
      <c r="C85" s="45"/>
      <c r="D85" s="45"/>
      <c r="E85" s="45"/>
      <c r="F85" s="45"/>
      <c r="G85" s="45"/>
      <c r="H85" s="45"/>
      <c r="I85" s="45"/>
      <c r="J85" s="45"/>
      <c r="K85" s="45">
        <v>0</v>
      </c>
      <c r="L85" s="45" t="s">
        <v>39</v>
      </c>
      <c r="M85" s="45">
        <v>0</v>
      </c>
      <c r="N85" s="45">
        <v>6.82</v>
      </c>
      <c r="O85" s="45">
        <v>9.15</v>
      </c>
      <c r="P85" s="45">
        <v>6.74</v>
      </c>
      <c r="Q85" s="45">
        <v>1.18</v>
      </c>
      <c r="R85" s="45">
        <v>0</v>
      </c>
      <c r="S85" s="46"/>
    </row>
    <row r="86" spans="1:19">
      <c r="A86" s="52">
        <v>38735</v>
      </c>
      <c r="B86" s="6"/>
      <c r="C86" s="45">
        <v>13.66</v>
      </c>
      <c r="D86" s="45">
        <v>43.08</v>
      </c>
      <c r="E86" s="45">
        <v>11.08</v>
      </c>
      <c r="F86" s="45"/>
      <c r="G86" s="45"/>
      <c r="H86" s="45"/>
      <c r="I86" s="45"/>
      <c r="J86" s="45"/>
      <c r="K86" s="45">
        <v>1.96</v>
      </c>
      <c r="L86" s="45" t="s">
        <v>39</v>
      </c>
      <c r="M86" s="45">
        <v>2.5299999999999998</v>
      </c>
      <c r="N86" s="45">
        <v>6.85</v>
      </c>
      <c r="O86" s="45">
        <v>8.4600000000000009</v>
      </c>
      <c r="P86" s="45">
        <v>5.22</v>
      </c>
      <c r="Q86" s="45">
        <v>1.19</v>
      </c>
      <c r="R86" s="45">
        <v>0.66</v>
      </c>
      <c r="S86" s="46">
        <v>5.4</v>
      </c>
    </row>
    <row r="87" spans="1:19">
      <c r="A87" s="52">
        <v>38764</v>
      </c>
      <c r="B87" s="6"/>
      <c r="C87" s="45">
        <v>13.73</v>
      </c>
      <c r="D87" s="45">
        <v>43.56</v>
      </c>
      <c r="E87" s="45">
        <v>11.43</v>
      </c>
      <c r="F87" s="45"/>
      <c r="G87" s="45"/>
      <c r="H87" s="45"/>
      <c r="I87" s="45"/>
      <c r="J87" s="45"/>
      <c r="K87" s="45">
        <v>1.78</v>
      </c>
      <c r="L87" s="45" t="s">
        <v>39</v>
      </c>
      <c r="M87" s="45">
        <v>2.4449999999999998</v>
      </c>
      <c r="N87" s="45">
        <v>6.64</v>
      </c>
      <c r="O87" s="45">
        <v>8.74</v>
      </c>
      <c r="P87" s="45">
        <v>5.79</v>
      </c>
      <c r="Q87" s="45">
        <v>1.2</v>
      </c>
      <c r="R87" s="45">
        <v>0.59</v>
      </c>
      <c r="S87" s="46">
        <v>7.34</v>
      </c>
    </row>
    <row r="88" spans="1:19">
      <c r="A88" s="52">
        <v>38800</v>
      </c>
      <c r="B88" s="6"/>
      <c r="C88" s="45">
        <v>13.74</v>
      </c>
      <c r="D88" s="45">
        <v>43.3</v>
      </c>
      <c r="E88" s="45">
        <v>11.37</v>
      </c>
      <c r="F88" s="45"/>
      <c r="G88" s="45"/>
      <c r="H88" s="45"/>
      <c r="I88" s="45"/>
      <c r="J88" s="45"/>
      <c r="K88" s="45">
        <v>1.94</v>
      </c>
      <c r="L88" s="45" t="s">
        <v>39</v>
      </c>
      <c r="M88" s="45">
        <v>2.39</v>
      </c>
      <c r="N88" s="45">
        <v>9.56</v>
      </c>
      <c r="O88" s="45">
        <v>8.6999999999999993</v>
      </c>
      <c r="P88" s="45">
        <v>5.5</v>
      </c>
      <c r="Q88" s="45">
        <v>1.19</v>
      </c>
      <c r="R88" s="45">
        <v>0.66</v>
      </c>
      <c r="S88" s="46">
        <v>9.17</v>
      </c>
    </row>
    <row r="89" spans="1:19">
      <c r="A89" s="52">
        <v>38831</v>
      </c>
      <c r="B89" s="6"/>
      <c r="C89" s="45">
        <v>13.86</v>
      </c>
      <c r="D89" s="45">
        <v>43.55</v>
      </c>
      <c r="E89" s="45">
        <v>11.68</v>
      </c>
      <c r="F89" s="45"/>
      <c r="G89" s="45"/>
      <c r="H89" s="45"/>
      <c r="I89" s="45"/>
      <c r="J89" s="45"/>
      <c r="K89" s="45">
        <v>1.98</v>
      </c>
      <c r="L89" s="45"/>
      <c r="M89" s="45">
        <v>2.4460000000000002</v>
      </c>
      <c r="N89" s="45">
        <v>6.85</v>
      </c>
      <c r="O89" s="45">
        <v>8.98</v>
      </c>
      <c r="P89" s="45">
        <v>5.85</v>
      </c>
      <c r="Q89" s="45">
        <v>0</v>
      </c>
      <c r="R89" s="45">
        <v>0.66</v>
      </c>
      <c r="S89" s="46">
        <v>8.18</v>
      </c>
    </row>
    <row r="90" spans="1:19">
      <c r="A90" s="52">
        <v>38832</v>
      </c>
      <c r="B90" s="6"/>
      <c r="C90" s="45"/>
      <c r="D90" s="45"/>
      <c r="E90" s="45"/>
      <c r="F90" s="45"/>
      <c r="G90" s="45"/>
      <c r="H90" s="45"/>
      <c r="I90" s="45"/>
      <c r="J90" s="45"/>
      <c r="K90" s="45">
        <v>0</v>
      </c>
      <c r="L90" s="45"/>
      <c r="M90" s="45">
        <v>0</v>
      </c>
      <c r="N90" s="45">
        <v>0</v>
      </c>
      <c r="O90" s="45">
        <v>0</v>
      </c>
      <c r="P90" s="45">
        <v>0</v>
      </c>
      <c r="Q90" s="45">
        <v>1.19</v>
      </c>
      <c r="R90" s="45">
        <v>0</v>
      </c>
      <c r="S90" s="46"/>
    </row>
    <row r="91" spans="1:19">
      <c r="A91" s="52">
        <v>38855</v>
      </c>
      <c r="B91" s="6"/>
      <c r="C91" s="45">
        <v>14.04</v>
      </c>
      <c r="D91" s="45">
        <v>41.26</v>
      </c>
      <c r="E91" s="45">
        <v>11.1</v>
      </c>
      <c r="F91" s="45"/>
      <c r="G91" s="45"/>
      <c r="H91" s="45"/>
      <c r="I91" s="45"/>
      <c r="J91" s="45"/>
      <c r="K91" s="45">
        <v>2</v>
      </c>
      <c r="L91" s="45"/>
      <c r="M91" s="45">
        <v>2.5760000000000001</v>
      </c>
      <c r="N91" s="45">
        <v>7.41</v>
      </c>
      <c r="O91" s="45">
        <v>9.2799999999999994</v>
      </c>
      <c r="P91" s="45">
        <v>6.19</v>
      </c>
      <c r="Q91" s="45">
        <v>1.4</v>
      </c>
      <c r="R91" s="45">
        <v>0.57999999999999996</v>
      </c>
      <c r="S91" s="46">
        <v>8.1</v>
      </c>
    </row>
    <row r="92" spans="1:19">
      <c r="A92" s="52">
        <v>38908</v>
      </c>
      <c r="B92" s="6"/>
      <c r="C92" s="45">
        <v>14.17</v>
      </c>
      <c r="D92" s="45">
        <v>44.2</v>
      </c>
      <c r="E92" s="45">
        <v>12.3</v>
      </c>
      <c r="F92" s="45">
        <v>1.3</v>
      </c>
      <c r="G92" s="45"/>
      <c r="H92" s="45"/>
      <c r="I92" s="45"/>
      <c r="J92" s="45"/>
      <c r="K92" s="45">
        <v>2.02</v>
      </c>
      <c r="L92" s="45" t="s">
        <v>38</v>
      </c>
      <c r="M92" s="45">
        <v>2.11</v>
      </c>
      <c r="N92" s="45">
        <v>8.01</v>
      </c>
      <c r="O92" s="45">
        <v>9.6</v>
      </c>
      <c r="P92" s="45">
        <v>6.45</v>
      </c>
      <c r="Q92" s="45">
        <v>0</v>
      </c>
      <c r="R92" s="45">
        <v>0.54</v>
      </c>
      <c r="S92" s="46"/>
    </row>
    <row r="93" spans="1:19">
      <c r="A93" s="52">
        <v>38937</v>
      </c>
      <c r="B93" s="6"/>
      <c r="C93" s="45">
        <v>11.15</v>
      </c>
      <c r="D93" s="45">
        <v>44.38</v>
      </c>
      <c r="E93" s="45">
        <v>12.56</v>
      </c>
      <c r="F93" s="45">
        <v>1.38</v>
      </c>
      <c r="G93" s="45"/>
      <c r="H93" s="45"/>
      <c r="I93" s="45"/>
      <c r="J93" s="45"/>
      <c r="K93" s="45">
        <v>2.4</v>
      </c>
      <c r="L93" s="45" t="s">
        <v>38</v>
      </c>
      <c r="M93" s="45">
        <v>3.1</v>
      </c>
      <c r="N93" s="45">
        <v>8.23</v>
      </c>
      <c r="O93" s="45">
        <v>9.9499999999999993</v>
      </c>
      <c r="P93" s="45">
        <v>0</v>
      </c>
      <c r="Q93" s="45">
        <v>2.16</v>
      </c>
      <c r="R93" s="45">
        <v>0.55000000000000004</v>
      </c>
      <c r="S93" s="46">
        <v>9.82</v>
      </c>
    </row>
    <row r="94" spans="1:19">
      <c r="A94" s="52">
        <v>38965</v>
      </c>
      <c r="B94" s="6"/>
      <c r="C94" s="45">
        <v>14.41</v>
      </c>
      <c r="D94" s="45">
        <v>44.4</v>
      </c>
      <c r="E94" s="45">
        <v>12.6</v>
      </c>
      <c r="F94" s="45">
        <v>1.45</v>
      </c>
      <c r="G94" s="45"/>
      <c r="H94" s="45"/>
      <c r="I94" s="45"/>
      <c r="J94" s="45"/>
      <c r="K94" s="45">
        <v>2.02</v>
      </c>
      <c r="L94" s="45" t="s">
        <v>38</v>
      </c>
      <c r="M94" s="45">
        <v>3.24</v>
      </c>
      <c r="N94" s="45">
        <v>7.1</v>
      </c>
      <c r="O94" s="45">
        <v>9.9499999999999993</v>
      </c>
      <c r="P94" s="45">
        <v>0</v>
      </c>
      <c r="Q94" s="45">
        <v>2.23</v>
      </c>
      <c r="R94" s="45">
        <v>0.6</v>
      </c>
      <c r="S94" s="46">
        <v>6.54</v>
      </c>
    </row>
    <row r="95" spans="1:19">
      <c r="A95" s="52">
        <v>38992</v>
      </c>
      <c r="B95" s="6"/>
      <c r="C95" s="45">
        <v>14.51</v>
      </c>
      <c r="D95" s="45">
        <v>44.5</v>
      </c>
      <c r="E95" s="45">
        <v>12.72</v>
      </c>
      <c r="F95" s="45">
        <v>1.48</v>
      </c>
      <c r="G95" s="45"/>
      <c r="H95" s="45"/>
      <c r="I95" s="45"/>
      <c r="J95" s="45"/>
      <c r="K95" s="45">
        <v>2.0699999999999998</v>
      </c>
      <c r="L95" s="45" t="s">
        <v>38</v>
      </c>
      <c r="M95" s="45">
        <v>3.198</v>
      </c>
      <c r="N95" s="45">
        <v>6.91</v>
      </c>
      <c r="O95" s="45">
        <v>10.1</v>
      </c>
      <c r="P95" s="45">
        <v>6.91</v>
      </c>
      <c r="Q95" s="45">
        <v>0</v>
      </c>
      <c r="R95" s="45">
        <v>0.5</v>
      </c>
      <c r="S95" s="46">
        <v>9.6199999999999992</v>
      </c>
    </row>
    <row r="96" spans="1:19">
      <c r="A96" s="52">
        <v>38993</v>
      </c>
      <c r="B96" s="6"/>
      <c r="C96" s="45"/>
      <c r="D96" s="45"/>
      <c r="E96" s="45"/>
      <c r="F96" s="45"/>
      <c r="G96" s="45"/>
      <c r="H96" s="45"/>
      <c r="I96" s="45"/>
      <c r="J96" s="45"/>
      <c r="K96" s="45">
        <v>0</v>
      </c>
      <c r="L96" s="45"/>
      <c r="M96" s="45">
        <v>0</v>
      </c>
      <c r="N96" s="45">
        <v>0</v>
      </c>
      <c r="O96" s="45">
        <v>0</v>
      </c>
      <c r="P96" s="45">
        <v>0</v>
      </c>
      <c r="Q96" s="45">
        <v>2.33</v>
      </c>
      <c r="R96" s="45">
        <v>0</v>
      </c>
      <c r="S96" s="46"/>
    </row>
    <row r="97" spans="1:19">
      <c r="A97" s="52">
        <v>39022</v>
      </c>
      <c r="B97" s="6"/>
      <c r="C97" s="45"/>
      <c r="D97" s="45">
        <v>44.4</v>
      </c>
      <c r="E97" s="45"/>
      <c r="F97" s="45"/>
      <c r="G97" s="45"/>
      <c r="H97" s="45"/>
      <c r="I97" s="45"/>
      <c r="J97" s="45"/>
      <c r="K97" s="45">
        <v>2.08</v>
      </c>
      <c r="L97" s="45"/>
      <c r="M97" s="45">
        <v>3.1160000000000001</v>
      </c>
      <c r="N97" s="45">
        <v>0</v>
      </c>
      <c r="O97" s="45">
        <v>0</v>
      </c>
      <c r="P97" s="45">
        <v>0</v>
      </c>
      <c r="Q97" s="45">
        <v>0</v>
      </c>
      <c r="R97" s="45">
        <v>0.73</v>
      </c>
      <c r="S97" s="46"/>
    </row>
    <row r="98" spans="1:19">
      <c r="A98" s="52">
        <v>39023</v>
      </c>
      <c r="B98" s="6"/>
      <c r="C98" s="45">
        <v>14.44</v>
      </c>
      <c r="D98" s="45"/>
      <c r="E98" s="45">
        <v>12.54</v>
      </c>
      <c r="F98" s="45">
        <v>1.47</v>
      </c>
      <c r="G98" s="45"/>
      <c r="H98" s="45"/>
      <c r="I98" s="45"/>
      <c r="J98" s="45"/>
      <c r="K98" s="45">
        <v>0</v>
      </c>
      <c r="L98" s="45" t="s">
        <v>38</v>
      </c>
      <c r="M98" s="45">
        <v>0</v>
      </c>
      <c r="N98" s="45">
        <v>8.31</v>
      </c>
      <c r="O98" s="45">
        <v>10</v>
      </c>
      <c r="P98" s="45">
        <v>9.75</v>
      </c>
      <c r="Q98" s="45">
        <v>2.31</v>
      </c>
      <c r="R98" s="45">
        <v>0</v>
      </c>
      <c r="S98" s="46">
        <v>6.85</v>
      </c>
    </row>
    <row r="99" spans="1:19">
      <c r="A99" s="52">
        <v>39066</v>
      </c>
      <c r="B99" s="6"/>
      <c r="C99" s="45">
        <v>13.56</v>
      </c>
      <c r="D99" s="45">
        <v>42.61</v>
      </c>
      <c r="E99" s="45">
        <v>10.47</v>
      </c>
      <c r="F99" s="45">
        <v>1.17</v>
      </c>
      <c r="G99" s="45"/>
      <c r="H99" s="45"/>
      <c r="I99" s="45"/>
      <c r="J99" s="45"/>
      <c r="K99" s="45">
        <v>1.8</v>
      </c>
      <c r="L99" s="45" t="s">
        <v>38</v>
      </c>
      <c r="M99" s="45">
        <v>2.8860000000000001</v>
      </c>
      <c r="N99" s="45">
        <v>9.4</v>
      </c>
      <c r="O99" s="45">
        <v>8.34</v>
      </c>
      <c r="P99" s="45">
        <v>5.05</v>
      </c>
      <c r="Q99" s="45">
        <v>1.19</v>
      </c>
      <c r="R99" s="45">
        <v>0.5</v>
      </c>
      <c r="S99" s="46">
        <v>9.5</v>
      </c>
    </row>
    <row r="100" spans="1:19">
      <c r="A100" s="52">
        <v>39108</v>
      </c>
      <c r="B100" s="6"/>
      <c r="C100" s="45">
        <v>13.15</v>
      </c>
      <c r="D100" s="45">
        <v>41.38</v>
      </c>
      <c r="E100" s="45">
        <v>9.34</v>
      </c>
      <c r="F100" s="45">
        <v>1.06</v>
      </c>
      <c r="G100" s="45"/>
      <c r="H100" s="45"/>
      <c r="I100" s="45"/>
      <c r="J100" s="45"/>
      <c r="K100" s="45">
        <v>1.82</v>
      </c>
      <c r="L100" s="45" t="s">
        <v>39</v>
      </c>
      <c r="M100" s="45">
        <v>2.0299999999999998</v>
      </c>
      <c r="N100" s="45">
        <v>6.9</v>
      </c>
      <c r="O100" s="45">
        <v>7.09</v>
      </c>
      <c r="P100" s="45">
        <v>4.24</v>
      </c>
      <c r="Q100" s="45">
        <v>1.1399999999999999</v>
      </c>
      <c r="R100" s="45">
        <v>0.5</v>
      </c>
      <c r="S100" s="46">
        <v>6.3</v>
      </c>
    </row>
    <row r="101" spans="1:19">
      <c r="A101" s="52">
        <v>39135</v>
      </c>
      <c r="B101" s="6"/>
      <c r="C101" s="45">
        <v>13.9</v>
      </c>
      <c r="D101" s="45">
        <v>41.7</v>
      </c>
      <c r="E101" s="45">
        <v>9.4</v>
      </c>
      <c r="F101" s="45">
        <v>0.98</v>
      </c>
      <c r="G101" s="45"/>
      <c r="H101" s="45"/>
      <c r="I101" s="45"/>
      <c r="J101" s="45"/>
      <c r="K101" s="45">
        <v>1.62</v>
      </c>
      <c r="L101" s="45" t="s">
        <v>39</v>
      </c>
      <c r="M101" s="45">
        <v>0</v>
      </c>
      <c r="N101" s="45">
        <v>6.6</v>
      </c>
      <c r="O101" s="45">
        <v>6.9</v>
      </c>
      <c r="P101" s="45">
        <v>4.4000000000000004</v>
      </c>
      <c r="Q101" s="45">
        <v>1.1599999999999999</v>
      </c>
      <c r="R101" s="45">
        <v>0.35</v>
      </c>
      <c r="S101" s="46">
        <v>5.25</v>
      </c>
    </row>
    <row r="102" spans="1:19">
      <c r="A102" s="52">
        <v>39175</v>
      </c>
      <c r="B102" s="6"/>
      <c r="C102" s="45">
        <v>13.63</v>
      </c>
      <c r="D102" s="45">
        <v>42.9</v>
      </c>
      <c r="E102" s="45">
        <v>10.8</v>
      </c>
      <c r="F102" s="45">
        <v>1.1499999999999999</v>
      </c>
      <c r="G102" s="45"/>
      <c r="H102" s="45"/>
      <c r="I102" s="45"/>
      <c r="J102" s="45"/>
      <c r="K102" s="45">
        <v>1.9</v>
      </c>
      <c r="L102" s="45" t="s">
        <v>39</v>
      </c>
      <c r="M102" s="45">
        <v>0</v>
      </c>
      <c r="N102" s="45">
        <v>6.8</v>
      </c>
      <c r="O102" s="45">
        <v>8.07</v>
      </c>
      <c r="P102" s="45">
        <v>5.6</v>
      </c>
      <c r="Q102" s="45">
        <v>1.17</v>
      </c>
      <c r="R102" s="45">
        <v>0.44</v>
      </c>
      <c r="S102" s="46">
        <v>6.9</v>
      </c>
    </row>
    <row r="103" spans="1:19">
      <c r="A103" s="52">
        <v>39220</v>
      </c>
      <c r="B103" s="6"/>
      <c r="C103" s="45">
        <v>13.4</v>
      </c>
      <c r="D103" s="45">
        <v>43.8</v>
      </c>
      <c r="E103" s="45">
        <v>11.93</v>
      </c>
      <c r="F103" s="45">
        <v>1.2</v>
      </c>
      <c r="G103" s="45"/>
      <c r="H103" s="45"/>
      <c r="I103" s="45"/>
      <c r="J103" s="45"/>
      <c r="K103" s="45">
        <v>1.89</v>
      </c>
      <c r="L103" s="45" t="s">
        <v>39</v>
      </c>
      <c r="M103" s="45">
        <v>2.383</v>
      </c>
      <c r="N103" s="45">
        <v>7.05</v>
      </c>
      <c r="O103" s="45">
        <v>5.97</v>
      </c>
      <c r="P103" s="45">
        <v>9.16</v>
      </c>
      <c r="Q103" s="45">
        <v>1.4</v>
      </c>
      <c r="R103" s="45">
        <v>0.45</v>
      </c>
      <c r="S103" s="46">
        <v>5.04</v>
      </c>
    </row>
    <row r="104" spans="1:19">
      <c r="A104" s="52">
        <v>39266</v>
      </c>
      <c r="B104" s="6"/>
      <c r="C104" s="45">
        <v>14.02</v>
      </c>
      <c r="D104" s="45">
        <v>44.02</v>
      </c>
      <c r="E104" s="45">
        <v>12.02</v>
      </c>
      <c r="F104" s="45">
        <v>1.1200000000000001</v>
      </c>
      <c r="G104" s="45"/>
      <c r="H104" s="45"/>
      <c r="I104" s="45"/>
      <c r="J104" s="45"/>
      <c r="K104" s="45">
        <v>1.75</v>
      </c>
      <c r="L104" s="45" t="s">
        <v>39</v>
      </c>
      <c r="M104" s="45">
        <v>2.7850000000000001</v>
      </c>
      <c r="N104" s="45">
        <v>9.91</v>
      </c>
      <c r="O104" s="45">
        <v>9.3000000000000007</v>
      </c>
      <c r="P104" s="45">
        <v>0</v>
      </c>
      <c r="Q104" s="45">
        <v>1.71</v>
      </c>
      <c r="R104" s="45">
        <v>0.33</v>
      </c>
      <c r="S104" s="46">
        <v>9.6999999999999993</v>
      </c>
    </row>
    <row r="105" spans="1:19">
      <c r="A105" s="52">
        <v>39310</v>
      </c>
      <c r="B105" s="6"/>
      <c r="C105" s="45">
        <v>13.78</v>
      </c>
      <c r="D105" s="45">
        <v>34.200000000000003</v>
      </c>
      <c r="E105" s="45">
        <v>11.42</v>
      </c>
      <c r="F105" s="45">
        <v>1.25</v>
      </c>
      <c r="G105" s="45"/>
      <c r="H105" s="45"/>
      <c r="I105" s="45"/>
      <c r="J105" s="45"/>
      <c r="K105" s="45">
        <v>1.69</v>
      </c>
      <c r="L105" s="45" t="s">
        <v>39</v>
      </c>
      <c r="M105" s="45">
        <v>0</v>
      </c>
      <c r="N105" s="45">
        <v>6.69</v>
      </c>
      <c r="O105" s="45">
        <v>8.76</v>
      </c>
      <c r="P105" s="45">
        <v>0</v>
      </c>
      <c r="Q105" s="45">
        <v>1.19</v>
      </c>
      <c r="R105" s="45">
        <v>0.3</v>
      </c>
      <c r="S105" s="46">
        <v>5.39</v>
      </c>
    </row>
    <row r="106" spans="1:19">
      <c r="A106" s="52">
        <v>39364</v>
      </c>
      <c r="B106" s="6"/>
      <c r="C106" s="45">
        <v>14.7</v>
      </c>
      <c r="D106" s="45">
        <v>44.9</v>
      </c>
      <c r="E106" s="45">
        <v>12.23</v>
      </c>
      <c r="F106" s="45">
        <v>1.45</v>
      </c>
      <c r="G106" s="45"/>
      <c r="H106" s="45"/>
      <c r="I106" s="45"/>
      <c r="J106" s="45"/>
      <c r="K106" s="45">
        <v>2.2999999999999998</v>
      </c>
      <c r="L106" s="45" t="s">
        <v>39</v>
      </c>
      <c r="M106" s="45">
        <v>2.63</v>
      </c>
      <c r="N106" s="45">
        <v>9.34</v>
      </c>
      <c r="O106" s="45">
        <v>9.48</v>
      </c>
      <c r="P106" s="45">
        <v>0</v>
      </c>
      <c r="Q106" s="45">
        <v>1.44</v>
      </c>
      <c r="R106" s="45">
        <v>0.72</v>
      </c>
      <c r="S106" s="46">
        <v>11.53</v>
      </c>
    </row>
    <row r="107" spans="1:19">
      <c r="A107" s="52">
        <v>39415</v>
      </c>
      <c r="B107" s="6"/>
      <c r="C107" s="45">
        <v>13.76</v>
      </c>
      <c r="D107" s="45">
        <v>43.42</v>
      </c>
      <c r="E107" s="45">
        <v>10.95</v>
      </c>
      <c r="F107" s="45">
        <v>1.1200000000000001</v>
      </c>
      <c r="G107" s="45"/>
      <c r="H107" s="45"/>
      <c r="I107" s="45"/>
      <c r="J107" s="45"/>
      <c r="K107" s="45">
        <v>1.77</v>
      </c>
      <c r="L107" s="45" t="s">
        <v>39</v>
      </c>
      <c r="M107" s="45">
        <v>2.8359999999999999</v>
      </c>
      <c r="N107" s="45">
        <v>9.68</v>
      </c>
      <c r="O107" s="45">
        <v>9.32</v>
      </c>
      <c r="P107" s="45">
        <v>9.5</v>
      </c>
      <c r="Q107" s="45">
        <v>1.19</v>
      </c>
      <c r="R107" s="45">
        <v>0.42</v>
      </c>
      <c r="S107" s="46">
        <v>11.1</v>
      </c>
    </row>
    <row r="108" spans="1:19">
      <c r="A108" s="52">
        <v>39437</v>
      </c>
      <c r="B108" s="6"/>
      <c r="C108" s="45">
        <v>13.7</v>
      </c>
      <c r="D108" s="45">
        <v>42.7</v>
      </c>
      <c r="E108" s="45">
        <v>10.74</v>
      </c>
      <c r="F108" s="45">
        <v>1.33</v>
      </c>
      <c r="G108" s="45"/>
      <c r="H108" s="45"/>
      <c r="I108" s="45"/>
      <c r="J108" s="45"/>
      <c r="K108" s="45">
        <v>2.0499999999999998</v>
      </c>
      <c r="L108" s="45" t="s">
        <v>39</v>
      </c>
      <c r="M108" s="45">
        <v>2.6030000000000002</v>
      </c>
      <c r="N108" s="45">
        <v>6.66</v>
      </c>
      <c r="O108" s="45">
        <v>8.5399999999999991</v>
      </c>
      <c r="P108" s="45">
        <v>5.0999999999999996</v>
      </c>
      <c r="Q108" s="45">
        <v>1.17</v>
      </c>
      <c r="R108" s="45">
        <v>0.65</v>
      </c>
      <c r="S108" s="46">
        <v>8.68</v>
      </c>
    </row>
    <row r="109" spans="1:19">
      <c r="A109" s="52">
        <v>39476</v>
      </c>
      <c r="B109" s="6"/>
      <c r="C109" s="45">
        <v>13.23</v>
      </c>
      <c r="D109" s="45">
        <v>41.75</v>
      </c>
      <c r="E109" s="45">
        <v>9.64</v>
      </c>
      <c r="F109" s="45">
        <v>1.23</v>
      </c>
      <c r="G109" s="45"/>
      <c r="H109" s="45"/>
      <c r="I109" s="45"/>
      <c r="J109" s="45"/>
      <c r="K109" s="45">
        <v>1.87</v>
      </c>
      <c r="L109" s="45" t="s">
        <v>39</v>
      </c>
      <c r="M109" s="45">
        <v>2.0550000000000002</v>
      </c>
      <c r="N109" s="45">
        <v>6.82</v>
      </c>
      <c r="O109" s="45">
        <v>7.15</v>
      </c>
      <c r="P109" s="45">
        <v>4.84</v>
      </c>
      <c r="Q109" s="45">
        <v>1.17</v>
      </c>
      <c r="R109" s="45">
        <v>0.62</v>
      </c>
      <c r="S109" s="46">
        <v>8.6</v>
      </c>
    </row>
    <row r="110" spans="1:19">
      <c r="A110" s="52">
        <v>39510</v>
      </c>
      <c r="B110" s="6"/>
      <c r="C110" s="45">
        <v>13.7</v>
      </c>
      <c r="D110" s="45">
        <v>43.34</v>
      </c>
      <c r="E110" s="45">
        <v>11.43</v>
      </c>
      <c r="F110" s="45">
        <v>1.38</v>
      </c>
      <c r="G110" s="45"/>
      <c r="H110" s="45"/>
      <c r="I110" s="45"/>
      <c r="J110" s="45"/>
      <c r="K110" s="45">
        <v>2</v>
      </c>
      <c r="L110" s="45" t="s">
        <v>39</v>
      </c>
      <c r="M110" s="45">
        <v>2.2149999999999999</v>
      </c>
      <c r="N110" s="45">
        <v>7.14</v>
      </c>
      <c r="O110" s="45">
        <v>8.43</v>
      </c>
      <c r="P110" s="45">
        <v>5.75</v>
      </c>
      <c r="Q110" s="45">
        <v>0</v>
      </c>
      <c r="R110" s="45">
        <v>0.67</v>
      </c>
      <c r="S110" s="46">
        <v>10.199999999999999</v>
      </c>
    </row>
    <row r="111" spans="1:19">
      <c r="A111" s="52">
        <v>39527</v>
      </c>
      <c r="B111" s="6"/>
      <c r="C111" s="45">
        <v>12.84</v>
      </c>
      <c r="D111" s="45">
        <v>43</v>
      </c>
      <c r="E111" s="45">
        <v>8.8000000000000007</v>
      </c>
      <c r="F111" s="45">
        <v>1.1299999999999999</v>
      </c>
      <c r="G111" s="45"/>
      <c r="H111" s="45"/>
      <c r="I111" s="45"/>
      <c r="J111" s="45"/>
      <c r="K111" s="45">
        <v>1.84</v>
      </c>
      <c r="L111" s="45" t="s">
        <v>39</v>
      </c>
      <c r="M111" s="45">
        <v>2.65</v>
      </c>
      <c r="N111" s="45">
        <v>7.26</v>
      </c>
      <c r="O111" s="45">
        <v>7.26</v>
      </c>
      <c r="P111" s="45">
        <v>4.5999999999999996</v>
      </c>
      <c r="Q111" s="45">
        <v>1.1499999999999999</v>
      </c>
      <c r="R111" s="45">
        <v>0.55000000000000004</v>
      </c>
      <c r="S111" s="46">
        <v>11.73</v>
      </c>
    </row>
    <row r="112" spans="1:19">
      <c r="A112" s="52">
        <v>39555</v>
      </c>
      <c r="B112" s="6"/>
      <c r="C112" s="45">
        <v>13.69</v>
      </c>
      <c r="D112" s="45">
        <v>42.93</v>
      </c>
      <c r="E112" s="45">
        <v>11.11</v>
      </c>
      <c r="F112" s="45">
        <v>1.34</v>
      </c>
      <c r="G112" s="45"/>
      <c r="H112" s="45"/>
      <c r="I112" s="45"/>
      <c r="J112" s="45"/>
      <c r="K112" s="45">
        <v>2</v>
      </c>
      <c r="L112" s="45" t="s">
        <v>39</v>
      </c>
      <c r="M112" s="45">
        <v>2.0169999999999999</v>
      </c>
      <c r="N112" s="45">
        <v>0</v>
      </c>
      <c r="O112" s="45">
        <v>0</v>
      </c>
      <c r="P112" s="45">
        <v>5.68</v>
      </c>
      <c r="Q112" s="45">
        <v>0</v>
      </c>
      <c r="R112" s="45">
        <v>0.57999999999999996</v>
      </c>
      <c r="S112" s="46">
        <v>10.92</v>
      </c>
    </row>
    <row r="113" spans="1:19">
      <c r="A113" s="52">
        <v>39602</v>
      </c>
      <c r="B113" s="6"/>
      <c r="C113" s="45">
        <v>12.68</v>
      </c>
      <c r="D113" s="45">
        <v>39.770000000000003</v>
      </c>
      <c r="E113" s="45">
        <v>7.19</v>
      </c>
      <c r="F113" s="45">
        <v>0.9</v>
      </c>
      <c r="G113" s="45"/>
      <c r="H113" s="45"/>
      <c r="I113" s="45"/>
      <c r="J113" s="45"/>
      <c r="K113" s="45">
        <v>1.74</v>
      </c>
      <c r="L113" s="45" t="s">
        <v>39</v>
      </c>
      <c r="M113" s="45">
        <v>2.0070000000000001</v>
      </c>
      <c r="N113" s="45">
        <v>9</v>
      </c>
      <c r="O113" s="45">
        <v>6.41</v>
      </c>
      <c r="P113" s="45">
        <v>0</v>
      </c>
      <c r="Q113" s="45">
        <v>0.93</v>
      </c>
      <c r="R113" s="45">
        <v>0.42</v>
      </c>
      <c r="S113" s="46">
        <v>10.8</v>
      </c>
    </row>
    <row r="114" spans="1:19">
      <c r="A114" s="52">
        <v>39622</v>
      </c>
      <c r="B114" s="6"/>
      <c r="C114" s="45">
        <v>13.75</v>
      </c>
      <c r="D114" s="45">
        <v>42.85</v>
      </c>
      <c r="E114" s="45">
        <v>10.89</v>
      </c>
      <c r="F114" s="45">
        <v>1.21</v>
      </c>
      <c r="G114" s="45"/>
      <c r="H114" s="45"/>
      <c r="I114" s="45"/>
      <c r="J114" s="45"/>
      <c r="K114" s="45">
        <v>1.84</v>
      </c>
      <c r="L114" s="45" t="s">
        <v>39</v>
      </c>
      <c r="M114" s="45">
        <v>2.1019999999999999</v>
      </c>
      <c r="N114" s="45">
        <v>7.63</v>
      </c>
      <c r="O114" s="45">
        <v>8.1</v>
      </c>
      <c r="P114" s="45">
        <v>5.6</v>
      </c>
      <c r="Q114" s="45">
        <v>0</v>
      </c>
      <c r="R114" s="45">
        <v>0.45</v>
      </c>
      <c r="S114" s="46">
        <v>10.56</v>
      </c>
    </row>
    <row r="115" spans="1:19">
      <c r="A115" s="52">
        <v>39647</v>
      </c>
      <c r="B115" s="6"/>
      <c r="C115" s="45">
        <v>14</v>
      </c>
      <c r="D115" s="45">
        <v>43.5</v>
      </c>
      <c r="E115" s="45">
        <v>11.68</v>
      </c>
      <c r="F115" s="45">
        <v>1.22</v>
      </c>
      <c r="G115" s="45"/>
      <c r="H115" s="45"/>
      <c r="I115" s="45"/>
      <c r="J115" s="45"/>
      <c r="K115" s="45">
        <v>1.8</v>
      </c>
      <c r="L115" s="45"/>
      <c r="M115" s="45">
        <v>2.1080000000000001</v>
      </c>
      <c r="N115" s="45">
        <v>7.44</v>
      </c>
      <c r="O115" s="45">
        <v>9.1300000000000008</v>
      </c>
      <c r="P115" s="45">
        <v>6.1</v>
      </c>
      <c r="Q115" s="45">
        <v>1.19</v>
      </c>
      <c r="R115" s="45">
        <v>0.44</v>
      </c>
      <c r="S115" s="46">
        <v>15.4</v>
      </c>
    </row>
    <row r="116" spans="1:19">
      <c r="A116" s="52">
        <v>39674</v>
      </c>
      <c r="B116" s="6"/>
      <c r="C116" s="45">
        <v>14.09</v>
      </c>
      <c r="D116" s="45">
        <v>43.54</v>
      </c>
      <c r="E116" s="45">
        <v>11.9</v>
      </c>
      <c r="F116" s="45">
        <v>1.1499999999999999</v>
      </c>
      <c r="G116" s="45"/>
      <c r="H116" s="45"/>
      <c r="I116" s="45"/>
      <c r="J116" s="45"/>
      <c r="K116" s="45">
        <v>1.72</v>
      </c>
      <c r="L116" s="45" t="s">
        <v>39</v>
      </c>
      <c r="M116" s="45">
        <v>2.4</v>
      </c>
      <c r="N116" s="45">
        <v>7.45</v>
      </c>
      <c r="O116" s="45">
        <v>9.1999999999999993</v>
      </c>
      <c r="P116" s="45">
        <v>6.26</v>
      </c>
      <c r="Q116" s="45">
        <v>1.31</v>
      </c>
      <c r="R116" s="45">
        <v>0.4</v>
      </c>
      <c r="S116" s="46">
        <v>11.21</v>
      </c>
    </row>
    <row r="117" spans="1:19">
      <c r="A117" s="52">
        <v>39714</v>
      </c>
      <c r="B117" s="6"/>
      <c r="C117" s="45">
        <v>14.18</v>
      </c>
      <c r="D117" s="45">
        <v>43.41</v>
      </c>
      <c r="E117" s="45">
        <v>11.8</v>
      </c>
      <c r="F117" s="45">
        <v>1.2</v>
      </c>
      <c r="G117" s="45"/>
      <c r="H117" s="45"/>
      <c r="I117" s="45"/>
      <c r="J117" s="45"/>
      <c r="K117" s="45">
        <v>1.7</v>
      </c>
      <c r="L117" s="45"/>
      <c r="M117" s="45">
        <v>2.6030000000000002</v>
      </c>
      <c r="N117" s="45">
        <v>6.99</v>
      </c>
      <c r="O117" s="45">
        <v>9.17</v>
      </c>
      <c r="P117" s="45">
        <v>6.4</v>
      </c>
      <c r="Q117" s="45">
        <v>1.1100000000000001</v>
      </c>
      <c r="R117" s="45">
        <v>0.5</v>
      </c>
      <c r="S117" s="46">
        <v>11.42</v>
      </c>
    </row>
    <row r="118" spans="1:19">
      <c r="A118" s="52">
        <v>39772</v>
      </c>
      <c r="B118" s="6"/>
      <c r="C118" s="45">
        <v>13.77</v>
      </c>
      <c r="D118" s="45">
        <v>42.44</v>
      </c>
      <c r="E118" s="45">
        <v>10.38</v>
      </c>
      <c r="F118" s="45">
        <v>1.31</v>
      </c>
      <c r="G118" s="45"/>
      <c r="H118" s="45"/>
      <c r="I118" s="45"/>
      <c r="J118" s="45"/>
      <c r="K118" s="45">
        <v>1.87</v>
      </c>
      <c r="L118" s="45" t="s">
        <v>39</v>
      </c>
      <c r="M118" s="45">
        <v>2.3199999999999998</v>
      </c>
      <c r="N118" s="45">
        <v>6.47</v>
      </c>
      <c r="O118" s="45">
        <v>7.9</v>
      </c>
      <c r="P118" s="45">
        <v>5.32</v>
      </c>
      <c r="Q118" s="45">
        <v>0</v>
      </c>
      <c r="R118" s="45">
        <v>0.7</v>
      </c>
      <c r="S118" s="46"/>
    </row>
    <row r="119" spans="1:19">
      <c r="A119" s="52">
        <v>39805</v>
      </c>
      <c r="B119" s="6"/>
      <c r="C119" s="45">
        <v>13.7</v>
      </c>
      <c r="D119" s="45">
        <v>42.5</v>
      </c>
      <c r="E119" s="45">
        <v>10.45</v>
      </c>
      <c r="F119" s="45">
        <v>1.33</v>
      </c>
      <c r="G119" s="45"/>
      <c r="H119" s="45"/>
      <c r="I119" s="45"/>
      <c r="J119" s="45"/>
      <c r="K119" s="45">
        <v>1.9</v>
      </c>
      <c r="L119" s="45" t="s">
        <v>39</v>
      </c>
      <c r="M119" s="45">
        <v>2.3540000000000001</v>
      </c>
      <c r="N119" s="45">
        <v>6.91</v>
      </c>
      <c r="O119" s="45">
        <v>7.9</v>
      </c>
      <c r="P119" s="45">
        <v>5.2</v>
      </c>
      <c r="Q119" s="45">
        <v>1.9</v>
      </c>
      <c r="R119" s="45">
        <v>0.67</v>
      </c>
      <c r="S119" s="46"/>
    </row>
    <row r="120" spans="1:19">
      <c r="A120" s="52">
        <v>39833</v>
      </c>
      <c r="B120" s="6"/>
      <c r="C120" s="45">
        <v>13.44</v>
      </c>
      <c r="D120" s="45">
        <v>43.1</v>
      </c>
      <c r="E120" s="45">
        <v>10.7</v>
      </c>
      <c r="F120" s="45">
        <v>1.1000000000000001</v>
      </c>
      <c r="G120" s="45"/>
      <c r="H120" s="45"/>
      <c r="I120" s="45"/>
      <c r="J120" s="45"/>
      <c r="K120" s="45">
        <v>1.73</v>
      </c>
      <c r="L120" s="45"/>
      <c r="M120" s="45">
        <v>2.3050000000000002</v>
      </c>
      <c r="N120" s="45">
        <v>6.58</v>
      </c>
      <c r="O120" s="45">
        <v>8.3000000000000007</v>
      </c>
      <c r="P120" s="45">
        <v>5.4</v>
      </c>
      <c r="Q120" s="45">
        <v>1.1499999999999999</v>
      </c>
      <c r="R120" s="45">
        <v>0.56000000000000005</v>
      </c>
      <c r="S120" s="46">
        <v>10.130000000000001</v>
      </c>
    </row>
    <row r="121" spans="1:19">
      <c r="A121" s="52">
        <v>39863</v>
      </c>
      <c r="B121" s="6"/>
      <c r="C121" s="45">
        <v>13.32</v>
      </c>
      <c r="D121" s="45">
        <v>40.85</v>
      </c>
      <c r="E121" s="45">
        <v>9.0399999999999991</v>
      </c>
      <c r="F121" s="45">
        <v>1.02</v>
      </c>
      <c r="G121" s="45"/>
      <c r="H121" s="45"/>
      <c r="I121" s="45"/>
      <c r="J121" s="45"/>
      <c r="K121" s="45">
        <v>1.85</v>
      </c>
      <c r="L121" s="45" t="s">
        <v>39</v>
      </c>
      <c r="M121" s="45">
        <v>2.02</v>
      </c>
      <c r="N121" s="45">
        <v>6.2</v>
      </c>
      <c r="O121" s="45">
        <v>6.6</v>
      </c>
      <c r="P121" s="45">
        <v>4.5999999999999996</v>
      </c>
      <c r="Q121" s="45">
        <v>0.95</v>
      </c>
      <c r="R121" s="45">
        <v>0.6</v>
      </c>
      <c r="S121" s="46"/>
    </row>
    <row r="122" spans="1:19">
      <c r="A122" s="52">
        <v>39896</v>
      </c>
      <c r="B122" s="6"/>
      <c r="C122" s="45">
        <v>13.72</v>
      </c>
      <c r="D122" s="45">
        <v>41.5</v>
      </c>
      <c r="E122" s="45">
        <v>11.23</v>
      </c>
      <c r="F122" s="45">
        <v>1.33</v>
      </c>
      <c r="G122" s="45"/>
      <c r="H122" s="45"/>
      <c r="I122" s="45"/>
      <c r="J122" s="45"/>
      <c r="K122" s="45">
        <v>1.9</v>
      </c>
      <c r="L122" s="45"/>
      <c r="M122" s="45">
        <v>2.1019999999999999</v>
      </c>
      <c r="N122" s="45">
        <v>6.15</v>
      </c>
      <c r="O122" s="45">
        <v>8.6199999999999992</v>
      </c>
      <c r="P122" s="45">
        <v>5.71</v>
      </c>
      <c r="Q122" s="45">
        <v>1.1399999999999999</v>
      </c>
      <c r="R122" s="45">
        <v>0.8</v>
      </c>
      <c r="S122" s="46"/>
    </row>
    <row r="123" spans="1:19">
      <c r="A123" s="52">
        <v>39933</v>
      </c>
      <c r="B123" s="6"/>
      <c r="C123" s="45">
        <v>13.95</v>
      </c>
      <c r="D123" s="45">
        <v>41</v>
      </c>
      <c r="E123" s="45">
        <v>11.78</v>
      </c>
      <c r="F123" s="45">
        <v>1.38</v>
      </c>
      <c r="G123" s="45"/>
      <c r="H123" s="45"/>
      <c r="I123" s="45"/>
      <c r="J123" s="45"/>
      <c r="K123" s="45">
        <v>2.02</v>
      </c>
      <c r="L123" s="45" t="s">
        <v>39</v>
      </c>
      <c r="M123" s="45">
        <v>2.3730000000000002</v>
      </c>
      <c r="N123" s="45">
        <v>6.2</v>
      </c>
      <c r="O123" s="45">
        <v>8.9</v>
      </c>
      <c r="P123" s="45">
        <v>6.51</v>
      </c>
      <c r="Q123" s="45">
        <v>1.3</v>
      </c>
      <c r="R123" s="45">
        <v>0.62</v>
      </c>
      <c r="S123" s="46">
        <v>12.3</v>
      </c>
    </row>
    <row r="124" spans="1:19">
      <c r="A124" s="52">
        <v>39952</v>
      </c>
      <c r="B124" s="6"/>
      <c r="C124" s="45">
        <v>14.4</v>
      </c>
      <c r="D124" s="45">
        <v>43.8</v>
      </c>
      <c r="E124" s="45">
        <v>12.1</v>
      </c>
      <c r="F124" s="45">
        <v>1.2</v>
      </c>
      <c r="G124" s="45"/>
      <c r="H124" s="45"/>
      <c r="I124" s="45"/>
      <c r="J124" s="45"/>
      <c r="K124" s="45">
        <v>2.1</v>
      </c>
      <c r="L124" s="45" t="s">
        <v>39</v>
      </c>
      <c r="M124" s="45">
        <v>2.58</v>
      </c>
      <c r="N124" s="45">
        <v>6.9</v>
      </c>
      <c r="O124" s="45">
        <v>9.25</v>
      </c>
      <c r="P124" s="45">
        <v>6.3</v>
      </c>
      <c r="Q124" s="45">
        <v>0</v>
      </c>
      <c r="R124" s="45">
        <v>0.65</v>
      </c>
      <c r="S124" s="46">
        <v>13.7</v>
      </c>
    </row>
    <row r="125" spans="1:19">
      <c r="A125" s="52">
        <v>40001</v>
      </c>
      <c r="B125" s="6"/>
      <c r="C125" s="45">
        <v>14.4</v>
      </c>
      <c r="D125" s="45">
        <v>44.1</v>
      </c>
      <c r="E125" s="45">
        <v>12.3</v>
      </c>
      <c r="F125" s="45">
        <v>1.2</v>
      </c>
      <c r="G125" s="45"/>
      <c r="H125" s="45"/>
      <c r="I125" s="45"/>
      <c r="J125" s="45"/>
      <c r="K125" s="45">
        <v>1.62</v>
      </c>
      <c r="L125" s="45" t="s">
        <v>39</v>
      </c>
      <c r="M125" s="45">
        <v>2.5680000000000001</v>
      </c>
      <c r="N125" s="45">
        <v>9.52</v>
      </c>
      <c r="O125" s="45">
        <v>9.52</v>
      </c>
      <c r="P125" s="45">
        <v>5.8</v>
      </c>
      <c r="Q125" s="45">
        <v>1.8</v>
      </c>
      <c r="R125" s="45">
        <v>0.52</v>
      </c>
      <c r="S125" s="46"/>
    </row>
    <row r="126" spans="1:19">
      <c r="A126" s="52">
        <v>40071</v>
      </c>
      <c r="B126" s="6"/>
      <c r="C126" s="45">
        <v>14.33</v>
      </c>
      <c r="D126" s="45">
        <v>43.1</v>
      </c>
      <c r="E126" s="45">
        <v>12.4</v>
      </c>
      <c r="F126" s="45">
        <v>1.5</v>
      </c>
      <c r="G126" s="45"/>
      <c r="H126" s="45"/>
      <c r="I126" s="45"/>
      <c r="J126" s="45"/>
      <c r="K126" s="45">
        <v>2.1</v>
      </c>
      <c r="L126" s="45"/>
      <c r="M126" s="45">
        <v>0</v>
      </c>
      <c r="N126" s="45">
        <v>7.1</v>
      </c>
      <c r="O126" s="45">
        <v>10.119999999999999</v>
      </c>
      <c r="P126" s="45">
        <v>0</v>
      </c>
      <c r="Q126" s="45">
        <v>0</v>
      </c>
      <c r="R126" s="45">
        <v>0.76</v>
      </c>
      <c r="S126" s="46"/>
    </row>
    <row r="127" spans="1:19">
      <c r="A127" s="52">
        <v>40115</v>
      </c>
      <c r="B127" s="6"/>
      <c r="C127" s="45">
        <v>14.42</v>
      </c>
      <c r="D127" s="45">
        <v>44.43</v>
      </c>
      <c r="E127" s="45">
        <v>12.55</v>
      </c>
      <c r="F127" s="45">
        <v>1.5</v>
      </c>
      <c r="G127" s="45"/>
      <c r="H127" s="45"/>
      <c r="I127" s="45"/>
      <c r="J127" s="45"/>
      <c r="K127" s="45">
        <v>2.1</v>
      </c>
      <c r="L127" s="45"/>
      <c r="M127" s="45">
        <v>0</v>
      </c>
      <c r="N127" s="45">
        <v>9.4</v>
      </c>
      <c r="O127" s="45">
        <v>9.9499999999999993</v>
      </c>
      <c r="P127" s="45">
        <v>6.4</v>
      </c>
      <c r="Q127" s="45">
        <v>1.9</v>
      </c>
      <c r="R127" s="45">
        <v>0.75</v>
      </c>
      <c r="S127" s="46">
        <v>15.3</v>
      </c>
    </row>
    <row r="128" spans="1:19">
      <c r="A128" s="52">
        <v>40144</v>
      </c>
      <c r="B128" s="6"/>
      <c r="C128" s="45">
        <v>14.46</v>
      </c>
      <c r="D128" s="45">
        <v>44.39</v>
      </c>
      <c r="E128" s="45">
        <v>13.05</v>
      </c>
      <c r="F128" s="45">
        <v>1.45</v>
      </c>
      <c r="G128" s="45"/>
      <c r="H128" s="45"/>
      <c r="I128" s="45"/>
      <c r="J128" s="45"/>
      <c r="K128" s="45">
        <v>2.2000000000000002</v>
      </c>
      <c r="L128" s="45"/>
      <c r="M128" s="45">
        <v>0</v>
      </c>
      <c r="N128" s="45">
        <v>9.6</v>
      </c>
      <c r="O128" s="45">
        <v>9.8000000000000007</v>
      </c>
      <c r="P128" s="45">
        <v>6.1</v>
      </c>
      <c r="Q128" s="45">
        <v>1.8</v>
      </c>
      <c r="R128" s="45">
        <v>0.95</v>
      </c>
      <c r="S128" s="46">
        <v>15.1</v>
      </c>
    </row>
    <row r="129" spans="1:19">
      <c r="A129" s="52">
        <v>40177</v>
      </c>
      <c r="B129" s="6"/>
      <c r="C129" s="45">
        <v>14.48</v>
      </c>
      <c r="D129" s="45">
        <v>44.7</v>
      </c>
      <c r="E129" s="45">
        <v>12.8</v>
      </c>
      <c r="F129" s="45">
        <v>1.5</v>
      </c>
      <c r="G129" s="45"/>
      <c r="H129" s="45"/>
      <c r="I129" s="45"/>
      <c r="J129" s="45"/>
      <c r="K129" s="45">
        <v>1.8</v>
      </c>
      <c r="L129" s="45"/>
      <c r="M129" s="45">
        <v>0</v>
      </c>
      <c r="N129" s="45">
        <v>9.8000000000000007</v>
      </c>
      <c r="O129" s="45">
        <v>9.9499999999999993</v>
      </c>
      <c r="P129" s="45">
        <v>6.4</v>
      </c>
      <c r="Q129" s="45">
        <v>1.7</v>
      </c>
      <c r="R129" s="45">
        <v>0.9</v>
      </c>
      <c r="S129" s="46">
        <v>15.25</v>
      </c>
    </row>
    <row r="130" spans="1:19">
      <c r="A130" s="52">
        <v>40203</v>
      </c>
      <c r="B130" s="6"/>
      <c r="C130" s="45">
        <v>12.68</v>
      </c>
      <c r="D130" s="45">
        <v>40.119999999999997</v>
      </c>
      <c r="E130" s="45">
        <v>8.1</v>
      </c>
      <c r="F130" s="45">
        <v>0.92</v>
      </c>
      <c r="G130" s="45"/>
      <c r="H130" s="45"/>
      <c r="I130" s="45"/>
      <c r="J130" s="45"/>
      <c r="K130" s="45">
        <v>1.77</v>
      </c>
      <c r="L130" s="45"/>
      <c r="M130" s="45">
        <v>0</v>
      </c>
      <c r="N130" s="45">
        <v>9.4700000000000006</v>
      </c>
      <c r="O130" s="45">
        <v>9.9</v>
      </c>
      <c r="P130" s="45">
        <v>4.8</v>
      </c>
      <c r="Q130" s="45">
        <v>0.94</v>
      </c>
      <c r="R130" s="45">
        <v>0.52</v>
      </c>
      <c r="S130" s="46">
        <v>14.72</v>
      </c>
    </row>
    <row r="131" spans="1:19">
      <c r="A131" s="52">
        <v>40232</v>
      </c>
      <c r="B131" s="6"/>
      <c r="C131" s="45">
        <v>13.1</v>
      </c>
      <c r="D131" s="45">
        <v>39.9</v>
      </c>
      <c r="E131" s="45">
        <v>8.0500000000000007</v>
      </c>
      <c r="F131" s="45">
        <v>0.9</v>
      </c>
      <c r="G131" s="45"/>
      <c r="H131" s="45"/>
      <c r="I131" s="45"/>
      <c r="J131" s="45"/>
      <c r="K131" s="45">
        <v>1.85</v>
      </c>
      <c r="L131" s="45"/>
      <c r="M131" s="45">
        <v>0</v>
      </c>
      <c r="N131" s="45">
        <v>9.4</v>
      </c>
      <c r="O131" s="45">
        <v>9.85</v>
      </c>
      <c r="P131" s="45">
        <v>4.5</v>
      </c>
      <c r="Q131" s="45">
        <v>1.2</v>
      </c>
      <c r="R131" s="45">
        <v>0.5</v>
      </c>
      <c r="S131" s="46">
        <v>14.7</v>
      </c>
    </row>
    <row r="132" spans="1:19">
      <c r="A132" s="52">
        <v>40260</v>
      </c>
      <c r="B132" s="6"/>
      <c r="C132" s="45">
        <v>13.5</v>
      </c>
      <c r="D132" s="45">
        <v>41.7</v>
      </c>
      <c r="E132" s="45">
        <v>7.9</v>
      </c>
      <c r="F132" s="45">
        <v>0.85</v>
      </c>
      <c r="G132" s="45"/>
      <c r="H132" s="45"/>
      <c r="I132" s="45"/>
      <c r="J132" s="45"/>
      <c r="K132" s="45">
        <v>1.7</v>
      </c>
      <c r="L132" s="45"/>
      <c r="M132" s="45">
        <v>0</v>
      </c>
      <c r="N132" s="45">
        <v>9.5399999999999991</v>
      </c>
      <c r="O132" s="45">
        <v>7.9</v>
      </c>
      <c r="P132" s="45">
        <v>4.0999999999999996</v>
      </c>
      <c r="Q132" s="45">
        <v>1.01</v>
      </c>
      <c r="R132" s="45">
        <v>0.5</v>
      </c>
      <c r="S132" s="46">
        <v>14.65</v>
      </c>
    </row>
    <row r="133" spans="1:19">
      <c r="A133" s="52">
        <v>40294</v>
      </c>
      <c r="B133" s="6"/>
      <c r="C133" s="45">
        <v>13.82</v>
      </c>
      <c r="D133" s="45">
        <v>42.05</v>
      </c>
      <c r="E133" s="45">
        <v>8.1</v>
      </c>
      <c r="F133" s="45">
        <v>0.8</v>
      </c>
      <c r="G133" s="45"/>
      <c r="H133" s="45"/>
      <c r="I133" s="45"/>
      <c r="J133" s="45"/>
      <c r="K133" s="45">
        <v>1.6</v>
      </c>
      <c r="L133" s="45"/>
      <c r="M133" s="45">
        <v>0</v>
      </c>
      <c r="N133" s="45">
        <v>9.1</v>
      </c>
      <c r="O133" s="45">
        <v>8.0500000000000007</v>
      </c>
      <c r="P133" s="45">
        <v>4.5</v>
      </c>
      <c r="Q133" s="45">
        <v>0</v>
      </c>
      <c r="R133" s="45">
        <v>0.45</v>
      </c>
      <c r="S133" s="46">
        <v>14.75</v>
      </c>
    </row>
    <row r="134" spans="1:19">
      <c r="A134" s="52">
        <v>40322</v>
      </c>
      <c r="B134" s="6"/>
      <c r="C134" s="45">
        <v>14.1</v>
      </c>
      <c r="D134" s="45">
        <v>43.8</v>
      </c>
      <c r="E134" s="45">
        <v>8.6999999999999993</v>
      </c>
      <c r="F134" s="45">
        <v>1.94</v>
      </c>
      <c r="G134" s="45"/>
      <c r="H134" s="45"/>
      <c r="I134" s="45"/>
      <c r="J134" s="45"/>
      <c r="K134" s="45">
        <v>1.94</v>
      </c>
      <c r="L134" s="45"/>
      <c r="M134" s="45">
        <v>0</v>
      </c>
      <c r="N134" s="45">
        <v>9.1999999999999993</v>
      </c>
      <c r="O134" s="45">
        <v>9.0500000000000007</v>
      </c>
      <c r="P134" s="45">
        <v>4.0999999999999996</v>
      </c>
      <c r="Q134" s="45">
        <v>0</v>
      </c>
      <c r="R134" s="45">
        <v>0.45</v>
      </c>
      <c r="S134" s="46">
        <v>15.1</v>
      </c>
    </row>
    <row r="135" spans="1:19">
      <c r="A135" s="52">
        <v>40351</v>
      </c>
      <c r="B135" s="6"/>
      <c r="C135" s="45">
        <v>13.46</v>
      </c>
      <c r="D135" s="45">
        <v>43.7</v>
      </c>
      <c r="E135" s="45">
        <v>11.9</v>
      </c>
      <c r="F135" s="45">
        <v>1.2</v>
      </c>
      <c r="G135" s="45"/>
      <c r="H135" s="45"/>
      <c r="I135" s="45"/>
      <c r="J135" s="45"/>
      <c r="K135" s="45">
        <v>1.6</v>
      </c>
      <c r="L135" s="45"/>
      <c r="M135" s="45">
        <v>0</v>
      </c>
      <c r="N135" s="45">
        <v>9.4499999999999993</v>
      </c>
      <c r="O135" s="45">
        <v>9.43</v>
      </c>
      <c r="P135" s="45">
        <v>6.4</v>
      </c>
      <c r="Q135" s="45">
        <v>0</v>
      </c>
      <c r="R135" s="45">
        <v>1.2</v>
      </c>
      <c r="S135" s="46">
        <v>19.2</v>
      </c>
    </row>
    <row r="136" spans="1:19">
      <c r="A136" s="52">
        <v>40382</v>
      </c>
      <c r="B136" s="6"/>
      <c r="C136" s="45">
        <v>15.74</v>
      </c>
      <c r="D136" s="45">
        <v>45.8</v>
      </c>
      <c r="E136" s="45">
        <v>11.05</v>
      </c>
      <c r="F136" s="45">
        <v>1.4</v>
      </c>
      <c r="G136" s="45"/>
      <c r="H136" s="45"/>
      <c r="I136" s="45"/>
      <c r="J136" s="45"/>
      <c r="K136" s="45">
        <v>2.0499999999999998</v>
      </c>
      <c r="L136" s="45"/>
      <c r="M136" s="45">
        <v>0</v>
      </c>
      <c r="N136" s="45">
        <v>7.3</v>
      </c>
      <c r="O136" s="45">
        <v>10.119999999999999</v>
      </c>
      <c r="P136" s="45">
        <v>6.2</v>
      </c>
      <c r="Q136" s="45">
        <v>0</v>
      </c>
      <c r="R136" s="45">
        <v>1.1000000000000001</v>
      </c>
      <c r="S136" s="46">
        <v>18.2</v>
      </c>
    </row>
    <row r="137" spans="1:19">
      <c r="A137" s="52">
        <v>40414</v>
      </c>
      <c r="B137" s="6"/>
      <c r="C137" s="45">
        <v>17.52</v>
      </c>
      <c r="D137" s="45">
        <v>45.81</v>
      </c>
      <c r="E137" s="45">
        <v>13.47</v>
      </c>
      <c r="F137" s="45">
        <v>1.1200000000000001</v>
      </c>
      <c r="G137" s="45"/>
      <c r="H137" s="45"/>
      <c r="I137" s="45"/>
      <c r="J137" s="45"/>
      <c r="K137" s="45">
        <v>1.68</v>
      </c>
      <c r="L137" s="45"/>
      <c r="M137" s="45">
        <v>0</v>
      </c>
      <c r="N137" s="45">
        <v>7.13</v>
      </c>
      <c r="O137" s="45">
        <v>11.22</v>
      </c>
      <c r="P137" s="45">
        <v>0</v>
      </c>
      <c r="Q137" s="45">
        <v>2.02</v>
      </c>
      <c r="R137" s="45">
        <v>0.38</v>
      </c>
      <c r="S137" s="46">
        <v>18</v>
      </c>
    </row>
    <row r="138" spans="1:19">
      <c r="A138" s="52">
        <v>40444</v>
      </c>
      <c r="B138" s="6"/>
      <c r="C138" s="45">
        <v>18.670000000000002</v>
      </c>
      <c r="D138" s="45">
        <v>46.75</v>
      </c>
      <c r="E138" s="45">
        <v>14.1</v>
      </c>
      <c r="F138" s="45">
        <v>1.64</v>
      </c>
      <c r="G138" s="45"/>
      <c r="H138" s="45"/>
      <c r="I138" s="45"/>
      <c r="J138" s="45"/>
      <c r="K138" s="45">
        <v>2</v>
      </c>
      <c r="L138" s="45"/>
      <c r="M138" s="45">
        <v>0</v>
      </c>
      <c r="N138" s="45">
        <v>7.11</v>
      </c>
      <c r="O138" s="45">
        <v>12</v>
      </c>
      <c r="P138" s="45">
        <v>0</v>
      </c>
      <c r="Q138" s="45">
        <v>2.2000000000000002</v>
      </c>
      <c r="R138" s="45">
        <v>0.7</v>
      </c>
      <c r="S138" s="46">
        <v>19.5</v>
      </c>
    </row>
    <row r="139" spans="1:19">
      <c r="A139" s="52">
        <v>40470</v>
      </c>
      <c r="B139" s="6"/>
      <c r="C139" s="45">
        <v>20.3</v>
      </c>
      <c r="D139" s="45">
        <v>47.8</v>
      </c>
      <c r="E139" s="45">
        <v>14.8</v>
      </c>
      <c r="F139" s="45">
        <v>2.8</v>
      </c>
      <c r="G139" s="45"/>
      <c r="H139" s="45"/>
      <c r="I139" s="45"/>
      <c r="J139" s="45"/>
      <c r="K139" s="45">
        <v>2.0499999999999998</v>
      </c>
      <c r="L139" s="45"/>
      <c r="M139" s="45">
        <v>0</v>
      </c>
      <c r="N139" s="45">
        <v>7.55</v>
      </c>
      <c r="O139" s="45">
        <v>13.04</v>
      </c>
      <c r="P139" s="45">
        <v>0</v>
      </c>
      <c r="Q139" s="45">
        <v>2.25</v>
      </c>
      <c r="R139" s="45">
        <v>0.8</v>
      </c>
      <c r="S139" s="46">
        <v>18.32</v>
      </c>
    </row>
    <row r="140" spans="1:19">
      <c r="A140" s="52">
        <v>40515</v>
      </c>
      <c r="B140" s="6"/>
      <c r="C140" s="45">
        <v>21.92</v>
      </c>
      <c r="D140" s="45">
        <v>48.53</v>
      </c>
      <c r="E140" s="45">
        <v>15.36</v>
      </c>
      <c r="F140" s="45">
        <v>2.5</v>
      </c>
      <c r="G140" s="45"/>
      <c r="H140" s="45"/>
      <c r="I140" s="45"/>
      <c r="J140" s="45"/>
      <c r="K140" s="45">
        <v>2.1</v>
      </c>
      <c r="L140" s="45"/>
      <c r="M140" s="45">
        <v>0</v>
      </c>
      <c r="N140" s="45">
        <v>7.47</v>
      </c>
      <c r="O140" s="45">
        <v>13.75</v>
      </c>
      <c r="P140" s="45">
        <v>0</v>
      </c>
      <c r="Q140" s="45">
        <v>2.35</v>
      </c>
      <c r="R140" s="45">
        <v>0.72</v>
      </c>
      <c r="S140" s="46">
        <v>18.739999999999998</v>
      </c>
    </row>
    <row r="141" spans="1:19">
      <c r="A141" s="52">
        <v>40568</v>
      </c>
      <c r="B141" s="6"/>
      <c r="C141" s="45">
        <v>20.2</v>
      </c>
      <c r="D141" s="45">
        <v>46.2</v>
      </c>
      <c r="E141" s="45">
        <v>12.5</v>
      </c>
      <c r="F141" s="45">
        <v>1.67</v>
      </c>
      <c r="G141" s="45"/>
      <c r="H141" s="45"/>
      <c r="I141" s="45"/>
      <c r="J141" s="45"/>
      <c r="K141" s="45">
        <v>2</v>
      </c>
      <c r="L141" s="45"/>
      <c r="M141" s="45">
        <v>0</v>
      </c>
      <c r="N141" s="45">
        <v>7.41</v>
      </c>
      <c r="O141" s="45">
        <v>11.8</v>
      </c>
      <c r="P141" s="45">
        <v>0</v>
      </c>
      <c r="Q141" s="45">
        <v>1.3</v>
      </c>
      <c r="R141" s="45">
        <v>0.7</v>
      </c>
      <c r="S141" s="46">
        <v>11.4</v>
      </c>
    </row>
    <row r="142" spans="1:19">
      <c r="A142" s="52">
        <v>40598</v>
      </c>
      <c r="B142" s="6"/>
      <c r="C142" s="45">
        <v>20.6</v>
      </c>
      <c r="D142" s="45">
        <v>46.7</v>
      </c>
      <c r="E142" s="45">
        <v>12.5</v>
      </c>
      <c r="F142" s="45">
        <v>2.0499999999999998</v>
      </c>
      <c r="G142" s="45"/>
      <c r="H142" s="45"/>
      <c r="I142" s="45"/>
      <c r="J142" s="45"/>
      <c r="K142" s="45">
        <v>2.1</v>
      </c>
      <c r="L142" s="45"/>
      <c r="M142" s="45">
        <v>0</v>
      </c>
      <c r="N142" s="45">
        <v>7.6</v>
      </c>
      <c r="O142" s="45">
        <v>10.130000000000001</v>
      </c>
      <c r="P142" s="45">
        <v>0</v>
      </c>
      <c r="Q142" s="45">
        <v>1.35</v>
      </c>
      <c r="R142" s="45">
        <v>0.8</v>
      </c>
      <c r="S142" s="46">
        <v>12.1</v>
      </c>
    </row>
    <row r="143" spans="1:19">
      <c r="A143" s="52">
        <v>40630</v>
      </c>
      <c r="B143" s="6"/>
      <c r="C143" s="45">
        <v>21.37</v>
      </c>
      <c r="D143" s="45">
        <v>46.7</v>
      </c>
      <c r="E143" s="45">
        <v>12.65</v>
      </c>
      <c r="F143" s="45">
        <v>2.73</v>
      </c>
      <c r="G143" s="45"/>
      <c r="H143" s="45"/>
      <c r="I143" s="45"/>
      <c r="J143" s="45"/>
      <c r="K143" s="45">
        <v>2.0499999999999998</v>
      </c>
      <c r="L143" s="45"/>
      <c r="M143" s="45">
        <v>0</v>
      </c>
      <c r="N143" s="45">
        <v>7.85</v>
      </c>
      <c r="O143" s="45">
        <v>12.9</v>
      </c>
      <c r="P143" s="45">
        <v>0</v>
      </c>
      <c r="Q143" s="45">
        <v>1.28</v>
      </c>
      <c r="R143" s="45">
        <v>0.7</v>
      </c>
      <c r="S143" s="46">
        <v>12.35</v>
      </c>
    </row>
    <row r="144" spans="1:19">
      <c r="A144" s="52">
        <v>40637</v>
      </c>
      <c r="B144" s="6"/>
      <c r="C144" s="45">
        <v>21.9</v>
      </c>
      <c r="D144" s="45">
        <v>48.49</v>
      </c>
      <c r="E144" s="45">
        <v>15.08</v>
      </c>
      <c r="F144" s="45">
        <v>1.7</v>
      </c>
      <c r="G144" s="45"/>
      <c r="H144" s="45"/>
      <c r="I144" s="45"/>
      <c r="J144" s="45"/>
      <c r="K144" s="45">
        <v>2</v>
      </c>
      <c r="L144" s="45"/>
      <c r="M144" s="45">
        <v>0</v>
      </c>
      <c r="N144" s="45">
        <v>7.28</v>
      </c>
      <c r="O144" s="45">
        <v>12.6</v>
      </c>
      <c r="P144" s="45">
        <v>0</v>
      </c>
      <c r="Q144" s="45">
        <v>0</v>
      </c>
      <c r="R144" s="45">
        <v>0.7</v>
      </c>
      <c r="S144" s="46">
        <v>13.5</v>
      </c>
    </row>
    <row r="145" spans="1:19">
      <c r="A145" s="52">
        <v>40695</v>
      </c>
      <c r="B145" s="6"/>
      <c r="C145" s="45">
        <v>22.54</v>
      </c>
      <c r="D145" s="45">
        <v>49.1</v>
      </c>
      <c r="E145" s="45">
        <v>15.73</v>
      </c>
      <c r="F145" s="45">
        <v>1.42</v>
      </c>
      <c r="G145" s="45"/>
      <c r="H145" s="45"/>
      <c r="I145" s="45"/>
      <c r="J145" s="45"/>
      <c r="K145" s="45">
        <v>2</v>
      </c>
      <c r="L145" s="45"/>
      <c r="M145" s="45">
        <v>0</v>
      </c>
      <c r="N145" s="45">
        <v>7.32</v>
      </c>
      <c r="O145" s="45">
        <v>14.2</v>
      </c>
      <c r="P145" s="45">
        <v>0</v>
      </c>
      <c r="Q145" s="45">
        <v>1.93</v>
      </c>
      <c r="R145" s="45">
        <v>0.62</v>
      </c>
      <c r="S145" s="46">
        <v>18.95</v>
      </c>
    </row>
    <row r="146" spans="1:19">
      <c r="A146" s="52">
        <v>40729</v>
      </c>
      <c r="B146" s="6"/>
      <c r="C146" s="45">
        <v>22.58</v>
      </c>
      <c r="D146" s="45">
        <v>49.34</v>
      </c>
      <c r="E146" s="45">
        <v>16</v>
      </c>
      <c r="F146" s="45">
        <v>2.2999999999999998</v>
      </c>
      <c r="G146" s="45"/>
      <c r="H146" s="45"/>
      <c r="I146" s="45"/>
      <c r="J146" s="45"/>
      <c r="K146" s="45">
        <v>1.9</v>
      </c>
      <c r="L146" s="45"/>
      <c r="M146" s="45"/>
      <c r="N146" s="45">
        <v>7.44</v>
      </c>
      <c r="O146" s="45">
        <v>14.27</v>
      </c>
      <c r="P146" s="45"/>
      <c r="Q146" s="45"/>
      <c r="R146" s="45">
        <v>0.55000000000000004</v>
      </c>
      <c r="S146" s="46">
        <v>11.34</v>
      </c>
    </row>
    <row r="147" spans="1:19">
      <c r="A147" s="52">
        <v>40783</v>
      </c>
      <c r="B147" s="6"/>
      <c r="C147" s="45">
        <v>22.8</v>
      </c>
      <c r="D147" s="45">
        <v>49.6</v>
      </c>
      <c r="E147" s="45">
        <v>16.2</v>
      </c>
      <c r="F147" s="45">
        <v>2.8</v>
      </c>
      <c r="G147" s="45"/>
      <c r="H147" s="45"/>
      <c r="I147" s="45"/>
      <c r="J147" s="45"/>
      <c r="K147" s="45">
        <v>2.1</v>
      </c>
      <c r="L147" s="45"/>
      <c r="M147" s="45"/>
      <c r="N147" s="45">
        <v>8.1</v>
      </c>
      <c r="O147" s="45">
        <v>14.8</v>
      </c>
      <c r="P147" s="45"/>
      <c r="Q147" s="45">
        <v>0</v>
      </c>
      <c r="R147" s="45">
        <v>0.7</v>
      </c>
      <c r="S147" s="46">
        <v>19.2</v>
      </c>
    </row>
    <row r="148" spans="1:19">
      <c r="A148" s="52">
        <v>40807</v>
      </c>
      <c r="B148" s="6"/>
      <c r="C148" s="45">
        <v>22.7</v>
      </c>
      <c r="D148" s="45">
        <v>49.69</v>
      </c>
      <c r="E148" s="45">
        <v>16.41</v>
      </c>
      <c r="F148" s="45">
        <v>3.29</v>
      </c>
      <c r="G148" s="45"/>
      <c r="H148" s="45"/>
      <c r="I148" s="45"/>
      <c r="J148" s="45"/>
      <c r="K148" s="45">
        <v>1.98</v>
      </c>
      <c r="L148" s="45"/>
      <c r="M148" s="45"/>
      <c r="N148" s="45">
        <v>7.23</v>
      </c>
      <c r="O148" s="45">
        <v>14.35</v>
      </c>
      <c r="P148" s="45">
        <v>0</v>
      </c>
      <c r="Q148" s="45"/>
      <c r="R148" s="45">
        <v>0.69</v>
      </c>
      <c r="S148" s="46">
        <v>13.15</v>
      </c>
    </row>
    <row r="149" spans="1:19">
      <c r="A149" s="52">
        <v>40849</v>
      </c>
      <c r="B149" s="6"/>
      <c r="C149" s="45">
        <v>23</v>
      </c>
      <c r="D149" s="45">
        <v>50</v>
      </c>
      <c r="E149" s="45">
        <v>16.5</v>
      </c>
      <c r="F149" s="45">
        <v>3.2</v>
      </c>
      <c r="G149" s="45"/>
      <c r="H149" s="45"/>
      <c r="I149" s="45"/>
      <c r="J149" s="45"/>
      <c r="K149" s="45">
        <v>2</v>
      </c>
      <c r="L149" s="45"/>
      <c r="M149" s="45"/>
      <c r="N149" s="45">
        <v>7.38</v>
      </c>
      <c r="O149" s="45">
        <v>15</v>
      </c>
      <c r="P149" s="45">
        <v>0</v>
      </c>
      <c r="Q149" s="45"/>
      <c r="R149" s="45">
        <v>0.7</v>
      </c>
      <c r="S149" s="46">
        <v>14.45</v>
      </c>
    </row>
    <row r="150" spans="1:19">
      <c r="A150" s="52">
        <v>40870</v>
      </c>
      <c r="B150" s="6"/>
      <c r="C150" s="45">
        <v>23</v>
      </c>
      <c r="D150" s="45">
        <v>50.1</v>
      </c>
      <c r="E150" s="45">
        <v>16.55</v>
      </c>
      <c r="F150" s="45"/>
      <c r="G150" s="45"/>
      <c r="H150" s="45"/>
      <c r="I150" s="45"/>
      <c r="J150" s="45"/>
      <c r="K150" s="45">
        <v>1.92</v>
      </c>
      <c r="L150" s="45"/>
      <c r="M150" s="45"/>
      <c r="N150" s="45">
        <v>7.88</v>
      </c>
      <c r="O150" s="45">
        <v>15.25</v>
      </c>
      <c r="P150" s="45">
        <v>0</v>
      </c>
      <c r="Q150" s="45">
        <v>2.6</v>
      </c>
      <c r="R150" s="45">
        <v>0.7</v>
      </c>
      <c r="S150" s="46"/>
    </row>
    <row r="151" spans="1:19">
      <c r="A151" s="52">
        <v>40893</v>
      </c>
      <c r="B151" s="6"/>
      <c r="C151" s="45"/>
      <c r="D151" s="45">
        <v>46.01</v>
      </c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6"/>
    </row>
    <row r="152" spans="1:19">
      <c r="A152" s="52">
        <v>40924</v>
      </c>
      <c r="B152" s="6"/>
      <c r="C152" s="45">
        <v>20.97</v>
      </c>
      <c r="D152" s="45"/>
      <c r="E152" s="45">
        <v>12.34</v>
      </c>
      <c r="F152" s="45">
        <v>1.52</v>
      </c>
      <c r="G152" s="45"/>
      <c r="H152" s="45"/>
      <c r="I152" s="45"/>
      <c r="J152" s="45"/>
      <c r="K152" s="45">
        <v>1.52</v>
      </c>
      <c r="L152" s="45"/>
      <c r="M152" s="45"/>
      <c r="N152" s="45">
        <v>8.1</v>
      </c>
      <c r="O152" s="45">
        <v>11.7</v>
      </c>
      <c r="P152" s="45">
        <v>0</v>
      </c>
      <c r="Q152" s="45">
        <v>0</v>
      </c>
      <c r="R152" s="45">
        <v>0.63</v>
      </c>
      <c r="S152" s="46"/>
    </row>
    <row r="153" spans="1:19">
      <c r="A153" s="52">
        <v>40982</v>
      </c>
      <c r="B153" s="6"/>
      <c r="C153" s="45">
        <v>21.95</v>
      </c>
      <c r="D153" s="45">
        <v>47.33</v>
      </c>
      <c r="E153" s="45">
        <v>13.57</v>
      </c>
      <c r="F153" s="45">
        <v>2.1</v>
      </c>
      <c r="G153" s="45"/>
      <c r="H153" s="45"/>
      <c r="I153" s="45"/>
      <c r="J153" s="45"/>
      <c r="K153" s="45">
        <v>1.95</v>
      </c>
      <c r="L153" s="45"/>
      <c r="M153" s="45"/>
      <c r="N153" s="45">
        <v>7.4</v>
      </c>
      <c r="O153" s="45">
        <v>12.56</v>
      </c>
      <c r="P153" s="45">
        <v>0</v>
      </c>
      <c r="Q153" s="45">
        <v>1.18</v>
      </c>
      <c r="R153" s="45">
        <v>0.6</v>
      </c>
      <c r="S153" s="46">
        <v>22.4</v>
      </c>
    </row>
    <row r="154" spans="1:19">
      <c r="A154" s="52">
        <v>41023</v>
      </c>
      <c r="B154" s="6"/>
      <c r="C154" s="45">
        <v>22.48</v>
      </c>
      <c r="D154" s="45">
        <v>48.54</v>
      </c>
      <c r="E154" s="45">
        <v>14.76</v>
      </c>
      <c r="F154" s="45">
        <v>2.36</v>
      </c>
      <c r="G154" s="45"/>
      <c r="H154" s="45"/>
      <c r="I154" s="45"/>
      <c r="J154" s="45"/>
      <c r="K154" s="45">
        <v>1.85</v>
      </c>
      <c r="L154" s="45"/>
      <c r="M154" s="45"/>
      <c r="N154" s="45">
        <v>7.05</v>
      </c>
      <c r="O154" s="45">
        <v>13.89</v>
      </c>
      <c r="P154" s="45">
        <v>0</v>
      </c>
      <c r="Q154" s="45">
        <v>1.43</v>
      </c>
      <c r="R154" s="45">
        <v>0.55000000000000004</v>
      </c>
      <c r="S154" s="46">
        <v>23.4</v>
      </c>
    </row>
    <row r="155" spans="1:19">
      <c r="A155" s="52">
        <v>41051</v>
      </c>
      <c r="B155" s="6"/>
      <c r="C155" s="45">
        <v>20.7</v>
      </c>
      <c r="D155" s="45">
        <v>44.53</v>
      </c>
      <c r="E155" s="45">
        <v>11.7</v>
      </c>
      <c r="F155" s="45">
        <v>1.24</v>
      </c>
      <c r="G155" s="45"/>
      <c r="H155" s="45"/>
      <c r="I155" s="45"/>
      <c r="J155" s="45"/>
      <c r="K155" s="45">
        <v>1.81</v>
      </c>
      <c r="L155" s="45"/>
      <c r="M155" s="45"/>
      <c r="N155" s="45">
        <v>7.95</v>
      </c>
      <c r="O155" s="45">
        <v>10.4</v>
      </c>
      <c r="P155" s="45">
        <v>0</v>
      </c>
      <c r="Q155" s="45">
        <v>0.95</v>
      </c>
      <c r="R155" s="45">
        <v>0.42</v>
      </c>
      <c r="S155" s="46">
        <v>21.02</v>
      </c>
    </row>
    <row r="156" spans="1:19">
      <c r="A156" s="52">
        <v>41072</v>
      </c>
      <c r="B156" s="6"/>
      <c r="C156" s="45">
        <v>20.7</v>
      </c>
      <c r="D156" s="45">
        <v>45.75</v>
      </c>
      <c r="E156" s="45">
        <v>12.2</v>
      </c>
      <c r="F156" s="45">
        <v>1.1000000000000001</v>
      </c>
      <c r="G156" s="45"/>
      <c r="H156" s="45"/>
      <c r="I156" s="45"/>
      <c r="J156" s="45"/>
      <c r="K156" s="45">
        <v>1.93</v>
      </c>
      <c r="L156" s="45"/>
      <c r="M156" s="45"/>
      <c r="N156" s="45">
        <v>7.39</v>
      </c>
      <c r="O156" s="45">
        <v>11.8</v>
      </c>
      <c r="P156" s="45">
        <v>0</v>
      </c>
      <c r="Q156" s="45">
        <v>0</v>
      </c>
      <c r="R156" s="45">
        <v>0.3</v>
      </c>
      <c r="S156" s="46">
        <v>21.78</v>
      </c>
    </row>
    <row r="157" spans="1:19">
      <c r="A157" s="52">
        <v>41114</v>
      </c>
      <c r="B157" s="6"/>
      <c r="C157" s="45">
        <v>20.3</v>
      </c>
      <c r="D157" s="45">
        <v>47.7</v>
      </c>
      <c r="E157" s="45">
        <v>12.1</v>
      </c>
      <c r="F157" s="45">
        <v>1.1299999999999999</v>
      </c>
      <c r="G157" s="45"/>
      <c r="H157" s="45"/>
      <c r="I157" s="45"/>
      <c r="J157" s="45"/>
      <c r="K157" s="45">
        <v>1.58</v>
      </c>
      <c r="L157" s="45"/>
      <c r="M157" s="45"/>
      <c r="N157" s="45">
        <v>7.35</v>
      </c>
      <c r="O157" s="45">
        <v>11.9</v>
      </c>
      <c r="P157" s="45">
        <v>0</v>
      </c>
      <c r="Q157" s="45">
        <v>0.97</v>
      </c>
      <c r="R157" s="45">
        <v>1.2E-2</v>
      </c>
      <c r="S157" s="46">
        <v>19.2</v>
      </c>
    </row>
    <row r="158" spans="1:19">
      <c r="A158" s="52">
        <v>41144</v>
      </c>
      <c r="B158" s="6"/>
      <c r="C158" s="45">
        <v>21.25</v>
      </c>
      <c r="D158" s="45">
        <v>48.6</v>
      </c>
      <c r="E158" s="45">
        <v>13.6</v>
      </c>
      <c r="F158" s="45">
        <v>1.54</v>
      </c>
      <c r="G158" s="45"/>
      <c r="H158" s="45"/>
      <c r="I158" s="45"/>
      <c r="J158" s="45"/>
      <c r="K158" s="45">
        <v>1.8</v>
      </c>
      <c r="L158" s="45"/>
      <c r="M158" s="45"/>
      <c r="N158" s="45">
        <v>7.4</v>
      </c>
      <c r="O158" s="45"/>
      <c r="P158" s="45">
        <v>0.95</v>
      </c>
      <c r="Q158" s="45">
        <v>1.1000000000000001</v>
      </c>
      <c r="R158" s="45">
        <v>0.5</v>
      </c>
      <c r="S158" s="46">
        <v>19.3</v>
      </c>
    </row>
    <row r="159" spans="1:19">
      <c r="A159" s="52">
        <v>41172</v>
      </c>
      <c r="B159" s="6"/>
      <c r="C159" s="45">
        <v>21.9</v>
      </c>
      <c r="D159" s="45">
        <v>47.7</v>
      </c>
      <c r="E159" s="45">
        <v>13.4</v>
      </c>
      <c r="F159" s="45">
        <v>1.68</v>
      </c>
      <c r="G159" s="45"/>
      <c r="H159" s="45"/>
      <c r="I159" s="45"/>
      <c r="J159" s="45"/>
      <c r="K159" s="45">
        <v>1.95</v>
      </c>
      <c r="L159" s="45"/>
      <c r="M159" s="45"/>
      <c r="N159" s="45">
        <v>8.1</v>
      </c>
      <c r="O159" s="45"/>
      <c r="P159" s="45">
        <v>0.85</v>
      </c>
      <c r="Q159" s="45">
        <v>1.18</v>
      </c>
      <c r="R159" s="45">
        <v>0.56000000000000005</v>
      </c>
      <c r="S159" s="46">
        <v>19.399999999999999</v>
      </c>
    </row>
    <row r="160" spans="1:19">
      <c r="A160" s="52">
        <v>41183</v>
      </c>
      <c r="B160" s="6"/>
      <c r="C160" s="45">
        <v>19.899999999999999</v>
      </c>
      <c r="D160" s="45">
        <v>44.66</v>
      </c>
      <c r="E160" s="45">
        <v>12.67</v>
      </c>
      <c r="F160" s="45">
        <v>1.28</v>
      </c>
      <c r="G160" s="45"/>
      <c r="H160" s="45"/>
      <c r="I160" s="45"/>
      <c r="J160" s="45"/>
      <c r="K160" s="45">
        <v>1.75</v>
      </c>
      <c r="L160" s="45"/>
      <c r="M160" s="45"/>
      <c r="N160" s="45">
        <v>7.4</v>
      </c>
      <c r="O160" s="45">
        <v>10.5</v>
      </c>
      <c r="P160" s="45">
        <v>0.35</v>
      </c>
      <c r="Q160" s="45">
        <v>0</v>
      </c>
      <c r="R160" s="45">
        <v>0.48</v>
      </c>
      <c r="S160" s="46">
        <v>20.2</v>
      </c>
    </row>
    <row r="161" spans="1:19">
      <c r="A161" s="52">
        <v>41241</v>
      </c>
      <c r="B161" s="6"/>
      <c r="C161" s="45">
        <v>14.13</v>
      </c>
      <c r="D161" s="45">
        <v>38.6</v>
      </c>
      <c r="E161" s="45">
        <v>8.6</v>
      </c>
      <c r="F161" s="45">
        <v>0.72</v>
      </c>
      <c r="G161" s="45"/>
      <c r="H161" s="45"/>
      <c r="I161" s="45"/>
      <c r="J161" s="45"/>
      <c r="K161" s="45">
        <v>1.1000000000000001</v>
      </c>
      <c r="L161" s="45"/>
      <c r="M161" s="45"/>
      <c r="N161" s="45">
        <v>6.3</v>
      </c>
      <c r="O161" s="45">
        <v>5.5</v>
      </c>
      <c r="P161" s="45">
        <v>0.25</v>
      </c>
      <c r="Q161" s="45">
        <v>0.81</v>
      </c>
      <c r="R161" s="45">
        <v>0.7</v>
      </c>
      <c r="S161" s="46">
        <v>8.1</v>
      </c>
    </row>
    <row r="162" spans="1:19">
      <c r="A162" s="52">
        <v>41289</v>
      </c>
      <c r="B162" s="6"/>
      <c r="C162" s="45">
        <v>18.260000000000002</v>
      </c>
      <c r="D162" s="45">
        <v>43.1</v>
      </c>
      <c r="E162" s="45">
        <v>9.4</v>
      </c>
      <c r="F162" s="45">
        <v>0.94</v>
      </c>
      <c r="G162" s="45"/>
      <c r="H162" s="45"/>
      <c r="I162" s="45"/>
      <c r="J162" s="45"/>
      <c r="K162" s="45">
        <v>1.7</v>
      </c>
      <c r="L162" s="45"/>
      <c r="M162" s="45"/>
      <c r="N162" s="45">
        <v>7.1</v>
      </c>
      <c r="O162" s="45">
        <v>6.85</v>
      </c>
      <c r="P162" s="45">
        <v>0.45</v>
      </c>
      <c r="Q162" s="45">
        <v>0.9</v>
      </c>
      <c r="R162" s="45">
        <v>0.2</v>
      </c>
      <c r="S162" s="46">
        <v>9.8000000000000007</v>
      </c>
    </row>
    <row r="163" spans="1:19">
      <c r="A163" s="52">
        <v>41327</v>
      </c>
      <c r="B163" s="6"/>
      <c r="C163" s="45">
        <v>18.7</v>
      </c>
      <c r="D163" s="45">
        <v>44.2</v>
      </c>
      <c r="E163" s="45">
        <v>9.1</v>
      </c>
      <c r="F163" s="45">
        <v>0.97</v>
      </c>
      <c r="G163" s="45"/>
      <c r="H163" s="45"/>
      <c r="I163" s="45"/>
      <c r="J163" s="45"/>
      <c r="K163" s="45">
        <v>1.75</v>
      </c>
      <c r="L163" s="45"/>
      <c r="M163" s="45"/>
      <c r="N163" s="45">
        <v>7.85</v>
      </c>
      <c r="O163" s="45">
        <v>9.8000000000000007</v>
      </c>
      <c r="P163" s="45">
        <v>0.56000000000000005</v>
      </c>
      <c r="Q163" s="45">
        <v>0</v>
      </c>
      <c r="R163" s="45">
        <v>0.3</v>
      </c>
      <c r="S163" s="46">
        <v>10.199999999999999</v>
      </c>
    </row>
    <row r="164" spans="1:19">
      <c r="A164" s="52">
        <v>41361</v>
      </c>
      <c r="B164" s="6"/>
      <c r="C164" s="45">
        <v>19.3</v>
      </c>
      <c r="D164" s="45">
        <v>45</v>
      </c>
      <c r="E164" s="45">
        <v>11.1</v>
      </c>
      <c r="F164" s="45">
        <v>0.97</v>
      </c>
      <c r="G164" s="45"/>
      <c r="H164" s="45"/>
      <c r="I164" s="45"/>
      <c r="J164" s="45"/>
      <c r="K164" s="45">
        <v>1.65</v>
      </c>
      <c r="L164" s="45"/>
      <c r="M164" s="45"/>
      <c r="N164" s="45">
        <v>8.1</v>
      </c>
      <c r="O164" s="45">
        <v>9.9499999999999993</v>
      </c>
      <c r="P164" s="45">
        <v>0.6</v>
      </c>
      <c r="Q164" s="45">
        <v>0</v>
      </c>
      <c r="R164" s="45">
        <v>0.4</v>
      </c>
      <c r="S164" s="46">
        <v>10.8</v>
      </c>
    </row>
    <row r="165" spans="1:19">
      <c r="A165" s="52">
        <v>41382</v>
      </c>
      <c r="B165" s="6"/>
      <c r="C165" s="45">
        <v>20.3</v>
      </c>
      <c r="D165" s="45"/>
      <c r="E165" s="45">
        <v>11.3</v>
      </c>
      <c r="F165" s="45">
        <v>0.84</v>
      </c>
      <c r="G165" s="45"/>
      <c r="H165" s="45"/>
      <c r="I165" s="45"/>
      <c r="J165" s="45"/>
      <c r="K165" s="45">
        <v>1.6</v>
      </c>
      <c r="L165" s="45"/>
      <c r="M165" s="45"/>
      <c r="N165" s="45"/>
      <c r="O165" s="45"/>
      <c r="P165" s="45">
        <v>0</v>
      </c>
      <c r="Q165" s="45">
        <v>0</v>
      </c>
      <c r="R165" s="45">
        <v>0.4</v>
      </c>
      <c r="S165" s="46"/>
    </row>
    <row r="166" spans="1:19">
      <c r="A166" s="52">
        <v>41420</v>
      </c>
      <c r="B166" s="6"/>
      <c r="C166" s="45">
        <v>20.7</v>
      </c>
      <c r="D166" s="45"/>
      <c r="E166" s="45">
        <v>11.44</v>
      </c>
      <c r="F166" s="45">
        <v>0.9</v>
      </c>
      <c r="G166" s="45"/>
      <c r="H166" s="45"/>
      <c r="I166" s="45"/>
      <c r="J166" s="45"/>
      <c r="K166" s="45">
        <v>1.7</v>
      </c>
      <c r="L166" s="45"/>
      <c r="M166" s="45"/>
      <c r="N166" s="45"/>
      <c r="O166" s="45"/>
      <c r="P166" s="45">
        <v>0</v>
      </c>
      <c r="Q166" s="45">
        <v>0.95</v>
      </c>
      <c r="R166" s="45">
        <v>0.3</v>
      </c>
      <c r="S166" s="46"/>
    </row>
    <row r="167" spans="1:19">
      <c r="A167" s="52">
        <v>41446</v>
      </c>
      <c r="B167" s="6"/>
      <c r="C167" s="45">
        <v>21.1</v>
      </c>
      <c r="D167" s="45"/>
      <c r="E167" s="45">
        <v>21.3</v>
      </c>
      <c r="F167" s="45">
        <v>0.9</v>
      </c>
      <c r="G167" s="45"/>
      <c r="H167" s="45"/>
      <c r="I167" s="45"/>
      <c r="J167" s="45"/>
      <c r="K167" s="45">
        <v>1.65</v>
      </c>
      <c r="L167" s="45"/>
      <c r="M167" s="45"/>
      <c r="N167" s="45"/>
      <c r="O167" s="45"/>
      <c r="P167" s="45">
        <v>0</v>
      </c>
      <c r="Q167" s="45">
        <v>0.9</v>
      </c>
      <c r="R167" s="45">
        <v>0.4</v>
      </c>
      <c r="S167" s="46"/>
    </row>
    <row r="168" spans="1:19">
      <c r="A168" s="52">
        <v>41470</v>
      </c>
      <c r="B168" s="6"/>
      <c r="C168" s="45">
        <v>22.24</v>
      </c>
      <c r="D168" s="45"/>
      <c r="E168" s="45">
        <v>21.1</v>
      </c>
      <c r="F168" s="45">
        <v>0.85</v>
      </c>
      <c r="G168" s="45"/>
      <c r="H168" s="45"/>
      <c r="I168" s="45"/>
      <c r="J168" s="45"/>
      <c r="K168" s="45">
        <v>1.7</v>
      </c>
      <c r="L168" s="45"/>
      <c r="M168" s="45"/>
      <c r="N168" s="45">
        <v>6.3</v>
      </c>
      <c r="O168" s="45">
        <v>13.28</v>
      </c>
      <c r="P168" s="45">
        <v>0</v>
      </c>
      <c r="Q168" s="45">
        <v>0.9</v>
      </c>
      <c r="R168" s="45">
        <v>0.5</v>
      </c>
      <c r="S168" s="46">
        <v>10.1</v>
      </c>
    </row>
    <row r="169" spans="1:19">
      <c r="A169" s="52">
        <v>41505</v>
      </c>
      <c r="B169" s="6"/>
      <c r="C169" s="45">
        <v>21.3</v>
      </c>
      <c r="D169" s="45"/>
      <c r="E169" s="45">
        <v>21.6</v>
      </c>
      <c r="F169" s="45">
        <v>0.95</v>
      </c>
      <c r="G169" s="45"/>
      <c r="H169" s="45"/>
      <c r="I169" s="45"/>
      <c r="J169" s="45"/>
      <c r="K169" s="45">
        <v>1.6</v>
      </c>
      <c r="L169" s="45"/>
      <c r="M169" s="45"/>
      <c r="N169" s="45">
        <v>7.55</v>
      </c>
      <c r="O169" s="45">
        <v>13.95</v>
      </c>
      <c r="P169" s="45">
        <v>0</v>
      </c>
      <c r="Q169" s="45">
        <v>0</v>
      </c>
      <c r="R169" s="45">
        <v>0.5</v>
      </c>
      <c r="S169" s="46">
        <v>11.4</v>
      </c>
    </row>
    <row r="170" spans="1:19">
      <c r="A170" s="52">
        <v>41540</v>
      </c>
      <c r="B170" s="6"/>
      <c r="C170" s="45">
        <v>21.9</v>
      </c>
      <c r="D170" s="45">
        <v>43.1</v>
      </c>
      <c r="E170" s="45">
        <v>21.9</v>
      </c>
      <c r="F170" s="45">
        <v>0.9</v>
      </c>
      <c r="G170" s="45"/>
      <c r="H170" s="45"/>
      <c r="I170" s="45"/>
      <c r="J170" s="45"/>
      <c r="K170" s="45">
        <v>1.5</v>
      </c>
      <c r="L170" s="45"/>
      <c r="M170" s="45"/>
      <c r="N170" s="45">
        <v>7.1</v>
      </c>
      <c r="O170" s="45">
        <v>13.9</v>
      </c>
      <c r="P170" s="45">
        <v>0</v>
      </c>
      <c r="Q170" s="45">
        <v>2</v>
      </c>
      <c r="R170" s="45">
        <v>0.6</v>
      </c>
      <c r="S170" s="46">
        <v>11.6</v>
      </c>
    </row>
    <row r="171" spans="1:19">
      <c r="A171" s="52">
        <v>41570</v>
      </c>
      <c r="B171" s="6"/>
      <c r="C171" s="45">
        <v>21.82</v>
      </c>
      <c r="D171" s="45">
        <v>43</v>
      </c>
      <c r="E171" s="45">
        <v>22.3</v>
      </c>
      <c r="F171" s="45">
        <v>1.1000000000000001</v>
      </c>
      <c r="G171" s="45"/>
      <c r="H171" s="45"/>
      <c r="I171" s="45"/>
      <c r="J171" s="45"/>
      <c r="K171" s="45">
        <v>1.8</v>
      </c>
      <c r="L171" s="45"/>
      <c r="M171" s="45"/>
      <c r="N171" s="45">
        <v>8.3000000000000007</v>
      </c>
      <c r="O171" s="45">
        <v>11.6</v>
      </c>
      <c r="P171" s="45">
        <v>0.7</v>
      </c>
      <c r="Q171" s="45">
        <v>1.8</v>
      </c>
      <c r="R171" s="45">
        <v>0.6</v>
      </c>
      <c r="S171" s="46">
        <v>10.7</v>
      </c>
    </row>
    <row r="172" spans="1:19">
      <c r="A172" s="52">
        <v>41608</v>
      </c>
      <c r="B172" s="6"/>
      <c r="C172" s="45">
        <v>20.5</v>
      </c>
      <c r="D172" s="45">
        <v>46.1</v>
      </c>
      <c r="E172" s="45">
        <v>22.6</v>
      </c>
      <c r="F172" s="45">
        <v>1.05</v>
      </c>
      <c r="G172" s="45"/>
      <c r="H172" s="45"/>
      <c r="I172" s="45"/>
      <c r="J172" s="45"/>
      <c r="K172" s="45">
        <v>1.75</v>
      </c>
      <c r="L172" s="45"/>
      <c r="M172" s="45"/>
      <c r="N172" s="45">
        <v>8.6</v>
      </c>
      <c r="O172" s="45">
        <v>11.7</v>
      </c>
      <c r="P172" s="45">
        <v>0.6</v>
      </c>
      <c r="Q172" s="45">
        <v>0</v>
      </c>
      <c r="R172" s="45">
        <v>0.55000000000000004</v>
      </c>
      <c r="S172" s="46"/>
    </row>
    <row r="173" spans="1:19">
      <c r="A173" s="52">
        <v>41647</v>
      </c>
      <c r="B173" s="6"/>
      <c r="C173" s="45">
        <v>14.55</v>
      </c>
      <c r="D173" s="45">
        <v>41.1</v>
      </c>
      <c r="E173" s="45">
        <v>16.3</v>
      </c>
      <c r="F173" s="45">
        <v>0.6</v>
      </c>
      <c r="G173" s="45"/>
      <c r="H173" s="45"/>
      <c r="I173" s="45"/>
      <c r="J173" s="45"/>
      <c r="K173" s="45">
        <v>0.8</v>
      </c>
      <c r="L173" s="45"/>
      <c r="M173" s="45"/>
      <c r="N173" s="45">
        <v>7.5</v>
      </c>
      <c r="O173" s="45">
        <v>6.6</v>
      </c>
      <c r="P173" s="45">
        <v>2.1</v>
      </c>
      <c r="Q173" s="45">
        <v>0.77</v>
      </c>
      <c r="R173" s="45">
        <v>0.1</v>
      </c>
      <c r="S173" s="46"/>
    </row>
    <row r="174" spans="1:19">
      <c r="A174" s="52">
        <v>41711</v>
      </c>
      <c r="B174" s="6"/>
      <c r="C174" s="45">
        <v>16.5</v>
      </c>
      <c r="D174" s="45">
        <v>44.1</v>
      </c>
      <c r="E174" s="45">
        <v>22.4</v>
      </c>
      <c r="F174" s="45">
        <v>0.8</v>
      </c>
      <c r="G174" s="45"/>
      <c r="H174" s="45"/>
      <c r="I174" s="45"/>
      <c r="J174" s="45"/>
      <c r="K174" s="45">
        <v>1.2</v>
      </c>
      <c r="L174" s="45"/>
      <c r="M174" s="45"/>
      <c r="N174" s="45">
        <v>8.85</v>
      </c>
      <c r="O174" s="45">
        <v>9.6999999999999993</v>
      </c>
      <c r="P174" s="45">
        <v>2.2000000000000002</v>
      </c>
      <c r="Q174" s="45">
        <v>0.95</v>
      </c>
      <c r="R174" s="45">
        <v>0.34</v>
      </c>
      <c r="S174" s="46"/>
    </row>
    <row r="175" spans="1:19">
      <c r="A175" s="52">
        <v>41749</v>
      </c>
      <c r="B175" s="6"/>
      <c r="C175" s="45">
        <v>17.100000000000001</v>
      </c>
      <c r="D175" s="45">
        <v>43.2</v>
      </c>
      <c r="E175" s="45">
        <v>22.6</v>
      </c>
      <c r="F175" s="45">
        <v>0.85</v>
      </c>
      <c r="G175" s="45"/>
      <c r="H175" s="45"/>
      <c r="I175" s="45"/>
      <c r="J175" s="45"/>
      <c r="K175" s="45">
        <v>1.35</v>
      </c>
      <c r="L175" s="45"/>
      <c r="M175" s="45"/>
      <c r="N175" s="45">
        <v>8.8000000000000007</v>
      </c>
      <c r="O175" s="45">
        <v>9.5</v>
      </c>
      <c r="P175" s="45">
        <v>2.2999999999999998</v>
      </c>
      <c r="Q175" s="45">
        <v>0.8</v>
      </c>
      <c r="R175" s="45">
        <v>0.3</v>
      </c>
      <c r="S175" s="46"/>
    </row>
    <row r="176" spans="1:19">
      <c r="A176" s="52">
        <v>41781</v>
      </c>
      <c r="B176" s="6"/>
      <c r="C176" s="45">
        <v>20.85</v>
      </c>
      <c r="D176" s="45">
        <v>43.1</v>
      </c>
      <c r="E176" s="45">
        <v>21.8</v>
      </c>
      <c r="F176" s="45">
        <v>0.8</v>
      </c>
      <c r="G176" s="45"/>
      <c r="H176" s="45"/>
      <c r="I176" s="45"/>
      <c r="J176" s="45"/>
      <c r="K176" s="45">
        <v>1.2</v>
      </c>
      <c r="L176" s="45"/>
      <c r="M176" s="45"/>
      <c r="N176" s="45">
        <v>8.4</v>
      </c>
      <c r="O176" s="45">
        <v>9.6999999999999993</v>
      </c>
      <c r="P176" s="45">
        <v>2.1</v>
      </c>
      <c r="Q176" s="45">
        <v>0.85</v>
      </c>
      <c r="R176" s="45">
        <v>0.2</v>
      </c>
      <c r="S176" s="46"/>
    </row>
    <row r="177" spans="1:19">
      <c r="A177" s="52">
        <v>41814</v>
      </c>
      <c r="B177" s="6"/>
      <c r="C177" s="45">
        <v>21.6</v>
      </c>
      <c r="D177" s="45">
        <v>45</v>
      </c>
      <c r="E177" s="45">
        <v>22.6</v>
      </c>
      <c r="F177" s="45">
        <v>0.9</v>
      </c>
      <c r="G177" s="45"/>
      <c r="H177" s="45"/>
      <c r="I177" s="45"/>
      <c r="J177" s="45"/>
      <c r="K177" s="45">
        <v>1.3</v>
      </c>
      <c r="L177" s="45"/>
      <c r="M177" s="45"/>
      <c r="N177" s="45">
        <v>0</v>
      </c>
      <c r="O177" s="45">
        <v>0</v>
      </c>
      <c r="P177" s="45"/>
      <c r="Q177" s="45">
        <v>0</v>
      </c>
      <c r="R177" s="45">
        <v>0.25</v>
      </c>
      <c r="S177" s="46"/>
    </row>
    <row r="178" spans="1:19">
      <c r="A178" s="52">
        <v>41841</v>
      </c>
      <c r="B178" s="6"/>
      <c r="C178" s="45">
        <v>21.7</v>
      </c>
      <c r="D178" s="45">
        <v>45</v>
      </c>
      <c r="E178" s="45">
        <v>22.8</v>
      </c>
      <c r="F178" s="45">
        <v>0.6</v>
      </c>
      <c r="G178" s="45"/>
      <c r="H178" s="45"/>
      <c r="I178" s="45"/>
      <c r="J178" s="45"/>
      <c r="K178" s="45">
        <v>1.35</v>
      </c>
      <c r="L178" s="45"/>
      <c r="M178" s="45"/>
      <c r="N178" s="45">
        <v>9.6</v>
      </c>
      <c r="O178" s="45">
        <v>9.8000000000000007</v>
      </c>
      <c r="P178" s="45">
        <v>0</v>
      </c>
      <c r="Q178" s="45">
        <v>1.25</v>
      </c>
      <c r="R178" s="45">
        <v>0.2</v>
      </c>
      <c r="S178" s="46"/>
    </row>
    <row r="179" spans="1:19">
      <c r="A179" s="52">
        <v>41872</v>
      </c>
      <c r="B179" s="6"/>
      <c r="C179" s="45">
        <v>21.8</v>
      </c>
      <c r="D179" s="45">
        <v>45</v>
      </c>
      <c r="E179" s="45">
        <v>22.6</v>
      </c>
      <c r="F179" s="45">
        <v>0.5</v>
      </c>
      <c r="G179" s="45"/>
      <c r="H179" s="45"/>
      <c r="I179" s="45"/>
      <c r="J179" s="45"/>
      <c r="K179" s="45">
        <v>1.3</v>
      </c>
      <c r="L179" s="45"/>
      <c r="M179" s="45"/>
      <c r="N179" s="45">
        <v>9.35</v>
      </c>
      <c r="O179" s="45">
        <v>9.9</v>
      </c>
      <c r="P179" s="45">
        <v>0</v>
      </c>
      <c r="Q179" s="45">
        <v>1.35</v>
      </c>
      <c r="R179" s="45">
        <v>0.25</v>
      </c>
      <c r="S179" s="46"/>
    </row>
    <row r="180" spans="1:19">
      <c r="A180" s="52">
        <v>41912</v>
      </c>
      <c r="B180" s="6"/>
      <c r="C180" s="45">
        <v>22.1</v>
      </c>
      <c r="D180" s="45">
        <v>45</v>
      </c>
      <c r="E180" s="45">
        <v>23.1</v>
      </c>
      <c r="F180" s="45">
        <v>0.45</v>
      </c>
      <c r="G180" s="45"/>
      <c r="H180" s="45"/>
      <c r="I180" s="45"/>
      <c r="J180" s="45"/>
      <c r="K180" s="45">
        <v>1.1000000000000001</v>
      </c>
      <c r="L180" s="45"/>
      <c r="M180" s="45"/>
      <c r="N180" s="45">
        <v>10.199999999999999</v>
      </c>
      <c r="O180" s="45">
        <v>10.199999999999999</v>
      </c>
      <c r="P180" s="45">
        <v>0</v>
      </c>
      <c r="Q180" s="45">
        <v>1.82</v>
      </c>
      <c r="R180" s="45">
        <v>0.2</v>
      </c>
      <c r="S180" s="46"/>
    </row>
    <row r="181" spans="1:19">
      <c r="A181" s="52">
        <v>41942</v>
      </c>
      <c r="B181" s="6"/>
      <c r="C181" s="45">
        <v>22.2</v>
      </c>
      <c r="D181" s="45">
        <v>45</v>
      </c>
      <c r="E181" s="45">
        <v>23.4</v>
      </c>
      <c r="F181" s="45">
        <v>1.75</v>
      </c>
      <c r="G181" s="45"/>
      <c r="H181" s="45"/>
      <c r="I181" s="45"/>
      <c r="J181" s="45"/>
      <c r="K181" s="45">
        <v>1.1000000000000001</v>
      </c>
      <c r="L181" s="45"/>
      <c r="M181" s="45"/>
      <c r="N181" s="45">
        <v>10.4</v>
      </c>
      <c r="O181" s="45">
        <v>10.35</v>
      </c>
      <c r="P181" s="45">
        <v>0</v>
      </c>
      <c r="Q181" s="45">
        <v>2.12</v>
      </c>
      <c r="R181" s="45">
        <v>0.25</v>
      </c>
      <c r="S181" s="46"/>
    </row>
    <row r="182" spans="1:19">
      <c r="A182" s="52">
        <v>41969</v>
      </c>
      <c r="B182" s="6"/>
      <c r="C182" s="45">
        <v>21.9</v>
      </c>
      <c r="D182" s="45">
        <v>42.3</v>
      </c>
      <c r="E182" s="45">
        <v>22.1</v>
      </c>
      <c r="F182" s="45">
        <v>1.8</v>
      </c>
      <c r="G182" s="45"/>
      <c r="H182" s="45"/>
      <c r="I182" s="45"/>
      <c r="J182" s="45"/>
      <c r="K182" s="45">
        <v>1.05</v>
      </c>
      <c r="L182" s="45"/>
      <c r="M182" s="45"/>
      <c r="N182" s="45">
        <v>10.75</v>
      </c>
      <c r="O182" s="45">
        <v>0</v>
      </c>
      <c r="P182" s="45">
        <v>0</v>
      </c>
      <c r="Q182" s="45">
        <v>2.04</v>
      </c>
      <c r="R182" s="45">
        <v>0.2</v>
      </c>
      <c r="S182" s="46"/>
    </row>
    <row r="183" spans="1:19">
      <c r="A183" s="52">
        <v>42017</v>
      </c>
      <c r="B183" s="6"/>
      <c r="C183" s="45">
        <v>20.149999999999999</v>
      </c>
      <c r="D183" s="45">
        <v>40.299999999999997</v>
      </c>
      <c r="E183" s="45">
        <v>21.4</v>
      </c>
      <c r="F183" s="45">
        <v>1.1000000000000001</v>
      </c>
      <c r="G183" s="45"/>
      <c r="H183" s="45"/>
      <c r="I183" s="45"/>
      <c r="J183" s="45"/>
      <c r="K183" s="45">
        <v>1</v>
      </c>
      <c r="L183" s="45"/>
      <c r="M183" s="45"/>
      <c r="N183" s="45">
        <v>10.3</v>
      </c>
      <c r="O183" s="45">
        <v>10.64</v>
      </c>
      <c r="P183" s="45">
        <v>0</v>
      </c>
      <c r="Q183" s="45">
        <v>0.97</v>
      </c>
      <c r="R183" s="45">
        <v>0.3</v>
      </c>
      <c r="S183" s="46"/>
    </row>
    <row r="184" spans="1:19">
      <c r="A184" s="52">
        <v>42039</v>
      </c>
      <c r="B184" s="6"/>
      <c r="C184" s="45">
        <v>19.63</v>
      </c>
      <c r="D184" s="45">
        <v>40.1</v>
      </c>
      <c r="E184" s="45">
        <v>20.399999999999999</v>
      </c>
      <c r="F184" s="45">
        <v>1.1499999999999999</v>
      </c>
      <c r="G184" s="45"/>
      <c r="H184" s="45"/>
      <c r="I184" s="45"/>
      <c r="J184" s="45"/>
      <c r="K184" s="45">
        <v>1.05</v>
      </c>
      <c r="L184" s="45"/>
      <c r="M184" s="45"/>
      <c r="N184" s="45">
        <v>10.6</v>
      </c>
      <c r="O184" s="45">
        <v>10.5</v>
      </c>
      <c r="P184" s="45">
        <v>0</v>
      </c>
      <c r="Q184" s="45">
        <v>0</v>
      </c>
      <c r="R184" s="45">
        <v>0.25</v>
      </c>
      <c r="S184" s="46"/>
    </row>
    <row r="185" spans="1:19">
      <c r="A185" s="52">
        <v>42073</v>
      </c>
      <c r="B185" s="6"/>
      <c r="C185" s="45">
        <v>20.22</v>
      </c>
      <c r="D185" s="45">
        <v>45</v>
      </c>
      <c r="E185" s="45">
        <v>22.1</v>
      </c>
      <c r="F185" s="45">
        <v>1.25</v>
      </c>
      <c r="G185" s="45"/>
      <c r="H185" s="45"/>
      <c r="I185" s="45"/>
      <c r="J185" s="45"/>
      <c r="K185" s="45">
        <v>1.1000000000000001</v>
      </c>
      <c r="L185" s="45"/>
      <c r="M185" s="45"/>
      <c r="N185" s="45">
        <v>11.1</v>
      </c>
      <c r="O185" s="45">
        <v>0</v>
      </c>
      <c r="P185" s="45">
        <v>0</v>
      </c>
      <c r="Q185" s="45">
        <v>1.02</v>
      </c>
      <c r="R185" s="45">
        <v>0.3</v>
      </c>
      <c r="S185" s="46"/>
    </row>
    <row r="186" spans="1:19">
      <c r="A186" s="52">
        <v>42116</v>
      </c>
      <c r="B186" s="6"/>
      <c r="C186" s="45">
        <v>21.4</v>
      </c>
      <c r="D186" s="45">
        <v>45</v>
      </c>
      <c r="E186" s="45">
        <v>23.4</v>
      </c>
      <c r="F186" s="45">
        <v>0.95</v>
      </c>
      <c r="G186" s="45"/>
      <c r="H186" s="45"/>
      <c r="I186" s="45"/>
      <c r="J186" s="45"/>
      <c r="K186" s="45">
        <v>1.1000000000000001</v>
      </c>
      <c r="L186" s="45"/>
      <c r="M186" s="45"/>
      <c r="N186" s="45">
        <v>11.6</v>
      </c>
      <c r="O186" s="45">
        <v>10.7</v>
      </c>
      <c r="P186" s="45">
        <v>0</v>
      </c>
      <c r="Q186" s="45">
        <v>1.21</v>
      </c>
      <c r="R186" s="45">
        <v>0.25</v>
      </c>
      <c r="S186" s="46"/>
    </row>
    <row r="187" spans="1:19">
      <c r="A187" s="52">
        <v>42174</v>
      </c>
      <c r="B187" s="6"/>
      <c r="C187" s="45">
        <v>21.6</v>
      </c>
      <c r="D187" s="45">
        <v>45</v>
      </c>
      <c r="E187" s="45">
        <v>24.1</v>
      </c>
      <c r="F187" s="45">
        <v>1.1000000000000001</v>
      </c>
      <c r="G187" s="45"/>
      <c r="H187" s="45"/>
      <c r="I187" s="45"/>
      <c r="J187" s="45"/>
      <c r="K187" s="45">
        <v>1.1499999999999999</v>
      </c>
      <c r="L187" s="45"/>
      <c r="M187" s="45"/>
      <c r="N187" s="45">
        <v>0</v>
      </c>
      <c r="O187" s="45">
        <v>10.95</v>
      </c>
      <c r="P187" s="45">
        <v>0</v>
      </c>
      <c r="Q187" s="45">
        <v>1.25</v>
      </c>
      <c r="R187" s="45">
        <v>0.2</v>
      </c>
      <c r="S187" s="46"/>
    </row>
    <row r="188" spans="1:19">
      <c r="A188" s="52">
        <v>42243</v>
      </c>
      <c r="B188" s="6"/>
      <c r="C188" s="45">
        <v>21.3</v>
      </c>
      <c r="D188" s="45">
        <v>45</v>
      </c>
      <c r="E188" s="45">
        <v>22.2</v>
      </c>
      <c r="F188" s="45"/>
      <c r="G188" s="45"/>
      <c r="H188" s="45"/>
      <c r="I188" s="45"/>
      <c r="J188" s="45"/>
      <c r="K188" s="45">
        <v>1.2</v>
      </c>
      <c r="L188" s="45"/>
      <c r="M188" s="45"/>
      <c r="N188" s="45">
        <v>0</v>
      </c>
      <c r="O188" s="45">
        <v>11.2</v>
      </c>
      <c r="P188" s="45"/>
      <c r="Q188" s="45">
        <v>0</v>
      </c>
      <c r="R188" s="45">
        <v>0.25</v>
      </c>
      <c r="S188" s="46"/>
    </row>
    <row r="189" spans="1:19">
      <c r="A189" s="52">
        <v>42271</v>
      </c>
      <c r="B189" s="6"/>
      <c r="C189" s="45">
        <v>21.7</v>
      </c>
      <c r="D189" s="45">
        <v>45</v>
      </c>
      <c r="E189" s="45">
        <v>22.6</v>
      </c>
      <c r="F189" s="45"/>
      <c r="G189" s="45"/>
      <c r="H189" s="45"/>
      <c r="I189" s="45"/>
      <c r="J189" s="45"/>
      <c r="K189" s="45">
        <v>1.25</v>
      </c>
      <c r="L189" s="45"/>
      <c r="M189" s="45"/>
      <c r="N189" s="45">
        <v>0</v>
      </c>
      <c r="O189" s="45">
        <v>11.3</v>
      </c>
      <c r="P189" s="45"/>
      <c r="Q189" s="45">
        <v>1.3</v>
      </c>
      <c r="R189" s="45">
        <v>0.3</v>
      </c>
      <c r="S189" s="46"/>
    </row>
    <row r="190" spans="1:19">
      <c r="A190" s="52">
        <v>42304</v>
      </c>
      <c r="B190" s="6"/>
      <c r="C190" s="45">
        <v>22.2</v>
      </c>
      <c r="D190" s="45">
        <v>45</v>
      </c>
      <c r="E190" s="45">
        <v>22.8</v>
      </c>
      <c r="F190" s="45"/>
      <c r="G190" s="45"/>
      <c r="H190" s="45"/>
      <c r="I190" s="45"/>
      <c r="J190" s="45"/>
      <c r="K190" s="45">
        <v>1.25</v>
      </c>
      <c r="L190" s="45"/>
      <c r="M190" s="45"/>
      <c r="N190" s="45">
        <v>0</v>
      </c>
      <c r="O190" s="45">
        <v>14.6</v>
      </c>
      <c r="P190" s="45"/>
      <c r="Q190" s="45">
        <v>0</v>
      </c>
      <c r="R190" s="45">
        <v>0.32</v>
      </c>
      <c r="S190" s="46"/>
    </row>
    <row r="191" spans="1:19">
      <c r="A191" s="52">
        <v>42316</v>
      </c>
      <c r="B191" s="6"/>
      <c r="C191" s="45">
        <v>21.3</v>
      </c>
      <c r="D191" s="45">
        <v>45</v>
      </c>
      <c r="E191" s="45">
        <v>21.2</v>
      </c>
      <c r="F191" s="45"/>
      <c r="G191" s="45"/>
      <c r="H191" s="45"/>
      <c r="I191" s="45"/>
      <c r="J191" s="45"/>
      <c r="K191" s="45">
        <v>1.3</v>
      </c>
      <c r="L191" s="45"/>
      <c r="M191" s="45"/>
      <c r="N191" s="45">
        <v>12.3</v>
      </c>
      <c r="O191" s="45">
        <v>15.3</v>
      </c>
      <c r="P191" s="45"/>
      <c r="Q191" s="45"/>
      <c r="R191" s="45">
        <v>0.4</v>
      </c>
      <c r="S191" s="46"/>
    </row>
    <row r="192" spans="1:19">
      <c r="A192" s="52">
        <v>42383</v>
      </c>
      <c r="B192" s="6"/>
      <c r="C192" s="45">
        <v>18.7</v>
      </c>
      <c r="D192" s="45">
        <v>45</v>
      </c>
      <c r="E192" s="45">
        <v>20.100000000000001</v>
      </c>
      <c r="F192" s="45">
        <v>1.1000000000000001</v>
      </c>
      <c r="G192" s="45"/>
      <c r="H192" s="45"/>
      <c r="I192" s="45"/>
      <c r="J192" s="45"/>
      <c r="K192" s="45">
        <v>1.4</v>
      </c>
      <c r="L192" s="45"/>
      <c r="M192" s="45"/>
      <c r="N192" s="45">
        <v>12.8</v>
      </c>
      <c r="O192" s="45">
        <v>11.7</v>
      </c>
      <c r="P192" s="45"/>
      <c r="Q192" s="45">
        <v>0.9</v>
      </c>
      <c r="R192" s="45">
        <v>0.5</v>
      </c>
      <c r="S192" s="46"/>
    </row>
    <row r="193" spans="1:19">
      <c r="A193" s="52">
        <v>42429</v>
      </c>
      <c r="B193" s="6"/>
      <c r="C193" s="45">
        <v>19.8</v>
      </c>
      <c r="D193" s="45">
        <v>43.3</v>
      </c>
      <c r="E193" s="45">
        <v>20.3</v>
      </c>
      <c r="F193" s="45">
        <v>1.05</v>
      </c>
      <c r="G193" s="45"/>
      <c r="H193" s="45"/>
      <c r="I193" s="45"/>
      <c r="J193" s="45"/>
      <c r="K193" s="45">
        <v>1.5</v>
      </c>
      <c r="L193" s="45"/>
      <c r="M193" s="45"/>
      <c r="N193" s="45">
        <v>12.9</v>
      </c>
      <c r="O193" s="45">
        <v>11.8</v>
      </c>
      <c r="P193" s="45"/>
      <c r="Q193" s="45">
        <v>0.95</v>
      </c>
      <c r="R193" s="45">
        <v>0.55000000000000004</v>
      </c>
      <c r="S193" s="46"/>
    </row>
    <row r="194" spans="1:19">
      <c r="A194" s="52">
        <v>42482</v>
      </c>
      <c r="B194" s="6"/>
      <c r="C194" s="45">
        <v>20.3</v>
      </c>
      <c r="D194" s="45">
        <v>43.3</v>
      </c>
      <c r="E194" s="45">
        <v>20.2</v>
      </c>
      <c r="F194" s="45">
        <v>1.1000000000000001</v>
      </c>
      <c r="G194" s="45"/>
      <c r="H194" s="45"/>
      <c r="I194" s="45"/>
      <c r="J194" s="45"/>
      <c r="K194" s="45">
        <v>1.35</v>
      </c>
      <c r="L194" s="45"/>
      <c r="M194" s="45"/>
      <c r="N194" s="45">
        <v>12.6</v>
      </c>
      <c r="O194" s="45">
        <v>11.6</v>
      </c>
      <c r="P194" s="45"/>
      <c r="Q194" s="45">
        <v>1</v>
      </c>
      <c r="R194" s="45">
        <v>0.45</v>
      </c>
      <c r="S194" s="46"/>
    </row>
    <row r="195" spans="1:19">
      <c r="A195" s="52">
        <v>42517</v>
      </c>
      <c r="B195" s="6"/>
      <c r="C195" s="45">
        <v>21.36</v>
      </c>
      <c r="D195" s="45">
        <v>44</v>
      </c>
      <c r="E195" s="45">
        <v>21.1</v>
      </c>
      <c r="F195" s="45">
        <v>1.3</v>
      </c>
      <c r="G195" s="45"/>
      <c r="H195" s="45"/>
      <c r="I195" s="45"/>
      <c r="J195" s="45"/>
      <c r="K195" s="45">
        <v>1.4</v>
      </c>
      <c r="L195" s="45"/>
      <c r="M195" s="45"/>
      <c r="N195" s="45">
        <v>12.4</v>
      </c>
      <c r="O195" s="45">
        <v>12.1</v>
      </c>
      <c r="P195" s="45"/>
      <c r="Q195" s="45">
        <v>1.1000000000000001</v>
      </c>
      <c r="R195" s="45">
        <v>0.5</v>
      </c>
      <c r="S195" s="46"/>
    </row>
    <row r="196" spans="1:19">
      <c r="A196" s="52">
        <v>42565</v>
      </c>
      <c r="B196" s="6"/>
      <c r="C196" s="45">
        <v>21.9</v>
      </c>
      <c r="D196" s="45">
        <v>44</v>
      </c>
      <c r="E196" s="45">
        <v>21.2</v>
      </c>
      <c r="F196" s="45">
        <v>2.1</v>
      </c>
      <c r="G196" s="45"/>
      <c r="H196" s="45"/>
      <c r="I196" s="45"/>
      <c r="J196" s="45"/>
      <c r="K196" s="45">
        <v>1.45</v>
      </c>
      <c r="L196" s="45"/>
      <c r="M196" s="45"/>
      <c r="N196" s="45">
        <v>12.6</v>
      </c>
      <c r="O196" s="45">
        <v>12.2</v>
      </c>
      <c r="P196" s="45"/>
      <c r="Q196" s="45">
        <v>1.6</v>
      </c>
      <c r="R196" s="45">
        <v>0.5</v>
      </c>
      <c r="S196" s="46"/>
    </row>
    <row r="197" spans="1:19">
      <c r="A197" s="52">
        <v>42583</v>
      </c>
      <c r="B197" s="6"/>
      <c r="C197" s="45">
        <v>22.7</v>
      </c>
      <c r="D197" s="45">
        <v>45</v>
      </c>
      <c r="E197" s="45">
        <v>15.45</v>
      </c>
      <c r="F197" s="45">
        <v>2.0499999999999998</v>
      </c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>
        <v>0</v>
      </c>
      <c r="R197" s="45">
        <v>0.4</v>
      </c>
      <c r="S197" s="46"/>
    </row>
    <row r="198" spans="1:19">
      <c r="A198" s="52">
        <v>42621</v>
      </c>
      <c r="B198" s="6"/>
      <c r="C198" s="45">
        <v>22.6</v>
      </c>
      <c r="D198" s="45">
        <v>45</v>
      </c>
      <c r="E198" s="45">
        <v>16.100000000000001</v>
      </c>
      <c r="F198" s="45"/>
      <c r="G198" s="45"/>
      <c r="H198" s="45"/>
      <c r="I198" s="45"/>
      <c r="J198" s="45"/>
      <c r="K198" s="45">
        <v>1.3</v>
      </c>
      <c r="L198" s="45"/>
      <c r="M198" s="45"/>
      <c r="N198" s="45">
        <v>12.2</v>
      </c>
      <c r="O198" s="45">
        <v>14.2</v>
      </c>
      <c r="P198" s="45"/>
      <c r="Q198" s="45">
        <v>2.9</v>
      </c>
      <c r="R198" s="45">
        <v>0.3</v>
      </c>
      <c r="S198" s="46"/>
    </row>
    <row r="199" spans="1:19">
      <c r="A199" s="52">
        <v>42653</v>
      </c>
      <c r="B199" s="6"/>
      <c r="C199" s="45">
        <v>22.23</v>
      </c>
      <c r="D199" s="45">
        <v>45</v>
      </c>
      <c r="E199" s="45">
        <v>16.7</v>
      </c>
      <c r="F199" s="45"/>
      <c r="G199" s="45"/>
      <c r="H199" s="45"/>
      <c r="I199" s="45"/>
      <c r="J199" s="45"/>
      <c r="K199" s="45">
        <v>1.3</v>
      </c>
      <c r="L199" s="45"/>
      <c r="M199" s="45"/>
      <c r="N199" s="45">
        <v>12.4</v>
      </c>
      <c r="O199" s="45">
        <v>14.6</v>
      </c>
      <c r="P199" s="45"/>
      <c r="Q199" s="45">
        <v>0</v>
      </c>
      <c r="R199" s="45">
        <v>0.3</v>
      </c>
      <c r="S199" s="46"/>
    </row>
    <row r="200" spans="1:19">
      <c r="A200" s="52">
        <v>42719</v>
      </c>
      <c r="B200" s="6"/>
      <c r="C200" s="45">
        <v>21.9</v>
      </c>
      <c r="D200" s="45"/>
      <c r="E200" s="45">
        <v>16.8</v>
      </c>
      <c r="F200" s="45"/>
      <c r="G200" s="45"/>
      <c r="H200" s="45"/>
      <c r="I200" s="45"/>
      <c r="J200" s="45"/>
      <c r="K200" s="45">
        <v>0</v>
      </c>
      <c r="L200" s="45"/>
      <c r="M200" s="45"/>
      <c r="N200" s="45">
        <v>8.5</v>
      </c>
      <c r="O200" s="45"/>
      <c r="P200" s="45"/>
      <c r="Q200" s="45">
        <v>3.25</v>
      </c>
      <c r="R200" s="45">
        <v>0.35</v>
      </c>
      <c r="S200" s="46">
        <v>23.6</v>
      </c>
    </row>
    <row r="201" spans="1:19">
      <c r="A201" s="52">
        <v>42759</v>
      </c>
      <c r="B201" s="6"/>
      <c r="C201" s="45">
        <v>23.4</v>
      </c>
      <c r="D201" s="45">
        <v>42.1</v>
      </c>
      <c r="E201" s="45" t="s">
        <v>40</v>
      </c>
      <c r="F201" s="45">
        <v>0.31</v>
      </c>
      <c r="G201" s="45"/>
      <c r="H201" s="45"/>
      <c r="I201" s="45"/>
      <c r="J201" s="45"/>
      <c r="K201" s="45">
        <v>1.6</v>
      </c>
      <c r="L201" s="45"/>
      <c r="M201" s="45"/>
      <c r="N201" s="45">
        <v>8.65</v>
      </c>
      <c r="O201" s="45">
        <v>14.7</v>
      </c>
      <c r="P201" s="45">
        <v>0</v>
      </c>
      <c r="Q201" s="45" t="s">
        <v>40</v>
      </c>
      <c r="R201" s="45">
        <v>0.38</v>
      </c>
      <c r="S201" s="46" t="s">
        <v>40</v>
      </c>
    </row>
    <row r="202" spans="1:19">
      <c r="A202" s="52">
        <v>42784</v>
      </c>
      <c r="B202" s="6"/>
      <c r="C202" s="45">
        <v>23.4</v>
      </c>
      <c r="D202" s="45">
        <v>42.1</v>
      </c>
      <c r="E202" s="45">
        <v>16.7</v>
      </c>
      <c r="F202" s="45">
        <v>3.1</v>
      </c>
      <c r="G202" s="45"/>
      <c r="H202" s="45"/>
      <c r="I202" s="45"/>
      <c r="J202" s="45"/>
      <c r="K202" s="45">
        <v>1.6</v>
      </c>
      <c r="L202" s="45"/>
      <c r="M202" s="45"/>
      <c r="N202" s="45">
        <v>8.6999999999999993</v>
      </c>
      <c r="O202" s="45">
        <v>14.7</v>
      </c>
      <c r="P202" s="45">
        <v>0</v>
      </c>
      <c r="Q202" s="45">
        <v>3.2</v>
      </c>
      <c r="R202" s="45">
        <v>0.38</v>
      </c>
      <c r="S202" s="46">
        <v>23.7</v>
      </c>
    </row>
    <row r="203" spans="1:19">
      <c r="A203" s="52">
        <v>42808</v>
      </c>
      <c r="B203" s="6"/>
      <c r="C203" s="45">
        <v>21.46</v>
      </c>
      <c r="D203" s="45">
        <v>44.2</v>
      </c>
      <c r="E203" s="45">
        <v>12.5</v>
      </c>
      <c r="F203" s="45">
        <v>0</v>
      </c>
      <c r="G203" s="45"/>
      <c r="H203" s="45"/>
      <c r="I203" s="45"/>
      <c r="J203" s="45"/>
      <c r="K203" s="45">
        <v>1.86</v>
      </c>
      <c r="L203" s="45"/>
      <c r="M203" s="45"/>
      <c r="N203" s="45">
        <v>9.1</v>
      </c>
      <c r="O203" s="45">
        <v>14.3</v>
      </c>
      <c r="P203" s="45">
        <v>0</v>
      </c>
      <c r="Q203" s="45">
        <v>2.2999999999999998</v>
      </c>
      <c r="R203" s="45">
        <v>0.87</v>
      </c>
      <c r="S203" s="46">
        <v>12.7</v>
      </c>
    </row>
    <row r="204" spans="1:19">
      <c r="A204" s="52">
        <v>42867</v>
      </c>
      <c r="B204" s="6"/>
      <c r="C204" s="45">
        <v>22.6</v>
      </c>
      <c r="D204" s="45">
        <v>45</v>
      </c>
      <c r="E204" s="45">
        <v>14.8</v>
      </c>
      <c r="F204" s="45">
        <v>2.4500000000000002</v>
      </c>
      <c r="G204" s="45"/>
      <c r="H204" s="45"/>
      <c r="I204" s="45"/>
      <c r="J204" s="45"/>
      <c r="K204" s="45">
        <v>1.25</v>
      </c>
      <c r="L204" s="45"/>
      <c r="M204" s="45"/>
      <c r="N204" s="45">
        <v>13.3</v>
      </c>
      <c r="O204" s="45">
        <v>9.1</v>
      </c>
      <c r="P204" s="45">
        <v>0</v>
      </c>
      <c r="Q204" s="45">
        <v>2.4</v>
      </c>
      <c r="R204" s="45">
        <v>0.4</v>
      </c>
      <c r="S204" s="46">
        <v>27.2</v>
      </c>
    </row>
    <row r="205" spans="1:19">
      <c r="A205" s="52">
        <v>42896</v>
      </c>
      <c r="B205" s="6"/>
      <c r="C205" s="45">
        <v>22.1</v>
      </c>
      <c r="D205" s="45">
        <v>45</v>
      </c>
      <c r="E205" s="45">
        <v>14.95</v>
      </c>
      <c r="F205" s="45">
        <v>2.35</v>
      </c>
      <c r="G205" s="45"/>
      <c r="H205" s="45"/>
      <c r="I205" s="45"/>
      <c r="J205" s="45"/>
      <c r="K205" s="45">
        <v>1.7</v>
      </c>
      <c r="L205" s="45"/>
      <c r="M205" s="45"/>
      <c r="N205" s="45">
        <v>13.4</v>
      </c>
      <c r="O205" s="45">
        <v>9.1</v>
      </c>
      <c r="P205" s="45">
        <v>0</v>
      </c>
      <c r="Q205" s="45">
        <v>2.4</v>
      </c>
      <c r="R205" s="45">
        <v>0.45</v>
      </c>
      <c r="S205" s="46">
        <v>27.23</v>
      </c>
    </row>
    <row r="206" spans="1:19">
      <c r="A206" s="52">
        <v>42935</v>
      </c>
      <c r="B206" s="6"/>
      <c r="C206" s="45">
        <v>23.7</v>
      </c>
      <c r="D206" s="45">
        <v>45</v>
      </c>
      <c r="E206" s="45">
        <v>15.1</v>
      </c>
      <c r="F206" s="45">
        <v>0</v>
      </c>
      <c r="G206" s="45"/>
      <c r="H206" s="45"/>
      <c r="I206" s="45"/>
      <c r="J206" s="45"/>
      <c r="K206" s="45">
        <v>1.8</v>
      </c>
      <c r="L206" s="45"/>
      <c r="M206" s="45"/>
      <c r="N206" s="45">
        <v>0</v>
      </c>
      <c r="O206" s="45">
        <v>9.4</v>
      </c>
      <c r="P206" s="45">
        <v>0</v>
      </c>
      <c r="Q206" s="45">
        <v>0</v>
      </c>
      <c r="R206" s="45">
        <v>0.55000000000000004</v>
      </c>
      <c r="S206" s="46">
        <v>27.2</v>
      </c>
    </row>
    <row r="207" spans="1:19">
      <c r="A207" s="52">
        <v>42970</v>
      </c>
      <c r="B207" s="6"/>
      <c r="C207" s="45">
        <v>24.1</v>
      </c>
      <c r="D207" s="45">
        <v>45</v>
      </c>
      <c r="E207" s="45">
        <v>15.2</v>
      </c>
      <c r="F207" s="45">
        <v>0</v>
      </c>
      <c r="G207" s="45"/>
      <c r="H207" s="45"/>
      <c r="I207" s="45"/>
      <c r="J207" s="45"/>
      <c r="K207" s="45">
        <v>1.95</v>
      </c>
      <c r="L207" s="45"/>
      <c r="M207" s="45"/>
      <c r="N207" s="45">
        <v>0</v>
      </c>
      <c r="O207" s="45">
        <v>9.8000000000000007</v>
      </c>
      <c r="P207" s="45">
        <v>0</v>
      </c>
      <c r="Q207" s="45">
        <v>0</v>
      </c>
      <c r="R207" s="45">
        <v>0.65</v>
      </c>
      <c r="S207" s="46">
        <v>27.2</v>
      </c>
    </row>
    <row r="208" spans="1:19">
      <c r="A208" s="52">
        <v>42989</v>
      </c>
      <c r="B208" s="6"/>
      <c r="C208" s="45">
        <v>24.4</v>
      </c>
      <c r="D208" s="45">
        <v>45</v>
      </c>
      <c r="E208" s="45">
        <v>15.4</v>
      </c>
      <c r="F208" s="45">
        <v>0</v>
      </c>
      <c r="G208" s="45"/>
      <c r="H208" s="45"/>
      <c r="I208" s="45"/>
      <c r="J208" s="45"/>
      <c r="K208" s="45">
        <v>1.98</v>
      </c>
      <c r="L208" s="45"/>
      <c r="M208" s="45"/>
      <c r="N208" s="45">
        <v>0</v>
      </c>
      <c r="O208" s="45">
        <v>9.8000000000000007</v>
      </c>
      <c r="P208" s="45">
        <v>0</v>
      </c>
      <c r="Q208" s="45">
        <v>0</v>
      </c>
      <c r="R208" s="45">
        <v>0.7</v>
      </c>
      <c r="S208" s="46">
        <v>27.23</v>
      </c>
    </row>
    <row r="209" spans="1:19">
      <c r="A209" s="52">
        <v>43024</v>
      </c>
      <c r="B209" s="6"/>
      <c r="C209" s="45">
        <v>24.6</v>
      </c>
      <c r="D209" s="45">
        <v>45</v>
      </c>
      <c r="E209" s="45">
        <v>15.3</v>
      </c>
      <c r="F209" s="45">
        <v>3.1</v>
      </c>
      <c r="G209" s="45"/>
      <c r="H209" s="45"/>
      <c r="I209" s="45"/>
      <c r="J209" s="45"/>
      <c r="K209" s="45">
        <v>1.85</v>
      </c>
      <c r="L209" s="45"/>
      <c r="M209" s="45"/>
      <c r="N209" s="45">
        <v>0</v>
      </c>
      <c r="O209" s="45">
        <v>9.9499999999999993</v>
      </c>
      <c r="P209" s="45">
        <v>0</v>
      </c>
      <c r="Q209" s="45">
        <v>3.7</v>
      </c>
      <c r="R209" s="45">
        <v>0.8</v>
      </c>
      <c r="S209" s="46">
        <v>27.6</v>
      </c>
    </row>
    <row r="210" spans="1:19">
      <c r="A210" s="52">
        <v>43054</v>
      </c>
      <c r="B210" s="6"/>
      <c r="C210" s="45">
        <v>25.46</v>
      </c>
      <c r="D210" s="45">
        <v>45</v>
      </c>
      <c r="E210" s="45">
        <v>17.7</v>
      </c>
      <c r="F210" s="45">
        <v>4.0999999999999996</v>
      </c>
      <c r="G210" s="45"/>
      <c r="H210" s="45"/>
      <c r="I210" s="45"/>
      <c r="J210" s="45"/>
      <c r="K210" s="45">
        <v>1.75</v>
      </c>
      <c r="L210" s="45"/>
      <c r="M210" s="45"/>
      <c r="N210" s="45">
        <v>12.8</v>
      </c>
      <c r="O210" s="45">
        <v>9.75</v>
      </c>
      <c r="P210" s="45">
        <v>0</v>
      </c>
      <c r="Q210" s="45">
        <v>3.8</v>
      </c>
      <c r="R210" s="45">
        <v>0.85</v>
      </c>
      <c r="S210" s="46">
        <v>26.56</v>
      </c>
    </row>
    <row r="211" spans="1:19">
      <c r="A211" s="52">
        <v>43087</v>
      </c>
      <c r="B211" s="6"/>
      <c r="C211" s="45">
        <v>25.35</v>
      </c>
      <c r="D211" s="45">
        <v>45</v>
      </c>
      <c r="E211" s="45">
        <v>17.5</v>
      </c>
      <c r="F211" s="45">
        <v>4.2</v>
      </c>
      <c r="G211" s="45"/>
      <c r="H211" s="45"/>
      <c r="I211" s="45"/>
      <c r="J211" s="45"/>
      <c r="K211" s="45">
        <v>1.7</v>
      </c>
      <c r="L211" s="45"/>
      <c r="M211" s="45"/>
      <c r="N211" s="45">
        <v>13.8</v>
      </c>
      <c r="O211" s="45">
        <v>9.1999999999999993</v>
      </c>
      <c r="P211" s="45">
        <v>0</v>
      </c>
      <c r="Q211" s="45">
        <v>3.2</v>
      </c>
      <c r="R211" s="45">
        <v>0.75</v>
      </c>
      <c r="S211" s="46">
        <v>26.6</v>
      </c>
    </row>
    <row r="212" spans="1:19">
      <c r="A212" s="52">
        <v>43146</v>
      </c>
      <c r="B212" s="6"/>
      <c r="C212" s="45">
        <v>24.3</v>
      </c>
      <c r="D212" s="45">
        <v>45</v>
      </c>
      <c r="E212" s="45">
        <v>17.2</v>
      </c>
      <c r="F212" s="45">
        <v>2.4</v>
      </c>
      <c r="G212" s="45"/>
      <c r="H212" s="45"/>
      <c r="I212" s="45"/>
      <c r="J212" s="45"/>
      <c r="K212" s="45">
        <v>1.5</v>
      </c>
      <c r="L212" s="45"/>
      <c r="M212" s="45"/>
      <c r="N212" s="45">
        <v>0</v>
      </c>
      <c r="O212" s="45">
        <v>9.4</v>
      </c>
      <c r="P212" s="45">
        <v>0</v>
      </c>
      <c r="Q212" s="45">
        <v>0</v>
      </c>
      <c r="R212" s="45">
        <v>0.8</v>
      </c>
      <c r="S212" s="46">
        <v>26.6</v>
      </c>
    </row>
    <row r="213" spans="1:19">
      <c r="A213" s="52">
        <v>43194</v>
      </c>
      <c r="B213" s="6"/>
      <c r="C213" s="45">
        <v>20.7</v>
      </c>
      <c r="D213" s="45">
        <v>41.3</v>
      </c>
      <c r="E213" s="45">
        <v>15.36</v>
      </c>
      <c r="F213" s="45">
        <v>1.1000000000000001</v>
      </c>
      <c r="G213" s="45"/>
      <c r="H213" s="45"/>
      <c r="I213" s="45"/>
      <c r="J213" s="45"/>
      <c r="K213" s="45">
        <v>1.2</v>
      </c>
      <c r="L213" s="45"/>
      <c r="M213" s="45"/>
      <c r="N213" s="45">
        <v>13.4</v>
      </c>
      <c r="O213" s="45">
        <v>8.4</v>
      </c>
      <c r="P213" s="45">
        <v>0</v>
      </c>
      <c r="Q213" s="45">
        <v>0</v>
      </c>
      <c r="R213" s="45">
        <v>0.1</v>
      </c>
      <c r="S213" s="46">
        <v>25.4</v>
      </c>
    </row>
    <row r="214" spans="1:19">
      <c r="A214" s="52">
        <v>43243</v>
      </c>
      <c r="B214" s="6"/>
      <c r="C214" s="45">
        <v>23.3</v>
      </c>
      <c r="D214" s="45">
        <v>45</v>
      </c>
      <c r="E214" s="45">
        <v>16.399999999999999</v>
      </c>
      <c r="F214" s="45">
        <v>1.1000000000000001</v>
      </c>
      <c r="G214" s="45"/>
      <c r="H214" s="45"/>
      <c r="I214" s="45"/>
      <c r="J214" s="45"/>
      <c r="K214" s="45">
        <v>1.05</v>
      </c>
      <c r="L214" s="45"/>
      <c r="M214" s="45"/>
      <c r="N214" s="45">
        <v>0</v>
      </c>
      <c r="O214" s="45">
        <v>7.5</v>
      </c>
      <c r="P214" s="45">
        <v>0</v>
      </c>
      <c r="Q214" s="45">
        <v>28.5</v>
      </c>
      <c r="R214" s="45">
        <v>5</v>
      </c>
      <c r="S214" s="46">
        <v>26.1</v>
      </c>
    </row>
    <row r="215" spans="1:19">
      <c r="A215" s="52">
        <v>43312</v>
      </c>
      <c r="B215" s="6"/>
      <c r="C215" s="45">
        <v>26.44</v>
      </c>
      <c r="D215" s="45">
        <v>45</v>
      </c>
      <c r="E215" s="45">
        <v>17.579999999999998</v>
      </c>
      <c r="F215" s="45">
        <v>3.85</v>
      </c>
      <c r="G215" s="45"/>
      <c r="H215" s="45"/>
      <c r="I215" s="45"/>
      <c r="J215" s="45"/>
      <c r="K215" s="45">
        <v>1.85</v>
      </c>
      <c r="L215" s="45"/>
      <c r="M215" s="45"/>
      <c r="N215" s="45">
        <v>0</v>
      </c>
      <c r="O215" s="45">
        <v>8.6999999999999993</v>
      </c>
      <c r="P215" s="45">
        <v>0</v>
      </c>
      <c r="Q215" s="45">
        <v>0</v>
      </c>
      <c r="R215" s="45">
        <v>0.4</v>
      </c>
      <c r="S215" s="46">
        <v>14.5</v>
      </c>
    </row>
    <row r="216" spans="1:19">
      <c r="A216" s="52">
        <v>43337</v>
      </c>
      <c r="B216" s="6"/>
      <c r="C216" s="45">
        <v>26.7</v>
      </c>
      <c r="D216" s="45">
        <v>45</v>
      </c>
      <c r="E216" s="45">
        <v>17.100000000000001</v>
      </c>
      <c r="F216" s="45">
        <v>3.3</v>
      </c>
      <c r="G216" s="45"/>
      <c r="H216" s="45"/>
      <c r="I216" s="45"/>
      <c r="J216" s="45"/>
      <c r="K216" s="45">
        <v>1.7</v>
      </c>
      <c r="L216" s="45"/>
      <c r="M216" s="45"/>
      <c r="N216" s="45">
        <v>0</v>
      </c>
      <c r="O216" s="45">
        <v>8.35</v>
      </c>
      <c r="P216" s="45">
        <v>0</v>
      </c>
      <c r="Q216" s="45">
        <v>2.75</v>
      </c>
      <c r="R216" s="45">
        <v>0.45</v>
      </c>
      <c r="S216" s="46">
        <v>14.3</v>
      </c>
    </row>
    <row r="217" spans="1:19">
      <c r="A217" s="52">
        <v>43370</v>
      </c>
      <c r="B217" s="6"/>
      <c r="C217" s="45">
        <v>27.3</v>
      </c>
      <c r="D217" s="45">
        <v>41.7</v>
      </c>
      <c r="E217" s="45">
        <v>18.399999999999999</v>
      </c>
      <c r="F217" s="45">
        <v>4.75</v>
      </c>
      <c r="G217" s="45"/>
      <c r="H217" s="45"/>
      <c r="I217" s="45"/>
      <c r="J217" s="45"/>
      <c r="K217" s="45">
        <v>2.1</v>
      </c>
      <c r="L217" s="45"/>
      <c r="M217" s="45"/>
      <c r="N217" s="45">
        <v>0</v>
      </c>
      <c r="O217" s="45">
        <v>9.4499999999999993</v>
      </c>
      <c r="P217" s="45">
        <v>0</v>
      </c>
      <c r="Q217" s="45">
        <v>2.75</v>
      </c>
      <c r="R217" s="45">
        <v>0.55000000000000004</v>
      </c>
      <c r="S217" s="46">
        <v>15.8</v>
      </c>
    </row>
    <row r="218" spans="1:19">
      <c r="A218" s="52">
        <v>43388</v>
      </c>
      <c r="B218" s="6"/>
      <c r="C218" s="45">
        <v>28.22</v>
      </c>
      <c r="D218" s="45">
        <v>41.4</v>
      </c>
      <c r="E218" s="45">
        <v>18.100000000000001</v>
      </c>
      <c r="F218" s="45">
        <v>5</v>
      </c>
      <c r="G218" s="45"/>
      <c r="H218" s="45"/>
      <c r="I218" s="45"/>
      <c r="J218" s="45"/>
      <c r="K218" s="45">
        <v>1.2</v>
      </c>
      <c r="L218" s="45"/>
      <c r="M218" s="45"/>
      <c r="N218" s="45">
        <v>0</v>
      </c>
      <c r="O218" s="45">
        <v>9.6</v>
      </c>
      <c r="P218" s="45">
        <v>0</v>
      </c>
      <c r="Q218" s="45">
        <v>2.65</v>
      </c>
      <c r="R218" s="45">
        <v>0.4</v>
      </c>
      <c r="S218" s="46">
        <v>15.6</v>
      </c>
    </row>
    <row r="219" spans="1:19">
      <c r="A219" s="52">
        <v>43422</v>
      </c>
      <c r="B219" s="6"/>
      <c r="C219" s="45">
        <v>28.1</v>
      </c>
      <c r="D219" s="45">
        <v>41.4</v>
      </c>
      <c r="E219" s="45">
        <v>18.3</v>
      </c>
      <c r="F219" s="45">
        <v>4.5999999999999996</v>
      </c>
      <c r="G219" s="45"/>
      <c r="H219" s="45"/>
      <c r="I219" s="45"/>
      <c r="J219" s="45"/>
      <c r="K219" s="45">
        <v>1.2</v>
      </c>
      <c r="L219" s="45"/>
      <c r="M219" s="45"/>
      <c r="N219" s="45">
        <v>0</v>
      </c>
      <c r="O219" s="45">
        <v>9.8000000000000007</v>
      </c>
      <c r="P219" s="45">
        <v>0</v>
      </c>
      <c r="Q219" s="45">
        <v>2.6</v>
      </c>
      <c r="R219" s="45">
        <v>0.5</v>
      </c>
      <c r="S219" s="46">
        <v>15.8</v>
      </c>
    </row>
    <row r="220" spans="1:19">
      <c r="A220" s="52">
        <v>43480</v>
      </c>
      <c r="B220" s="6"/>
      <c r="C220" s="45">
        <v>25.5</v>
      </c>
      <c r="D220" s="45">
        <v>44.1</v>
      </c>
      <c r="E220" s="45">
        <v>18.399999999999999</v>
      </c>
      <c r="F220" s="45">
        <v>3.2</v>
      </c>
      <c r="G220" s="45"/>
      <c r="H220" s="45"/>
      <c r="I220" s="45"/>
      <c r="J220" s="45"/>
      <c r="K220" s="45">
        <v>1.1499999999999999</v>
      </c>
      <c r="L220" s="45"/>
      <c r="M220" s="45"/>
      <c r="N220" s="45">
        <v>0</v>
      </c>
      <c r="O220" s="45">
        <v>10.1</v>
      </c>
      <c r="P220" s="45">
        <v>0</v>
      </c>
      <c r="Q220" s="45">
        <v>1</v>
      </c>
      <c r="R220" s="45">
        <v>0.6</v>
      </c>
      <c r="S220" s="46">
        <v>16.600000000000001</v>
      </c>
    </row>
    <row r="221" spans="1:19">
      <c r="A221" s="52">
        <v>43511</v>
      </c>
      <c r="B221" s="6"/>
      <c r="C221" s="45">
        <v>23.55</v>
      </c>
      <c r="D221" s="45">
        <v>44.1</v>
      </c>
      <c r="E221" s="45">
        <v>11.68</v>
      </c>
      <c r="F221" s="45">
        <v>1.46</v>
      </c>
      <c r="G221" s="45"/>
      <c r="H221" s="45"/>
      <c r="I221" s="45"/>
      <c r="J221" s="45"/>
      <c r="K221" s="45">
        <v>1.75</v>
      </c>
      <c r="L221" s="45"/>
      <c r="M221" s="45"/>
      <c r="N221" s="45">
        <v>0</v>
      </c>
      <c r="O221" s="45">
        <v>9.5</v>
      </c>
      <c r="P221" s="45">
        <v>0</v>
      </c>
      <c r="Q221" s="45">
        <v>0</v>
      </c>
      <c r="R221" s="45">
        <v>0.43</v>
      </c>
      <c r="S221" s="46">
        <v>17.100000000000001</v>
      </c>
    </row>
    <row r="222" spans="1:19">
      <c r="A222" s="52">
        <v>43546</v>
      </c>
      <c r="B222" s="6"/>
      <c r="C222" s="45">
        <v>24.15</v>
      </c>
      <c r="D222" s="45">
        <v>44.1</v>
      </c>
      <c r="E222" s="45">
        <v>12.2</v>
      </c>
      <c r="F222" s="45">
        <v>1.28</v>
      </c>
      <c r="G222" s="45"/>
      <c r="H222" s="45"/>
      <c r="I222" s="45"/>
      <c r="J222" s="45"/>
      <c r="K222" s="45">
        <v>1.85</v>
      </c>
      <c r="L222" s="45"/>
      <c r="M222" s="45"/>
      <c r="N222" s="45">
        <v>0</v>
      </c>
      <c r="O222" s="45">
        <v>9.3000000000000007</v>
      </c>
      <c r="P222" s="45">
        <v>0</v>
      </c>
      <c r="Q222" s="45">
        <v>0</v>
      </c>
      <c r="R222" s="45">
        <v>0.56000000000000005</v>
      </c>
      <c r="S222" s="46">
        <v>20.399999999999999</v>
      </c>
    </row>
    <row r="223" spans="1:19">
      <c r="A223" s="52">
        <v>43575</v>
      </c>
      <c r="B223" s="6"/>
      <c r="C223" s="45">
        <v>25.54</v>
      </c>
      <c r="D223" s="45"/>
      <c r="E223" s="45">
        <v>13.46</v>
      </c>
      <c r="F223" s="45">
        <v>2.2400000000000002</v>
      </c>
      <c r="G223" s="45"/>
      <c r="H223" s="45"/>
      <c r="I223" s="45"/>
      <c r="J223" s="45"/>
      <c r="K223" s="45">
        <v>1.82</v>
      </c>
      <c r="L223" s="45"/>
      <c r="M223" s="45"/>
      <c r="N223" s="45">
        <v>0</v>
      </c>
      <c r="O223" s="45">
        <v>0</v>
      </c>
      <c r="P223" s="45">
        <v>0</v>
      </c>
      <c r="Q223" s="45">
        <v>0</v>
      </c>
      <c r="R223" s="45">
        <v>0.4</v>
      </c>
      <c r="S223" s="46"/>
    </row>
    <row r="224" spans="1:19">
      <c r="A224" s="52">
        <v>43619</v>
      </c>
      <c r="B224" s="6"/>
      <c r="C224" s="45">
        <v>24.1</v>
      </c>
      <c r="D224" s="45"/>
      <c r="E224" s="45">
        <v>13.1</v>
      </c>
      <c r="F224" s="45">
        <v>3.15</v>
      </c>
      <c r="G224" s="45"/>
      <c r="H224" s="45"/>
      <c r="I224" s="45"/>
      <c r="J224" s="45"/>
      <c r="K224" s="45">
        <v>1.58</v>
      </c>
      <c r="L224" s="45"/>
      <c r="M224" s="45"/>
      <c r="N224" s="45">
        <v>9.6</v>
      </c>
      <c r="O224" s="45">
        <v>0</v>
      </c>
      <c r="P224" s="45">
        <v>0</v>
      </c>
      <c r="Q224" s="45">
        <v>1.46</v>
      </c>
      <c r="R224" s="45">
        <v>0.45</v>
      </c>
      <c r="S224" s="46"/>
    </row>
    <row r="225" spans="1:19">
      <c r="A225" s="52">
        <v>43670</v>
      </c>
      <c r="B225" s="6"/>
      <c r="C225" s="45">
        <v>28.6</v>
      </c>
      <c r="D225" s="45"/>
      <c r="E225" s="45">
        <v>13.3</v>
      </c>
      <c r="F225" s="45">
        <v>1.75</v>
      </c>
      <c r="G225" s="45"/>
      <c r="H225" s="45"/>
      <c r="I225" s="45"/>
      <c r="J225" s="45"/>
      <c r="K225" s="45">
        <v>1.2</v>
      </c>
      <c r="L225" s="45"/>
      <c r="M225" s="45"/>
      <c r="N225" s="45">
        <v>9.4499999999999993</v>
      </c>
      <c r="O225" s="45">
        <v>0</v>
      </c>
      <c r="P225" s="45">
        <v>0</v>
      </c>
      <c r="Q225" s="45">
        <v>1.67</v>
      </c>
      <c r="R225" s="45">
        <v>0.01</v>
      </c>
      <c r="S225" s="46"/>
    </row>
    <row r="226" spans="1:19">
      <c r="A226" s="52">
        <v>43695</v>
      </c>
      <c r="B226" s="6"/>
      <c r="C226" s="45">
        <v>23.55</v>
      </c>
      <c r="D226" s="45"/>
      <c r="E226" s="45">
        <v>11.65</v>
      </c>
      <c r="F226" s="45">
        <v>1.46</v>
      </c>
      <c r="G226" s="45"/>
      <c r="H226" s="45"/>
      <c r="I226" s="45"/>
      <c r="J226" s="45"/>
      <c r="K226" s="45">
        <v>1.05</v>
      </c>
      <c r="L226" s="45"/>
      <c r="M226" s="45"/>
      <c r="N226" s="45">
        <v>9.75</v>
      </c>
      <c r="O226" s="45">
        <v>0</v>
      </c>
      <c r="P226" s="45">
        <v>0</v>
      </c>
      <c r="Q226" s="45">
        <v>1.7</v>
      </c>
      <c r="R226" s="45">
        <v>0.15</v>
      </c>
      <c r="S226" s="46">
        <v>26.25</v>
      </c>
    </row>
    <row r="227" spans="1:19">
      <c r="A227" s="52">
        <v>43732</v>
      </c>
      <c r="B227" s="6"/>
      <c r="C227" s="45">
        <v>25.1</v>
      </c>
      <c r="D227" s="45"/>
      <c r="E227" s="45"/>
      <c r="F227" s="45">
        <v>1.02</v>
      </c>
      <c r="G227" s="45"/>
      <c r="H227" s="45"/>
      <c r="I227" s="45"/>
      <c r="J227" s="45"/>
      <c r="K227" s="45">
        <v>1.3</v>
      </c>
      <c r="L227" s="45"/>
      <c r="M227" s="45"/>
      <c r="N227" s="45">
        <v>9.8000000000000007</v>
      </c>
      <c r="O227" s="45">
        <v>9.1</v>
      </c>
      <c r="P227" s="45">
        <v>0</v>
      </c>
      <c r="Q227" s="45">
        <v>2</v>
      </c>
      <c r="R227" s="45">
        <v>0.12</v>
      </c>
      <c r="S227" s="46" t="s">
        <v>41</v>
      </c>
    </row>
    <row r="228" spans="1:19">
      <c r="A228" s="52">
        <v>43741</v>
      </c>
      <c r="B228" s="6"/>
      <c r="C228" s="45">
        <v>29.35</v>
      </c>
      <c r="D228" s="45"/>
      <c r="E228" s="45">
        <v>12.2</v>
      </c>
      <c r="F228" s="45">
        <v>2.95</v>
      </c>
      <c r="G228" s="45"/>
      <c r="H228" s="45"/>
      <c r="I228" s="45"/>
      <c r="J228" s="45"/>
      <c r="K228" s="45">
        <v>0.55000000000000004</v>
      </c>
      <c r="L228" s="45"/>
      <c r="M228" s="45"/>
      <c r="N228" s="45" t="s">
        <v>42</v>
      </c>
      <c r="O228" s="45">
        <v>9.6</v>
      </c>
      <c r="P228" s="45">
        <v>0</v>
      </c>
      <c r="Q228" s="45">
        <v>2</v>
      </c>
      <c r="R228" s="45">
        <v>0.6</v>
      </c>
      <c r="S228" s="46">
        <v>27.2</v>
      </c>
    </row>
    <row r="229" spans="1:19">
      <c r="A229" s="52">
        <v>43788</v>
      </c>
      <c r="B229" s="6"/>
      <c r="C229" s="45">
        <v>28.1</v>
      </c>
      <c r="D229" s="45"/>
      <c r="E229" s="45">
        <v>10.42</v>
      </c>
      <c r="F229" s="45">
        <v>1.85</v>
      </c>
      <c r="G229" s="45"/>
      <c r="H229" s="45"/>
      <c r="I229" s="45"/>
      <c r="J229" s="45"/>
      <c r="K229" s="45">
        <v>0.65</v>
      </c>
      <c r="L229" s="45"/>
      <c r="M229" s="45"/>
      <c r="N229" s="45">
        <v>9.1</v>
      </c>
      <c r="O229" s="45">
        <v>9.6999999999999993</v>
      </c>
      <c r="P229" s="45">
        <v>0</v>
      </c>
      <c r="Q229" s="45">
        <v>1.9</v>
      </c>
      <c r="R229" s="45">
        <v>1</v>
      </c>
      <c r="S229" s="46">
        <v>26.3</v>
      </c>
    </row>
    <row r="230" spans="1:19">
      <c r="A230" s="52">
        <v>43811</v>
      </c>
      <c r="B230" s="6"/>
      <c r="C230" s="45">
        <v>28.3</v>
      </c>
      <c r="D230" s="45">
        <v>44</v>
      </c>
      <c r="E230" s="45">
        <v>10.3</v>
      </c>
      <c r="F230" s="45">
        <v>1.24</v>
      </c>
      <c r="G230" s="45"/>
      <c r="H230" s="45"/>
      <c r="I230" s="45"/>
      <c r="J230" s="45"/>
      <c r="K230" s="45">
        <v>0.75</v>
      </c>
      <c r="L230" s="45"/>
      <c r="M230" s="45"/>
      <c r="N230" s="45">
        <v>0</v>
      </c>
      <c r="O230" s="45">
        <v>9.3000000000000007</v>
      </c>
      <c r="P230" s="45"/>
      <c r="Q230" s="45">
        <v>1.9</v>
      </c>
      <c r="R230" s="45">
        <v>1.1000000000000001</v>
      </c>
      <c r="S230" s="46">
        <v>26.2</v>
      </c>
    </row>
    <row r="231" spans="1:19">
      <c r="A231" s="52">
        <v>43923</v>
      </c>
      <c r="B231" s="6"/>
      <c r="C231" s="45">
        <v>15.9</v>
      </c>
      <c r="D231" s="45" t="s">
        <v>73</v>
      </c>
      <c r="E231" s="45">
        <v>11.7</v>
      </c>
      <c r="F231" s="45">
        <v>1.2</v>
      </c>
      <c r="G231" s="45"/>
      <c r="H231" s="45"/>
      <c r="I231" s="45"/>
      <c r="J231" s="45"/>
      <c r="K231" s="45">
        <v>1.75</v>
      </c>
      <c r="L231" s="45"/>
      <c r="M231" s="45"/>
      <c r="N231" s="45"/>
      <c r="O231" s="45"/>
      <c r="P231" s="45"/>
      <c r="Q231" s="45"/>
      <c r="R231" s="45">
        <v>0.4</v>
      </c>
      <c r="S231" s="46"/>
    </row>
    <row r="232" spans="1:19">
      <c r="A232" s="52">
        <v>43966</v>
      </c>
      <c r="B232" s="6"/>
      <c r="C232" s="45">
        <v>20</v>
      </c>
      <c r="D232" s="45" t="s">
        <v>73</v>
      </c>
      <c r="E232" s="45">
        <v>15</v>
      </c>
      <c r="F232" s="45">
        <v>2.0299999999999998</v>
      </c>
      <c r="G232" s="45"/>
      <c r="H232" s="45"/>
      <c r="I232" s="45"/>
      <c r="J232" s="45"/>
      <c r="K232" s="45">
        <v>1.72</v>
      </c>
      <c r="L232" s="45"/>
      <c r="M232" s="45"/>
      <c r="N232" s="45"/>
      <c r="O232" s="45"/>
      <c r="P232" s="45"/>
      <c r="Q232" s="45"/>
      <c r="R232" s="45">
        <v>0.2</v>
      </c>
      <c r="S232" s="46"/>
    </row>
    <row r="233" spans="1:19">
      <c r="A233" s="52">
        <v>43994</v>
      </c>
      <c r="B233" s="6"/>
      <c r="C233" s="45">
        <v>20.9</v>
      </c>
      <c r="D233" s="45">
        <v>44.6</v>
      </c>
      <c r="E233" s="45">
        <v>13</v>
      </c>
      <c r="F233" s="45">
        <v>1.4</v>
      </c>
      <c r="G233" s="45"/>
      <c r="H233" s="45"/>
      <c r="I233" s="45"/>
      <c r="J233" s="45"/>
      <c r="K233" s="45">
        <v>1.6</v>
      </c>
      <c r="L233" s="45"/>
      <c r="M233" s="45"/>
      <c r="N233" s="45"/>
      <c r="O233" s="45"/>
      <c r="P233" s="45"/>
      <c r="Q233" s="45"/>
      <c r="R233" s="45">
        <v>0.5</v>
      </c>
      <c r="S233" s="46"/>
    </row>
    <row r="234" spans="1:19">
      <c r="A234" s="52">
        <v>44022</v>
      </c>
      <c r="B234" s="6"/>
      <c r="C234" s="45">
        <v>15.9</v>
      </c>
      <c r="D234" s="45">
        <v>45</v>
      </c>
      <c r="E234" s="45">
        <v>13.2</v>
      </c>
      <c r="F234" s="45">
        <v>1.2</v>
      </c>
      <c r="G234" s="45"/>
      <c r="H234" s="45"/>
      <c r="I234" s="45"/>
      <c r="J234" s="45"/>
      <c r="K234" s="45">
        <v>1.4</v>
      </c>
      <c r="L234" s="45"/>
      <c r="M234" s="45"/>
      <c r="N234" s="45"/>
      <c r="O234" s="45"/>
      <c r="P234" s="45"/>
      <c r="Q234" s="45"/>
      <c r="R234" s="45">
        <v>0.2</v>
      </c>
      <c r="S234" s="46"/>
    </row>
    <row r="235" spans="1:19">
      <c r="A235" s="52">
        <v>44050</v>
      </c>
      <c r="B235" s="6"/>
      <c r="C235" s="45">
        <v>16.399999999999999</v>
      </c>
      <c r="D235" s="45">
        <v>44.6</v>
      </c>
      <c r="E235" s="45">
        <v>13.2</v>
      </c>
      <c r="F235" s="45">
        <v>1.1000000000000001</v>
      </c>
      <c r="G235" s="45"/>
      <c r="H235" s="45"/>
      <c r="I235" s="45"/>
      <c r="J235" s="45"/>
      <c r="K235" s="45">
        <v>1.6</v>
      </c>
      <c r="L235" s="45"/>
      <c r="M235" s="45"/>
      <c r="N235" s="45"/>
      <c r="O235" s="45"/>
      <c r="P235" s="45"/>
      <c r="Q235" s="45"/>
      <c r="R235" s="45">
        <v>0.4</v>
      </c>
      <c r="S235" s="46"/>
    </row>
    <row r="236" spans="1:19">
      <c r="A236" s="52">
        <v>44078</v>
      </c>
      <c r="B236" s="6"/>
      <c r="C236" s="45">
        <v>16.100000000000001</v>
      </c>
      <c r="D236" s="45">
        <v>44.9</v>
      </c>
      <c r="E236" s="45">
        <v>13</v>
      </c>
      <c r="F236" s="45">
        <v>1.3</v>
      </c>
      <c r="G236" s="45"/>
      <c r="H236" s="45"/>
      <c r="I236" s="45"/>
      <c r="J236" s="45"/>
      <c r="K236" s="45">
        <v>1.9</v>
      </c>
      <c r="L236" s="45"/>
      <c r="M236" s="45"/>
      <c r="N236" s="45"/>
      <c r="O236" s="45"/>
      <c r="P236" s="45"/>
      <c r="Q236" s="45"/>
      <c r="R236" s="45">
        <v>0.1</v>
      </c>
      <c r="S236" s="46"/>
    </row>
    <row r="237" spans="1:19">
      <c r="A237" s="52">
        <v>44105</v>
      </c>
      <c r="B237" s="6"/>
      <c r="C237" s="45">
        <v>16.3</v>
      </c>
      <c r="D237" s="45">
        <v>43.2</v>
      </c>
      <c r="E237" s="45">
        <v>13.2</v>
      </c>
      <c r="F237" s="45">
        <v>1.2</v>
      </c>
      <c r="G237" s="45"/>
      <c r="H237" s="45"/>
      <c r="I237" s="45"/>
      <c r="J237" s="45"/>
      <c r="K237" s="45">
        <v>1.8</v>
      </c>
      <c r="L237" s="45"/>
      <c r="M237" s="45"/>
      <c r="N237" s="45"/>
      <c r="O237" s="45"/>
      <c r="P237" s="45"/>
      <c r="Q237" s="45"/>
      <c r="R237" s="45">
        <v>0.5</v>
      </c>
      <c r="S237" s="46"/>
    </row>
    <row r="238" spans="1:19">
      <c r="A238" s="52">
        <v>44159</v>
      </c>
      <c r="B238" s="6"/>
      <c r="C238" s="45">
        <v>15</v>
      </c>
      <c r="D238" s="45">
        <v>43.2</v>
      </c>
      <c r="E238" s="45">
        <v>12</v>
      </c>
      <c r="F238" s="45">
        <v>1.1000000000000001</v>
      </c>
      <c r="G238" s="45"/>
      <c r="H238" s="45"/>
      <c r="I238" s="45"/>
      <c r="J238" s="45"/>
      <c r="K238" s="45">
        <v>1.8</v>
      </c>
      <c r="L238" s="45"/>
      <c r="M238" s="45"/>
      <c r="N238" s="45"/>
      <c r="O238" s="45"/>
      <c r="P238" s="45"/>
      <c r="Q238" s="45"/>
      <c r="R238" s="45">
        <v>0.5</v>
      </c>
      <c r="S238" s="46"/>
    </row>
    <row r="239" spans="1:19">
      <c r="A239" s="52">
        <v>44209</v>
      </c>
      <c r="B239" s="6"/>
      <c r="C239" s="45">
        <v>14.5</v>
      </c>
      <c r="D239" s="45">
        <v>43</v>
      </c>
      <c r="E239" s="45">
        <v>11.2</v>
      </c>
      <c r="F239" s="45">
        <v>1.2</v>
      </c>
      <c r="G239" s="45"/>
      <c r="H239" s="45"/>
      <c r="I239" s="45"/>
      <c r="J239" s="45"/>
      <c r="K239" s="45">
        <v>1.8</v>
      </c>
      <c r="L239" s="45"/>
      <c r="M239" s="45"/>
      <c r="N239" s="45"/>
      <c r="O239" s="45"/>
      <c r="P239" s="45"/>
      <c r="Q239" s="45"/>
      <c r="R239" s="45">
        <v>0.2</v>
      </c>
      <c r="S239" s="46"/>
    </row>
    <row r="240" spans="1:19">
      <c r="A240" s="52">
        <v>44239</v>
      </c>
      <c r="B240" s="6"/>
      <c r="C240" s="45">
        <v>14.2</v>
      </c>
      <c r="D240" s="45">
        <v>42.8</v>
      </c>
      <c r="E240" s="45">
        <v>11</v>
      </c>
      <c r="F240" s="45">
        <v>1.5</v>
      </c>
      <c r="G240" s="45"/>
      <c r="H240" s="45"/>
      <c r="I240" s="45"/>
      <c r="J240" s="45"/>
      <c r="K240" s="45">
        <v>1.8</v>
      </c>
      <c r="L240" s="45"/>
      <c r="M240" s="45"/>
      <c r="N240" s="45"/>
      <c r="O240" s="45"/>
      <c r="P240" s="45"/>
      <c r="Q240" s="45"/>
      <c r="R240" s="45">
        <v>0.2</v>
      </c>
      <c r="S240" s="46"/>
    </row>
    <row r="241" spans="1:19">
      <c r="A241" s="52">
        <v>44278</v>
      </c>
      <c r="B241" s="6"/>
      <c r="C241" s="45">
        <v>14.5</v>
      </c>
      <c r="D241" s="45" t="s">
        <v>73</v>
      </c>
      <c r="E241" s="45">
        <v>12.9</v>
      </c>
      <c r="F241" s="45">
        <v>1.8</v>
      </c>
      <c r="G241" s="45"/>
      <c r="H241" s="45"/>
      <c r="I241" s="45"/>
      <c r="J241" s="45"/>
      <c r="K241" s="45">
        <v>1.75</v>
      </c>
      <c r="L241" s="45"/>
      <c r="M241" s="45"/>
      <c r="N241" s="45"/>
      <c r="O241" s="45"/>
      <c r="P241" s="45"/>
      <c r="Q241" s="45"/>
      <c r="R241" s="45">
        <v>0.5</v>
      </c>
      <c r="S241" s="46"/>
    </row>
    <row r="242" spans="1:19">
      <c r="A242" s="52">
        <v>44309</v>
      </c>
      <c r="B242" s="6"/>
      <c r="C242" s="45">
        <v>14.5</v>
      </c>
      <c r="D242" s="45" t="s">
        <v>73</v>
      </c>
      <c r="E242" s="45">
        <v>13.9</v>
      </c>
      <c r="F242" s="45">
        <v>1.4</v>
      </c>
      <c r="G242" s="45"/>
      <c r="H242" s="45"/>
      <c r="I242" s="45"/>
      <c r="J242" s="45"/>
      <c r="K242" s="45">
        <v>1.8</v>
      </c>
      <c r="L242" s="45"/>
      <c r="M242" s="45"/>
      <c r="N242" s="45"/>
      <c r="O242" s="45"/>
      <c r="P242" s="45"/>
      <c r="Q242" s="45"/>
      <c r="R242" s="45">
        <v>0.60000000000000009</v>
      </c>
      <c r="S242" s="46"/>
    </row>
    <row r="243" spans="1:19">
      <c r="A243" s="52">
        <v>44341</v>
      </c>
      <c r="B243" s="6"/>
      <c r="C243" s="45">
        <v>15</v>
      </c>
      <c r="D243" s="45">
        <v>43</v>
      </c>
      <c r="E243" s="45">
        <v>12.4</v>
      </c>
      <c r="F243" s="45">
        <v>1.7000000000000002</v>
      </c>
      <c r="G243" s="45"/>
      <c r="H243" s="45"/>
      <c r="I243" s="45"/>
      <c r="J243" s="45"/>
      <c r="K243" s="45">
        <v>2.7</v>
      </c>
      <c r="L243" s="45"/>
      <c r="M243" s="45"/>
      <c r="N243" s="45"/>
      <c r="O243" s="45"/>
      <c r="P243" s="45"/>
      <c r="Q243" s="45"/>
      <c r="R243" s="45">
        <v>0.2</v>
      </c>
      <c r="S243" s="46"/>
    </row>
    <row r="244" spans="1:19">
      <c r="A244" s="52">
        <v>44370</v>
      </c>
      <c r="B244" s="6"/>
      <c r="C244" s="45">
        <v>15.8</v>
      </c>
      <c r="D244" s="45" t="s">
        <v>73</v>
      </c>
      <c r="E244" s="45">
        <v>13.7</v>
      </c>
      <c r="F244" s="45">
        <v>1.2</v>
      </c>
      <c r="G244" s="45"/>
      <c r="H244" s="45"/>
      <c r="I244" s="45"/>
      <c r="J244" s="45"/>
      <c r="K244" s="45">
        <v>1.4</v>
      </c>
      <c r="L244" s="45"/>
      <c r="M244" s="45"/>
      <c r="N244" s="45"/>
      <c r="O244" s="45"/>
      <c r="P244" s="45"/>
      <c r="Q244" s="45"/>
      <c r="R244" s="45">
        <v>0.9</v>
      </c>
      <c r="S244" s="46"/>
    </row>
    <row r="245" spans="1:19">
      <c r="A245" s="52">
        <v>44392</v>
      </c>
      <c r="B245" s="6"/>
      <c r="C245" s="45"/>
      <c r="D245" s="45"/>
      <c r="E245" s="45"/>
      <c r="F245" s="45"/>
      <c r="G245" s="45">
        <v>12.3</v>
      </c>
      <c r="H245" s="45" t="s">
        <v>73</v>
      </c>
      <c r="I245" s="45">
        <v>11.6</v>
      </c>
      <c r="J245" s="45"/>
      <c r="K245" s="45"/>
      <c r="L245" s="45"/>
      <c r="M245" s="45"/>
      <c r="N245" s="45"/>
      <c r="O245" s="45"/>
      <c r="P245" s="45"/>
      <c r="Q245" s="45"/>
      <c r="R245" s="45"/>
      <c r="S245" s="46"/>
    </row>
    <row r="246" spans="1:19">
      <c r="A246" s="52">
        <v>44428</v>
      </c>
      <c r="B246" s="6"/>
      <c r="C246" s="45"/>
      <c r="D246" s="45" t="s">
        <v>73</v>
      </c>
      <c r="E246" s="45">
        <v>14.6</v>
      </c>
      <c r="F246" s="45">
        <v>1.3</v>
      </c>
      <c r="G246" s="45">
        <v>12.9</v>
      </c>
      <c r="H246" s="45">
        <v>35.9</v>
      </c>
      <c r="I246" s="45"/>
      <c r="J246" s="45"/>
      <c r="K246" s="45">
        <v>2</v>
      </c>
      <c r="L246" s="45"/>
      <c r="M246" s="45"/>
      <c r="N246" s="45"/>
      <c r="O246" s="45"/>
      <c r="P246" s="45"/>
      <c r="Q246" s="45"/>
      <c r="R246" s="45">
        <v>0.30000000000000004</v>
      </c>
      <c r="S246" s="46"/>
    </row>
    <row r="247" spans="1:19">
      <c r="A247" s="52">
        <v>44455</v>
      </c>
      <c r="B247" s="6"/>
      <c r="C247" s="45"/>
      <c r="D247" s="45" t="s">
        <v>91</v>
      </c>
      <c r="E247" s="45">
        <v>14.9</v>
      </c>
      <c r="F247" s="45">
        <v>1.4</v>
      </c>
      <c r="G247" s="45">
        <v>13.1</v>
      </c>
      <c r="H247" s="45">
        <v>30.9</v>
      </c>
      <c r="I247" s="45">
        <v>25.2</v>
      </c>
      <c r="J247" s="45"/>
      <c r="K247" s="45">
        <v>2</v>
      </c>
      <c r="L247" s="45"/>
      <c r="M247" s="45"/>
      <c r="N247" s="45"/>
      <c r="O247" s="45"/>
      <c r="P247" s="45"/>
      <c r="Q247" s="45"/>
      <c r="R247" s="45">
        <v>0.60000000000000009</v>
      </c>
      <c r="S247" s="46"/>
    </row>
    <row r="248" spans="1:19">
      <c r="A248" s="52">
        <v>44531</v>
      </c>
      <c r="B248" s="6"/>
      <c r="C248" s="45"/>
      <c r="D248" s="45"/>
      <c r="E248" s="45"/>
      <c r="F248" s="45"/>
      <c r="G248" s="45">
        <v>12.7</v>
      </c>
      <c r="H248" s="45">
        <v>28.8</v>
      </c>
      <c r="I248" s="45">
        <v>18.899999999999999</v>
      </c>
      <c r="J248" s="45"/>
      <c r="K248" s="45"/>
      <c r="L248" s="45"/>
      <c r="M248" s="45"/>
      <c r="N248" s="45"/>
      <c r="O248" s="45"/>
      <c r="P248" s="45"/>
      <c r="Q248" s="45"/>
      <c r="R248" s="45"/>
      <c r="S248" s="46"/>
    </row>
    <row r="249" spans="1:19">
      <c r="A249" s="52">
        <v>44540</v>
      </c>
      <c r="B249" s="6"/>
      <c r="C249" s="45">
        <v>16.100000000000001</v>
      </c>
      <c r="D249" s="45" t="s">
        <v>73</v>
      </c>
      <c r="E249" s="45">
        <v>14.2</v>
      </c>
      <c r="F249" s="45">
        <v>1</v>
      </c>
      <c r="G249" s="45">
        <v>12.6</v>
      </c>
      <c r="H249" s="45">
        <v>27.45</v>
      </c>
      <c r="I249" s="45">
        <v>17.100000000000001</v>
      </c>
      <c r="J249" s="45"/>
      <c r="K249" s="45">
        <v>1.8</v>
      </c>
      <c r="L249" s="45"/>
      <c r="M249" s="45"/>
      <c r="N249" s="45"/>
      <c r="O249" s="45"/>
      <c r="P249" s="45"/>
      <c r="Q249" s="45"/>
      <c r="R249" s="45">
        <v>0.5</v>
      </c>
      <c r="S249" s="46"/>
    </row>
    <row r="250" spans="1:19">
      <c r="A250" s="52">
        <v>44600</v>
      </c>
      <c r="B250" s="45" t="s">
        <v>43</v>
      </c>
      <c r="C250" s="45">
        <v>16.21</v>
      </c>
      <c r="D250" s="45" t="s">
        <v>44</v>
      </c>
      <c r="E250" s="45">
        <v>13.9</v>
      </c>
      <c r="F250" s="45">
        <v>1.31</v>
      </c>
      <c r="G250" s="45">
        <v>12.72</v>
      </c>
      <c r="H250" s="45">
        <v>27.33</v>
      </c>
      <c r="I250" s="45">
        <v>7.18</v>
      </c>
      <c r="J250" s="45"/>
      <c r="K250" s="45"/>
      <c r="L250" s="45"/>
      <c r="M250" s="45"/>
      <c r="N250" s="45"/>
      <c r="O250" s="45"/>
      <c r="P250" s="45"/>
      <c r="Q250" s="45"/>
      <c r="R250" s="45"/>
      <c r="S250" s="46"/>
    </row>
    <row r="251" spans="1:19">
      <c r="A251" s="52">
        <v>44620</v>
      </c>
      <c r="B251" s="45" t="s">
        <v>45</v>
      </c>
      <c r="C251" s="45"/>
      <c r="D251" s="45"/>
      <c r="E251" s="45"/>
      <c r="F251" s="45"/>
      <c r="G251" s="45">
        <v>12.72</v>
      </c>
      <c r="H251" s="45">
        <v>27.44</v>
      </c>
      <c r="I251" s="45">
        <v>8.4</v>
      </c>
      <c r="J251" s="45"/>
      <c r="K251" s="45"/>
      <c r="L251" s="45"/>
      <c r="M251" s="45"/>
      <c r="N251" s="45"/>
      <c r="O251" s="45"/>
      <c r="P251" s="45"/>
      <c r="Q251" s="45"/>
      <c r="R251" s="45"/>
      <c r="S251" s="46"/>
    </row>
    <row r="252" spans="1:19">
      <c r="A252" s="52">
        <v>44636</v>
      </c>
      <c r="B252" s="45" t="s">
        <v>46</v>
      </c>
      <c r="C252" s="45">
        <v>15.67</v>
      </c>
      <c r="D252" s="45" t="s">
        <v>44</v>
      </c>
      <c r="E252" s="45">
        <v>12.32</v>
      </c>
      <c r="F252" s="45">
        <v>1.17</v>
      </c>
      <c r="G252" s="45">
        <v>12.28</v>
      </c>
      <c r="H252" s="45">
        <v>27.11</v>
      </c>
      <c r="I252" s="45">
        <v>6.55</v>
      </c>
      <c r="J252" s="45"/>
      <c r="K252" s="45"/>
      <c r="L252" s="45"/>
      <c r="M252" s="45"/>
      <c r="N252" s="45"/>
      <c r="O252" s="45"/>
      <c r="P252" s="45"/>
      <c r="Q252" s="45"/>
      <c r="R252" s="45"/>
      <c r="S252" s="46"/>
    </row>
    <row r="253" spans="1:19">
      <c r="A253" s="52">
        <v>44652</v>
      </c>
      <c r="B253" s="45" t="s">
        <v>47</v>
      </c>
      <c r="C253" s="45"/>
      <c r="D253" s="45"/>
      <c r="E253" s="45"/>
      <c r="F253" s="45"/>
      <c r="G253" s="45">
        <v>12.64</v>
      </c>
      <c r="H253" s="45">
        <v>27.26</v>
      </c>
      <c r="I253" s="45">
        <v>16.57</v>
      </c>
      <c r="J253" s="45"/>
      <c r="K253" s="45"/>
      <c r="L253" s="45"/>
      <c r="M253" s="45"/>
      <c r="N253" s="45"/>
      <c r="O253" s="45"/>
      <c r="P253" s="45"/>
      <c r="Q253" s="45"/>
      <c r="R253" s="45"/>
      <c r="S253" s="46"/>
    </row>
    <row r="254" spans="1:19">
      <c r="A254" s="52">
        <v>44670</v>
      </c>
      <c r="B254" s="45" t="s">
        <v>48</v>
      </c>
      <c r="C254" s="45">
        <v>15.78</v>
      </c>
      <c r="D254" s="45" t="s">
        <v>49</v>
      </c>
      <c r="E254" s="45">
        <v>12.79</v>
      </c>
      <c r="F254" s="45">
        <v>1.43</v>
      </c>
      <c r="G254" s="45">
        <v>12.89</v>
      </c>
      <c r="H254" s="45">
        <v>27.45</v>
      </c>
      <c r="I254" s="45">
        <v>21.97</v>
      </c>
      <c r="J254" s="45"/>
      <c r="K254" s="45"/>
      <c r="L254" s="45"/>
      <c r="M254" s="45"/>
      <c r="N254" s="45"/>
      <c r="O254" s="45"/>
      <c r="P254" s="45"/>
      <c r="Q254" s="45"/>
      <c r="R254" s="45"/>
      <c r="S254" s="46"/>
    </row>
    <row r="255" spans="1:19">
      <c r="A255" s="52">
        <v>44691</v>
      </c>
      <c r="B255" s="45" t="s">
        <v>50</v>
      </c>
      <c r="C255" s="45"/>
      <c r="D255" s="45"/>
      <c r="E255" s="45"/>
      <c r="F255" s="45"/>
      <c r="G255" s="45">
        <v>13.22</v>
      </c>
      <c r="H255" s="45">
        <v>27.84</v>
      </c>
      <c r="I255" s="45">
        <v>25.34</v>
      </c>
      <c r="J255" s="45"/>
      <c r="K255" s="45"/>
      <c r="L255" s="45"/>
      <c r="M255" s="45"/>
      <c r="N255" s="45"/>
      <c r="O255" s="45"/>
      <c r="P255" s="45"/>
      <c r="Q255" s="45"/>
      <c r="R255" s="45"/>
      <c r="S255" s="46"/>
    </row>
    <row r="256" spans="1:19">
      <c r="A256" s="52">
        <v>44701</v>
      </c>
      <c r="B256" s="45" t="s">
        <v>51</v>
      </c>
      <c r="C256" s="45">
        <v>16.79</v>
      </c>
      <c r="D256" s="45" t="s">
        <v>49</v>
      </c>
      <c r="E256" s="45">
        <v>12.98</v>
      </c>
      <c r="F256" s="45">
        <v>1.68</v>
      </c>
      <c r="G256" s="45">
        <v>13.28</v>
      </c>
      <c r="H256" s="45">
        <v>27.89</v>
      </c>
      <c r="I256" s="45">
        <v>25.87</v>
      </c>
      <c r="J256" s="45"/>
      <c r="K256" s="45"/>
      <c r="L256" s="45"/>
      <c r="M256" s="45"/>
      <c r="N256" s="45"/>
      <c r="O256" s="45"/>
      <c r="P256" s="45"/>
      <c r="Q256" s="45"/>
      <c r="R256" s="45"/>
      <c r="S256" s="46"/>
    </row>
    <row r="257" spans="1:19">
      <c r="A257" s="52">
        <v>44711</v>
      </c>
      <c r="B257" s="45" t="s">
        <v>52</v>
      </c>
      <c r="C257" s="45"/>
      <c r="D257" s="45"/>
      <c r="E257" s="45"/>
      <c r="F257" s="45"/>
      <c r="G257" s="45">
        <v>13.4</v>
      </c>
      <c r="H257" s="45">
        <v>28.04</v>
      </c>
      <c r="I257" s="45">
        <v>26.64</v>
      </c>
      <c r="J257" s="45"/>
      <c r="K257" s="45"/>
      <c r="L257" s="45"/>
      <c r="M257" s="45"/>
      <c r="N257" s="45"/>
      <c r="O257" s="45"/>
      <c r="P257" s="45"/>
      <c r="Q257" s="45"/>
      <c r="R257" s="45"/>
      <c r="S257" s="46"/>
    </row>
    <row r="258" spans="1:19">
      <c r="A258" s="52">
        <v>44721</v>
      </c>
      <c r="B258" s="45" t="s">
        <v>53</v>
      </c>
      <c r="C258" s="45">
        <v>16.989999999999998</v>
      </c>
      <c r="D258" s="45" t="s">
        <v>49</v>
      </c>
      <c r="E258" s="45">
        <v>15.16</v>
      </c>
      <c r="F258" s="45">
        <v>1.43</v>
      </c>
      <c r="G258" s="45">
        <v>13.49</v>
      </c>
      <c r="H258" s="45">
        <v>28.17</v>
      </c>
      <c r="I258" s="45">
        <v>22.11</v>
      </c>
      <c r="J258" s="45"/>
      <c r="K258" s="45"/>
      <c r="L258" s="45"/>
      <c r="M258" s="45"/>
      <c r="N258" s="45"/>
      <c r="O258" s="45"/>
      <c r="P258" s="45"/>
      <c r="Q258" s="45"/>
      <c r="R258" s="45"/>
      <c r="S258" s="46"/>
    </row>
    <row r="259" spans="1:19">
      <c r="A259" s="52">
        <v>44736</v>
      </c>
      <c r="B259" s="45" t="s">
        <v>52</v>
      </c>
      <c r="C259" s="45"/>
      <c r="D259" s="45"/>
      <c r="E259" s="45"/>
      <c r="F259" s="45"/>
      <c r="G259" s="45">
        <v>13.42</v>
      </c>
      <c r="H259" s="45">
        <v>28.09</v>
      </c>
      <c r="I259" s="45">
        <v>26.69</v>
      </c>
      <c r="J259" s="45"/>
      <c r="K259" s="45"/>
      <c r="L259" s="45"/>
      <c r="M259" s="45"/>
      <c r="N259" s="45"/>
      <c r="O259" s="45"/>
      <c r="P259" s="45"/>
      <c r="Q259" s="45"/>
      <c r="R259" s="45"/>
      <c r="S259" s="46"/>
    </row>
    <row r="260" spans="1:19">
      <c r="A260" s="52">
        <v>44748</v>
      </c>
      <c r="B260" s="45" t="s">
        <v>52</v>
      </c>
      <c r="C260" s="45">
        <v>17.22</v>
      </c>
      <c r="D260" s="45" t="s">
        <v>49</v>
      </c>
      <c r="E260" s="45">
        <v>15.29</v>
      </c>
      <c r="F260" s="45">
        <v>1.57</v>
      </c>
      <c r="G260" s="45">
        <v>14.75</v>
      </c>
      <c r="H260" s="45">
        <v>28.45</v>
      </c>
      <c r="I260" s="45">
        <v>21.47</v>
      </c>
      <c r="J260" s="45"/>
      <c r="K260" s="45"/>
      <c r="L260" s="45"/>
      <c r="M260" s="45"/>
      <c r="N260" s="45"/>
      <c r="O260" s="45"/>
      <c r="P260" s="45"/>
      <c r="Q260" s="45"/>
      <c r="R260" s="45"/>
      <c r="S260" s="46"/>
    </row>
    <row r="261" spans="1:19">
      <c r="A261" s="52">
        <v>44761</v>
      </c>
      <c r="B261" s="45" t="s">
        <v>52</v>
      </c>
      <c r="C261" s="45"/>
      <c r="D261" s="45"/>
      <c r="E261" s="45"/>
      <c r="F261" s="45"/>
      <c r="G261" s="45">
        <v>13.92</v>
      </c>
      <c r="H261" s="45">
        <v>28.63</v>
      </c>
      <c r="I261" s="45">
        <v>25.14</v>
      </c>
      <c r="J261" s="45"/>
      <c r="K261" s="45"/>
      <c r="L261" s="45"/>
      <c r="M261" s="45"/>
      <c r="N261" s="45"/>
      <c r="O261" s="45"/>
      <c r="P261" s="45"/>
      <c r="Q261" s="45"/>
      <c r="R261" s="45"/>
      <c r="S261" s="46"/>
    </row>
    <row r="262" spans="1:19">
      <c r="A262" s="52">
        <v>44788</v>
      </c>
      <c r="B262" s="45" t="s">
        <v>54</v>
      </c>
      <c r="C262" s="45">
        <v>17.72</v>
      </c>
      <c r="D262" s="45" t="s">
        <v>55</v>
      </c>
      <c r="E262" s="45">
        <v>15.76</v>
      </c>
      <c r="F262" s="45">
        <v>1.65</v>
      </c>
      <c r="G262" s="45">
        <v>14.18</v>
      </c>
      <c r="H262" s="45">
        <v>28.9</v>
      </c>
      <c r="I262" s="45">
        <v>27.42</v>
      </c>
      <c r="J262" s="45" t="s">
        <v>56</v>
      </c>
      <c r="K262" s="45"/>
      <c r="L262" s="45"/>
      <c r="M262" s="45"/>
      <c r="N262" s="45"/>
      <c r="O262" s="45"/>
      <c r="P262" s="45"/>
      <c r="Q262" s="45"/>
      <c r="R262" s="45"/>
      <c r="S262" s="46"/>
    </row>
    <row r="263" spans="1:19">
      <c r="A263" s="52">
        <v>44798</v>
      </c>
      <c r="B263" s="45" t="s">
        <v>45</v>
      </c>
      <c r="C263" s="45"/>
      <c r="D263" s="45"/>
      <c r="E263" s="45"/>
      <c r="F263" s="45"/>
      <c r="G263" s="45">
        <v>14.26</v>
      </c>
      <c r="H263" s="45">
        <v>29.03</v>
      </c>
      <c r="I263" s="45">
        <v>27.84</v>
      </c>
      <c r="J263" s="45"/>
      <c r="K263" s="45"/>
      <c r="L263" s="45"/>
      <c r="M263" s="45"/>
      <c r="N263" s="45"/>
      <c r="O263" s="45"/>
      <c r="P263" s="45"/>
      <c r="Q263" s="45"/>
      <c r="R263" s="45"/>
      <c r="S263" s="46">
        <v>24.71</v>
      </c>
    </row>
    <row r="264" spans="1:19">
      <c r="A264" s="52">
        <v>44812</v>
      </c>
      <c r="B264" s="45" t="s">
        <v>50</v>
      </c>
      <c r="C264" s="45">
        <v>17.82</v>
      </c>
      <c r="D264" s="45" t="s">
        <v>55</v>
      </c>
      <c r="E264" s="45">
        <v>15.75</v>
      </c>
      <c r="F264" s="45">
        <v>1.75</v>
      </c>
      <c r="G264" s="45">
        <v>14.31</v>
      </c>
      <c r="H264" s="45">
        <v>29.09</v>
      </c>
      <c r="I264" s="45">
        <v>24.57</v>
      </c>
      <c r="J264" s="45" t="s">
        <v>56</v>
      </c>
      <c r="K264" s="45"/>
      <c r="L264" s="45"/>
      <c r="M264" s="45"/>
      <c r="N264" s="45"/>
      <c r="O264" s="45"/>
      <c r="P264" s="45"/>
      <c r="Q264" s="45"/>
      <c r="R264" s="45"/>
      <c r="S264" s="46">
        <v>24.74</v>
      </c>
    </row>
    <row r="265" spans="1:19">
      <c r="A265" s="52">
        <v>44840</v>
      </c>
      <c r="B265" s="45" t="s">
        <v>51</v>
      </c>
      <c r="C265" s="45"/>
      <c r="D265" s="45"/>
      <c r="E265" s="45"/>
      <c r="F265" s="45"/>
      <c r="G265" s="45">
        <v>14.46</v>
      </c>
      <c r="H265" s="45">
        <v>29.22</v>
      </c>
      <c r="I265" s="45">
        <v>23.95</v>
      </c>
      <c r="J265" s="45"/>
      <c r="K265" s="45"/>
      <c r="L265" s="45"/>
      <c r="M265" s="45"/>
      <c r="N265" s="45"/>
      <c r="O265" s="45"/>
      <c r="P265" s="45"/>
      <c r="Q265" s="45"/>
      <c r="R265" s="45"/>
      <c r="S265" s="46"/>
    </row>
    <row r="266" spans="1:19" ht="15.75" thickBot="1">
      <c r="A266" s="53">
        <v>44853</v>
      </c>
      <c r="B266" s="48" t="s">
        <v>50</v>
      </c>
      <c r="C266" s="48">
        <v>17.95</v>
      </c>
      <c r="D266" s="48" t="s">
        <v>55</v>
      </c>
      <c r="E266" s="48">
        <v>15.97</v>
      </c>
      <c r="F266" s="48">
        <v>1.85</v>
      </c>
      <c r="G266" s="48">
        <v>14.47</v>
      </c>
      <c r="H266" s="48">
        <v>29.19</v>
      </c>
      <c r="I266" s="48">
        <v>24.44</v>
      </c>
      <c r="J266" s="48" t="s">
        <v>56</v>
      </c>
      <c r="K266" s="48"/>
      <c r="L266" s="48"/>
      <c r="M266" s="48"/>
      <c r="N266" s="48"/>
      <c r="O266" s="48"/>
      <c r="P266" s="48"/>
      <c r="Q266" s="48"/>
      <c r="R266" s="48"/>
      <c r="S266" s="49">
        <v>25.11</v>
      </c>
    </row>
    <row r="268" spans="1:19">
      <c r="A268" t="s">
        <v>65</v>
      </c>
    </row>
    <row r="269" spans="1:19">
      <c r="A269" t="s">
        <v>66</v>
      </c>
      <c r="B269" t="s">
        <v>67</v>
      </c>
    </row>
    <row r="270" spans="1:19">
      <c r="A270" t="s">
        <v>68</v>
      </c>
      <c r="B270" t="s">
        <v>69</v>
      </c>
    </row>
    <row r="271" spans="1:19">
      <c r="A271" t="s">
        <v>70</v>
      </c>
      <c r="B271" t="s">
        <v>71</v>
      </c>
    </row>
    <row r="272" spans="1:19">
      <c r="A272" t="s">
        <v>72</v>
      </c>
      <c r="B272" t="s">
        <v>73</v>
      </c>
    </row>
    <row r="273" spans="1:2">
      <c r="A273" t="s">
        <v>74</v>
      </c>
      <c r="B273" t="s">
        <v>75</v>
      </c>
    </row>
    <row r="274" spans="1:2">
      <c r="A274" t="s">
        <v>76</v>
      </c>
      <c r="B274" t="s">
        <v>77</v>
      </c>
    </row>
    <row r="275" spans="1:2">
      <c r="A275" t="s">
        <v>72</v>
      </c>
      <c r="B275" t="s">
        <v>78</v>
      </c>
    </row>
    <row r="276" spans="1:2">
      <c r="A276" t="s">
        <v>79</v>
      </c>
      <c r="B276" t="s">
        <v>80</v>
      </c>
    </row>
    <row r="277" spans="1:2">
      <c r="A277" t="s">
        <v>81</v>
      </c>
      <c r="B277" t="s">
        <v>82</v>
      </c>
    </row>
    <row r="278" spans="1:2">
      <c r="A278" t="s">
        <v>83</v>
      </c>
      <c r="B278" t="s">
        <v>84</v>
      </c>
    </row>
    <row r="279" spans="1:2">
      <c r="A279" t="s">
        <v>85</v>
      </c>
      <c r="B279" t="s">
        <v>86</v>
      </c>
    </row>
    <row r="280" spans="1:2">
      <c r="A280" t="s">
        <v>56</v>
      </c>
      <c r="B280" t="s">
        <v>87</v>
      </c>
    </row>
    <row r="281" spans="1:2">
      <c r="A281" t="s">
        <v>88</v>
      </c>
      <c r="B281" t="s">
        <v>89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5FBF-143F-4114-966C-3BE2C2B451EC}">
  <dimension ref="A1:BE156"/>
  <sheetViews>
    <sheetView tabSelected="1" zoomScale="57" zoomScaleNormal="57" workbookViewId="0">
      <selection activeCell="T42" sqref="T42"/>
    </sheetView>
  </sheetViews>
  <sheetFormatPr defaultRowHeight="15"/>
  <cols>
    <col min="1" max="1" width="24.85546875" bestFit="1" customWidth="1"/>
    <col min="3" max="3" width="13.5703125" bestFit="1" customWidth="1"/>
    <col min="4" max="4" width="9.7109375" bestFit="1" customWidth="1"/>
    <col min="6" max="6" width="13.85546875" bestFit="1" customWidth="1"/>
  </cols>
  <sheetData>
    <row r="1" spans="1:4" ht="15.75" thickBot="1">
      <c r="A1" s="22" t="s">
        <v>92</v>
      </c>
      <c r="B1" s="23" t="s">
        <v>10</v>
      </c>
      <c r="C1" s="24">
        <f>$A58</f>
        <v>44600</v>
      </c>
      <c r="D1" s="1">
        <f>$A64</f>
        <v>44620</v>
      </c>
    </row>
    <row r="2" spans="1:4" ht="15.75" thickBot="1">
      <c r="A2" s="2" t="s">
        <v>93</v>
      </c>
      <c r="C2" s="9" t="s">
        <v>94</v>
      </c>
    </row>
    <row r="3" spans="1:4" ht="15.75" thickBot="1">
      <c r="A3" s="3" t="s">
        <v>95</v>
      </c>
      <c r="C3" s="9">
        <v>4.0000000000000001E-3</v>
      </c>
    </row>
    <row r="4" spans="1:4" ht="15.75" thickBot="1">
      <c r="A4" s="3" t="s">
        <v>96</v>
      </c>
      <c r="C4" s="9">
        <v>5.0000000000000002E-5</v>
      </c>
    </row>
    <row r="5" spans="1:4" ht="15.75" thickBot="1">
      <c r="A5" s="3" t="s">
        <v>97</v>
      </c>
      <c r="C5" s="9">
        <v>4.0000000000000001E-3</v>
      </c>
    </row>
    <row r="6" spans="1:4" ht="15.75" thickBot="1">
      <c r="A6" s="3" t="s">
        <v>98</v>
      </c>
      <c r="C6" s="9" t="s">
        <v>94</v>
      </c>
    </row>
    <row r="7" spans="1:4" ht="15.75" thickBot="1">
      <c r="A7" s="3" t="s">
        <v>99</v>
      </c>
      <c r="C7" s="9" t="s">
        <v>100</v>
      </c>
    </row>
    <row r="8" spans="1:4" ht="15.75" thickBot="1">
      <c r="A8" s="3" t="s">
        <v>101</v>
      </c>
      <c r="C8" s="9">
        <v>3.0000000000000001E-3</v>
      </c>
    </row>
    <row r="9" spans="1:4" ht="15.75" thickBot="1">
      <c r="A9" s="3" t="s">
        <v>102</v>
      </c>
      <c r="C9" s="9" t="s">
        <v>94</v>
      </c>
    </row>
    <row r="10" spans="1:4" ht="15.75" thickBot="1">
      <c r="A10" s="3" t="s">
        <v>103</v>
      </c>
      <c r="C10" s="9" t="s">
        <v>94</v>
      </c>
    </row>
    <row r="11" spans="1:4" ht="15.75" thickBot="1">
      <c r="A11" s="3" t="s">
        <v>104</v>
      </c>
      <c r="C11" s="9" t="s">
        <v>94</v>
      </c>
    </row>
    <row r="12" spans="1:4" ht="15.75" thickBot="1">
      <c r="A12" s="3" t="s">
        <v>105</v>
      </c>
      <c r="C12" s="9">
        <v>5.0000000000000001E-3</v>
      </c>
    </row>
    <row r="13" spans="1:4" ht="15.75" thickBot="1">
      <c r="A13" s="3" t="s">
        <v>106</v>
      </c>
      <c r="C13" s="9">
        <v>0.21</v>
      </c>
    </row>
    <row r="14" spans="1:4" ht="15.75" thickBot="1">
      <c r="A14" s="3" t="s">
        <v>107</v>
      </c>
      <c r="C14" s="9">
        <v>85</v>
      </c>
    </row>
    <row r="15" spans="1:4" ht="15.75" thickBot="1">
      <c r="A15" s="3" t="s">
        <v>108</v>
      </c>
      <c r="C15" s="9">
        <v>8</v>
      </c>
    </row>
    <row r="16" spans="1:4" ht="15.75" thickBot="1">
      <c r="A16" s="3" t="s">
        <v>109</v>
      </c>
      <c r="C16" s="9">
        <v>13</v>
      </c>
    </row>
    <row r="17" spans="1:3" ht="15.75" thickBot="1">
      <c r="A17" s="3" t="s">
        <v>110</v>
      </c>
      <c r="C17" s="9">
        <v>0.2</v>
      </c>
    </row>
    <row r="18" spans="1:3" ht="15.75" thickBot="1">
      <c r="A18" s="3" t="s">
        <v>111</v>
      </c>
      <c r="C18" s="9" t="s">
        <v>112</v>
      </c>
    </row>
    <row r="19" spans="1:3" ht="15.75" thickBot="1">
      <c r="A19" s="3" t="s">
        <v>113</v>
      </c>
      <c r="C19" s="9">
        <v>8</v>
      </c>
    </row>
    <row r="20" spans="1:3" ht="15.75" thickBot="1">
      <c r="A20" s="3" t="s">
        <v>114</v>
      </c>
      <c r="C20" s="9">
        <v>0.09</v>
      </c>
    </row>
    <row r="21" spans="1:3" ht="15.75" thickBot="1">
      <c r="A21" s="3" t="s">
        <v>115</v>
      </c>
      <c r="C21" s="9">
        <v>5.4</v>
      </c>
    </row>
    <row r="22" spans="1:3" ht="15.75" thickBot="1">
      <c r="A22" s="3" t="s">
        <v>116</v>
      </c>
      <c r="C22" s="9" t="s">
        <v>112</v>
      </c>
    </row>
    <row r="23" spans="1:3" ht="15.75" thickBot="1">
      <c r="A23" s="3" t="s">
        <v>117</v>
      </c>
      <c r="C23" s="9" t="s">
        <v>112</v>
      </c>
    </row>
    <row r="24" spans="1:3" ht="15.75" thickBot="1">
      <c r="A24" s="3" t="s">
        <v>118</v>
      </c>
      <c r="C24" s="9" t="s">
        <v>112</v>
      </c>
    </row>
    <row r="25" spans="1:3" ht="15.75" thickBot="1">
      <c r="A25" s="3" t="s">
        <v>119</v>
      </c>
      <c r="C25" s="9" t="s">
        <v>112</v>
      </c>
    </row>
    <row r="26" spans="1:3" ht="15.75" thickBot="1">
      <c r="A26" s="3" t="s">
        <v>120</v>
      </c>
      <c r="C26" s="9" t="s">
        <v>112</v>
      </c>
    </row>
    <row r="27" spans="1:3" ht="15.75" thickBot="1">
      <c r="A27" s="3" t="s">
        <v>121</v>
      </c>
      <c r="C27" s="9" t="s">
        <v>112</v>
      </c>
    </row>
    <row r="28" spans="1:3" ht="15.75" thickBot="1">
      <c r="A28" s="3" t="s">
        <v>122</v>
      </c>
      <c r="C28" s="9" t="s">
        <v>112</v>
      </c>
    </row>
    <row r="29" spans="1:3" ht="15.75" thickBot="1">
      <c r="A29" s="3" t="s">
        <v>123</v>
      </c>
      <c r="C29" s="9" t="s">
        <v>112</v>
      </c>
    </row>
    <row r="30" spans="1:3" ht="15.75" thickBot="1">
      <c r="A30" s="3" t="s">
        <v>124</v>
      </c>
      <c r="C30" s="9" t="s">
        <v>112</v>
      </c>
    </row>
    <row r="31" spans="1:3" ht="15.75" thickBot="1">
      <c r="A31" s="3" t="s">
        <v>125</v>
      </c>
      <c r="C31" s="9" t="s">
        <v>112</v>
      </c>
    </row>
    <row r="32" spans="1:3" ht="15.75" thickBot="1">
      <c r="A32" s="3" t="s">
        <v>126</v>
      </c>
      <c r="C32" s="9" t="s">
        <v>112</v>
      </c>
    </row>
    <row r="33" spans="1:3" ht="15.75" thickBot="1">
      <c r="A33" s="3" t="s">
        <v>127</v>
      </c>
      <c r="C33" s="9" t="s">
        <v>112</v>
      </c>
    </row>
    <row r="34" spans="1:3" ht="15.75" thickBot="1">
      <c r="A34" s="3" t="s">
        <v>128</v>
      </c>
      <c r="C34" s="9" t="s">
        <v>112</v>
      </c>
    </row>
    <row r="35" spans="1:3" ht="15.75" thickBot="1">
      <c r="A35" s="3" t="s">
        <v>129</v>
      </c>
      <c r="C35" s="9" t="s">
        <v>112</v>
      </c>
    </row>
    <row r="36" spans="1:3" ht="15.75" thickBot="1">
      <c r="A36" s="3" t="s">
        <v>130</v>
      </c>
      <c r="C36" s="9" t="s">
        <v>112</v>
      </c>
    </row>
    <row r="37" spans="1:3" ht="15.75" thickBot="1">
      <c r="A37" s="3" t="s">
        <v>131</v>
      </c>
      <c r="C37" s="9" t="s">
        <v>112</v>
      </c>
    </row>
    <row r="38" spans="1:3" ht="15.75" thickBot="1">
      <c r="A38" s="3" t="s">
        <v>132</v>
      </c>
      <c r="C38" s="9" t="s">
        <v>133</v>
      </c>
    </row>
    <row r="39" spans="1:3" ht="15.75" thickBot="1">
      <c r="A39" s="3" t="s">
        <v>134</v>
      </c>
      <c r="C39" s="9" t="s">
        <v>112</v>
      </c>
    </row>
    <row r="40" spans="1:3" ht="15.75" thickBot="1">
      <c r="A40" s="3" t="s">
        <v>135</v>
      </c>
      <c r="C40" s="9" t="s">
        <v>112</v>
      </c>
    </row>
    <row r="41" spans="1:3" ht="15.75" thickBot="1">
      <c r="A41" s="3" t="s">
        <v>136</v>
      </c>
      <c r="C41" s="9" t="s">
        <v>112</v>
      </c>
    </row>
    <row r="42" spans="1:3" ht="15.75" thickBot="1">
      <c r="A42" s="3" t="s">
        <v>137</v>
      </c>
      <c r="C42" s="9" t="s">
        <v>112</v>
      </c>
    </row>
    <row r="43" spans="1:3" ht="15.75" thickBot="1">
      <c r="A43" s="3" t="s">
        <v>138</v>
      </c>
      <c r="C43" s="9" t="s">
        <v>112</v>
      </c>
    </row>
    <row r="44" spans="1:3" ht="15.75" thickBot="1">
      <c r="A44" s="3" t="s">
        <v>139</v>
      </c>
      <c r="C44" s="9" t="s">
        <v>112</v>
      </c>
    </row>
    <row r="45" spans="1:3" ht="15.75" thickBot="1">
      <c r="A45" s="3" t="s">
        <v>140</v>
      </c>
      <c r="C45" s="9" t="s">
        <v>112</v>
      </c>
    </row>
    <row r="46" spans="1:3" ht="15.75" thickBot="1">
      <c r="A46" s="3" t="s">
        <v>141</v>
      </c>
      <c r="C46" s="9" t="s">
        <v>142</v>
      </c>
    </row>
    <row r="47" spans="1:3" ht="15.75" thickBot="1">
      <c r="A47" s="3" t="s">
        <v>143</v>
      </c>
      <c r="C47" s="9" t="s">
        <v>142</v>
      </c>
    </row>
    <row r="48" spans="1:3" ht="15.75" thickBot="1">
      <c r="A48" s="3" t="s">
        <v>144</v>
      </c>
      <c r="C48" s="9" t="s">
        <v>142</v>
      </c>
    </row>
    <row r="49" spans="1:57" ht="15.75" thickBot="1">
      <c r="A49" s="3" t="s">
        <v>145</v>
      </c>
      <c r="C49" s="9" t="s">
        <v>146</v>
      </c>
    </row>
    <row r="50" spans="1:57" ht="15.75" thickBot="1">
      <c r="A50" s="3" t="s">
        <v>147</v>
      </c>
      <c r="C50" s="9" t="s">
        <v>142</v>
      </c>
    </row>
    <row r="51" spans="1:57" ht="15.75" thickBot="1">
      <c r="A51" s="3" t="s">
        <v>148</v>
      </c>
      <c r="C51" s="9">
        <v>0.05</v>
      </c>
    </row>
    <row r="52" spans="1:57" ht="15.75" thickBot="1">
      <c r="A52" s="3" t="s">
        <v>149</v>
      </c>
      <c r="C52" s="9">
        <v>1.5</v>
      </c>
    </row>
    <row r="53" spans="1:57" ht="15.75" thickBot="1">
      <c r="A53" s="3" t="s">
        <v>150</v>
      </c>
      <c r="C53" s="9">
        <v>1.7</v>
      </c>
    </row>
    <row r="54" spans="1:57">
      <c r="A54" s="4" t="s">
        <v>151</v>
      </c>
      <c r="C54" s="15">
        <v>213</v>
      </c>
    </row>
    <row r="55" spans="1:57" ht="15.75" thickBot="1"/>
    <row r="56" spans="1:57" ht="15.75" thickBot="1">
      <c r="E56" s="2" t="s">
        <v>93</v>
      </c>
      <c r="F56" s="3" t="s">
        <v>95</v>
      </c>
      <c r="G56" s="3" t="s">
        <v>96</v>
      </c>
      <c r="H56" s="3" t="s">
        <v>97</v>
      </c>
      <c r="I56" s="3" t="s">
        <v>98</v>
      </c>
      <c r="J56" s="3" t="s">
        <v>99</v>
      </c>
      <c r="K56" s="3" t="s">
        <v>101</v>
      </c>
      <c r="L56" s="3" t="s">
        <v>102</v>
      </c>
      <c r="M56" s="3" t="s">
        <v>103</v>
      </c>
      <c r="N56" s="3" t="s">
        <v>104</v>
      </c>
      <c r="O56" s="3" t="s">
        <v>105</v>
      </c>
      <c r="P56" s="3" t="s">
        <v>106</v>
      </c>
      <c r="Q56" s="3" t="s">
        <v>107</v>
      </c>
      <c r="R56" s="3" t="s">
        <v>108</v>
      </c>
      <c r="S56" s="3" t="s">
        <v>109</v>
      </c>
      <c r="T56" s="3" t="s">
        <v>110</v>
      </c>
      <c r="U56" s="3" t="s">
        <v>111</v>
      </c>
      <c r="V56" s="3" t="s">
        <v>113</v>
      </c>
      <c r="W56" s="3" t="s">
        <v>114</v>
      </c>
      <c r="X56" s="3" t="s">
        <v>115</v>
      </c>
      <c r="Y56" s="3" t="s">
        <v>116</v>
      </c>
      <c r="Z56" s="3" t="s">
        <v>117</v>
      </c>
      <c r="AA56" s="3" t="s">
        <v>118</v>
      </c>
      <c r="AB56" s="3" t="s">
        <v>119</v>
      </c>
      <c r="AC56" s="3" t="s">
        <v>120</v>
      </c>
      <c r="AD56" s="3" t="s">
        <v>121</v>
      </c>
      <c r="AE56" s="3" t="s">
        <v>122</v>
      </c>
      <c r="AF56" s="3" t="s">
        <v>123</v>
      </c>
      <c r="AG56" s="3" t="s">
        <v>124</v>
      </c>
      <c r="AH56" s="3" t="s">
        <v>125</v>
      </c>
      <c r="AI56" s="3" t="s">
        <v>126</v>
      </c>
      <c r="AJ56" s="3" t="s">
        <v>127</v>
      </c>
      <c r="AK56" s="3" t="s">
        <v>128</v>
      </c>
      <c r="AL56" s="3" t="s">
        <v>129</v>
      </c>
      <c r="AM56" s="3" t="s">
        <v>130</v>
      </c>
      <c r="AN56" s="3" t="s">
        <v>131</v>
      </c>
      <c r="AO56" s="3" t="s">
        <v>132</v>
      </c>
      <c r="AP56" s="3" t="s">
        <v>134</v>
      </c>
      <c r="AQ56" s="3" t="s">
        <v>135</v>
      </c>
      <c r="AR56" s="3" t="s">
        <v>136</v>
      </c>
      <c r="AS56" s="3" t="s">
        <v>137</v>
      </c>
      <c r="AT56" s="3" t="s">
        <v>138</v>
      </c>
      <c r="AU56" s="3" t="s">
        <v>139</v>
      </c>
      <c r="AV56" s="3" t="s">
        <v>140</v>
      </c>
      <c r="AW56" s="3" t="s">
        <v>141</v>
      </c>
      <c r="AX56" s="3" t="s">
        <v>143</v>
      </c>
      <c r="AY56" s="3" t="s">
        <v>144</v>
      </c>
      <c r="AZ56" s="3" t="s">
        <v>145</v>
      </c>
      <c r="BA56" s="3" t="s">
        <v>147</v>
      </c>
      <c r="BB56" s="3" t="s">
        <v>148</v>
      </c>
      <c r="BC56" s="3" t="s">
        <v>149</v>
      </c>
      <c r="BD56" s="3" t="s">
        <v>150</v>
      </c>
      <c r="BE56" s="4" t="s">
        <v>151</v>
      </c>
    </row>
    <row r="57" spans="1:57">
      <c r="A57" s="10" t="s">
        <v>152</v>
      </c>
      <c r="B57" s="11" t="s">
        <v>153</v>
      </c>
      <c r="C57" s="12" t="s">
        <v>154</v>
      </c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4"/>
    </row>
    <row r="58" spans="1:57">
      <c r="A58" s="82">
        <v>44600</v>
      </c>
      <c r="B58" s="13" t="s">
        <v>10</v>
      </c>
      <c r="C58" s="14" t="s">
        <v>155</v>
      </c>
      <c r="D58" s="5"/>
      <c r="E58" s="9" t="s">
        <v>94</v>
      </c>
      <c r="F58" s="9">
        <v>4.0000000000000001E-3</v>
      </c>
      <c r="G58" s="9">
        <v>5.0000000000000002E-5</v>
      </c>
      <c r="H58" s="9">
        <v>4.0000000000000001E-3</v>
      </c>
      <c r="I58" s="9" t="s">
        <v>94</v>
      </c>
      <c r="J58" s="9" t="s">
        <v>100</v>
      </c>
      <c r="K58" s="9">
        <v>3.0000000000000001E-3</v>
      </c>
      <c r="L58" s="9" t="s">
        <v>94</v>
      </c>
      <c r="M58" s="9" t="s">
        <v>94</v>
      </c>
      <c r="N58" s="9" t="s">
        <v>94</v>
      </c>
      <c r="O58" s="9">
        <v>5.0000000000000001E-3</v>
      </c>
      <c r="P58" s="9">
        <v>0.21</v>
      </c>
      <c r="Q58" s="9">
        <v>85</v>
      </c>
      <c r="R58" s="9">
        <v>8</v>
      </c>
      <c r="S58" s="9">
        <v>13</v>
      </c>
      <c r="T58" s="9">
        <v>0.2</v>
      </c>
      <c r="U58" s="9" t="s">
        <v>112</v>
      </c>
      <c r="V58" s="9">
        <v>8</v>
      </c>
      <c r="W58" s="9">
        <v>0.09</v>
      </c>
      <c r="X58" s="9">
        <v>5.4</v>
      </c>
      <c r="Y58" s="9" t="s">
        <v>112</v>
      </c>
      <c r="Z58" s="9" t="s">
        <v>112</v>
      </c>
      <c r="AA58" s="9" t="s">
        <v>112</v>
      </c>
      <c r="AB58" s="9" t="s">
        <v>112</v>
      </c>
      <c r="AC58" s="9" t="s">
        <v>112</v>
      </c>
      <c r="AD58" s="9" t="s">
        <v>112</v>
      </c>
      <c r="AE58" s="9" t="s">
        <v>112</v>
      </c>
      <c r="AF58" s="9" t="s">
        <v>112</v>
      </c>
      <c r="AG58" s="9" t="s">
        <v>112</v>
      </c>
      <c r="AH58" s="9" t="s">
        <v>112</v>
      </c>
      <c r="AI58" s="9" t="s">
        <v>112</v>
      </c>
      <c r="AJ58" s="9" t="s">
        <v>112</v>
      </c>
      <c r="AK58" s="9" t="s">
        <v>112</v>
      </c>
      <c r="AL58" s="9" t="s">
        <v>112</v>
      </c>
      <c r="AM58" s="9" t="s">
        <v>112</v>
      </c>
      <c r="AN58" s="9" t="s">
        <v>112</v>
      </c>
      <c r="AO58" s="9" t="s">
        <v>133</v>
      </c>
      <c r="AP58" s="9" t="s">
        <v>112</v>
      </c>
      <c r="AQ58" s="9" t="s">
        <v>112</v>
      </c>
      <c r="AR58" s="9" t="s">
        <v>112</v>
      </c>
      <c r="AS58" s="9" t="s">
        <v>112</v>
      </c>
      <c r="AT58" s="9" t="s">
        <v>112</v>
      </c>
      <c r="AU58" s="9" t="s">
        <v>112</v>
      </c>
      <c r="AV58" s="9" t="s">
        <v>112</v>
      </c>
      <c r="AW58" s="9" t="s">
        <v>142</v>
      </c>
      <c r="AX58" s="9" t="s">
        <v>142</v>
      </c>
      <c r="AY58" s="9" t="s">
        <v>142</v>
      </c>
      <c r="AZ58" s="9" t="s">
        <v>146</v>
      </c>
      <c r="BA58" s="9" t="s">
        <v>142</v>
      </c>
      <c r="BB58" s="9">
        <v>0.05</v>
      </c>
      <c r="BC58" s="9">
        <v>1.5</v>
      </c>
      <c r="BD58" s="9">
        <v>1.7</v>
      </c>
      <c r="BE58" s="15">
        <v>213</v>
      </c>
    </row>
    <row r="59" spans="1:57">
      <c r="A59" s="82"/>
      <c r="B59" s="13" t="s">
        <v>11</v>
      </c>
      <c r="C59" s="14" t="s">
        <v>155</v>
      </c>
      <c r="D59" s="5"/>
      <c r="E59" s="9" t="s">
        <v>94</v>
      </c>
      <c r="F59" s="9">
        <v>2E-3</v>
      </c>
      <c r="G59" s="9">
        <v>2.0000000000000002E-5</v>
      </c>
      <c r="H59" s="9">
        <v>3.0000000000000001E-3</v>
      </c>
      <c r="I59" s="9" t="s">
        <v>94</v>
      </c>
      <c r="J59" s="9" t="s">
        <v>100</v>
      </c>
      <c r="K59" s="9">
        <v>3.0000000000000001E-3</v>
      </c>
      <c r="L59" s="9" t="s">
        <v>94</v>
      </c>
      <c r="M59" s="9" t="s">
        <v>94</v>
      </c>
      <c r="N59" s="9" t="s">
        <v>94</v>
      </c>
      <c r="O59" s="9">
        <v>2.3E-2</v>
      </c>
      <c r="P59" s="9">
        <v>0.16</v>
      </c>
      <c r="Q59" s="9">
        <v>101</v>
      </c>
      <c r="R59" s="9">
        <v>179</v>
      </c>
      <c r="S59" s="9">
        <v>67</v>
      </c>
      <c r="T59" s="9">
        <v>0.1</v>
      </c>
      <c r="U59" s="9" t="s">
        <v>112</v>
      </c>
      <c r="V59" s="9">
        <v>250</v>
      </c>
      <c r="W59" s="9" t="s">
        <v>112</v>
      </c>
      <c r="X59" s="9">
        <v>3.3</v>
      </c>
      <c r="Y59" s="9" t="s">
        <v>112</v>
      </c>
      <c r="Z59" s="9" t="s">
        <v>112</v>
      </c>
      <c r="AA59" s="9" t="s">
        <v>112</v>
      </c>
      <c r="AB59" s="9" t="s">
        <v>112</v>
      </c>
      <c r="AC59" s="9" t="s">
        <v>112</v>
      </c>
      <c r="AD59" s="9" t="s">
        <v>112</v>
      </c>
      <c r="AE59" s="9" t="s">
        <v>112</v>
      </c>
      <c r="AF59" s="9" t="s">
        <v>112</v>
      </c>
      <c r="AG59" s="9" t="s">
        <v>112</v>
      </c>
      <c r="AH59" s="9" t="s">
        <v>112</v>
      </c>
      <c r="AI59" s="9" t="s">
        <v>112</v>
      </c>
      <c r="AJ59" s="9" t="s">
        <v>112</v>
      </c>
      <c r="AK59" s="9" t="s">
        <v>112</v>
      </c>
      <c r="AL59" s="9" t="s">
        <v>112</v>
      </c>
      <c r="AM59" s="9" t="s">
        <v>112</v>
      </c>
      <c r="AN59" s="9" t="s">
        <v>112</v>
      </c>
      <c r="AO59" s="9" t="s">
        <v>133</v>
      </c>
      <c r="AP59" s="9" t="s">
        <v>112</v>
      </c>
      <c r="AQ59" s="9" t="s">
        <v>112</v>
      </c>
      <c r="AR59" s="9" t="s">
        <v>112</v>
      </c>
      <c r="AS59" s="9" t="s">
        <v>112</v>
      </c>
      <c r="AT59" s="9" t="s">
        <v>112</v>
      </c>
      <c r="AU59" s="9" t="s">
        <v>112</v>
      </c>
      <c r="AV59" s="9" t="s">
        <v>112</v>
      </c>
      <c r="AW59" s="9" t="s">
        <v>142</v>
      </c>
      <c r="AX59" s="9" t="s">
        <v>142</v>
      </c>
      <c r="AY59" s="9" t="s">
        <v>142</v>
      </c>
      <c r="AZ59" s="9" t="s">
        <v>146</v>
      </c>
      <c r="BA59" s="9" t="s">
        <v>142</v>
      </c>
      <c r="BB59" s="9">
        <v>0.03</v>
      </c>
      <c r="BC59" s="9">
        <v>1.9</v>
      </c>
      <c r="BD59" s="9">
        <v>1.8</v>
      </c>
      <c r="BE59" s="15">
        <v>791</v>
      </c>
    </row>
    <row r="60" spans="1:57">
      <c r="A60" s="82"/>
      <c r="B60" s="13" t="s">
        <v>12</v>
      </c>
      <c r="C60" s="14" t="s">
        <v>155</v>
      </c>
      <c r="D60" s="5"/>
      <c r="E60" s="9" t="s">
        <v>94</v>
      </c>
      <c r="F60" s="9">
        <v>2.1000000000000001E-2</v>
      </c>
      <c r="G60" s="9">
        <v>6.9999999999999994E-5</v>
      </c>
      <c r="H60" s="9">
        <v>1.7999999999999999E-2</v>
      </c>
      <c r="I60" s="9" t="s">
        <v>94</v>
      </c>
      <c r="J60" s="9" t="s">
        <v>100</v>
      </c>
      <c r="K60" s="9">
        <v>7.0000000000000001E-3</v>
      </c>
      <c r="L60" s="9">
        <v>2E-3</v>
      </c>
      <c r="M60" s="9" t="s">
        <v>94</v>
      </c>
      <c r="N60" s="9" t="s">
        <v>94</v>
      </c>
      <c r="O60" s="9">
        <v>4.5999999999999999E-2</v>
      </c>
      <c r="P60" s="9">
        <v>0.26</v>
      </c>
      <c r="Q60" s="9">
        <v>51</v>
      </c>
      <c r="R60" s="9">
        <v>10</v>
      </c>
      <c r="S60" s="9">
        <v>10</v>
      </c>
      <c r="T60" s="9" t="s">
        <v>156</v>
      </c>
      <c r="U60" s="9">
        <v>0.2</v>
      </c>
      <c r="V60" s="9">
        <v>22</v>
      </c>
      <c r="W60" s="9">
        <v>1.63</v>
      </c>
      <c r="X60" s="9">
        <v>5.8</v>
      </c>
      <c r="Y60" s="9" t="s">
        <v>112</v>
      </c>
      <c r="Z60" s="9" t="s">
        <v>112</v>
      </c>
      <c r="AA60" s="9" t="s">
        <v>112</v>
      </c>
      <c r="AB60" s="9" t="s">
        <v>112</v>
      </c>
      <c r="AC60" s="9" t="s">
        <v>112</v>
      </c>
      <c r="AD60" s="9" t="s">
        <v>112</v>
      </c>
      <c r="AE60" s="9" t="s">
        <v>112</v>
      </c>
      <c r="AF60" s="9" t="s">
        <v>112</v>
      </c>
      <c r="AG60" s="9" t="s">
        <v>112</v>
      </c>
      <c r="AH60" s="9" t="s">
        <v>112</v>
      </c>
      <c r="AI60" s="9" t="s">
        <v>112</v>
      </c>
      <c r="AJ60" s="9" t="s">
        <v>112</v>
      </c>
      <c r="AK60" s="9" t="s">
        <v>112</v>
      </c>
      <c r="AL60" s="9" t="s">
        <v>112</v>
      </c>
      <c r="AM60" s="9" t="s">
        <v>112</v>
      </c>
      <c r="AN60" s="9" t="s">
        <v>112</v>
      </c>
      <c r="AO60" s="9" t="s">
        <v>133</v>
      </c>
      <c r="AP60" s="9" t="s">
        <v>112</v>
      </c>
      <c r="AQ60" s="9" t="s">
        <v>112</v>
      </c>
      <c r="AR60" s="9" t="s">
        <v>112</v>
      </c>
      <c r="AS60" s="9" t="s">
        <v>112</v>
      </c>
      <c r="AT60" s="9" t="s">
        <v>112</v>
      </c>
      <c r="AU60" s="9" t="s">
        <v>112</v>
      </c>
      <c r="AV60" s="9" t="s">
        <v>112</v>
      </c>
      <c r="AW60" s="9" t="s">
        <v>142</v>
      </c>
      <c r="AX60" s="9" t="s">
        <v>142</v>
      </c>
      <c r="AY60" s="9" t="s">
        <v>142</v>
      </c>
      <c r="AZ60" s="9" t="s">
        <v>146</v>
      </c>
      <c r="BA60" s="9" t="s">
        <v>142</v>
      </c>
      <c r="BB60" s="9">
        <v>0.06</v>
      </c>
      <c r="BC60" s="9">
        <v>11</v>
      </c>
      <c r="BD60" s="9">
        <v>11</v>
      </c>
      <c r="BE60" s="15">
        <v>283</v>
      </c>
    </row>
    <row r="61" spans="1:57">
      <c r="A61" s="82"/>
      <c r="B61" s="13" t="s">
        <v>157</v>
      </c>
      <c r="C61" s="14" t="s">
        <v>158</v>
      </c>
      <c r="D61" s="5"/>
      <c r="E61" s="9" t="s">
        <v>94</v>
      </c>
      <c r="F61" s="9">
        <v>3.0000000000000001E-3</v>
      </c>
      <c r="G61" s="9">
        <v>3.0000000000000001E-5</v>
      </c>
      <c r="H61" s="9">
        <v>3.0000000000000001E-3</v>
      </c>
      <c r="I61" s="9" t="s">
        <v>94</v>
      </c>
      <c r="J61" s="9" t="s">
        <v>100</v>
      </c>
      <c r="K61" s="9">
        <v>2E-3</v>
      </c>
      <c r="L61" s="9">
        <v>4.0000000000000001E-3</v>
      </c>
      <c r="M61" s="9" t="s">
        <v>94</v>
      </c>
      <c r="N61" s="9" t="s">
        <v>94</v>
      </c>
      <c r="O61" s="9">
        <v>6.0000000000000001E-3</v>
      </c>
      <c r="P61" s="9">
        <v>0.1</v>
      </c>
      <c r="Q61" s="9">
        <v>124</v>
      </c>
      <c r="R61" s="9">
        <v>50</v>
      </c>
      <c r="S61" s="9">
        <v>93</v>
      </c>
      <c r="T61" s="9">
        <v>0.1</v>
      </c>
      <c r="U61" s="9">
        <v>0.3</v>
      </c>
      <c r="V61" s="9">
        <v>58</v>
      </c>
      <c r="W61" s="9" t="s">
        <v>112</v>
      </c>
      <c r="X61" s="9">
        <v>5.2</v>
      </c>
      <c r="Y61" s="9" t="s">
        <v>112</v>
      </c>
      <c r="Z61" s="9" t="s">
        <v>112</v>
      </c>
      <c r="AA61" s="9" t="s">
        <v>112</v>
      </c>
      <c r="AB61" s="9" t="s">
        <v>112</v>
      </c>
      <c r="AC61" s="9" t="s">
        <v>112</v>
      </c>
      <c r="AD61" s="9" t="s">
        <v>112</v>
      </c>
      <c r="AE61" s="9" t="s">
        <v>112</v>
      </c>
      <c r="AF61" s="9" t="s">
        <v>112</v>
      </c>
      <c r="AG61" s="9" t="s">
        <v>112</v>
      </c>
      <c r="AH61" s="9" t="s">
        <v>112</v>
      </c>
      <c r="AI61" s="9" t="s">
        <v>112</v>
      </c>
      <c r="AJ61" s="9" t="s">
        <v>112</v>
      </c>
      <c r="AK61" s="9" t="s">
        <v>112</v>
      </c>
      <c r="AL61" s="9" t="s">
        <v>112</v>
      </c>
      <c r="AM61" s="9" t="s">
        <v>112</v>
      </c>
      <c r="AN61" s="9" t="s">
        <v>112</v>
      </c>
      <c r="AO61" s="9" t="s">
        <v>133</v>
      </c>
      <c r="AP61" s="9" t="s">
        <v>112</v>
      </c>
      <c r="AQ61" s="9" t="s">
        <v>112</v>
      </c>
      <c r="AR61" s="9" t="s">
        <v>112</v>
      </c>
      <c r="AS61" s="9" t="s">
        <v>112</v>
      </c>
      <c r="AT61" s="9" t="s">
        <v>112</v>
      </c>
      <c r="AU61" s="9" t="s">
        <v>112</v>
      </c>
      <c r="AV61" s="9" t="s">
        <v>112</v>
      </c>
      <c r="AW61" s="9" t="s">
        <v>142</v>
      </c>
      <c r="AX61" s="9" t="s">
        <v>142</v>
      </c>
      <c r="AY61" s="9" t="s">
        <v>142</v>
      </c>
      <c r="AZ61" s="9" t="s">
        <v>146</v>
      </c>
      <c r="BA61" s="9" t="s">
        <v>142</v>
      </c>
      <c r="BB61" s="9">
        <v>0.02</v>
      </c>
      <c r="BC61" s="9">
        <v>17</v>
      </c>
      <c r="BD61" s="9">
        <v>17</v>
      </c>
      <c r="BE61" s="15">
        <v>662</v>
      </c>
    </row>
    <row r="62" spans="1:57" ht="15.75" thickBot="1">
      <c r="A62" s="83"/>
      <c r="B62" s="16" t="s">
        <v>159</v>
      </c>
      <c r="C62" s="17" t="s">
        <v>158</v>
      </c>
      <c r="D62" s="7"/>
      <c r="E62" s="18" t="s">
        <v>94</v>
      </c>
      <c r="F62" s="18">
        <v>7.0000000000000001E-3</v>
      </c>
      <c r="G62" s="18">
        <v>3.0000000000000001E-5</v>
      </c>
      <c r="H62" s="18">
        <v>3.0000000000000001E-3</v>
      </c>
      <c r="I62" s="18" t="s">
        <v>94</v>
      </c>
      <c r="J62" s="18" t="s">
        <v>100</v>
      </c>
      <c r="K62" s="18" t="s">
        <v>94</v>
      </c>
      <c r="L62" s="18">
        <v>1E-3</v>
      </c>
      <c r="M62" s="18" t="s">
        <v>94</v>
      </c>
      <c r="N62" s="18" t="s">
        <v>94</v>
      </c>
      <c r="O62" s="18">
        <v>5.0000000000000001E-3</v>
      </c>
      <c r="P62" s="18">
        <v>0.19</v>
      </c>
      <c r="Q62" s="18">
        <v>156</v>
      </c>
      <c r="R62" s="18">
        <v>201</v>
      </c>
      <c r="S62" s="18">
        <v>87</v>
      </c>
      <c r="T62" s="18">
        <v>0.1</v>
      </c>
      <c r="U62" s="18">
        <v>0.2</v>
      </c>
      <c r="V62" s="18">
        <v>344</v>
      </c>
      <c r="W62" s="18" t="s">
        <v>112</v>
      </c>
      <c r="X62" s="18">
        <v>10</v>
      </c>
      <c r="Y62" s="18" t="s">
        <v>112</v>
      </c>
      <c r="Z62" s="18" t="s">
        <v>112</v>
      </c>
      <c r="AA62" s="18" t="s">
        <v>112</v>
      </c>
      <c r="AB62" s="18" t="s">
        <v>112</v>
      </c>
      <c r="AC62" s="18" t="s">
        <v>112</v>
      </c>
      <c r="AD62" s="18" t="s">
        <v>112</v>
      </c>
      <c r="AE62" s="18" t="s">
        <v>112</v>
      </c>
      <c r="AF62" s="18" t="s">
        <v>112</v>
      </c>
      <c r="AG62" s="18" t="s">
        <v>112</v>
      </c>
      <c r="AH62" s="18" t="s">
        <v>112</v>
      </c>
      <c r="AI62" s="18" t="s">
        <v>112</v>
      </c>
      <c r="AJ62" s="18" t="s">
        <v>112</v>
      </c>
      <c r="AK62" s="18" t="s">
        <v>112</v>
      </c>
      <c r="AL62" s="18" t="s">
        <v>112</v>
      </c>
      <c r="AM62" s="18" t="s">
        <v>112</v>
      </c>
      <c r="AN62" s="18" t="s">
        <v>112</v>
      </c>
      <c r="AO62" s="18" t="s">
        <v>133</v>
      </c>
      <c r="AP62" s="18" t="s">
        <v>112</v>
      </c>
      <c r="AQ62" s="18" t="s">
        <v>112</v>
      </c>
      <c r="AR62" s="18" t="s">
        <v>112</v>
      </c>
      <c r="AS62" s="18" t="s">
        <v>112</v>
      </c>
      <c r="AT62" s="18" t="s">
        <v>112</v>
      </c>
      <c r="AU62" s="18" t="s">
        <v>112</v>
      </c>
      <c r="AV62" s="18" t="s">
        <v>112</v>
      </c>
      <c r="AW62" s="18" t="s">
        <v>142</v>
      </c>
      <c r="AX62" s="18" t="s">
        <v>142</v>
      </c>
      <c r="AY62" s="18" t="s">
        <v>142</v>
      </c>
      <c r="AZ62" s="18" t="s">
        <v>146</v>
      </c>
      <c r="BA62" s="18" t="s">
        <v>142</v>
      </c>
      <c r="BB62" s="18">
        <v>0.03</v>
      </c>
      <c r="BC62" s="18">
        <v>3.7</v>
      </c>
      <c r="BD62" s="18">
        <v>3.6</v>
      </c>
      <c r="BE62" s="19">
        <v>1280</v>
      </c>
    </row>
    <row r="63" spans="1:57" ht="15.75" thickBot="1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0"/>
      <c r="L63" s="30"/>
      <c r="M63" s="30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31"/>
    </row>
    <row r="64" spans="1:57">
      <c r="A64" s="81">
        <v>44620</v>
      </c>
      <c r="B64" s="11" t="s">
        <v>10</v>
      </c>
      <c r="C64" s="12" t="s">
        <v>155</v>
      </c>
      <c r="D64" s="2"/>
      <c r="E64" s="20" t="s">
        <v>94</v>
      </c>
      <c r="F64" s="20">
        <v>5.0000000000000001E-3</v>
      </c>
      <c r="G64" s="20">
        <v>3.0000000000000001E-5</v>
      </c>
      <c r="H64" s="20">
        <v>4.0000000000000001E-3</v>
      </c>
      <c r="I64" s="20" t="s">
        <v>94</v>
      </c>
      <c r="J64" s="20" t="s">
        <v>100</v>
      </c>
      <c r="K64" s="20">
        <v>3.0000000000000001E-3</v>
      </c>
      <c r="L64" s="20" t="s">
        <v>94</v>
      </c>
      <c r="M64" s="20" t="s">
        <v>94</v>
      </c>
      <c r="N64" s="20" t="s">
        <v>94</v>
      </c>
      <c r="O64" s="20">
        <v>8.9999999999999993E-3</v>
      </c>
      <c r="P64" s="20">
        <v>0.3</v>
      </c>
      <c r="Q64" s="20">
        <v>92</v>
      </c>
      <c r="R64" s="20">
        <v>9</v>
      </c>
      <c r="S64" s="20">
        <v>15</v>
      </c>
      <c r="T64" s="20">
        <v>0.2</v>
      </c>
      <c r="U64" s="20" t="s">
        <v>112</v>
      </c>
      <c r="V64" s="20">
        <v>9</v>
      </c>
      <c r="W64" s="20">
        <v>0.04</v>
      </c>
      <c r="X64" s="20">
        <v>2</v>
      </c>
      <c r="Y64" s="20" t="s">
        <v>112</v>
      </c>
      <c r="Z64" s="20" t="s">
        <v>112</v>
      </c>
      <c r="AA64" s="20" t="s">
        <v>112</v>
      </c>
      <c r="AB64" s="20" t="s">
        <v>112</v>
      </c>
      <c r="AC64" s="20" t="s">
        <v>112</v>
      </c>
      <c r="AD64" s="20" t="s">
        <v>112</v>
      </c>
      <c r="AE64" s="20" t="s">
        <v>112</v>
      </c>
      <c r="AF64" s="20" t="s">
        <v>112</v>
      </c>
      <c r="AG64" s="20" t="s">
        <v>112</v>
      </c>
      <c r="AH64" s="20" t="s">
        <v>112</v>
      </c>
      <c r="AI64" s="20" t="s">
        <v>112</v>
      </c>
      <c r="AJ64" s="20" t="s">
        <v>112</v>
      </c>
      <c r="AK64" s="20" t="s">
        <v>112</v>
      </c>
      <c r="AL64" s="20" t="s">
        <v>112</v>
      </c>
      <c r="AM64" s="20" t="s">
        <v>112</v>
      </c>
      <c r="AN64" s="20" t="s">
        <v>112</v>
      </c>
      <c r="AO64" s="20" t="s">
        <v>133</v>
      </c>
      <c r="AP64" s="20" t="s">
        <v>112</v>
      </c>
      <c r="AQ64" s="20" t="s">
        <v>112</v>
      </c>
      <c r="AR64" s="20" t="s">
        <v>112</v>
      </c>
      <c r="AS64" s="20" t="s">
        <v>112</v>
      </c>
      <c r="AT64" s="20" t="s">
        <v>112</v>
      </c>
      <c r="AU64" s="20" t="s">
        <v>112</v>
      </c>
      <c r="AV64" s="20" t="s">
        <v>112</v>
      </c>
      <c r="AW64" s="20" t="s">
        <v>142</v>
      </c>
      <c r="AX64" s="20" t="s">
        <v>142</v>
      </c>
      <c r="AY64" s="20" t="s">
        <v>142</v>
      </c>
      <c r="AZ64" s="20" t="s">
        <v>146</v>
      </c>
      <c r="BA64" s="20" t="s">
        <v>142</v>
      </c>
      <c r="BB64" s="20">
        <v>0.01</v>
      </c>
      <c r="BC64" s="20">
        <v>1.5</v>
      </c>
      <c r="BD64" s="20">
        <v>1.6</v>
      </c>
      <c r="BE64" s="21">
        <v>270</v>
      </c>
    </row>
    <row r="65" spans="1:57">
      <c r="A65" s="82"/>
      <c r="B65" s="13" t="s">
        <v>11</v>
      </c>
      <c r="C65" s="14" t="s">
        <v>155</v>
      </c>
      <c r="D65" s="5"/>
      <c r="E65" s="9" t="s">
        <v>94</v>
      </c>
      <c r="F65" s="9">
        <v>3.0000000000000001E-3</v>
      </c>
      <c r="G65" s="9">
        <v>4.0000000000000003E-5</v>
      </c>
      <c r="H65" s="9">
        <v>2E-3</v>
      </c>
      <c r="I65" s="9" t="s">
        <v>94</v>
      </c>
      <c r="J65" s="9" t="s">
        <v>100</v>
      </c>
      <c r="K65" s="9">
        <v>2E-3</v>
      </c>
      <c r="L65" s="9" t="s">
        <v>94</v>
      </c>
      <c r="M65" s="9" t="s">
        <v>94</v>
      </c>
      <c r="N65" s="9" t="s">
        <v>94</v>
      </c>
      <c r="O65" s="9">
        <v>1.2999999999999999E-2</v>
      </c>
      <c r="P65" s="9">
        <v>0.16</v>
      </c>
      <c r="Q65" s="9">
        <v>108</v>
      </c>
      <c r="R65" s="9">
        <v>198</v>
      </c>
      <c r="S65" s="9">
        <v>81</v>
      </c>
      <c r="T65" s="9">
        <v>0.1</v>
      </c>
      <c r="U65" s="9" t="s">
        <v>112</v>
      </c>
      <c r="V65" s="9">
        <v>288</v>
      </c>
      <c r="W65" s="9" t="s">
        <v>112</v>
      </c>
      <c r="X65" s="9">
        <v>3.5</v>
      </c>
      <c r="Y65" s="9" t="s">
        <v>112</v>
      </c>
      <c r="Z65" s="9" t="s">
        <v>112</v>
      </c>
      <c r="AA65" s="9" t="s">
        <v>112</v>
      </c>
      <c r="AB65" s="9" t="s">
        <v>112</v>
      </c>
      <c r="AC65" s="9" t="s">
        <v>112</v>
      </c>
      <c r="AD65" s="9" t="s">
        <v>112</v>
      </c>
      <c r="AE65" s="9" t="s">
        <v>112</v>
      </c>
      <c r="AF65" s="9" t="s">
        <v>112</v>
      </c>
      <c r="AG65" s="9" t="s">
        <v>112</v>
      </c>
      <c r="AH65" s="9" t="s">
        <v>112</v>
      </c>
      <c r="AI65" s="9" t="s">
        <v>112</v>
      </c>
      <c r="AJ65" s="9" t="s">
        <v>112</v>
      </c>
      <c r="AK65" s="9" t="s">
        <v>112</v>
      </c>
      <c r="AL65" s="9" t="s">
        <v>112</v>
      </c>
      <c r="AM65" s="9" t="s">
        <v>112</v>
      </c>
      <c r="AN65" s="9" t="s">
        <v>112</v>
      </c>
      <c r="AO65" s="9" t="s">
        <v>133</v>
      </c>
      <c r="AP65" s="9" t="s">
        <v>112</v>
      </c>
      <c r="AQ65" s="9" t="s">
        <v>112</v>
      </c>
      <c r="AR65" s="9" t="s">
        <v>112</v>
      </c>
      <c r="AS65" s="9" t="s">
        <v>112</v>
      </c>
      <c r="AT65" s="9" t="s">
        <v>112</v>
      </c>
      <c r="AU65" s="9" t="s">
        <v>112</v>
      </c>
      <c r="AV65" s="9" t="s">
        <v>112</v>
      </c>
      <c r="AW65" s="9" t="s">
        <v>142</v>
      </c>
      <c r="AX65" s="9" t="s">
        <v>142</v>
      </c>
      <c r="AY65" s="9" t="s">
        <v>142</v>
      </c>
      <c r="AZ65" s="9" t="s">
        <v>146</v>
      </c>
      <c r="BA65" s="9" t="s">
        <v>142</v>
      </c>
      <c r="BB65" s="9">
        <v>0.01</v>
      </c>
      <c r="BC65" s="9">
        <v>1.7</v>
      </c>
      <c r="BD65" s="9">
        <v>1.8</v>
      </c>
      <c r="BE65" s="15">
        <v>874</v>
      </c>
    </row>
    <row r="66" spans="1:57">
      <c r="A66" s="82"/>
      <c r="B66" s="13" t="s">
        <v>12</v>
      </c>
      <c r="C66" s="14" t="s">
        <v>155</v>
      </c>
      <c r="D66" s="5"/>
      <c r="E66" s="9" t="s">
        <v>94</v>
      </c>
      <c r="F66" s="9">
        <v>1.7999999999999999E-2</v>
      </c>
      <c r="G66" s="9">
        <v>3.0000000000000001E-5</v>
      </c>
      <c r="H66" s="9">
        <v>1.4E-2</v>
      </c>
      <c r="I66" s="9" t="s">
        <v>94</v>
      </c>
      <c r="J66" s="9" t="s">
        <v>100</v>
      </c>
      <c r="K66" s="9">
        <v>7.0000000000000001E-3</v>
      </c>
      <c r="L66" s="9">
        <v>2E-3</v>
      </c>
      <c r="M66" s="9" t="s">
        <v>94</v>
      </c>
      <c r="N66" s="9" t="s">
        <v>94</v>
      </c>
      <c r="O66" s="9">
        <v>1.9E-2</v>
      </c>
      <c r="P66" s="9">
        <v>0.26</v>
      </c>
      <c r="Q66" s="9">
        <v>61</v>
      </c>
      <c r="R66" s="9">
        <v>16</v>
      </c>
      <c r="S66" s="9">
        <v>11</v>
      </c>
      <c r="T66" s="9" t="s">
        <v>156</v>
      </c>
      <c r="U66" s="9">
        <v>0.04</v>
      </c>
      <c r="V66" s="9">
        <v>43</v>
      </c>
      <c r="W66" s="9">
        <v>1.46</v>
      </c>
      <c r="X66" s="9">
        <v>3.8</v>
      </c>
      <c r="Y66" s="9" t="s">
        <v>112</v>
      </c>
      <c r="Z66" s="9" t="s">
        <v>112</v>
      </c>
      <c r="AA66" s="9">
        <v>0.01</v>
      </c>
      <c r="AB66" s="9" t="s">
        <v>112</v>
      </c>
      <c r="AC66" s="9" t="s">
        <v>112</v>
      </c>
      <c r="AD66" s="9">
        <v>0.02</v>
      </c>
      <c r="AE66" s="9" t="s">
        <v>112</v>
      </c>
      <c r="AF66" s="9" t="s">
        <v>112</v>
      </c>
      <c r="AG66" s="9">
        <v>0.01</v>
      </c>
      <c r="AH66" s="9" t="s">
        <v>112</v>
      </c>
      <c r="AI66" s="9">
        <v>0.01</v>
      </c>
      <c r="AJ66" s="9" t="s">
        <v>112</v>
      </c>
      <c r="AK66" s="9" t="s">
        <v>112</v>
      </c>
      <c r="AL66" s="9" t="s">
        <v>112</v>
      </c>
      <c r="AM66" s="9" t="s">
        <v>112</v>
      </c>
      <c r="AN66" s="9" t="s">
        <v>112</v>
      </c>
      <c r="AO66" s="9">
        <v>0.17</v>
      </c>
      <c r="AP66" s="9" t="s">
        <v>112</v>
      </c>
      <c r="AQ66" s="9" t="s">
        <v>112</v>
      </c>
      <c r="AR66" s="9" t="s">
        <v>112</v>
      </c>
      <c r="AS66" s="9" t="s">
        <v>112</v>
      </c>
      <c r="AT66" s="9" t="s">
        <v>112</v>
      </c>
      <c r="AU66" s="9" t="s">
        <v>112</v>
      </c>
      <c r="AV66" s="9" t="s">
        <v>112</v>
      </c>
      <c r="AW66" s="9" t="s">
        <v>142</v>
      </c>
      <c r="AX66" s="9" t="s">
        <v>142</v>
      </c>
      <c r="AY66" s="9" t="s">
        <v>142</v>
      </c>
      <c r="AZ66" s="9" t="s">
        <v>146</v>
      </c>
      <c r="BA66" s="9" t="s">
        <v>142</v>
      </c>
      <c r="BB66" s="9">
        <v>0.01</v>
      </c>
      <c r="BC66" s="9">
        <v>6.8</v>
      </c>
      <c r="BD66" s="9">
        <v>6.9</v>
      </c>
      <c r="BE66" s="15">
        <v>307</v>
      </c>
    </row>
    <row r="67" spans="1:57">
      <c r="A67" s="82"/>
      <c r="B67" s="13" t="s">
        <v>157</v>
      </c>
      <c r="C67" s="14" t="s">
        <v>158</v>
      </c>
      <c r="D67" s="5"/>
      <c r="E67" s="9" t="s">
        <v>94</v>
      </c>
      <c r="F67" s="9">
        <v>4.0000000000000001E-3</v>
      </c>
      <c r="G67" s="9">
        <v>5.0000000000000002E-5</v>
      </c>
      <c r="H67" s="9">
        <v>3.0000000000000001E-3</v>
      </c>
      <c r="I67" s="9" t="s">
        <v>94</v>
      </c>
      <c r="J67" s="9" t="s">
        <v>100</v>
      </c>
      <c r="K67" s="9">
        <v>2E-3</v>
      </c>
      <c r="L67" s="9">
        <v>4.0000000000000001E-3</v>
      </c>
      <c r="M67" s="9" t="s">
        <v>94</v>
      </c>
      <c r="N67" s="9" t="s">
        <v>94</v>
      </c>
      <c r="O67" s="9">
        <v>1.2E-2</v>
      </c>
      <c r="P67" s="9">
        <v>0.12</v>
      </c>
      <c r="Q67" s="9">
        <v>133</v>
      </c>
      <c r="R67" s="9">
        <v>48</v>
      </c>
      <c r="S67" s="9">
        <v>109</v>
      </c>
      <c r="T67" s="9">
        <v>0.1</v>
      </c>
      <c r="U67" s="9">
        <v>0.09</v>
      </c>
      <c r="V67" s="9">
        <v>59</v>
      </c>
      <c r="W67" s="9" t="s">
        <v>112</v>
      </c>
      <c r="X67" s="9">
        <v>5.7</v>
      </c>
      <c r="Y67" s="9" t="s">
        <v>112</v>
      </c>
      <c r="Z67" s="9" t="s">
        <v>112</v>
      </c>
      <c r="AA67" s="9" t="s">
        <v>112</v>
      </c>
      <c r="AB67" s="9" t="s">
        <v>112</v>
      </c>
      <c r="AC67" s="9">
        <v>0.02</v>
      </c>
      <c r="AD67" s="9" t="s">
        <v>112</v>
      </c>
      <c r="AE67" s="9" t="s">
        <v>112</v>
      </c>
      <c r="AF67" s="9" t="s">
        <v>112</v>
      </c>
      <c r="AG67" s="9" t="s">
        <v>112</v>
      </c>
      <c r="AH67" s="9" t="s">
        <v>112</v>
      </c>
      <c r="AI67" s="9" t="s">
        <v>112</v>
      </c>
      <c r="AJ67" s="9" t="s">
        <v>112</v>
      </c>
      <c r="AK67" s="9" t="s">
        <v>112</v>
      </c>
      <c r="AL67" s="9" t="s">
        <v>112</v>
      </c>
      <c r="AM67" s="9" t="s">
        <v>112</v>
      </c>
      <c r="AN67" s="9" t="s">
        <v>112</v>
      </c>
      <c r="AO67" s="9">
        <v>0.17</v>
      </c>
      <c r="AP67" s="9" t="s">
        <v>112</v>
      </c>
      <c r="AQ67" s="9" t="s">
        <v>112</v>
      </c>
      <c r="AR67" s="9" t="s">
        <v>112</v>
      </c>
      <c r="AS67" s="9" t="s">
        <v>112</v>
      </c>
      <c r="AT67" s="9" t="s">
        <v>112</v>
      </c>
      <c r="AU67" s="9" t="s">
        <v>112</v>
      </c>
      <c r="AV67" s="9" t="s">
        <v>112</v>
      </c>
      <c r="AW67" s="9" t="s">
        <v>142</v>
      </c>
      <c r="AX67" s="9" t="s">
        <v>142</v>
      </c>
      <c r="AY67" s="9" t="s">
        <v>142</v>
      </c>
      <c r="AZ67" s="9" t="s">
        <v>146</v>
      </c>
      <c r="BA67" s="9" t="s">
        <v>142</v>
      </c>
      <c r="BB67" s="9" t="s">
        <v>112</v>
      </c>
      <c r="BC67" s="9">
        <v>15</v>
      </c>
      <c r="BD67" s="9">
        <v>16</v>
      </c>
      <c r="BE67" s="15">
        <v>630</v>
      </c>
    </row>
    <row r="68" spans="1:57" ht="15.75" thickBot="1">
      <c r="A68" s="83"/>
      <c r="B68" s="16" t="s">
        <v>159</v>
      </c>
      <c r="C68" s="17" t="s">
        <v>158</v>
      </c>
      <c r="D68" s="7"/>
      <c r="E68" s="18" t="s">
        <v>94</v>
      </c>
      <c r="F68" s="18">
        <v>6.0000000000000001E-3</v>
      </c>
      <c r="G68" s="18">
        <v>4.0000000000000003E-5</v>
      </c>
      <c r="H68" s="18">
        <v>3.0000000000000001E-3</v>
      </c>
      <c r="I68" s="18" t="s">
        <v>94</v>
      </c>
      <c r="J68" s="18" t="s">
        <v>100</v>
      </c>
      <c r="K68" s="18">
        <v>1E-3</v>
      </c>
      <c r="L68" s="18">
        <v>2E-3</v>
      </c>
      <c r="M68" s="18" t="s">
        <v>94</v>
      </c>
      <c r="N68" s="18" t="s">
        <v>94</v>
      </c>
      <c r="O68" s="18">
        <v>8.0000000000000002E-3</v>
      </c>
      <c r="P68" s="18">
        <v>0.22</v>
      </c>
      <c r="Q68" s="18">
        <v>184</v>
      </c>
      <c r="R68" s="18">
        <v>240</v>
      </c>
      <c r="S68" s="18">
        <v>115</v>
      </c>
      <c r="T68" s="18">
        <v>0.1</v>
      </c>
      <c r="U68" s="18">
        <v>0.02</v>
      </c>
      <c r="V68" s="18">
        <v>427</v>
      </c>
      <c r="W68" s="18" t="s">
        <v>112</v>
      </c>
      <c r="X68" s="18">
        <v>7.1</v>
      </c>
      <c r="Y68" s="18" t="s">
        <v>112</v>
      </c>
      <c r="Z68" s="18" t="s">
        <v>112</v>
      </c>
      <c r="AA68" s="18" t="s">
        <v>112</v>
      </c>
      <c r="AB68" s="18" t="s">
        <v>112</v>
      </c>
      <c r="AC68" s="18" t="s">
        <v>112</v>
      </c>
      <c r="AD68" s="18" t="s">
        <v>112</v>
      </c>
      <c r="AE68" s="18" t="s">
        <v>112</v>
      </c>
      <c r="AF68" s="18" t="s">
        <v>112</v>
      </c>
      <c r="AG68" s="18" t="s">
        <v>112</v>
      </c>
      <c r="AH68" s="18" t="s">
        <v>112</v>
      </c>
      <c r="AI68" s="18" t="s">
        <v>112</v>
      </c>
      <c r="AJ68" s="18" t="s">
        <v>112</v>
      </c>
      <c r="AK68" s="18" t="s">
        <v>112</v>
      </c>
      <c r="AL68" s="18" t="s">
        <v>112</v>
      </c>
      <c r="AM68" s="18" t="s">
        <v>112</v>
      </c>
      <c r="AN68" s="18" t="s">
        <v>112</v>
      </c>
      <c r="AO68" s="18" t="s">
        <v>133</v>
      </c>
      <c r="AP68" s="18" t="s">
        <v>112</v>
      </c>
      <c r="AQ68" s="18" t="s">
        <v>112</v>
      </c>
      <c r="AR68" s="18" t="s">
        <v>112</v>
      </c>
      <c r="AS68" s="18" t="s">
        <v>112</v>
      </c>
      <c r="AT68" s="18" t="s">
        <v>112</v>
      </c>
      <c r="AU68" s="18" t="s">
        <v>112</v>
      </c>
      <c r="AV68" s="18" t="s">
        <v>112</v>
      </c>
      <c r="AW68" s="18" t="s">
        <v>142</v>
      </c>
      <c r="AX68" s="18" t="s">
        <v>142</v>
      </c>
      <c r="AY68" s="18" t="s">
        <v>142</v>
      </c>
      <c r="AZ68" s="18" t="s">
        <v>146</v>
      </c>
      <c r="BA68" s="18" t="s">
        <v>142</v>
      </c>
      <c r="BB68" s="18" t="s">
        <v>112</v>
      </c>
      <c r="BC68" s="18">
        <v>3.9</v>
      </c>
      <c r="BD68" s="18">
        <v>4.2</v>
      </c>
      <c r="BE68" s="19">
        <v>1340</v>
      </c>
    </row>
    <row r="69" spans="1:57" ht="15.75" thickBot="1">
      <c r="A69" s="25"/>
      <c r="B69" s="26"/>
      <c r="C69" s="27"/>
      <c r="D69" s="28"/>
      <c r="E69" s="30"/>
      <c r="F69" s="30"/>
      <c r="G69" s="30"/>
      <c r="H69" s="30"/>
      <c r="I69" s="30"/>
      <c r="J69" s="30"/>
      <c r="K69" s="30"/>
      <c r="L69" s="30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31"/>
    </row>
    <row r="70" spans="1:57">
      <c r="A70" s="81">
        <v>44636</v>
      </c>
      <c r="B70" s="11" t="s">
        <v>10</v>
      </c>
      <c r="C70" s="12" t="s">
        <v>155</v>
      </c>
      <c r="D70" s="2"/>
      <c r="E70" s="20" t="s">
        <v>94</v>
      </c>
      <c r="F70" s="20">
        <v>6.0000000000000001E-3</v>
      </c>
      <c r="G70" s="20">
        <v>3.0000000000000001E-5</v>
      </c>
      <c r="H70" s="20">
        <v>5.0000000000000001E-3</v>
      </c>
      <c r="I70" s="20" t="s">
        <v>94</v>
      </c>
      <c r="J70" s="20" t="s">
        <v>100</v>
      </c>
      <c r="K70" s="20">
        <v>3.0000000000000001E-3</v>
      </c>
      <c r="L70" s="20">
        <v>1E-3</v>
      </c>
      <c r="M70" s="20" t="s">
        <v>94</v>
      </c>
      <c r="N70" s="20" t="s">
        <v>94</v>
      </c>
      <c r="O70" s="20">
        <v>2.5000000000000001E-2</v>
      </c>
      <c r="P70" s="20">
        <v>0.35</v>
      </c>
      <c r="Q70" s="20">
        <v>90</v>
      </c>
      <c r="R70" s="20">
        <v>10</v>
      </c>
      <c r="S70" s="20">
        <v>16</v>
      </c>
      <c r="T70" s="20">
        <v>0.3</v>
      </c>
      <c r="U70" s="20">
        <v>0.28000000000000003</v>
      </c>
      <c r="V70" s="20">
        <v>11</v>
      </c>
      <c r="W70" s="20">
        <v>0.12</v>
      </c>
      <c r="X70" s="20">
        <v>2.6</v>
      </c>
      <c r="Y70" s="20" t="s">
        <v>112</v>
      </c>
      <c r="Z70" s="20" t="s">
        <v>112</v>
      </c>
      <c r="AA70" s="20" t="s">
        <v>112</v>
      </c>
      <c r="AB70" s="20" t="s">
        <v>112</v>
      </c>
      <c r="AC70" s="20" t="s">
        <v>112</v>
      </c>
      <c r="AD70" s="20" t="s">
        <v>112</v>
      </c>
      <c r="AE70" s="20" t="s">
        <v>112</v>
      </c>
      <c r="AF70" s="20" t="s">
        <v>112</v>
      </c>
      <c r="AG70" s="20" t="s">
        <v>112</v>
      </c>
      <c r="AH70" s="20" t="s">
        <v>112</v>
      </c>
      <c r="AI70" s="20" t="s">
        <v>112</v>
      </c>
      <c r="AJ70" s="20" t="s">
        <v>112</v>
      </c>
      <c r="AK70" s="20" t="s">
        <v>112</v>
      </c>
      <c r="AL70" s="20" t="s">
        <v>112</v>
      </c>
      <c r="AM70" s="20" t="s">
        <v>112</v>
      </c>
      <c r="AN70" s="20" t="s">
        <v>112</v>
      </c>
      <c r="AO70" s="20" t="s">
        <v>133</v>
      </c>
      <c r="AP70" s="20" t="s">
        <v>112</v>
      </c>
      <c r="AQ70" s="20" t="s">
        <v>112</v>
      </c>
      <c r="AR70" s="20" t="s">
        <v>112</v>
      </c>
      <c r="AS70" s="20" t="s">
        <v>112</v>
      </c>
      <c r="AT70" s="20" t="s">
        <v>112</v>
      </c>
      <c r="AU70" s="20" t="s">
        <v>112</v>
      </c>
      <c r="AV70" s="20" t="s">
        <v>112</v>
      </c>
      <c r="AW70" s="20" t="s">
        <v>142</v>
      </c>
      <c r="AX70" s="20" t="s">
        <v>142</v>
      </c>
      <c r="AY70" s="20" t="s">
        <v>142</v>
      </c>
      <c r="AZ70" s="20" t="s">
        <v>146</v>
      </c>
      <c r="BA70" s="20" t="s">
        <v>142</v>
      </c>
      <c r="BB70" s="20">
        <v>0.03</v>
      </c>
      <c r="BC70" s="20">
        <v>2.2999999999999998</v>
      </c>
      <c r="BD70" s="20">
        <v>1.9</v>
      </c>
      <c r="BE70" s="21">
        <v>253</v>
      </c>
    </row>
    <row r="71" spans="1:57">
      <c r="A71" s="82"/>
      <c r="B71" s="13" t="s">
        <v>11</v>
      </c>
      <c r="C71" s="14" t="s">
        <v>155</v>
      </c>
      <c r="D71" s="5"/>
      <c r="E71" s="9" t="s">
        <v>94</v>
      </c>
      <c r="F71" s="9">
        <v>3.0000000000000001E-3</v>
      </c>
      <c r="G71" s="9" t="s">
        <v>160</v>
      </c>
      <c r="H71" s="9">
        <v>3.0000000000000001E-3</v>
      </c>
      <c r="I71" s="9" t="s">
        <v>94</v>
      </c>
      <c r="J71" s="9" t="s">
        <v>100</v>
      </c>
      <c r="K71" s="9">
        <v>3.0000000000000001E-3</v>
      </c>
      <c r="L71" s="9" t="s">
        <v>94</v>
      </c>
      <c r="M71" s="9" t="s">
        <v>94</v>
      </c>
      <c r="N71" s="9" t="s">
        <v>94</v>
      </c>
      <c r="O71" s="9">
        <v>4.8000000000000001E-2</v>
      </c>
      <c r="P71" s="9">
        <v>0.21</v>
      </c>
      <c r="Q71" s="9">
        <v>76</v>
      </c>
      <c r="R71" s="9">
        <v>218</v>
      </c>
      <c r="S71" s="9">
        <v>86</v>
      </c>
      <c r="T71" s="9">
        <v>0.1</v>
      </c>
      <c r="U71" s="9">
        <v>0.15</v>
      </c>
      <c r="V71" s="9">
        <v>274</v>
      </c>
      <c r="W71" s="9" t="s">
        <v>112</v>
      </c>
      <c r="X71" s="9">
        <v>6.3</v>
      </c>
      <c r="Y71" s="9" t="s">
        <v>112</v>
      </c>
      <c r="Z71" s="9" t="s">
        <v>112</v>
      </c>
      <c r="AA71" s="9" t="s">
        <v>112</v>
      </c>
      <c r="AB71" s="9" t="s">
        <v>112</v>
      </c>
      <c r="AC71" s="9" t="s">
        <v>112</v>
      </c>
      <c r="AD71" s="9" t="s">
        <v>112</v>
      </c>
      <c r="AE71" s="9" t="s">
        <v>112</v>
      </c>
      <c r="AF71" s="9" t="s">
        <v>112</v>
      </c>
      <c r="AG71" s="9" t="s">
        <v>112</v>
      </c>
      <c r="AH71" s="9" t="s">
        <v>112</v>
      </c>
      <c r="AI71" s="9" t="s">
        <v>112</v>
      </c>
      <c r="AJ71" s="9" t="s">
        <v>112</v>
      </c>
      <c r="AK71" s="9" t="s">
        <v>112</v>
      </c>
      <c r="AL71" s="9" t="s">
        <v>112</v>
      </c>
      <c r="AM71" s="9" t="s">
        <v>112</v>
      </c>
      <c r="AN71" s="9" t="s">
        <v>112</v>
      </c>
      <c r="AO71" s="9" t="s">
        <v>133</v>
      </c>
      <c r="AP71" s="9" t="s">
        <v>112</v>
      </c>
      <c r="AQ71" s="9" t="s">
        <v>112</v>
      </c>
      <c r="AR71" s="9" t="s">
        <v>112</v>
      </c>
      <c r="AS71" s="9" t="s">
        <v>112</v>
      </c>
      <c r="AT71" s="9" t="s">
        <v>112</v>
      </c>
      <c r="AU71" s="9" t="s">
        <v>112</v>
      </c>
      <c r="AV71" s="9" t="s">
        <v>112</v>
      </c>
      <c r="AW71" s="9" t="s">
        <v>142</v>
      </c>
      <c r="AX71" s="9" t="s">
        <v>142</v>
      </c>
      <c r="AY71" s="9" t="s">
        <v>142</v>
      </c>
      <c r="AZ71" s="9" t="s">
        <v>146</v>
      </c>
      <c r="BA71" s="9" t="s">
        <v>142</v>
      </c>
      <c r="BB71" s="9">
        <v>0.01</v>
      </c>
      <c r="BC71" s="9">
        <v>2</v>
      </c>
      <c r="BD71" s="9">
        <v>1.9</v>
      </c>
      <c r="BE71" s="15">
        <v>839</v>
      </c>
    </row>
    <row r="72" spans="1:57">
      <c r="A72" s="82"/>
      <c r="B72" s="13" t="s">
        <v>12</v>
      </c>
      <c r="C72" s="14" t="s">
        <v>155</v>
      </c>
      <c r="D72" s="5"/>
      <c r="E72" s="9" t="s">
        <v>94</v>
      </c>
      <c r="F72" s="9">
        <v>1.4999999999999999E-2</v>
      </c>
      <c r="G72" s="9">
        <v>5.0000000000000002E-5</v>
      </c>
      <c r="H72" s="9">
        <v>1.4E-2</v>
      </c>
      <c r="I72" s="9" t="s">
        <v>94</v>
      </c>
      <c r="J72" s="9" t="s">
        <v>100</v>
      </c>
      <c r="K72" s="9">
        <v>5.0000000000000001E-3</v>
      </c>
      <c r="L72" s="9">
        <v>2E-3</v>
      </c>
      <c r="M72" s="9" t="s">
        <v>94</v>
      </c>
      <c r="N72" s="9" t="s">
        <v>94</v>
      </c>
      <c r="O72" s="9">
        <v>3.6999999999999998E-2</v>
      </c>
      <c r="P72" s="9">
        <v>0.25</v>
      </c>
      <c r="Q72" s="9">
        <v>46</v>
      </c>
      <c r="R72" s="9">
        <v>11</v>
      </c>
      <c r="S72" s="9">
        <v>10</v>
      </c>
      <c r="T72" s="9" t="s">
        <v>156</v>
      </c>
      <c r="U72" s="9">
        <v>0.14000000000000001</v>
      </c>
      <c r="V72" s="9">
        <v>14</v>
      </c>
      <c r="W72" s="9">
        <v>1.05</v>
      </c>
      <c r="X72" s="9">
        <v>1.8</v>
      </c>
      <c r="Y72" s="9" t="s">
        <v>112</v>
      </c>
      <c r="Z72" s="9" t="s">
        <v>112</v>
      </c>
      <c r="AA72" s="9" t="s">
        <v>112</v>
      </c>
      <c r="AB72" s="9" t="s">
        <v>112</v>
      </c>
      <c r="AC72" s="9" t="s">
        <v>112</v>
      </c>
      <c r="AD72" s="9" t="s">
        <v>112</v>
      </c>
      <c r="AE72" s="9" t="s">
        <v>112</v>
      </c>
      <c r="AF72" s="9" t="s">
        <v>112</v>
      </c>
      <c r="AG72" s="9" t="s">
        <v>112</v>
      </c>
      <c r="AH72" s="9" t="s">
        <v>112</v>
      </c>
      <c r="AI72" s="9" t="s">
        <v>112</v>
      </c>
      <c r="AJ72" s="9" t="s">
        <v>112</v>
      </c>
      <c r="AK72" s="9" t="s">
        <v>112</v>
      </c>
      <c r="AL72" s="9" t="s">
        <v>112</v>
      </c>
      <c r="AM72" s="9" t="s">
        <v>112</v>
      </c>
      <c r="AN72" s="9" t="s">
        <v>112</v>
      </c>
      <c r="AO72" s="9" t="s">
        <v>133</v>
      </c>
      <c r="AP72" s="9" t="s">
        <v>112</v>
      </c>
      <c r="AQ72" s="9" t="s">
        <v>112</v>
      </c>
      <c r="AR72" s="9" t="s">
        <v>112</v>
      </c>
      <c r="AS72" s="9" t="s">
        <v>112</v>
      </c>
      <c r="AT72" s="9" t="s">
        <v>112</v>
      </c>
      <c r="AU72" s="9" t="s">
        <v>112</v>
      </c>
      <c r="AV72" s="9" t="s">
        <v>112</v>
      </c>
      <c r="AW72" s="9" t="s">
        <v>142</v>
      </c>
      <c r="AX72" s="9" t="s">
        <v>142</v>
      </c>
      <c r="AY72" s="9" t="s">
        <v>142</v>
      </c>
      <c r="AZ72" s="9" t="s">
        <v>146</v>
      </c>
      <c r="BA72" s="9" t="s">
        <v>142</v>
      </c>
      <c r="BB72" s="9">
        <v>0.02</v>
      </c>
      <c r="BC72" s="9">
        <v>8.1</v>
      </c>
      <c r="BD72" s="9">
        <v>8.1999999999999993</v>
      </c>
      <c r="BE72" s="15">
        <v>167</v>
      </c>
    </row>
    <row r="73" spans="1:57">
      <c r="A73" s="82"/>
      <c r="B73" s="13" t="s">
        <v>157</v>
      </c>
      <c r="C73" s="14" t="s">
        <v>158</v>
      </c>
      <c r="D73" s="5"/>
      <c r="E73" s="9" t="s">
        <v>94</v>
      </c>
      <c r="F73" s="9">
        <v>5.0000000000000001E-3</v>
      </c>
      <c r="G73" s="9">
        <v>5.0000000000000002E-5</v>
      </c>
      <c r="H73" s="9">
        <v>4.0000000000000001E-3</v>
      </c>
      <c r="I73" s="9" t="s">
        <v>94</v>
      </c>
      <c r="J73" s="9" t="s">
        <v>100</v>
      </c>
      <c r="K73" s="9">
        <v>2E-3</v>
      </c>
      <c r="L73" s="9">
        <v>4.0000000000000001E-3</v>
      </c>
      <c r="M73" s="9" t="s">
        <v>94</v>
      </c>
      <c r="N73" s="9" t="s">
        <v>94</v>
      </c>
      <c r="O73" s="9">
        <v>3.1E-2</v>
      </c>
      <c r="P73" s="9">
        <v>0.11</v>
      </c>
      <c r="Q73" s="9">
        <v>122</v>
      </c>
      <c r="R73" s="9">
        <v>43</v>
      </c>
      <c r="S73" s="9">
        <v>99</v>
      </c>
      <c r="T73" s="9">
        <v>0.1</v>
      </c>
      <c r="U73" s="9">
        <v>1.31</v>
      </c>
      <c r="V73" s="9">
        <v>45</v>
      </c>
      <c r="W73" s="9" t="s">
        <v>112</v>
      </c>
      <c r="X73" s="9">
        <v>18.5</v>
      </c>
      <c r="Y73" s="9" t="s">
        <v>112</v>
      </c>
      <c r="Z73" s="9" t="s">
        <v>112</v>
      </c>
      <c r="AA73" s="9" t="s">
        <v>112</v>
      </c>
      <c r="AB73" s="9" t="s">
        <v>112</v>
      </c>
      <c r="AC73" s="9" t="s">
        <v>112</v>
      </c>
      <c r="AD73" s="9" t="s">
        <v>112</v>
      </c>
      <c r="AE73" s="9" t="s">
        <v>112</v>
      </c>
      <c r="AF73" s="9" t="s">
        <v>112</v>
      </c>
      <c r="AG73" s="9" t="s">
        <v>112</v>
      </c>
      <c r="AH73" s="9" t="s">
        <v>112</v>
      </c>
      <c r="AI73" s="9" t="s">
        <v>112</v>
      </c>
      <c r="AJ73" s="9" t="s">
        <v>112</v>
      </c>
      <c r="AK73" s="9" t="s">
        <v>112</v>
      </c>
      <c r="AL73" s="9" t="s">
        <v>112</v>
      </c>
      <c r="AM73" s="9" t="s">
        <v>112</v>
      </c>
      <c r="AN73" s="9" t="s">
        <v>112</v>
      </c>
      <c r="AO73" s="9" t="s">
        <v>133</v>
      </c>
      <c r="AP73" s="9" t="s">
        <v>112</v>
      </c>
      <c r="AQ73" s="9" t="s">
        <v>112</v>
      </c>
      <c r="AR73" s="9" t="s">
        <v>112</v>
      </c>
      <c r="AS73" s="9" t="s">
        <v>112</v>
      </c>
      <c r="AT73" s="9" t="s">
        <v>112</v>
      </c>
      <c r="AU73" s="9" t="s">
        <v>112</v>
      </c>
      <c r="AV73" s="9" t="s">
        <v>112</v>
      </c>
      <c r="AW73" s="9" t="s">
        <v>142</v>
      </c>
      <c r="AX73" s="9" t="s">
        <v>142</v>
      </c>
      <c r="AY73" s="9" t="s">
        <v>142</v>
      </c>
      <c r="AZ73" s="9" t="s">
        <v>146</v>
      </c>
      <c r="BA73" s="9" t="s">
        <v>142</v>
      </c>
      <c r="BB73" s="9">
        <v>0.02</v>
      </c>
      <c r="BC73" s="9">
        <v>15</v>
      </c>
      <c r="BD73" s="9">
        <v>15</v>
      </c>
      <c r="BE73" s="15">
        <v>522</v>
      </c>
    </row>
    <row r="74" spans="1:57" ht="15.75" thickBot="1">
      <c r="A74" s="83"/>
      <c r="B74" s="16" t="s">
        <v>159</v>
      </c>
      <c r="C74" s="17" t="s">
        <v>158</v>
      </c>
      <c r="D74" s="7"/>
      <c r="E74" s="18" t="s">
        <v>94</v>
      </c>
      <c r="F74" s="18">
        <v>5.0000000000000001E-3</v>
      </c>
      <c r="G74" s="18" t="s">
        <v>160</v>
      </c>
      <c r="H74" s="18">
        <v>3.0000000000000001E-3</v>
      </c>
      <c r="I74" s="18" t="s">
        <v>94</v>
      </c>
      <c r="J74" s="18" t="s">
        <v>100</v>
      </c>
      <c r="K74" s="18">
        <v>1E-3</v>
      </c>
      <c r="L74" s="18">
        <v>2E-3</v>
      </c>
      <c r="M74" s="18" t="s">
        <v>94</v>
      </c>
      <c r="N74" s="18" t="s">
        <v>94</v>
      </c>
      <c r="O74" s="18">
        <v>1.4E-2</v>
      </c>
      <c r="P74" s="18">
        <v>0.19</v>
      </c>
      <c r="Q74" s="18">
        <v>131</v>
      </c>
      <c r="R74" s="18">
        <v>210</v>
      </c>
      <c r="S74" s="18">
        <v>104</v>
      </c>
      <c r="T74" s="18">
        <v>0.1</v>
      </c>
      <c r="U74" s="18">
        <v>0.71</v>
      </c>
      <c r="V74" s="18">
        <v>311</v>
      </c>
      <c r="W74" s="18" t="s">
        <v>112</v>
      </c>
      <c r="X74" s="18">
        <v>9.3000000000000007</v>
      </c>
      <c r="Y74" s="18" t="s">
        <v>112</v>
      </c>
      <c r="Z74" s="18" t="s">
        <v>112</v>
      </c>
      <c r="AA74" s="18" t="s">
        <v>112</v>
      </c>
      <c r="AB74" s="18" t="s">
        <v>112</v>
      </c>
      <c r="AC74" s="18" t="s">
        <v>112</v>
      </c>
      <c r="AD74" s="18" t="s">
        <v>112</v>
      </c>
      <c r="AE74" s="18" t="s">
        <v>112</v>
      </c>
      <c r="AF74" s="18" t="s">
        <v>112</v>
      </c>
      <c r="AG74" s="18" t="s">
        <v>112</v>
      </c>
      <c r="AH74" s="18" t="s">
        <v>112</v>
      </c>
      <c r="AI74" s="18" t="s">
        <v>112</v>
      </c>
      <c r="AJ74" s="18" t="s">
        <v>112</v>
      </c>
      <c r="AK74" s="18" t="s">
        <v>112</v>
      </c>
      <c r="AL74" s="18" t="s">
        <v>112</v>
      </c>
      <c r="AM74" s="18" t="s">
        <v>112</v>
      </c>
      <c r="AN74" s="18" t="s">
        <v>112</v>
      </c>
      <c r="AO74" s="18" t="s">
        <v>133</v>
      </c>
      <c r="AP74" s="18" t="s">
        <v>112</v>
      </c>
      <c r="AQ74" s="18" t="s">
        <v>112</v>
      </c>
      <c r="AR74" s="18" t="s">
        <v>112</v>
      </c>
      <c r="AS74" s="18" t="s">
        <v>112</v>
      </c>
      <c r="AT74" s="18" t="s">
        <v>112</v>
      </c>
      <c r="AU74" s="18" t="s">
        <v>112</v>
      </c>
      <c r="AV74" s="18" t="s">
        <v>112</v>
      </c>
      <c r="AW74" s="18" t="s">
        <v>142</v>
      </c>
      <c r="AX74" s="18" t="s">
        <v>142</v>
      </c>
      <c r="AY74" s="18" t="s">
        <v>142</v>
      </c>
      <c r="AZ74" s="18" t="s">
        <v>146</v>
      </c>
      <c r="BA74" s="18" t="s">
        <v>142</v>
      </c>
      <c r="BB74" s="18">
        <v>0.01</v>
      </c>
      <c r="BC74" s="18">
        <v>5.6</v>
      </c>
      <c r="BD74" s="18">
        <v>5.8</v>
      </c>
      <c r="BE74" s="19">
        <v>1090</v>
      </c>
    </row>
    <row r="75" spans="1:57" ht="15.75" thickBot="1">
      <c r="A75" s="25"/>
      <c r="B75" s="26"/>
      <c r="C75" s="27"/>
      <c r="D75" s="28"/>
      <c r="E75" s="30"/>
      <c r="F75" s="30"/>
      <c r="G75" s="30"/>
      <c r="H75" s="30"/>
      <c r="I75" s="30"/>
      <c r="J75" s="30"/>
      <c r="K75" s="30"/>
      <c r="L75" s="30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31"/>
    </row>
    <row r="76" spans="1:57">
      <c r="A76" s="81">
        <v>44652</v>
      </c>
      <c r="B76" s="11" t="s">
        <v>10</v>
      </c>
      <c r="C76" s="12" t="s">
        <v>155</v>
      </c>
      <c r="D76" s="2"/>
      <c r="E76" s="20" t="s">
        <v>94</v>
      </c>
      <c r="F76" s="20">
        <v>6.0000000000000001E-3</v>
      </c>
      <c r="G76" s="20" t="s">
        <v>160</v>
      </c>
      <c r="H76" s="20">
        <v>5.0000000000000001E-3</v>
      </c>
      <c r="I76" s="20" t="s">
        <v>94</v>
      </c>
      <c r="J76" s="20" t="s">
        <v>100</v>
      </c>
      <c r="K76" s="20">
        <v>3.0000000000000001E-3</v>
      </c>
      <c r="L76" s="20">
        <v>1E-3</v>
      </c>
      <c r="M76" s="20" t="s">
        <v>94</v>
      </c>
      <c r="N76" s="20" t="s">
        <v>94</v>
      </c>
      <c r="O76" s="20">
        <v>2.4E-2</v>
      </c>
      <c r="P76" s="20">
        <v>0.45</v>
      </c>
      <c r="Q76" s="20">
        <v>100</v>
      </c>
      <c r="R76" s="20">
        <v>9</v>
      </c>
      <c r="S76" s="20">
        <v>13</v>
      </c>
      <c r="T76" s="20">
        <v>0.3</v>
      </c>
      <c r="U76" s="20">
        <v>0.03</v>
      </c>
      <c r="V76" s="20">
        <v>14</v>
      </c>
      <c r="W76" s="20">
        <v>0.04</v>
      </c>
      <c r="X76" s="20">
        <v>3.5</v>
      </c>
      <c r="Y76" s="20" t="s">
        <v>112</v>
      </c>
      <c r="Z76" s="20" t="s">
        <v>112</v>
      </c>
      <c r="AA76" s="20" t="s">
        <v>112</v>
      </c>
      <c r="AB76" s="20" t="s">
        <v>112</v>
      </c>
      <c r="AC76" s="20" t="s">
        <v>112</v>
      </c>
      <c r="AD76" s="20" t="s">
        <v>112</v>
      </c>
      <c r="AE76" s="20" t="s">
        <v>112</v>
      </c>
      <c r="AF76" s="20" t="s">
        <v>112</v>
      </c>
      <c r="AG76" s="20" t="s">
        <v>112</v>
      </c>
      <c r="AH76" s="20" t="s">
        <v>112</v>
      </c>
      <c r="AI76" s="20" t="s">
        <v>112</v>
      </c>
      <c r="AJ76" s="20" t="s">
        <v>112</v>
      </c>
      <c r="AK76" s="20" t="s">
        <v>112</v>
      </c>
      <c r="AL76" s="20" t="s">
        <v>112</v>
      </c>
      <c r="AM76" s="20" t="s">
        <v>112</v>
      </c>
      <c r="AN76" s="20" t="s">
        <v>112</v>
      </c>
      <c r="AO76" s="20" t="s">
        <v>133</v>
      </c>
      <c r="AP76" s="20" t="s">
        <v>112</v>
      </c>
      <c r="AQ76" s="20" t="s">
        <v>112</v>
      </c>
      <c r="AR76" s="20" t="s">
        <v>112</v>
      </c>
      <c r="AS76" s="20" t="s">
        <v>112</v>
      </c>
      <c r="AT76" s="20" t="s">
        <v>112</v>
      </c>
      <c r="AU76" s="20" t="s">
        <v>112</v>
      </c>
      <c r="AV76" s="20" t="s">
        <v>112</v>
      </c>
      <c r="AW76" s="20" t="s">
        <v>142</v>
      </c>
      <c r="AX76" s="20" t="s">
        <v>142</v>
      </c>
      <c r="AY76" s="20" t="s">
        <v>142</v>
      </c>
      <c r="AZ76" s="20" t="s">
        <v>146</v>
      </c>
      <c r="BA76" s="20" t="s">
        <v>142</v>
      </c>
      <c r="BB76" s="20">
        <v>0.02</v>
      </c>
      <c r="BC76" s="20">
        <v>2.1</v>
      </c>
      <c r="BD76" s="20">
        <v>2.1</v>
      </c>
      <c r="BE76" s="21">
        <v>327</v>
      </c>
    </row>
    <row r="77" spans="1:57">
      <c r="A77" s="82"/>
      <c r="B77" s="13" t="s">
        <v>11</v>
      </c>
      <c r="C77" s="14" t="s">
        <v>155</v>
      </c>
      <c r="D77" s="5"/>
      <c r="E77" s="9" t="s">
        <v>94</v>
      </c>
      <c r="F77" s="9">
        <v>3.0000000000000001E-3</v>
      </c>
      <c r="G77" s="9">
        <v>2.0000000000000002E-5</v>
      </c>
      <c r="H77" s="9">
        <v>3.0000000000000001E-3</v>
      </c>
      <c r="I77" s="9" t="s">
        <v>94</v>
      </c>
      <c r="J77" s="9" t="s">
        <v>100</v>
      </c>
      <c r="K77" s="9">
        <v>3.0000000000000001E-3</v>
      </c>
      <c r="L77" s="9" t="s">
        <v>94</v>
      </c>
      <c r="M77" s="9" t="s">
        <v>94</v>
      </c>
      <c r="N77" s="9" t="s">
        <v>94</v>
      </c>
      <c r="O77" s="9">
        <v>8.9999999999999993E-3</v>
      </c>
      <c r="P77" s="9">
        <v>0.17</v>
      </c>
      <c r="Q77" s="9">
        <v>103</v>
      </c>
      <c r="R77" s="9">
        <v>191</v>
      </c>
      <c r="S77" s="9">
        <v>68</v>
      </c>
      <c r="T77" s="9">
        <v>0.2</v>
      </c>
      <c r="U77" s="9">
        <v>0.09</v>
      </c>
      <c r="V77" s="9">
        <v>304</v>
      </c>
      <c r="W77" s="9" t="s">
        <v>112</v>
      </c>
      <c r="X77" s="9">
        <v>3.3</v>
      </c>
      <c r="Y77" s="9" t="s">
        <v>112</v>
      </c>
      <c r="Z77" s="9" t="s">
        <v>112</v>
      </c>
      <c r="AA77" s="9" t="s">
        <v>112</v>
      </c>
      <c r="AB77" s="9" t="s">
        <v>112</v>
      </c>
      <c r="AC77" s="9" t="s">
        <v>112</v>
      </c>
      <c r="AD77" s="9" t="s">
        <v>112</v>
      </c>
      <c r="AE77" s="9" t="s">
        <v>112</v>
      </c>
      <c r="AF77" s="9" t="s">
        <v>112</v>
      </c>
      <c r="AG77" s="9" t="s">
        <v>112</v>
      </c>
      <c r="AH77" s="9" t="s">
        <v>112</v>
      </c>
      <c r="AI77" s="9" t="s">
        <v>112</v>
      </c>
      <c r="AJ77" s="9" t="s">
        <v>112</v>
      </c>
      <c r="AK77" s="9" t="s">
        <v>112</v>
      </c>
      <c r="AL77" s="9" t="s">
        <v>112</v>
      </c>
      <c r="AM77" s="9" t="s">
        <v>112</v>
      </c>
      <c r="AN77" s="9" t="s">
        <v>112</v>
      </c>
      <c r="AO77" s="9" t="s">
        <v>133</v>
      </c>
      <c r="AP77" s="9" t="s">
        <v>112</v>
      </c>
      <c r="AQ77" s="9" t="s">
        <v>112</v>
      </c>
      <c r="AR77" s="9" t="s">
        <v>112</v>
      </c>
      <c r="AS77" s="9" t="s">
        <v>112</v>
      </c>
      <c r="AT77" s="9" t="s">
        <v>112</v>
      </c>
      <c r="AU77" s="9" t="s">
        <v>112</v>
      </c>
      <c r="AV77" s="9" t="s">
        <v>112</v>
      </c>
      <c r="AW77" s="9" t="s">
        <v>142</v>
      </c>
      <c r="AX77" s="9" t="s">
        <v>142</v>
      </c>
      <c r="AY77" s="9" t="s">
        <v>142</v>
      </c>
      <c r="AZ77" s="9" t="s">
        <v>146</v>
      </c>
      <c r="BA77" s="9" t="s">
        <v>142</v>
      </c>
      <c r="BB77" s="9">
        <v>0.02</v>
      </c>
      <c r="BC77" s="9">
        <v>2</v>
      </c>
      <c r="BD77" s="9">
        <v>1.8</v>
      </c>
      <c r="BE77" s="15">
        <v>898</v>
      </c>
    </row>
    <row r="78" spans="1:57">
      <c r="A78" s="82"/>
      <c r="B78" s="13" t="s">
        <v>12</v>
      </c>
      <c r="C78" s="14" t="s">
        <v>155</v>
      </c>
      <c r="D78" s="5"/>
      <c r="E78" s="9" t="s">
        <v>94</v>
      </c>
      <c r="F78" s="9">
        <v>2.1000000000000001E-2</v>
      </c>
      <c r="G78" s="9">
        <v>4.0000000000000003E-5</v>
      </c>
      <c r="H78" s="9">
        <v>1.6E-2</v>
      </c>
      <c r="I78" s="9" t="s">
        <v>94</v>
      </c>
      <c r="J78" s="9" t="s">
        <v>100</v>
      </c>
      <c r="K78" s="9">
        <v>8.9999999999999993E-3</v>
      </c>
      <c r="L78" s="9">
        <v>2E-3</v>
      </c>
      <c r="M78" s="9" t="s">
        <v>94</v>
      </c>
      <c r="N78" s="9" t="s">
        <v>94</v>
      </c>
      <c r="O78" s="9">
        <v>2E-3</v>
      </c>
      <c r="P78" s="9">
        <v>0.22</v>
      </c>
      <c r="Q78" s="9">
        <v>66</v>
      </c>
      <c r="R78" s="9">
        <v>10</v>
      </c>
      <c r="S78" s="9">
        <v>9</v>
      </c>
      <c r="T78" s="9">
        <v>0.1</v>
      </c>
      <c r="U78" s="9">
        <v>0.2</v>
      </c>
      <c r="V78" s="9">
        <v>23</v>
      </c>
      <c r="W78" s="9">
        <v>1.7</v>
      </c>
      <c r="X78" s="9">
        <v>3.3</v>
      </c>
      <c r="Y78" s="9" t="s">
        <v>112</v>
      </c>
      <c r="Z78" s="9" t="s">
        <v>112</v>
      </c>
      <c r="AA78" s="9" t="s">
        <v>112</v>
      </c>
      <c r="AB78" s="9" t="s">
        <v>112</v>
      </c>
      <c r="AC78" s="9" t="s">
        <v>112</v>
      </c>
      <c r="AD78" s="9">
        <v>0.01</v>
      </c>
      <c r="AE78" s="9" t="s">
        <v>112</v>
      </c>
      <c r="AF78" s="9" t="s">
        <v>112</v>
      </c>
      <c r="AG78" s="9" t="s">
        <v>112</v>
      </c>
      <c r="AH78" s="9" t="s">
        <v>112</v>
      </c>
      <c r="AI78" s="9">
        <v>0.01</v>
      </c>
      <c r="AJ78" s="9" t="s">
        <v>112</v>
      </c>
      <c r="AK78" s="9">
        <v>0.01</v>
      </c>
      <c r="AL78" s="9" t="s">
        <v>112</v>
      </c>
      <c r="AM78" s="9">
        <v>0.01</v>
      </c>
      <c r="AN78" s="9">
        <v>0.01</v>
      </c>
      <c r="AO78" s="9">
        <v>0.17</v>
      </c>
      <c r="AP78" s="9" t="s">
        <v>112</v>
      </c>
      <c r="AQ78" s="9" t="s">
        <v>112</v>
      </c>
      <c r="AR78" s="9" t="s">
        <v>112</v>
      </c>
      <c r="AS78" s="9" t="s">
        <v>112</v>
      </c>
      <c r="AT78" s="9" t="s">
        <v>112</v>
      </c>
      <c r="AU78" s="9" t="s">
        <v>112</v>
      </c>
      <c r="AV78" s="9" t="s">
        <v>112</v>
      </c>
      <c r="AW78" s="9" t="s">
        <v>142</v>
      </c>
      <c r="AX78" s="9" t="s">
        <v>142</v>
      </c>
      <c r="AY78" s="9" t="s">
        <v>142</v>
      </c>
      <c r="AZ78" s="9" t="s">
        <v>146</v>
      </c>
      <c r="BA78" s="9" t="s">
        <v>142</v>
      </c>
      <c r="BB78" s="9">
        <v>0.05</v>
      </c>
      <c r="BC78" s="9">
        <v>7.4</v>
      </c>
      <c r="BD78" s="9">
        <v>7.1</v>
      </c>
      <c r="BE78" s="15">
        <v>315</v>
      </c>
    </row>
    <row r="79" spans="1:57">
      <c r="A79" s="82"/>
      <c r="B79" s="13" t="s">
        <v>157</v>
      </c>
      <c r="C79" s="14" t="s">
        <v>158</v>
      </c>
      <c r="D79" s="5"/>
      <c r="E79" s="9" t="s">
        <v>94</v>
      </c>
      <c r="F79" s="9">
        <v>3.0000000000000001E-3</v>
      </c>
      <c r="G79" s="9" t="s">
        <v>160</v>
      </c>
      <c r="H79" s="9">
        <v>3.0000000000000001E-3</v>
      </c>
      <c r="I79" s="9" t="s">
        <v>94</v>
      </c>
      <c r="J79" s="9" t="s">
        <v>100</v>
      </c>
      <c r="K79" s="9">
        <v>2E-3</v>
      </c>
      <c r="L79" s="9">
        <v>3.0000000000000001E-3</v>
      </c>
      <c r="M79" s="9" t="s">
        <v>94</v>
      </c>
      <c r="N79" s="9" t="s">
        <v>94</v>
      </c>
      <c r="O79" s="9">
        <v>3.0000000000000001E-3</v>
      </c>
      <c r="P79" s="9">
        <v>0.11</v>
      </c>
      <c r="Q79" s="9">
        <v>123</v>
      </c>
      <c r="R79" s="9">
        <v>44</v>
      </c>
      <c r="S79" s="9">
        <v>84</v>
      </c>
      <c r="T79" s="9">
        <v>0.2</v>
      </c>
      <c r="U79" s="9">
        <v>7.0000000000000007E-2</v>
      </c>
      <c r="V79" s="9">
        <v>52</v>
      </c>
      <c r="W79" s="9" t="s">
        <v>112</v>
      </c>
      <c r="X79" s="9">
        <v>5.2</v>
      </c>
      <c r="Y79" s="9" t="s">
        <v>112</v>
      </c>
      <c r="Z79" s="9" t="s">
        <v>112</v>
      </c>
      <c r="AA79" s="9" t="s">
        <v>112</v>
      </c>
      <c r="AB79" s="9" t="s">
        <v>112</v>
      </c>
      <c r="AC79" s="9" t="s">
        <v>112</v>
      </c>
      <c r="AD79" s="9" t="s">
        <v>112</v>
      </c>
      <c r="AE79" s="9" t="s">
        <v>112</v>
      </c>
      <c r="AF79" s="9" t="s">
        <v>112</v>
      </c>
      <c r="AG79" s="9" t="s">
        <v>112</v>
      </c>
      <c r="AH79" s="9" t="s">
        <v>112</v>
      </c>
      <c r="AI79" s="9" t="s">
        <v>112</v>
      </c>
      <c r="AJ79" s="9" t="s">
        <v>112</v>
      </c>
      <c r="AK79" s="9" t="s">
        <v>112</v>
      </c>
      <c r="AL79" s="9" t="s">
        <v>112</v>
      </c>
      <c r="AM79" s="9" t="s">
        <v>112</v>
      </c>
      <c r="AN79" s="9" t="s">
        <v>112</v>
      </c>
      <c r="AO79" s="9" t="s">
        <v>133</v>
      </c>
      <c r="AP79" s="9" t="s">
        <v>112</v>
      </c>
      <c r="AQ79" s="9" t="s">
        <v>112</v>
      </c>
      <c r="AR79" s="9" t="s">
        <v>112</v>
      </c>
      <c r="AS79" s="9" t="s">
        <v>112</v>
      </c>
      <c r="AT79" s="9" t="s">
        <v>112</v>
      </c>
      <c r="AU79" s="9" t="s">
        <v>112</v>
      </c>
      <c r="AV79" s="9" t="s">
        <v>112</v>
      </c>
      <c r="AW79" s="9" t="s">
        <v>142</v>
      </c>
      <c r="AX79" s="9" t="s">
        <v>142</v>
      </c>
      <c r="AY79" s="9" t="s">
        <v>142</v>
      </c>
      <c r="AZ79" s="9" t="s">
        <v>146</v>
      </c>
      <c r="BA79" s="9" t="s">
        <v>142</v>
      </c>
      <c r="BB79" s="9" t="s">
        <v>112</v>
      </c>
      <c r="BC79" s="9">
        <v>14</v>
      </c>
      <c r="BD79" s="9">
        <v>14</v>
      </c>
      <c r="BE79" s="15">
        <v>597</v>
      </c>
    </row>
    <row r="80" spans="1:57" ht="15.75" thickBot="1">
      <c r="A80" s="83"/>
      <c r="B80" s="16" t="s">
        <v>159</v>
      </c>
      <c r="C80" s="17" t="s">
        <v>158</v>
      </c>
      <c r="D80" s="7"/>
      <c r="E80" s="18" t="s">
        <v>94</v>
      </c>
      <c r="F80" s="18">
        <v>5.0000000000000001E-3</v>
      </c>
      <c r="G80" s="18">
        <v>3.0000000000000001E-5</v>
      </c>
      <c r="H80" s="18">
        <v>3.0000000000000001E-3</v>
      </c>
      <c r="I80" s="18" t="s">
        <v>94</v>
      </c>
      <c r="J80" s="18" t="s">
        <v>100</v>
      </c>
      <c r="K80" s="18">
        <v>1E-3</v>
      </c>
      <c r="L80" s="18">
        <v>1E-3</v>
      </c>
      <c r="M80" s="18" t="s">
        <v>94</v>
      </c>
      <c r="N80" s="18" t="s">
        <v>94</v>
      </c>
      <c r="O80" s="18">
        <v>5.0000000000000001E-3</v>
      </c>
      <c r="P80" s="18">
        <v>0.23</v>
      </c>
      <c r="Q80" s="18">
        <v>170</v>
      </c>
      <c r="R80" s="18">
        <v>255</v>
      </c>
      <c r="S80" s="18">
        <v>101</v>
      </c>
      <c r="T80" s="18">
        <v>0.1</v>
      </c>
      <c r="U80" s="18" t="s">
        <v>112</v>
      </c>
      <c r="V80" s="18">
        <v>459</v>
      </c>
      <c r="W80" s="18" t="s">
        <v>112</v>
      </c>
      <c r="X80" s="18">
        <v>5.6</v>
      </c>
      <c r="Y80" s="18" t="s">
        <v>112</v>
      </c>
      <c r="Z80" s="18" t="s">
        <v>112</v>
      </c>
      <c r="AA80" s="18" t="s">
        <v>112</v>
      </c>
      <c r="AB80" s="18" t="s">
        <v>112</v>
      </c>
      <c r="AC80" s="18" t="s">
        <v>112</v>
      </c>
      <c r="AD80" s="18" t="s">
        <v>112</v>
      </c>
      <c r="AE80" s="18" t="s">
        <v>112</v>
      </c>
      <c r="AF80" s="18" t="s">
        <v>112</v>
      </c>
      <c r="AG80" s="18" t="s">
        <v>112</v>
      </c>
      <c r="AH80" s="18" t="s">
        <v>112</v>
      </c>
      <c r="AI80" s="18" t="s">
        <v>112</v>
      </c>
      <c r="AJ80" s="18" t="s">
        <v>112</v>
      </c>
      <c r="AK80" s="18" t="s">
        <v>112</v>
      </c>
      <c r="AL80" s="18" t="s">
        <v>112</v>
      </c>
      <c r="AM80" s="18" t="s">
        <v>112</v>
      </c>
      <c r="AN80" s="18" t="s">
        <v>112</v>
      </c>
      <c r="AO80" s="18" t="s">
        <v>133</v>
      </c>
      <c r="AP80" s="18" t="s">
        <v>112</v>
      </c>
      <c r="AQ80" s="18" t="s">
        <v>112</v>
      </c>
      <c r="AR80" s="18" t="s">
        <v>112</v>
      </c>
      <c r="AS80" s="18" t="s">
        <v>112</v>
      </c>
      <c r="AT80" s="18" t="s">
        <v>112</v>
      </c>
      <c r="AU80" s="18" t="s">
        <v>112</v>
      </c>
      <c r="AV80" s="18" t="s">
        <v>112</v>
      </c>
      <c r="AW80" s="18" t="s">
        <v>142</v>
      </c>
      <c r="AX80" s="18" t="s">
        <v>142</v>
      </c>
      <c r="AY80" s="18" t="s">
        <v>142</v>
      </c>
      <c r="AZ80" s="18" t="s">
        <v>146</v>
      </c>
      <c r="BA80" s="18" t="s">
        <v>142</v>
      </c>
      <c r="BB80" s="18" t="s">
        <v>112</v>
      </c>
      <c r="BC80" s="18">
        <v>4.0999999999999996</v>
      </c>
      <c r="BD80" s="18">
        <v>4.0999999999999996</v>
      </c>
      <c r="BE80" s="19">
        <v>1470</v>
      </c>
    </row>
    <row r="81" spans="1:57" ht="15.75" thickBot="1">
      <c r="A81" s="25"/>
      <c r="B81" s="26"/>
      <c r="C81" s="27"/>
      <c r="D81" s="28"/>
      <c r="E81" s="30"/>
      <c r="F81" s="30"/>
      <c r="G81" s="30"/>
      <c r="H81" s="30"/>
      <c r="I81" s="30"/>
      <c r="J81" s="30"/>
      <c r="K81" s="30"/>
      <c r="L81" s="30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31"/>
    </row>
    <row r="82" spans="1:57">
      <c r="A82" s="81">
        <v>44670</v>
      </c>
      <c r="B82" s="11" t="s">
        <v>10</v>
      </c>
      <c r="C82" s="12" t="s">
        <v>155</v>
      </c>
      <c r="D82" s="2"/>
      <c r="E82" s="20" t="s">
        <v>94</v>
      </c>
      <c r="F82" s="20">
        <v>3.0000000000000001E-3</v>
      </c>
      <c r="G82" s="20" t="s">
        <v>160</v>
      </c>
      <c r="H82" s="20">
        <v>3.0000000000000001E-3</v>
      </c>
      <c r="I82" s="20" t="s">
        <v>94</v>
      </c>
      <c r="J82" s="20" t="s">
        <v>100</v>
      </c>
      <c r="K82" s="20">
        <v>3.0000000000000001E-3</v>
      </c>
      <c r="L82" s="20" t="s">
        <v>94</v>
      </c>
      <c r="M82" s="20" t="s">
        <v>94</v>
      </c>
      <c r="N82" s="20" t="s">
        <v>94</v>
      </c>
      <c r="O82" s="20">
        <v>0.01</v>
      </c>
      <c r="P82" s="20">
        <v>0.17</v>
      </c>
      <c r="Q82" s="20">
        <v>110</v>
      </c>
      <c r="R82" s="20">
        <v>202</v>
      </c>
      <c r="S82" s="20">
        <v>74</v>
      </c>
      <c r="T82" s="20">
        <v>0.2</v>
      </c>
      <c r="U82" s="20">
        <v>0.2</v>
      </c>
      <c r="V82" s="20">
        <v>320</v>
      </c>
      <c r="W82" s="20" t="s">
        <v>112</v>
      </c>
      <c r="X82" s="20">
        <v>3</v>
      </c>
      <c r="Y82" s="20" t="s">
        <v>112</v>
      </c>
      <c r="Z82" s="20" t="s">
        <v>112</v>
      </c>
      <c r="AA82" s="20" t="s">
        <v>112</v>
      </c>
      <c r="AB82" s="20" t="s">
        <v>112</v>
      </c>
      <c r="AC82" s="20" t="s">
        <v>112</v>
      </c>
      <c r="AD82" s="20" t="s">
        <v>112</v>
      </c>
      <c r="AE82" s="20" t="s">
        <v>112</v>
      </c>
      <c r="AF82" s="20" t="s">
        <v>112</v>
      </c>
      <c r="AG82" s="20" t="s">
        <v>112</v>
      </c>
      <c r="AH82" s="20" t="s">
        <v>112</v>
      </c>
      <c r="AI82" s="20" t="s">
        <v>112</v>
      </c>
      <c r="AJ82" s="20" t="s">
        <v>112</v>
      </c>
      <c r="AK82" s="20" t="s">
        <v>112</v>
      </c>
      <c r="AL82" s="20" t="s">
        <v>112</v>
      </c>
      <c r="AM82" s="20" t="s">
        <v>112</v>
      </c>
      <c r="AN82" s="20" t="s">
        <v>112</v>
      </c>
      <c r="AO82" s="20" t="s">
        <v>133</v>
      </c>
      <c r="AP82" s="20" t="s">
        <v>112</v>
      </c>
      <c r="AQ82" s="20" t="s">
        <v>112</v>
      </c>
      <c r="AR82" s="20" t="s">
        <v>112</v>
      </c>
      <c r="AS82" s="20" t="s">
        <v>112</v>
      </c>
      <c r="AT82" s="20" t="s">
        <v>112</v>
      </c>
      <c r="AU82" s="20" t="s">
        <v>112</v>
      </c>
      <c r="AV82" s="20" t="s">
        <v>112</v>
      </c>
      <c r="AW82" s="20" t="s">
        <v>142</v>
      </c>
      <c r="AX82" s="20" t="s">
        <v>142</v>
      </c>
      <c r="AY82" s="20" t="s">
        <v>142</v>
      </c>
      <c r="AZ82" s="20" t="s">
        <v>146</v>
      </c>
      <c r="BA82" s="20" t="s">
        <v>142</v>
      </c>
      <c r="BB82" s="20">
        <v>0.01</v>
      </c>
      <c r="BC82" s="20">
        <v>1.8</v>
      </c>
      <c r="BD82" s="20">
        <v>1.9</v>
      </c>
      <c r="BE82" s="21">
        <v>934</v>
      </c>
    </row>
    <row r="83" spans="1:57">
      <c r="A83" s="82"/>
      <c r="B83" s="13" t="s">
        <v>11</v>
      </c>
      <c r="C83" s="14" t="s">
        <v>155</v>
      </c>
      <c r="D83" s="5"/>
      <c r="E83" s="9" t="s">
        <v>94</v>
      </c>
      <c r="F83" s="9">
        <v>8.0000000000000002E-3</v>
      </c>
      <c r="G83" s="9">
        <v>2.0000000000000002E-5</v>
      </c>
      <c r="H83" s="9">
        <v>4.0000000000000001E-3</v>
      </c>
      <c r="I83" s="9" t="s">
        <v>94</v>
      </c>
      <c r="J83" s="9" t="s">
        <v>100</v>
      </c>
      <c r="K83" s="9">
        <v>3.0000000000000001E-3</v>
      </c>
      <c r="L83" s="9" t="s">
        <v>94</v>
      </c>
      <c r="M83" s="9" t="s">
        <v>94</v>
      </c>
      <c r="N83" s="9" t="s">
        <v>94</v>
      </c>
      <c r="O83" s="9">
        <v>8.9999999999999993E-3</v>
      </c>
      <c r="P83" s="9">
        <v>0.46</v>
      </c>
      <c r="Q83" s="9">
        <v>117</v>
      </c>
      <c r="R83" s="9">
        <v>11</v>
      </c>
      <c r="S83" s="9">
        <v>15</v>
      </c>
      <c r="T83" s="9">
        <v>0.2</v>
      </c>
      <c r="U83" s="9">
        <v>0.09</v>
      </c>
      <c r="V83" s="9">
        <v>15</v>
      </c>
      <c r="W83" s="9" t="s">
        <v>112</v>
      </c>
      <c r="X83" s="9">
        <v>3.6</v>
      </c>
      <c r="Y83" s="9" t="s">
        <v>112</v>
      </c>
      <c r="Z83" s="9" t="s">
        <v>112</v>
      </c>
      <c r="AA83" s="9" t="s">
        <v>112</v>
      </c>
      <c r="AB83" s="9" t="s">
        <v>112</v>
      </c>
      <c r="AC83" s="9" t="s">
        <v>112</v>
      </c>
      <c r="AD83" s="9" t="s">
        <v>112</v>
      </c>
      <c r="AE83" s="9" t="s">
        <v>112</v>
      </c>
      <c r="AF83" s="9" t="s">
        <v>112</v>
      </c>
      <c r="AG83" s="9" t="s">
        <v>112</v>
      </c>
      <c r="AH83" s="9" t="s">
        <v>112</v>
      </c>
      <c r="AI83" s="9" t="s">
        <v>112</v>
      </c>
      <c r="AJ83" s="9" t="s">
        <v>112</v>
      </c>
      <c r="AK83" s="9" t="s">
        <v>112</v>
      </c>
      <c r="AL83" s="9" t="s">
        <v>112</v>
      </c>
      <c r="AM83" s="9" t="s">
        <v>112</v>
      </c>
      <c r="AN83" s="9" t="s">
        <v>112</v>
      </c>
      <c r="AO83" s="9" t="s">
        <v>133</v>
      </c>
      <c r="AP83" s="9" t="s">
        <v>112</v>
      </c>
      <c r="AQ83" s="9" t="s">
        <v>112</v>
      </c>
      <c r="AR83" s="9" t="s">
        <v>112</v>
      </c>
      <c r="AS83" s="9" t="s">
        <v>112</v>
      </c>
      <c r="AT83" s="9" t="s">
        <v>112</v>
      </c>
      <c r="AU83" s="9" t="s">
        <v>112</v>
      </c>
      <c r="AV83" s="9" t="s">
        <v>112</v>
      </c>
      <c r="AW83" s="9" t="s">
        <v>142</v>
      </c>
      <c r="AX83" s="9" t="s">
        <v>142</v>
      </c>
      <c r="AY83" s="9" t="s">
        <v>142</v>
      </c>
      <c r="AZ83" s="9" t="s">
        <v>146</v>
      </c>
      <c r="BA83" s="9" t="s">
        <v>142</v>
      </c>
      <c r="BB83" s="9">
        <v>0.01</v>
      </c>
      <c r="BC83" s="9">
        <v>1.7</v>
      </c>
      <c r="BD83" s="9">
        <v>1.9</v>
      </c>
      <c r="BE83" s="15">
        <v>364</v>
      </c>
    </row>
    <row r="84" spans="1:57">
      <c r="A84" s="82"/>
      <c r="B84" s="13" t="s">
        <v>12</v>
      </c>
      <c r="C84" s="14" t="s">
        <v>155</v>
      </c>
      <c r="D84" s="5"/>
      <c r="E84" s="9" t="s">
        <v>94</v>
      </c>
      <c r="F84" s="9">
        <v>2.5000000000000001E-2</v>
      </c>
      <c r="G84" s="9">
        <v>4.0000000000000003E-5</v>
      </c>
      <c r="H84" s="9">
        <v>0.02</v>
      </c>
      <c r="I84" s="9" t="s">
        <v>94</v>
      </c>
      <c r="J84" s="9" t="s">
        <v>100</v>
      </c>
      <c r="K84" s="9">
        <v>1.0999999999999999E-2</v>
      </c>
      <c r="L84" s="9">
        <v>3.0000000000000001E-3</v>
      </c>
      <c r="M84" s="9" t="s">
        <v>94</v>
      </c>
      <c r="N84" s="9" t="s">
        <v>94</v>
      </c>
      <c r="O84" s="9">
        <v>3.0000000000000001E-3</v>
      </c>
      <c r="P84" s="9">
        <v>0.25</v>
      </c>
      <c r="Q84" s="9">
        <v>82</v>
      </c>
      <c r="R84" s="9">
        <v>11</v>
      </c>
      <c r="S84" s="9">
        <v>14</v>
      </c>
      <c r="T84" s="9">
        <v>0.1</v>
      </c>
      <c r="U84" s="9">
        <v>0.03</v>
      </c>
      <c r="V84" s="9">
        <v>28</v>
      </c>
      <c r="W84" s="9">
        <v>1.88</v>
      </c>
      <c r="X84" s="9">
        <v>4.2</v>
      </c>
      <c r="Y84" s="9" t="s">
        <v>112</v>
      </c>
      <c r="Z84" s="9" t="s">
        <v>112</v>
      </c>
      <c r="AA84" s="9" t="s">
        <v>112</v>
      </c>
      <c r="AB84" s="9" t="s">
        <v>112</v>
      </c>
      <c r="AC84" s="9" t="s">
        <v>112</v>
      </c>
      <c r="AD84" s="9" t="s">
        <v>112</v>
      </c>
      <c r="AE84" s="9" t="s">
        <v>112</v>
      </c>
      <c r="AF84" s="9" t="s">
        <v>112</v>
      </c>
      <c r="AG84" s="9" t="s">
        <v>112</v>
      </c>
      <c r="AH84" s="9" t="s">
        <v>112</v>
      </c>
      <c r="AI84" s="9" t="s">
        <v>112</v>
      </c>
      <c r="AJ84" s="9" t="s">
        <v>112</v>
      </c>
      <c r="AK84" s="9" t="s">
        <v>112</v>
      </c>
      <c r="AL84" s="9" t="s">
        <v>112</v>
      </c>
      <c r="AM84" s="9" t="s">
        <v>112</v>
      </c>
      <c r="AN84" s="9" t="s">
        <v>112</v>
      </c>
      <c r="AO84" s="9" t="s">
        <v>133</v>
      </c>
      <c r="AP84" s="9" t="s">
        <v>112</v>
      </c>
      <c r="AQ84" s="9" t="s">
        <v>112</v>
      </c>
      <c r="AR84" s="9" t="s">
        <v>112</v>
      </c>
      <c r="AS84" s="9" t="s">
        <v>112</v>
      </c>
      <c r="AT84" s="9" t="s">
        <v>112</v>
      </c>
      <c r="AU84" s="9" t="s">
        <v>112</v>
      </c>
      <c r="AV84" s="9" t="s">
        <v>112</v>
      </c>
      <c r="AW84" s="9" t="s">
        <v>142</v>
      </c>
      <c r="AX84" s="9" t="s">
        <v>142</v>
      </c>
      <c r="AY84" s="9" t="s">
        <v>142</v>
      </c>
      <c r="AZ84" s="9" t="s">
        <v>146</v>
      </c>
      <c r="BA84" s="9" t="s">
        <v>142</v>
      </c>
      <c r="BB84" s="9">
        <v>0.01</v>
      </c>
      <c r="BC84" s="9">
        <v>7.2</v>
      </c>
      <c r="BD84" s="9">
        <v>7.7</v>
      </c>
      <c r="BE84" s="15">
        <v>376</v>
      </c>
    </row>
    <row r="85" spans="1:57">
      <c r="A85" s="82"/>
      <c r="B85" s="13" t="s">
        <v>157</v>
      </c>
      <c r="C85" s="14" t="s">
        <v>158</v>
      </c>
      <c r="D85" s="5"/>
      <c r="E85" s="9" t="s">
        <v>94</v>
      </c>
      <c r="F85" s="9">
        <v>7.0000000000000001E-3</v>
      </c>
      <c r="G85" s="9">
        <v>3.0000000000000001E-5</v>
      </c>
      <c r="H85" s="9">
        <v>3.0000000000000001E-3</v>
      </c>
      <c r="I85" s="9" t="s">
        <v>94</v>
      </c>
      <c r="J85" s="9" t="s">
        <v>100</v>
      </c>
      <c r="K85" s="9">
        <v>2E-3</v>
      </c>
      <c r="L85" s="9">
        <v>1E-3</v>
      </c>
      <c r="M85" s="9" t="s">
        <v>94</v>
      </c>
      <c r="N85" s="9" t="s">
        <v>94</v>
      </c>
      <c r="O85" s="9">
        <v>6.0000000000000001E-3</v>
      </c>
      <c r="P85" s="9">
        <v>0.21</v>
      </c>
      <c r="Q85" s="9">
        <v>150</v>
      </c>
      <c r="R85" s="9">
        <v>245</v>
      </c>
      <c r="S85" s="9">
        <v>92</v>
      </c>
      <c r="T85" s="9">
        <v>0.1</v>
      </c>
      <c r="U85" s="9" t="s">
        <v>112</v>
      </c>
      <c r="V85" s="9">
        <v>452</v>
      </c>
      <c r="W85" s="9">
        <v>0.02</v>
      </c>
      <c r="X85" s="9">
        <v>4.9000000000000004</v>
      </c>
      <c r="Y85" s="9" t="s">
        <v>112</v>
      </c>
      <c r="Z85" s="9" t="s">
        <v>112</v>
      </c>
      <c r="AA85" s="9" t="s">
        <v>112</v>
      </c>
      <c r="AB85" s="9" t="s">
        <v>112</v>
      </c>
      <c r="AC85" s="9" t="s">
        <v>112</v>
      </c>
      <c r="AD85" s="9" t="s">
        <v>112</v>
      </c>
      <c r="AE85" s="9" t="s">
        <v>112</v>
      </c>
      <c r="AF85" s="9" t="s">
        <v>112</v>
      </c>
      <c r="AG85" s="9" t="s">
        <v>112</v>
      </c>
      <c r="AH85" s="9" t="s">
        <v>112</v>
      </c>
      <c r="AI85" s="9" t="s">
        <v>112</v>
      </c>
      <c r="AJ85" s="9" t="s">
        <v>112</v>
      </c>
      <c r="AK85" s="9" t="s">
        <v>112</v>
      </c>
      <c r="AL85" s="9" t="s">
        <v>112</v>
      </c>
      <c r="AM85" s="9" t="s">
        <v>112</v>
      </c>
      <c r="AN85" s="9" t="s">
        <v>112</v>
      </c>
      <c r="AO85" s="9" t="s">
        <v>133</v>
      </c>
      <c r="AP85" s="9" t="s">
        <v>112</v>
      </c>
      <c r="AQ85" s="9" t="s">
        <v>112</v>
      </c>
      <c r="AR85" s="9" t="s">
        <v>112</v>
      </c>
      <c r="AS85" s="9" t="s">
        <v>112</v>
      </c>
      <c r="AT85" s="9" t="s">
        <v>112</v>
      </c>
      <c r="AU85" s="9" t="s">
        <v>112</v>
      </c>
      <c r="AV85" s="9" t="s">
        <v>112</v>
      </c>
      <c r="AW85" s="9" t="s">
        <v>142</v>
      </c>
      <c r="AX85" s="9" t="s">
        <v>142</v>
      </c>
      <c r="AY85" s="9" t="s">
        <v>142</v>
      </c>
      <c r="AZ85" s="9" t="s">
        <v>146</v>
      </c>
      <c r="BA85" s="9" t="s">
        <v>142</v>
      </c>
      <c r="BB85" s="9" t="s">
        <v>112</v>
      </c>
      <c r="BC85" s="9">
        <v>2.2000000000000002</v>
      </c>
      <c r="BD85" s="9">
        <v>2.4</v>
      </c>
      <c r="BE85" s="15">
        <v>1280</v>
      </c>
    </row>
    <row r="86" spans="1:57" ht="15.75" thickBot="1">
      <c r="A86" s="83"/>
      <c r="B86" s="16" t="s">
        <v>159</v>
      </c>
      <c r="C86" s="17" t="s">
        <v>158</v>
      </c>
      <c r="D86" s="7"/>
      <c r="E86" s="18" t="s">
        <v>94</v>
      </c>
      <c r="F86" s="18">
        <v>8.9999999999999993E-3</v>
      </c>
      <c r="G86" s="18" t="s">
        <v>160</v>
      </c>
      <c r="H86" s="18">
        <v>4.0000000000000001E-3</v>
      </c>
      <c r="I86" s="18" t="s">
        <v>94</v>
      </c>
      <c r="J86" s="18" t="s">
        <v>100</v>
      </c>
      <c r="K86" s="18">
        <v>2E-3</v>
      </c>
      <c r="L86" s="18">
        <v>1E-3</v>
      </c>
      <c r="M86" s="18" t="s">
        <v>94</v>
      </c>
      <c r="N86" s="18" t="s">
        <v>94</v>
      </c>
      <c r="O86" s="18">
        <v>1.9E-2</v>
      </c>
      <c r="P86" s="18">
        <v>0.22</v>
      </c>
      <c r="Q86" s="18">
        <v>169</v>
      </c>
      <c r="R86" s="18">
        <v>244</v>
      </c>
      <c r="S86" s="18">
        <v>98</v>
      </c>
      <c r="T86" s="18">
        <v>0.1</v>
      </c>
      <c r="U86" s="18">
        <v>0.08</v>
      </c>
      <c r="V86" s="18">
        <v>461</v>
      </c>
      <c r="W86" s="18">
        <v>0.06</v>
      </c>
      <c r="X86" s="18">
        <v>6.3</v>
      </c>
      <c r="Y86" s="18" t="s">
        <v>112</v>
      </c>
      <c r="Z86" s="18" t="s">
        <v>112</v>
      </c>
      <c r="AA86" s="18" t="s">
        <v>112</v>
      </c>
      <c r="AB86" s="18" t="s">
        <v>112</v>
      </c>
      <c r="AC86" s="18" t="s">
        <v>112</v>
      </c>
      <c r="AD86" s="18" t="s">
        <v>112</v>
      </c>
      <c r="AE86" s="18" t="s">
        <v>112</v>
      </c>
      <c r="AF86" s="18" t="s">
        <v>112</v>
      </c>
      <c r="AG86" s="18" t="s">
        <v>112</v>
      </c>
      <c r="AH86" s="18" t="s">
        <v>112</v>
      </c>
      <c r="AI86" s="18" t="s">
        <v>112</v>
      </c>
      <c r="AJ86" s="18" t="s">
        <v>112</v>
      </c>
      <c r="AK86" s="18" t="s">
        <v>112</v>
      </c>
      <c r="AL86" s="18" t="s">
        <v>112</v>
      </c>
      <c r="AM86" s="18" t="s">
        <v>112</v>
      </c>
      <c r="AN86" s="18" t="s">
        <v>112</v>
      </c>
      <c r="AO86" s="18" t="s">
        <v>133</v>
      </c>
      <c r="AP86" s="18" t="s">
        <v>112</v>
      </c>
      <c r="AQ86" s="18" t="s">
        <v>112</v>
      </c>
      <c r="AR86" s="18" t="s">
        <v>112</v>
      </c>
      <c r="AS86" s="18" t="s">
        <v>112</v>
      </c>
      <c r="AT86" s="18" t="s">
        <v>112</v>
      </c>
      <c r="AU86" s="18" t="s">
        <v>112</v>
      </c>
      <c r="AV86" s="18" t="s">
        <v>112</v>
      </c>
      <c r="AW86" s="18" t="s">
        <v>142</v>
      </c>
      <c r="AX86" s="18" t="s">
        <v>142</v>
      </c>
      <c r="AY86" s="18" t="s">
        <v>142</v>
      </c>
      <c r="AZ86" s="18" t="s">
        <v>146</v>
      </c>
      <c r="BA86" s="18" t="s">
        <v>142</v>
      </c>
      <c r="BB86" s="18">
        <v>0.01</v>
      </c>
      <c r="BC86" s="18">
        <v>3.2</v>
      </c>
      <c r="BD86" s="18">
        <v>3.1</v>
      </c>
      <c r="BE86" s="19">
        <v>1270</v>
      </c>
    </row>
    <row r="87" spans="1:57" ht="15.75" thickBot="1">
      <c r="A87" s="25"/>
      <c r="B87" s="26"/>
      <c r="C87" s="27"/>
      <c r="D87" s="28"/>
      <c r="E87" s="30"/>
      <c r="F87" s="30"/>
      <c r="G87" s="30"/>
      <c r="H87" s="30"/>
      <c r="I87" s="30"/>
      <c r="J87" s="30"/>
      <c r="K87" s="30"/>
      <c r="L87" s="30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31"/>
    </row>
    <row r="88" spans="1:57">
      <c r="A88" s="81">
        <v>44691</v>
      </c>
      <c r="B88" s="11" t="s">
        <v>10</v>
      </c>
      <c r="C88" s="12" t="s">
        <v>155</v>
      </c>
      <c r="D88" s="2"/>
      <c r="E88" s="20" t="s">
        <v>94</v>
      </c>
      <c r="F88" s="20">
        <v>7.0000000000000001E-3</v>
      </c>
      <c r="G88" s="20">
        <v>1E-4</v>
      </c>
      <c r="H88" s="20">
        <v>2E-3</v>
      </c>
      <c r="I88" s="20" t="s">
        <v>94</v>
      </c>
      <c r="J88" s="20" t="s">
        <v>100</v>
      </c>
      <c r="K88" s="20">
        <v>1E-3</v>
      </c>
      <c r="L88" s="20">
        <v>1E-3</v>
      </c>
      <c r="M88" s="20" t="s">
        <v>94</v>
      </c>
      <c r="N88" s="20" t="s">
        <v>94</v>
      </c>
      <c r="O88" s="20">
        <v>3.0000000000000001E-3</v>
      </c>
      <c r="P88" s="20">
        <v>0.23</v>
      </c>
      <c r="Q88" s="20">
        <v>189</v>
      </c>
      <c r="R88" s="20">
        <v>314</v>
      </c>
      <c r="S88" s="20">
        <v>125</v>
      </c>
      <c r="T88" s="20">
        <v>0.1</v>
      </c>
      <c r="U88" s="20">
        <v>0.1</v>
      </c>
      <c r="V88" s="20">
        <v>540</v>
      </c>
      <c r="W88" s="20" t="s">
        <v>112</v>
      </c>
      <c r="X88" s="20">
        <v>5</v>
      </c>
      <c r="Y88" s="20" t="s">
        <v>112</v>
      </c>
      <c r="Z88" s="20" t="s">
        <v>112</v>
      </c>
      <c r="AA88" s="20" t="s">
        <v>112</v>
      </c>
      <c r="AB88" s="20" t="s">
        <v>112</v>
      </c>
      <c r="AC88" s="20" t="s">
        <v>112</v>
      </c>
      <c r="AD88" s="20" t="s">
        <v>112</v>
      </c>
      <c r="AE88" s="20" t="s">
        <v>112</v>
      </c>
      <c r="AF88" s="20" t="s">
        <v>112</v>
      </c>
      <c r="AG88" s="20" t="s">
        <v>112</v>
      </c>
      <c r="AH88" s="20" t="s">
        <v>112</v>
      </c>
      <c r="AI88" s="20" t="s">
        <v>112</v>
      </c>
      <c r="AJ88" s="20" t="s">
        <v>112</v>
      </c>
      <c r="AK88" s="20" t="s">
        <v>112</v>
      </c>
      <c r="AL88" s="20" t="s">
        <v>112</v>
      </c>
      <c r="AM88" s="20" t="s">
        <v>112</v>
      </c>
      <c r="AN88" s="20" t="s">
        <v>112</v>
      </c>
      <c r="AO88" s="20" t="s">
        <v>133</v>
      </c>
      <c r="AP88" s="20" t="s">
        <v>112</v>
      </c>
      <c r="AQ88" s="20" t="s">
        <v>112</v>
      </c>
      <c r="AR88" s="20" t="s">
        <v>112</v>
      </c>
      <c r="AS88" s="20" t="s">
        <v>112</v>
      </c>
      <c r="AT88" s="20" t="s">
        <v>112</v>
      </c>
      <c r="AU88" s="20" t="s">
        <v>112</v>
      </c>
      <c r="AV88" s="20" t="s">
        <v>112</v>
      </c>
      <c r="AW88" s="20" t="s">
        <v>142</v>
      </c>
      <c r="AX88" s="20" t="s">
        <v>142</v>
      </c>
      <c r="AY88" s="20" t="s">
        <v>142</v>
      </c>
      <c r="AZ88" s="20" t="s">
        <v>146</v>
      </c>
      <c r="BA88" s="20" t="s">
        <v>142</v>
      </c>
      <c r="BB88" s="20">
        <v>0.02</v>
      </c>
      <c r="BC88" s="20">
        <v>2.4</v>
      </c>
      <c r="BD88" s="20">
        <v>2.4</v>
      </c>
      <c r="BE88" s="21">
        <v>1650</v>
      </c>
    </row>
    <row r="89" spans="1:57">
      <c r="A89" s="82"/>
      <c r="B89" s="13" t="s">
        <v>11</v>
      </c>
      <c r="C89" s="14" t="s">
        <v>155</v>
      </c>
      <c r="D89" s="5"/>
      <c r="E89" s="9" t="s">
        <v>94</v>
      </c>
      <c r="F89" s="9">
        <v>7.0000000000000001E-3</v>
      </c>
      <c r="G89" s="9" t="s">
        <v>160</v>
      </c>
      <c r="H89" s="9">
        <v>5.0000000000000001E-3</v>
      </c>
      <c r="I89" s="9" t="s">
        <v>94</v>
      </c>
      <c r="J89" s="9" t="s">
        <v>100</v>
      </c>
      <c r="K89" s="9">
        <v>3.0000000000000001E-3</v>
      </c>
      <c r="L89" s="9">
        <v>1E-3</v>
      </c>
      <c r="M89" s="9" t="s">
        <v>94</v>
      </c>
      <c r="N89" s="9" t="s">
        <v>94</v>
      </c>
      <c r="O89" s="9">
        <v>1.9E-2</v>
      </c>
      <c r="P89" s="9">
        <v>0.45</v>
      </c>
      <c r="Q89" s="9">
        <v>118</v>
      </c>
      <c r="R89" s="9">
        <v>11</v>
      </c>
      <c r="S89" s="9">
        <v>16</v>
      </c>
      <c r="T89" s="9">
        <v>0.2</v>
      </c>
      <c r="U89" s="9" t="s">
        <v>142</v>
      </c>
      <c r="V89" s="9">
        <v>288</v>
      </c>
      <c r="W89" s="9">
        <v>0.02</v>
      </c>
      <c r="X89" s="9">
        <v>3.6</v>
      </c>
      <c r="Y89" s="9" t="s">
        <v>112</v>
      </c>
      <c r="Z89" s="9" t="s">
        <v>112</v>
      </c>
      <c r="AA89" s="9" t="s">
        <v>112</v>
      </c>
      <c r="AB89" s="9" t="s">
        <v>112</v>
      </c>
      <c r="AC89" s="9" t="s">
        <v>112</v>
      </c>
      <c r="AD89" s="9" t="s">
        <v>112</v>
      </c>
      <c r="AE89" s="9" t="s">
        <v>112</v>
      </c>
      <c r="AF89" s="9" t="s">
        <v>112</v>
      </c>
      <c r="AG89" s="9" t="s">
        <v>112</v>
      </c>
      <c r="AH89" s="9" t="s">
        <v>112</v>
      </c>
      <c r="AI89" s="9" t="s">
        <v>112</v>
      </c>
      <c r="AJ89" s="9" t="s">
        <v>112</v>
      </c>
      <c r="AK89" s="9" t="s">
        <v>112</v>
      </c>
      <c r="AL89" s="9" t="s">
        <v>112</v>
      </c>
      <c r="AM89" s="9" t="s">
        <v>112</v>
      </c>
      <c r="AN89" s="9" t="s">
        <v>112</v>
      </c>
      <c r="AO89" s="9" t="s">
        <v>133</v>
      </c>
      <c r="AP89" s="9" t="s">
        <v>112</v>
      </c>
      <c r="AQ89" s="9" t="s">
        <v>112</v>
      </c>
      <c r="AR89" s="9" t="s">
        <v>112</v>
      </c>
      <c r="AS89" s="9" t="s">
        <v>112</v>
      </c>
      <c r="AT89" s="9" t="s">
        <v>112</v>
      </c>
      <c r="AU89" s="9" t="s">
        <v>112</v>
      </c>
      <c r="AV89" s="9" t="s">
        <v>112</v>
      </c>
      <c r="AW89" s="9" t="s">
        <v>142</v>
      </c>
      <c r="AX89" s="9" t="s">
        <v>142</v>
      </c>
      <c r="AY89" s="9" t="s">
        <v>142</v>
      </c>
      <c r="AZ89" s="9" t="s">
        <v>146</v>
      </c>
      <c r="BA89" s="9" t="s">
        <v>142</v>
      </c>
      <c r="BB89" s="9">
        <v>0.03</v>
      </c>
      <c r="BC89" s="9">
        <v>1.7</v>
      </c>
      <c r="BD89" s="9">
        <v>1.7</v>
      </c>
      <c r="BE89" s="15">
        <v>313</v>
      </c>
    </row>
    <row r="90" spans="1:57">
      <c r="A90" s="82"/>
      <c r="B90" s="13" t="s">
        <v>12</v>
      </c>
      <c r="C90" s="14" t="s">
        <v>155</v>
      </c>
      <c r="D90" s="5"/>
      <c r="E90" s="9" t="s">
        <v>94</v>
      </c>
      <c r="F90" s="9">
        <v>3.0000000000000001E-3</v>
      </c>
      <c r="G90" s="9" t="s">
        <v>160</v>
      </c>
      <c r="H90" s="9">
        <v>4.0000000000000001E-3</v>
      </c>
      <c r="I90" s="9" t="s">
        <v>94</v>
      </c>
      <c r="J90" s="9" t="s">
        <v>100</v>
      </c>
      <c r="K90" s="9">
        <v>3.0000000000000001E-3</v>
      </c>
      <c r="L90" s="9" t="s">
        <v>94</v>
      </c>
      <c r="M90" s="9" t="s">
        <v>94</v>
      </c>
      <c r="N90" s="9" t="s">
        <v>94</v>
      </c>
      <c r="O90" s="9">
        <v>6.6000000000000003E-2</v>
      </c>
      <c r="P90" s="9">
        <v>0.17</v>
      </c>
      <c r="Q90" s="9">
        <v>112</v>
      </c>
      <c r="R90" s="9">
        <v>206</v>
      </c>
      <c r="S90" s="9">
        <v>75</v>
      </c>
      <c r="T90" s="9">
        <v>0.2</v>
      </c>
      <c r="U90" s="9" t="s">
        <v>142</v>
      </c>
      <c r="V90" s="9">
        <v>308</v>
      </c>
      <c r="W90" s="9" t="s">
        <v>112</v>
      </c>
      <c r="X90" s="9">
        <v>3.7</v>
      </c>
      <c r="Y90" s="9" t="s">
        <v>161</v>
      </c>
      <c r="Z90" s="9" t="s">
        <v>161</v>
      </c>
      <c r="AA90" s="9" t="s">
        <v>161</v>
      </c>
      <c r="AB90" s="9" t="s">
        <v>161</v>
      </c>
      <c r="AC90" s="9" t="s">
        <v>161</v>
      </c>
      <c r="AD90" s="9" t="s">
        <v>161</v>
      </c>
      <c r="AE90" s="9" t="s">
        <v>161</v>
      </c>
      <c r="AF90" s="9" t="s">
        <v>161</v>
      </c>
      <c r="AG90" s="9" t="s">
        <v>161</v>
      </c>
      <c r="AH90" s="9" t="s">
        <v>161</v>
      </c>
      <c r="AI90" s="9" t="s">
        <v>161</v>
      </c>
      <c r="AJ90" s="9" t="s">
        <v>161</v>
      </c>
      <c r="AK90" s="9" t="s">
        <v>161</v>
      </c>
      <c r="AL90" s="9" t="s">
        <v>161</v>
      </c>
      <c r="AM90" s="9" t="s">
        <v>161</v>
      </c>
      <c r="AN90" s="9" t="s">
        <v>161</v>
      </c>
      <c r="AO90" s="9" t="s">
        <v>162</v>
      </c>
      <c r="AP90" s="9" t="s">
        <v>112</v>
      </c>
      <c r="AQ90" s="9" t="s">
        <v>112</v>
      </c>
      <c r="AR90" s="9" t="s">
        <v>112</v>
      </c>
      <c r="AS90" s="9" t="s">
        <v>112</v>
      </c>
      <c r="AT90" s="9" t="s">
        <v>112</v>
      </c>
      <c r="AU90" s="9" t="s">
        <v>112</v>
      </c>
      <c r="AV90" s="9" t="s">
        <v>112</v>
      </c>
      <c r="AW90" s="9" t="s">
        <v>142</v>
      </c>
      <c r="AX90" s="9" t="s">
        <v>142</v>
      </c>
      <c r="AY90" s="9" t="s">
        <v>142</v>
      </c>
      <c r="AZ90" s="9" t="s">
        <v>146</v>
      </c>
      <c r="BA90" s="9" t="s">
        <v>142</v>
      </c>
      <c r="BB90" s="9" t="s">
        <v>161</v>
      </c>
      <c r="BC90" s="9">
        <v>1.7</v>
      </c>
      <c r="BD90" s="9">
        <v>1.7</v>
      </c>
      <c r="BE90" s="15">
        <v>909</v>
      </c>
    </row>
    <row r="91" spans="1:57">
      <c r="A91" s="82"/>
      <c r="B91" s="13" t="s">
        <v>157</v>
      </c>
      <c r="C91" s="14" t="s">
        <v>158</v>
      </c>
      <c r="D91" s="5"/>
      <c r="E91" s="9">
        <v>1E-3</v>
      </c>
      <c r="F91" s="9">
        <v>2.4E-2</v>
      </c>
      <c r="G91" s="9" t="s">
        <v>160</v>
      </c>
      <c r="H91" s="9">
        <v>1.9E-2</v>
      </c>
      <c r="I91" s="9" t="s">
        <v>94</v>
      </c>
      <c r="J91" s="9" t="s">
        <v>100</v>
      </c>
      <c r="K91" s="9">
        <v>1.2E-2</v>
      </c>
      <c r="L91" s="9">
        <v>2E-3</v>
      </c>
      <c r="M91" s="9" t="s">
        <v>94</v>
      </c>
      <c r="N91" s="9" t="s">
        <v>94</v>
      </c>
      <c r="O91" s="9">
        <v>3.0000000000000001E-3</v>
      </c>
      <c r="P91" s="9">
        <v>0.28000000000000003</v>
      </c>
      <c r="Q91" s="9">
        <v>86</v>
      </c>
      <c r="R91" s="9">
        <v>13</v>
      </c>
      <c r="S91" s="9">
        <v>16</v>
      </c>
      <c r="T91" s="9">
        <v>0.1</v>
      </c>
      <c r="U91" s="9" t="s">
        <v>142</v>
      </c>
      <c r="V91" s="9">
        <v>30</v>
      </c>
      <c r="W91" s="9">
        <v>1.88</v>
      </c>
      <c r="X91" s="9">
        <v>4.3</v>
      </c>
      <c r="Y91" s="9" t="s">
        <v>112</v>
      </c>
      <c r="Z91" s="9" t="s">
        <v>112</v>
      </c>
      <c r="AA91" s="9" t="s">
        <v>112</v>
      </c>
      <c r="AB91" s="9" t="s">
        <v>112</v>
      </c>
      <c r="AC91" s="9" t="s">
        <v>112</v>
      </c>
      <c r="AD91" s="9" t="s">
        <v>112</v>
      </c>
      <c r="AE91" s="9" t="s">
        <v>112</v>
      </c>
      <c r="AF91" s="9" t="s">
        <v>112</v>
      </c>
      <c r="AG91" s="9" t="s">
        <v>112</v>
      </c>
      <c r="AH91" s="9" t="s">
        <v>112</v>
      </c>
      <c r="AI91" s="9" t="s">
        <v>112</v>
      </c>
      <c r="AJ91" s="9" t="s">
        <v>112</v>
      </c>
      <c r="AK91" s="9" t="s">
        <v>112</v>
      </c>
      <c r="AL91" s="9" t="s">
        <v>112</v>
      </c>
      <c r="AM91" s="9" t="s">
        <v>112</v>
      </c>
      <c r="AN91" s="9" t="s">
        <v>112</v>
      </c>
      <c r="AO91" s="9" t="s">
        <v>133</v>
      </c>
      <c r="AP91" s="9" t="s">
        <v>112</v>
      </c>
      <c r="AQ91" s="9" t="s">
        <v>112</v>
      </c>
      <c r="AR91" s="9" t="s">
        <v>112</v>
      </c>
      <c r="AS91" s="9" t="s">
        <v>112</v>
      </c>
      <c r="AT91" s="9" t="s">
        <v>112</v>
      </c>
      <c r="AU91" s="9" t="s">
        <v>112</v>
      </c>
      <c r="AV91" s="9" t="s">
        <v>112</v>
      </c>
      <c r="AW91" s="9" t="s">
        <v>142</v>
      </c>
      <c r="AX91" s="9" t="s">
        <v>142</v>
      </c>
      <c r="AY91" s="9" t="s">
        <v>142</v>
      </c>
      <c r="AZ91" s="9" t="s">
        <v>146</v>
      </c>
      <c r="BA91" s="9" t="s">
        <v>142</v>
      </c>
      <c r="BB91" s="9" t="s">
        <v>112</v>
      </c>
      <c r="BC91" s="9">
        <v>7.7</v>
      </c>
      <c r="BD91" s="9">
        <v>7.7</v>
      </c>
      <c r="BE91" s="15">
        <v>402</v>
      </c>
    </row>
    <row r="92" spans="1:57" ht="15.75" thickBot="1">
      <c r="A92" s="83"/>
      <c r="B92" s="16" t="s">
        <v>159</v>
      </c>
      <c r="C92" s="17" t="s">
        <v>158</v>
      </c>
      <c r="D92" s="7"/>
      <c r="E92" s="18" t="s">
        <v>94</v>
      </c>
      <c r="F92" s="18">
        <v>4.0000000000000001E-3</v>
      </c>
      <c r="G92" s="18" t="s">
        <v>160</v>
      </c>
      <c r="H92" s="18">
        <v>1E-3</v>
      </c>
      <c r="I92" s="18" t="s">
        <v>94</v>
      </c>
      <c r="J92" s="18" t="s">
        <v>100</v>
      </c>
      <c r="K92" s="18">
        <v>2E-3</v>
      </c>
      <c r="L92" s="18">
        <v>3.0000000000000001E-3</v>
      </c>
      <c r="M92" s="18" t="s">
        <v>94</v>
      </c>
      <c r="N92" s="18" t="s">
        <v>94</v>
      </c>
      <c r="O92" s="18">
        <v>5.0000000000000001E-3</v>
      </c>
      <c r="P92" s="18">
        <v>0.12</v>
      </c>
      <c r="Q92" s="18">
        <v>94</v>
      </c>
      <c r="R92" s="18">
        <v>62</v>
      </c>
      <c r="S92" s="18">
        <v>76</v>
      </c>
      <c r="T92" s="18">
        <v>0.2</v>
      </c>
      <c r="U92" s="18">
        <v>0.09</v>
      </c>
      <c r="V92" s="18">
        <v>72</v>
      </c>
      <c r="W92" s="18">
        <v>0.02</v>
      </c>
      <c r="X92" s="18" t="s">
        <v>163</v>
      </c>
      <c r="Y92" s="18" t="s">
        <v>112</v>
      </c>
      <c r="Z92" s="18" t="s">
        <v>112</v>
      </c>
      <c r="AA92" s="18" t="s">
        <v>112</v>
      </c>
      <c r="AB92" s="18" t="s">
        <v>112</v>
      </c>
      <c r="AC92" s="18" t="s">
        <v>112</v>
      </c>
      <c r="AD92" s="18" t="s">
        <v>112</v>
      </c>
      <c r="AE92" s="18" t="s">
        <v>112</v>
      </c>
      <c r="AF92" s="18" t="s">
        <v>112</v>
      </c>
      <c r="AG92" s="18" t="s">
        <v>112</v>
      </c>
      <c r="AH92" s="18" t="s">
        <v>112</v>
      </c>
      <c r="AI92" s="18" t="s">
        <v>112</v>
      </c>
      <c r="AJ92" s="18" t="s">
        <v>112</v>
      </c>
      <c r="AK92" s="18" t="s">
        <v>112</v>
      </c>
      <c r="AL92" s="18" t="s">
        <v>112</v>
      </c>
      <c r="AM92" s="18" t="s">
        <v>112</v>
      </c>
      <c r="AN92" s="18" t="s">
        <v>112</v>
      </c>
      <c r="AO92" s="18" t="s">
        <v>133</v>
      </c>
      <c r="AP92" s="18" t="s">
        <v>112</v>
      </c>
      <c r="AQ92" s="18" t="s">
        <v>112</v>
      </c>
      <c r="AR92" s="18" t="s">
        <v>112</v>
      </c>
      <c r="AS92" s="18" t="s">
        <v>112</v>
      </c>
      <c r="AT92" s="18" t="s">
        <v>112</v>
      </c>
      <c r="AU92" s="18" t="s">
        <v>112</v>
      </c>
      <c r="AV92" s="18" t="s">
        <v>112</v>
      </c>
      <c r="AW92" s="18" t="s">
        <v>142</v>
      </c>
      <c r="AX92" s="18" t="s">
        <v>142</v>
      </c>
      <c r="AY92" s="18" t="s">
        <v>142</v>
      </c>
      <c r="AZ92" s="18" t="s">
        <v>146</v>
      </c>
      <c r="BA92" s="18" t="s">
        <v>142</v>
      </c>
      <c r="BB92" s="18">
        <v>0.02</v>
      </c>
      <c r="BC92" s="18">
        <v>20</v>
      </c>
      <c r="BD92" s="18">
        <v>20</v>
      </c>
      <c r="BE92" s="19">
        <v>543</v>
      </c>
    </row>
    <row r="93" spans="1:57" ht="15.75" thickBot="1">
      <c r="A93" s="25"/>
      <c r="B93" s="26"/>
      <c r="C93" s="27"/>
      <c r="D93" s="28"/>
      <c r="E93" s="30"/>
      <c r="F93" s="30"/>
      <c r="G93" s="30"/>
      <c r="H93" s="30"/>
      <c r="I93" s="30"/>
      <c r="J93" s="30"/>
      <c r="K93" s="30"/>
      <c r="L93" s="30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31"/>
    </row>
    <row r="94" spans="1:57">
      <c r="A94" s="81">
        <v>44704</v>
      </c>
      <c r="B94" s="11" t="s">
        <v>10</v>
      </c>
      <c r="C94" s="12" t="s">
        <v>155</v>
      </c>
      <c r="D94" s="2"/>
      <c r="E94" s="20" t="s">
        <v>94</v>
      </c>
      <c r="F94" s="20">
        <v>8.0000000000000002E-3</v>
      </c>
      <c r="G94" s="20" t="s">
        <v>160</v>
      </c>
      <c r="H94" s="20">
        <v>3.0000000000000001E-3</v>
      </c>
      <c r="I94" s="20" t="s">
        <v>94</v>
      </c>
      <c r="J94" s="20" t="s">
        <v>100</v>
      </c>
      <c r="K94" s="20">
        <v>3.0000000000000001E-3</v>
      </c>
      <c r="L94" s="20" t="s">
        <v>94</v>
      </c>
      <c r="M94" s="20" t="s">
        <v>94</v>
      </c>
      <c r="N94" s="20">
        <v>2E-3</v>
      </c>
      <c r="O94" s="20">
        <v>3.3000000000000002E-2</v>
      </c>
      <c r="P94" s="20">
        <v>0.43</v>
      </c>
      <c r="Q94" s="20">
        <v>114</v>
      </c>
      <c r="R94" s="20">
        <v>11</v>
      </c>
      <c r="S94" s="20">
        <v>15</v>
      </c>
      <c r="T94" s="20">
        <v>0.3</v>
      </c>
      <c r="U94" s="20" t="s">
        <v>112</v>
      </c>
      <c r="V94" s="20">
        <v>14</v>
      </c>
      <c r="W94" s="20">
        <v>0.03</v>
      </c>
      <c r="X94" s="20">
        <v>3.7</v>
      </c>
      <c r="Y94" s="20" t="s">
        <v>112</v>
      </c>
      <c r="Z94" s="20" t="s">
        <v>112</v>
      </c>
      <c r="AA94" s="20" t="s">
        <v>112</v>
      </c>
      <c r="AB94" s="20" t="s">
        <v>112</v>
      </c>
      <c r="AC94" s="20" t="s">
        <v>112</v>
      </c>
      <c r="AD94" s="20" t="s">
        <v>112</v>
      </c>
      <c r="AE94" s="20" t="s">
        <v>112</v>
      </c>
      <c r="AF94" s="20" t="s">
        <v>112</v>
      </c>
      <c r="AG94" s="20" t="s">
        <v>112</v>
      </c>
      <c r="AH94" s="20" t="s">
        <v>112</v>
      </c>
      <c r="AI94" s="20" t="s">
        <v>112</v>
      </c>
      <c r="AJ94" s="20" t="s">
        <v>112</v>
      </c>
      <c r="AK94" s="20" t="s">
        <v>112</v>
      </c>
      <c r="AL94" s="20" t="s">
        <v>112</v>
      </c>
      <c r="AM94" s="20" t="s">
        <v>112</v>
      </c>
      <c r="AN94" s="20" t="s">
        <v>112</v>
      </c>
      <c r="AO94" s="20" t="s">
        <v>133</v>
      </c>
      <c r="AP94" s="20" t="s">
        <v>112</v>
      </c>
      <c r="AQ94" s="20" t="s">
        <v>112</v>
      </c>
      <c r="AR94" s="20" t="s">
        <v>112</v>
      </c>
      <c r="AS94" s="20" t="s">
        <v>112</v>
      </c>
      <c r="AT94" s="20" t="s">
        <v>112</v>
      </c>
      <c r="AU94" s="20" t="s">
        <v>112</v>
      </c>
      <c r="AV94" s="20" t="s">
        <v>112</v>
      </c>
      <c r="AW94" s="20" t="s">
        <v>142</v>
      </c>
      <c r="AX94" s="20" t="s">
        <v>142</v>
      </c>
      <c r="AY94" s="20" t="s">
        <v>142</v>
      </c>
      <c r="AZ94" s="20" t="s">
        <v>146</v>
      </c>
      <c r="BA94" s="20" t="s">
        <v>142</v>
      </c>
      <c r="BB94" s="20">
        <v>0.04</v>
      </c>
      <c r="BC94" s="20">
        <v>1.7</v>
      </c>
      <c r="BD94" s="20">
        <v>1.5</v>
      </c>
      <c r="BE94" s="21">
        <v>376</v>
      </c>
    </row>
    <row r="95" spans="1:57">
      <c r="A95" s="82"/>
      <c r="B95" s="13" t="s">
        <v>11</v>
      </c>
      <c r="C95" s="14" t="s">
        <v>155</v>
      </c>
      <c r="D95" s="5"/>
      <c r="E95" s="9" t="s">
        <v>94</v>
      </c>
      <c r="F95" s="9">
        <v>4.0000000000000001E-3</v>
      </c>
      <c r="G95" s="9" t="s">
        <v>160</v>
      </c>
      <c r="H95" s="9">
        <v>2E-3</v>
      </c>
      <c r="I95" s="9" t="s">
        <v>94</v>
      </c>
      <c r="J95" s="9" t="s">
        <v>100</v>
      </c>
      <c r="K95" s="9">
        <v>2E-3</v>
      </c>
      <c r="L95" s="9" t="s">
        <v>94</v>
      </c>
      <c r="M95" s="9" t="s">
        <v>94</v>
      </c>
      <c r="N95" s="9">
        <v>1E-3</v>
      </c>
      <c r="O95" s="9">
        <v>2.3E-2</v>
      </c>
      <c r="P95" s="9">
        <v>0.15</v>
      </c>
      <c r="Q95" s="9">
        <v>107</v>
      </c>
      <c r="R95" s="9">
        <v>197</v>
      </c>
      <c r="S95" s="9">
        <v>70</v>
      </c>
      <c r="T95" s="9">
        <v>0.2</v>
      </c>
      <c r="U95" s="9">
        <v>7.0000000000000007E-2</v>
      </c>
      <c r="V95" s="9">
        <v>312</v>
      </c>
      <c r="W95" s="9" t="s">
        <v>112</v>
      </c>
      <c r="X95" s="9">
        <v>3.1</v>
      </c>
      <c r="Y95" s="9" t="s">
        <v>112</v>
      </c>
      <c r="Z95" s="9" t="s">
        <v>112</v>
      </c>
      <c r="AA95" s="9" t="s">
        <v>112</v>
      </c>
      <c r="AB95" s="9" t="s">
        <v>112</v>
      </c>
      <c r="AC95" s="9" t="s">
        <v>112</v>
      </c>
      <c r="AD95" s="9" t="s">
        <v>112</v>
      </c>
      <c r="AE95" s="9" t="s">
        <v>112</v>
      </c>
      <c r="AF95" s="9" t="s">
        <v>112</v>
      </c>
      <c r="AG95" s="9" t="s">
        <v>112</v>
      </c>
      <c r="AH95" s="9" t="s">
        <v>112</v>
      </c>
      <c r="AI95" s="9" t="s">
        <v>112</v>
      </c>
      <c r="AJ95" s="9" t="s">
        <v>112</v>
      </c>
      <c r="AK95" s="9" t="s">
        <v>112</v>
      </c>
      <c r="AL95" s="9" t="s">
        <v>112</v>
      </c>
      <c r="AM95" s="9" t="s">
        <v>112</v>
      </c>
      <c r="AN95" s="9" t="s">
        <v>112</v>
      </c>
      <c r="AO95" s="9" t="s">
        <v>133</v>
      </c>
      <c r="AP95" s="9" t="s">
        <v>112</v>
      </c>
      <c r="AQ95" s="9" t="s">
        <v>112</v>
      </c>
      <c r="AR95" s="9" t="s">
        <v>112</v>
      </c>
      <c r="AS95" s="9" t="s">
        <v>112</v>
      </c>
      <c r="AT95" s="9" t="s">
        <v>112</v>
      </c>
      <c r="AU95" s="9" t="s">
        <v>112</v>
      </c>
      <c r="AV95" s="9" t="s">
        <v>112</v>
      </c>
      <c r="AW95" s="9" t="s">
        <v>142</v>
      </c>
      <c r="AX95" s="9" t="s">
        <v>142</v>
      </c>
      <c r="AY95" s="9" t="s">
        <v>142</v>
      </c>
      <c r="AZ95" s="9" t="s">
        <v>146</v>
      </c>
      <c r="BA95" s="9" t="s">
        <v>142</v>
      </c>
      <c r="BB95" s="9">
        <v>0.04</v>
      </c>
      <c r="BC95" s="9">
        <v>1.7</v>
      </c>
      <c r="BD95" s="9">
        <v>1.6</v>
      </c>
      <c r="BE95" s="15">
        <v>917</v>
      </c>
    </row>
    <row r="96" spans="1:57">
      <c r="A96" s="82"/>
      <c r="B96" s="13" t="s">
        <v>12</v>
      </c>
      <c r="C96" s="14" t="s">
        <v>155</v>
      </c>
      <c r="D96" s="5"/>
      <c r="E96" s="9" t="s">
        <v>94</v>
      </c>
      <c r="F96" s="9">
        <v>2.5999999999999999E-2</v>
      </c>
      <c r="G96" s="9">
        <v>2.0000000000000002E-5</v>
      </c>
      <c r="H96" s="9">
        <v>1.7999999999999999E-2</v>
      </c>
      <c r="I96" s="9" t="s">
        <v>94</v>
      </c>
      <c r="J96" s="9" t="s">
        <v>100</v>
      </c>
      <c r="K96" s="9">
        <v>1.0999999999999999E-2</v>
      </c>
      <c r="L96" s="9">
        <v>3.0000000000000001E-3</v>
      </c>
      <c r="M96" s="9" t="s">
        <v>94</v>
      </c>
      <c r="N96" s="9">
        <v>1E-3</v>
      </c>
      <c r="O96" s="9">
        <v>1.0999999999999999E-2</v>
      </c>
      <c r="P96" s="9">
        <v>0.27</v>
      </c>
      <c r="Q96" s="9">
        <v>84</v>
      </c>
      <c r="R96" s="9">
        <v>13</v>
      </c>
      <c r="S96" s="9">
        <v>15</v>
      </c>
      <c r="T96" s="9">
        <v>0.1</v>
      </c>
      <c r="U96" s="9" t="s">
        <v>112</v>
      </c>
      <c r="V96" s="9">
        <v>30</v>
      </c>
      <c r="W96" s="9">
        <v>2.0699999999999998</v>
      </c>
      <c r="X96" s="9">
        <v>4.4000000000000004</v>
      </c>
      <c r="Y96" s="9" t="s">
        <v>112</v>
      </c>
      <c r="Z96" s="9" t="s">
        <v>112</v>
      </c>
      <c r="AA96" s="9" t="s">
        <v>112</v>
      </c>
      <c r="AB96" s="9" t="s">
        <v>112</v>
      </c>
      <c r="AC96" s="9" t="s">
        <v>112</v>
      </c>
      <c r="AD96" s="9" t="s">
        <v>112</v>
      </c>
      <c r="AE96" s="9" t="s">
        <v>112</v>
      </c>
      <c r="AF96" s="9" t="s">
        <v>112</v>
      </c>
      <c r="AG96" s="9" t="s">
        <v>112</v>
      </c>
      <c r="AH96" s="9" t="s">
        <v>112</v>
      </c>
      <c r="AI96" s="9" t="s">
        <v>112</v>
      </c>
      <c r="AJ96" s="9" t="s">
        <v>112</v>
      </c>
      <c r="AK96" s="9" t="s">
        <v>112</v>
      </c>
      <c r="AL96" s="9" t="s">
        <v>112</v>
      </c>
      <c r="AM96" s="9" t="s">
        <v>112</v>
      </c>
      <c r="AN96" s="9" t="s">
        <v>112</v>
      </c>
      <c r="AO96" s="9" t="s">
        <v>133</v>
      </c>
      <c r="AP96" s="9" t="s">
        <v>112</v>
      </c>
      <c r="AQ96" s="9" t="s">
        <v>112</v>
      </c>
      <c r="AR96" s="9" t="s">
        <v>112</v>
      </c>
      <c r="AS96" s="9" t="s">
        <v>112</v>
      </c>
      <c r="AT96" s="9" t="s">
        <v>112</v>
      </c>
      <c r="AU96" s="9" t="s">
        <v>112</v>
      </c>
      <c r="AV96" s="9" t="s">
        <v>112</v>
      </c>
      <c r="AW96" s="9" t="s">
        <v>142</v>
      </c>
      <c r="AX96" s="9" t="s">
        <v>142</v>
      </c>
      <c r="AY96" s="9" t="s">
        <v>142</v>
      </c>
      <c r="AZ96" s="9" t="s">
        <v>146</v>
      </c>
      <c r="BA96" s="9" t="s">
        <v>142</v>
      </c>
      <c r="BB96" s="9">
        <v>0.06</v>
      </c>
      <c r="BC96" s="9">
        <v>7.7</v>
      </c>
      <c r="BD96" s="9">
        <v>7.5</v>
      </c>
      <c r="BE96" s="15">
        <v>387</v>
      </c>
    </row>
    <row r="97" spans="1:57">
      <c r="A97" s="82"/>
      <c r="B97" s="13" t="s">
        <v>157</v>
      </c>
      <c r="C97" s="14" t="s">
        <v>158</v>
      </c>
      <c r="D97" s="5"/>
      <c r="E97" s="9" t="s">
        <v>94</v>
      </c>
      <c r="F97" s="9">
        <v>1.0999999999999999E-2</v>
      </c>
      <c r="G97" s="9" t="s">
        <v>160</v>
      </c>
      <c r="H97" s="9">
        <v>2E-3</v>
      </c>
      <c r="I97" s="9" t="s">
        <v>94</v>
      </c>
      <c r="J97" s="9" t="s">
        <v>100</v>
      </c>
      <c r="K97" s="9">
        <v>1E-3</v>
      </c>
      <c r="L97" s="9" t="s">
        <v>94</v>
      </c>
      <c r="M97" s="9">
        <v>1E-3</v>
      </c>
      <c r="N97" s="9">
        <v>1E-3</v>
      </c>
      <c r="O97" s="9">
        <v>5.0000000000000001E-3</v>
      </c>
      <c r="P97" s="9">
        <v>0.2</v>
      </c>
      <c r="Q97" s="9">
        <v>151</v>
      </c>
      <c r="R97" s="9">
        <v>223</v>
      </c>
      <c r="S97" s="9">
        <v>89</v>
      </c>
      <c r="T97" s="9">
        <v>0.1</v>
      </c>
      <c r="U97" s="9" t="s">
        <v>112</v>
      </c>
      <c r="V97" s="9">
        <v>412</v>
      </c>
      <c r="W97" s="9">
        <v>0.02</v>
      </c>
      <c r="X97" s="9">
        <v>5.5</v>
      </c>
      <c r="Y97" s="9" t="s">
        <v>112</v>
      </c>
      <c r="Z97" s="9" t="s">
        <v>112</v>
      </c>
      <c r="AA97" s="9" t="s">
        <v>112</v>
      </c>
      <c r="AB97" s="9" t="s">
        <v>112</v>
      </c>
      <c r="AC97" s="9" t="s">
        <v>112</v>
      </c>
      <c r="AD97" s="9" t="s">
        <v>112</v>
      </c>
      <c r="AE97" s="9" t="s">
        <v>112</v>
      </c>
      <c r="AF97" s="9" t="s">
        <v>112</v>
      </c>
      <c r="AG97" s="9" t="s">
        <v>112</v>
      </c>
      <c r="AH97" s="9" t="s">
        <v>112</v>
      </c>
      <c r="AI97" s="9" t="s">
        <v>112</v>
      </c>
      <c r="AJ97" s="9" t="s">
        <v>112</v>
      </c>
      <c r="AK97" s="9" t="s">
        <v>112</v>
      </c>
      <c r="AL97" s="9" t="s">
        <v>112</v>
      </c>
      <c r="AM97" s="9" t="s">
        <v>112</v>
      </c>
      <c r="AN97" s="9" t="s">
        <v>112</v>
      </c>
      <c r="AO97" s="9" t="s">
        <v>133</v>
      </c>
      <c r="AP97" s="9" t="s">
        <v>112</v>
      </c>
      <c r="AQ97" s="9" t="s">
        <v>112</v>
      </c>
      <c r="AR97" s="9" t="s">
        <v>112</v>
      </c>
      <c r="AS97" s="9" t="s">
        <v>112</v>
      </c>
      <c r="AT97" s="9" t="s">
        <v>112</v>
      </c>
      <c r="AU97" s="9" t="s">
        <v>112</v>
      </c>
      <c r="AV97" s="9" t="s">
        <v>112</v>
      </c>
      <c r="AW97" s="9" t="s">
        <v>142</v>
      </c>
      <c r="AX97" s="9" t="s">
        <v>142</v>
      </c>
      <c r="AY97" s="9" t="s">
        <v>142</v>
      </c>
      <c r="AZ97" s="9" t="s">
        <v>146</v>
      </c>
      <c r="BA97" s="9" t="s">
        <v>142</v>
      </c>
      <c r="BB97" s="9">
        <v>0.02</v>
      </c>
      <c r="BC97" s="9">
        <v>2.6</v>
      </c>
      <c r="BD97" s="9">
        <v>2.6</v>
      </c>
      <c r="BE97" s="15">
        <v>1360</v>
      </c>
    </row>
    <row r="98" spans="1:57" ht="15.75" thickBot="1">
      <c r="A98" s="83"/>
      <c r="B98" s="16" t="s">
        <v>159</v>
      </c>
      <c r="C98" s="17" t="s">
        <v>158</v>
      </c>
      <c r="D98" s="7"/>
      <c r="E98" s="18" t="s">
        <v>94</v>
      </c>
      <c r="F98" s="18">
        <v>0.01</v>
      </c>
      <c r="G98" s="18" t="s">
        <v>160</v>
      </c>
      <c r="H98" s="18">
        <v>2E-3</v>
      </c>
      <c r="I98" s="18" t="s">
        <v>94</v>
      </c>
      <c r="J98" s="18" t="s">
        <v>100</v>
      </c>
      <c r="K98" s="18">
        <v>2E-3</v>
      </c>
      <c r="L98" s="18" t="s">
        <v>94</v>
      </c>
      <c r="M98" s="18">
        <v>1E-3</v>
      </c>
      <c r="N98" s="18">
        <v>1E-3</v>
      </c>
      <c r="O98" s="18">
        <v>4.0000000000000001E-3</v>
      </c>
      <c r="P98" s="18">
        <v>0.2</v>
      </c>
      <c r="Q98" s="18">
        <v>150</v>
      </c>
      <c r="R98" s="18">
        <v>223</v>
      </c>
      <c r="S98" s="18">
        <v>90</v>
      </c>
      <c r="T98" s="18">
        <v>0.1</v>
      </c>
      <c r="U98" s="18">
        <v>0.1</v>
      </c>
      <c r="V98" s="18">
        <v>411</v>
      </c>
      <c r="W98" s="18">
        <v>0.04</v>
      </c>
      <c r="X98" s="18">
        <v>5.6</v>
      </c>
      <c r="Y98" s="18" t="s">
        <v>112</v>
      </c>
      <c r="Z98" s="18" t="s">
        <v>112</v>
      </c>
      <c r="AA98" s="18" t="s">
        <v>112</v>
      </c>
      <c r="AB98" s="18" t="s">
        <v>112</v>
      </c>
      <c r="AC98" s="18" t="s">
        <v>112</v>
      </c>
      <c r="AD98" s="18" t="s">
        <v>112</v>
      </c>
      <c r="AE98" s="18" t="s">
        <v>112</v>
      </c>
      <c r="AF98" s="18" t="s">
        <v>112</v>
      </c>
      <c r="AG98" s="18" t="s">
        <v>112</v>
      </c>
      <c r="AH98" s="18" t="s">
        <v>112</v>
      </c>
      <c r="AI98" s="18" t="s">
        <v>112</v>
      </c>
      <c r="AJ98" s="18" t="s">
        <v>112</v>
      </c>
      <c r="AK98" s="18" t="s">
        <v>112</v>
      </c>
      <c r="AL98" s="18">
        <v>0.01</v>
      </c>
      <c r="AM98" s="18" t="s">
        <v>112</v>
      </c>
      <c r="AN98" s="18" t="s">
        <v>112</v>
      </c>
      <c r="AO98" s="18">
        <v>0.16</v>
      </c>
      <c r="AP98" s="18" t="s">
        <v>112</v>
      </c>
      <c r="AQ98" s="18" t="s">
        <v>112</v>
      </c>
      <c r="AR98" s="18" t="s">
        <v>112</v>
      </c>
      <c r="AS98" s="18" t="s">
        <v>112</v>
      </c>
      <c r="AT98" s="18" t="s">
        <v>112</v>
      </c>
      <c r="AU98" s="18" t="s">
        <v>112</v>
      </c>
      <c r="AV98" s="18" t="s">
        <v>112</v>
      </c>
      <c r="AW98" s="18" t="s">
        <v>142</v>
      </c>
      <c r="AX98" s="18" t="s">
        <v>142</v>
      </c>
      <c r="AY98" s="18" t="s">
        <v>142</v>
      </c>
      <c r="AZ98" s="18" t="s">
        <v>146</v>
      </c>
      <c r="BA98" s="18" t="s">
        <v>142</v>
      </c>
      <c r="BB98" s="18">
        <v>0.05</v>
      </c>
      <c r="BC98" s="18">
        <v>2.5</v>
      </c>
      <c r="BD98" s="18">
        <v>2.2999999999999998</v>
      </c>
      <c r="BE98" s="19">
        <v>1330</v>
      </c>
    </row>
    <row r="99" spans="1:57" ht="15.75" thickBot="1">
      <c r="A99" s="25"/>
      <c r="B99" s="26"/>
      <c r="C99" s="27"/>
      <c r="D99" s="28"/>
      <c r="E99" s="30"/>
      <c r="F99" s="30"/>
      <c r="G99" s="30"/>
      <c r="H99" s="30"/>
      <c r="I99" s="30"/>
      <c r="J99" s="30"/>
      <c r="K99" s="30"/>
      <c r="L99" s="30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31"/>
    </row>
    <row r="100" spans="1:57">
      <c r="A100" s="81">
        <v>44721</v>
      </c>
      <c r="B100" s="11" t="s">
        <v>10</v>
      </c>
      <c r="C100" s="12" t="s">
        <v>155</v>
      </c>
      <c r="D100" s="2"/>
      <c r="E100" s="20" t="s">
        <v>94</v>
      </c>
      <c r="F100" s="20">
        <v>8.9999999999999993E-3</v>
      </c>
      <c r="G100" s="20">
        <v>6.0000000000000002E-5</v>
      </c>
      <c r="H100" s="20">
        <v>4.0000000000000001E-3</v>
      </c>
      <c r="I100" s="20" t="s">
        <v>94</v>
      </c>
      <c r="J100" s="20" t="s">
        <v>100</v>
      </c>
      <c r="K100" s="20">
        <v>3.0000000000000001E-3</v>
      </c>
      <c r="L100" s="20" t="s">
        <v>94</v>
      </c>
      <c r="M100" s="20" t="s">
        <v>94</v>
      </c>
      <c r="N100" s="20" t="s">
        <v>94</v>
      </c>
      <c r="O100" s="20">
        <v>0.02</v>
      </c>
      <c r="P100" s="20">
        <v>0.47</v>
      </c>
      <c r="Q100" s="20">
        <v>126</v>
      </c>
      <c r="R100" s="20">
        <v>12</v>
      </c>
      <c r="S100" s="20">
        <v>30</v>
      </c>
      <c r="T100" s="20">
        <v>0.2</v>
      </c>
      <c r="U100" s="20">
        <v>0.03</v>
      </c>
      <c r="V100" s="20">
        <v>14</v>
      </c>
      <c r="W100" s="20">
        <v>0.1</v>
      </c>
      <c r="X100" s="20">
        <v>5.6</v>
      </c>
      <c r="Y100" s="20" t="s">
        <v>112</v>
      </c>
      <c r="Z100" s="20" t="s">
        <v>112</v>
      </c>
      <c r="AA100" s="20" t="s">
        <v>112</v>
      </c>
      <c r="AB100" s="20" t="s">
        <v>112</v>
      </c>
      <c r="AC100" s="20" t="s">
        <v>112</v>
      </c>
      <c r="AD100" s="20" t="s">
        <v>112</v>
      </c>
      <c r="AE100" s="20" t="s">
        <v>112</v>
      </c>
      <c r="AF100" s="20" t="s">
        <v>112</v>
      </c>
      <c r="AG100" s="20" t="s">
        <v>112</v>
      </c>
      <c r="AH100" s="20" t="s">
        <v>112</v>
      </c>
      <c r="AI100" s="20" t="s">
        <v>112</v>
      </c>
      <c r="AJ100" s="20" t="s">
        <v>112</v>
      </c>
      <c r="AK100" s="20" t="s">
        <v>112</v>
      </c>
      <c r="AL100" s="20" t="s">
        <v>112</v>
      </c>
      <c r="AM100" s="20" t="s">
        <v>112</v>
      </c>
      <c r="AN100" s="20" t="s">
        <v>112</v>
      </c>
      <c r="AO100" s="20" t="s">
        <v>133</v>
      </c>
      <c r="AP100" s="20" t="s">
        <v>112</v>
      </c>
      <c r="AQ100" s="20" t="s">
        <v>112</v>
      </c>
      <c r="AR100" s="20" t="s">
        <v>112</v>
      </c>
      <c r="AS100" s="20" t="s">
        <v>112</v>
      </c>
      <c r="AT100" s="20" t="s">
        <v>112</v>
      </c>
      <c r="AU100" s="20" t="s">
        <v>112</v>
      </c>
      <c r="AV100" s="20" t="s">
        <v>112</v>
      </c>
      <c r="AW100" s="20" t="s">
        <v>142</v>
      </c>
      <c r="AX100" s="20" t="s">
        <v>142</v>
      </c>
      <c r="AY100" s="20" t="s">
        <v>142</v>
      </c>
      <c r="AZ100" s="20" t="s">
        <v>146</v>
      </c>
      <c r="BA100" s="20" t="s">
        <v>142</v>
      </c>
      <c r="BB100" s="20">
        <v>0.03</v>
      </c>
      <c r="BC100" s="20">
        <v>1.9</v>
      </c>
      <c r="BD100" s="20">
        <v>2</v>
      </c>
      <c r="BE100" s="21">
        <v>357</v>
      </c>
    </row>
    <row r="101" spans="1:57">
      <c r="A101" s="82"/>
      <c r="B101" s="13" t="s">
        <v>11</v>
      </c>
      <c r="C101" s="14" t="s">
        <v>155</v>
      </c>
      <c r="D101" s="5"/>
      <c r="E101" s="9" t="s">
        <v>94</v>
      </c>
      <c r="F101" s="9">
        <v>3.0000000000000001E-3</v>
      </c>
      <c r="G101" s="9">
        <v>4.0000000000000003E-5</v>
      </c>
      <c r="H101" s="9">
        <v>3.0000000000000001E-3</v>
      </c>
      <c r="I101" s="9" t="s">
        <v>94</v>
      </c>
      <c r="J101" s="9" t="s">
        <v>100</v>
      </c>
      <c r="K101" s="9">
        <v>2E-3</v>
      </c>
      <c r="L101" s="9" t="s">
        <v>94</v>
      </c>
      <c r="M101" s="9" t="s">
        <v>94</v>
      </c>
      <c r="N101" s="9" t="s">
        <v>94</v>
      </c>
      <c r="O101" s="9">
        <v>0.03</v>
      </c>
      <c r="P101" s="9">
        <v>0.17</v>
      </c>
      <c r="Q101" s="9">
        <v>117</v>
      </c>
      <c r="R101" s="9">
        <v>206</v>
      </c>
      <c r="S101" s="9">
        <v>74</v>
      </c>
      <c r="T101" s="9">
        <v>0.2</v>
      </c>
      <c r="U101" s="9" t="s">
        <v>112</v>
      </c>
      <c r="V101" s="9">
        <v>321</v>
      </c>
      <c r="W101" s="9">
        <v>0.01</v>
      </c>
      <c r="X101" s="9">
        <v>4.4000000000000004</v>
      </c>
      <c r="Y101" s="9" t="s">
        <v>112</v>
      </c>
      <c r="Z101" s="9" t="s">
        <v>112</v>
      </c>
      <c r="AA101" s="9" t="s">
        <v>112</v>
      </c>
      <c r="AB101" s="9" t="s">
        <v>112</v>
      </c>
      <c r="AC101" s="9" t="s">
        <v>112</v>
      </c>
      <c r="AD101" s="9" t="s">
        <v>112</v>
      </c>
      <c r="AE101" s="9" t="s">
        <v>112</v>
      </c>
      <c r="AF101" s="9" t="s">
        <v>112</v>
      </c>
      <c r="AG101" s="9" t="s">
        <v>112</v>
      </c>
      <c r="AH101" s="9" t="s">
        <v>112</v>
      </c>
      <c r="AI101" s="9" t="s">
        <v>112</v>
      </c>
      <c r="AJ101" s="9" t="s">
        <v>112</v>
      </c>
      <c r="AK101" s="9" t="s">
        <v>112</v>
      </c>
      <c r="AL101" s="9" t="s">
        <v>112</v>
      </c>
      <c r="AM101" s="9" t="s">
        <v>112</v>
      </c>
      <c r="AN101" s="9" t="s">
        <v>112</v>
      </c>
      <c r="AO101" s="9" t="s">
        <v>133</v>
      </c>
      <c r="AP101" s="9" t="s">
        <v>112</v>
      </c>
      <c r="AQ101" s="9" t="s">
        <v>112</v>
      </c>
      <c r="AR101" s="9" t="s">
        <v>112</v>
      </c>
      <c r="AS101" s="9" t="s">
        <v>112</v>
      </c>
      <c r="AT101" s="9" t="s">
        <v>112</v>
      </c>
      <c r="AU101" s="9" t="s">
        <v>112</v>
      </c>
      <c r="AV101" s="9" t="s">
        <v>112</v>
      </c>
      <c r="AW101" s="9" t="s">
        <v>142</v>
      </c>
      <c r="AX101" s="9" t="s">
        <v>142</v>
      </c>
      <c r="AY101" s="9" t="s">
        <v>142</v>
      </c>
      <c r="AZ101" s="9" t="s">
        <v>146</v>
      </c>
      <c r="BA101" s="9" t="s">
        <v>142</v>
      </c>
      <c r="BB101" s="9">
        <v>0.06</v>
      </c>
      <c r="BC101" s="9">
        <v>1.7</v>
      </c>
      <c r="BD101" s="9">
        <v>2</v>
      </c>
      <c r="BE101" s="15">
        <v>900</v>
      </c>
    </row>
    <row r="102" spans="1:57">
      <c r="A102" s="82"/>
      <c r="B102" s="13" t="s">
        <v>12</v>
      </c>
      <c r="C102" s="14" t="s">
        <v>155</v>
      </c>
      <c r="D102" s="5"/>
      <c r="E102" s="9" t="s">
        <v>94</v>
      </c>
      <c r="F102" s="9">
        <v>2.7E-2</v>
      </c>
      <c r="G102" s="9">
        <v>6.9999999999999994E-5</v>
      </c>
      <c r="H102" s="9">
        <v>2.1000000000000001E-2</v>
      </c>
      <c r="I102" s="9" t="s">
        <v>94</v>
      </c>
      <c r="J102" s="9" t="s">
        <v>100</v>
      </c>
      <c r="K102" s="9">
        <v>1.0999999999999999E-2</v>
      </c>
      <c r="L102" s="9">
        <v>3.0000000000000001E-3</v>
      </c>
      <c r="M102" s="9" t="s">
        <v>94</v>
      </c>
      <c r="N102" s="9" t="s">
        <v>94</v>
      </c>
      <c r="O102" s="9">
        <v>3.2000000000000001E-2</v>
      </c>
      <c r="P102" s="9">
        <v>0.26</v>
      </c>
      <c r="Q102" s="9">
        <v>91</v>
      </c>
      <c r="R102" s="9">
        <v>11</v>
      </c>
      <c r="S102" s="9">
        <v>15</v>
      </c>
      <c r="T102" s="9">
        <v>0.1</v>
      </c>
      <c r="U102" s="9" t="s">
        <v>112</v>
      </c>
      <c r="V102" s="9">
        <v>22</v>
      </c>
      <c r="W102" s="9">
        <v>1.78</v>
      </c>
      <c r="X102" s="9">
        <v>7.4</v>
      </c>
      <c r="Y102" s="9" t="s">
        <v>112</v>
      </c>
      <c r="Z102" s="9" t="s">
        <v>112</v>
      </c>
      <c r="AA102" s="9" t="s">
        <v>112</v>
      </c>
      <c r="AB102" s="9" t="s">
        <v>112</v>
      </c>
      <c r="AC102" s="9" t="s">
        <v>112</v>
      </c>
      <c r="AD102" s="9">
        <v>0.01</v>
      </c>
      <c r="AE102" s="9" t="s">
        <v>112</v>
      </c>
      <c r="AF102" s="9" t="s">
        <v>112</v>
      </c>
      <c r="AG102" s="9" t="s">
        <v>112</v>
      </c>
      <c r="AH102" s="9" t="s">
        <v>112</v>
      </c>
      <c r="AI102" s="9" t="s">
        <v>112</v>
      </c>
      <c r="AJ102" s="9" t="s">
        <v>112</v>
      </c>
      <c r="AK102" s="9" t="s">
        <v>112</v>
      </c>
      <c r="AL102" s="9" t="s">
        <v>112</v>
      </c>
      <c r="AM102" s="9" t="s">
        <v>112</v>
      </c>
      <c r="AN102" s="9" t="s">
        <v>112</v>
      </c>
      <c r="AO102" s="9">
        <v>0.16</v>
      </c>
      <c r="AP102" s="9" t="s">
        <v>112</v>
      </c>
      <c r="AQ102" s="9" t="s">
        <v>112</v>
      </c>
      <c r="AR102" s="9" t="s">
        <v>112</v>
      </c>
      <c r="AS102" s="9" t="s">
        <v>112</v>
      </c>
      <c r="AT102" s="9" t="s">
        <v>112</v>
      </c>
      <c r="AU102" s="9" t="s">
        <v>112</v>
      </c>
      <c r="AV102" s="9" t="s">
        <v>112</v>
      </c>
      <c r="AW102" s="9" t="s">
        <v>142</v>
      </c>
      <c r="AX102" s="9" t="s">
        <v>142</v>
      </c>
      <c r="AY102" s="9" t="s">
        <v>142</v>
      </c>
      <c r="AZ102" s="9" t="s">
        <v>146</v>
      </c>
      <c r="BA102" s="9" t="s">
        <v>142</v>
      </c>
      <c r="BB102" s="9">
        <v>0.04</v>
      </c>
      <c r="BC102" s="9">
        <v>7.6</v>
      </c>
      <c r="BD102" s="9">
        <v>7.6</v>
      </c>
      <c r="BE102" s="15">
        <v>413</v>
      </c>
    </row>
    <row r="103" spans="1:57">
      <c r="A103" s="82"/>
      <c r="B103" s="13" t="s">
        <v>157</v>
      </c>
      <c r="C103" s="14" t="s">
        <v>158</v>
      </c>
      <c r="D103" s="5"/>
      <c r="E103" s="9" t="s">
        <v>94</v>
      </c>
      <c r="F103" s="9">
        <v>4.0000000000000001E-3</v>
      </c>
      <c r="G103" s="9">
        <v>4.0000000000000003E-5</v>
      </c>
      <c r="H103" s="9" t="s">
        <v>94</v>
      </c>
      <c r="I103" s="9" t="s">
        <v>94</v>
      </c>
      <c r="J103" s="9" t="s">
        <v>100</v>
      </c>
      <c r="K103" s="9">
        <v>2E-3</v>
      </c>
      <c r="L103" s="9">
        <v>1E-3</v>
      </c>
      <c r="M103" s="9" t="s">
        <v>94</v>
      </c>
      <c r="N103" s="9" t="s">
        <v>94</v>
      </c>
      <c r="O103" s="9">
        <v>2.1999999999999999E-2</v>
      </c>
      <c r="P103" s="9">
        <v>7.0000000000000007E-2</v>
      </c>
      <c r="Q103" s="9">
        <v>50</v>
      </c>
      <c r="R103" s="9">
        <v>39</v>
      </c>
      <c r="S103" s="9">
        <v>35</v>
      </c>
      <c r="T103" s="9">
        <v>0.2</v>
      </c>
      <c r="U103" s="9">
        <v>0.2</v>
      </c>
      <c r="V103" s="9">
        <v>50</v>
      </c>
      <c r="W103" s="9">
        <v>0.01</v>
      </c>
      <c r="X103" s="9">
        <v>1.4</v>
      </c>
      <c r="Y103" s="9" t="s">
        <v>112</v>
      </c>
      <c r="Z103" s="9" t="s">
        <v>112</v>
      </c>
      <c r="AA103" s="9" t="s">
        <v>112</v>
      </c>
      <c r="AB103" s="9" t="s">
        <v>112</v>
      </c>
      <c r="AC103" s="9" t="s">
        <v>112</v>
      </c>
      <c r="AD103" s="9" t="s">
        <v>112</v>
      </c>
      <c r="AE103" s="9" t="s">
        <v>112</v>
      </c>
      <c r="AF103" s="9" t="s">
        <v>112</v>
      </c>
      <c r="AG103" s="9" t="s">
        <v>112</v>
      </c>
      <c r="AH103" s="9" t="s">
        <v>112</v>
      </c>
      <c r="AI103" s="9" t="s">
        <v>112</v>
      </c>
      <c r="AJ103" s="9" t="s">
        <v>112</v>
      </c>
      <c r="AK103" s="9" t="s">
        <v>112</v>
      </c>
      <c r="AL103" s="9" t="s">
        <v>112</v>
      </c>
      <c r="AM103" s="9" t="s">
        <v>112</v>
      </c>
      <c r="AN103" s="9" t="s">
        <v>112</v>
      </c>
      <c r="AO103" s="9" t="s">
        <v>133</v>
      </c>
      <c r="AP103" s="9" t="s">
        <v>112</v>
      </c>
      <c r="AQ103" s="9" t="s">
        <v>112</v>
      </c>
      <c r="AR103" s="9" t="s">
        <v>112</v>
      </c>
      <c r="AS103" s="9" t="s">
        <v>112</v>
      </c>
      <c r="AT103" s="9" t="s">
        <v>112</v>
      </c>
      <c r="AU103" s="9" t="s">
        <v>112</v>
      </c>
      <c r="AV103" s="9" t="s">
        <v>112</v>
      </c>
      <c r="AW103" s="9" t="s">
        <v>142</v>
      </c>
      <c r="AX103" s="9" t="s">
        <v>142</v>
      </c>
      <c r="AY103" s="9" t="s">
        <v>142</v>
      </c>
      <c r="AZ103" s="9" t="s">
        <v>146</v>
      </c>
      <c r="BA103" s="9" t="s">
        <v>142</v>
      </c>
      <c r="BB103" s="9">
        <v>0.02</v>
      </c>
      <c r="BC103" s="9">
        <v>13</v>
      </c>
      <c r="BD103" s="9">
        <v>13</v>
      </c>
      <c r="BE103" s="15">
        <v>394</v>
      </c>
    </row>
    <row r="104" spans="1:57" ht="15.75" thickBot="1">
      <c r="A104" s="83"/>
      <c r="B104" s="16" t="s">
        <v>159</v>
      </c>
      <c r="C104" s="17" t="s">
        <v>158</v>
      </c>
      <c r="D104" s="7"/>
      <c r="E104" s="18" t="s">
        <v>94</v>
      </c>
      <c r="F104" s="18">
        <v>1.0999999999999999E-2</v>
      </c>
      <c r="G104" s="18">
        <v>5.0000000000000002E-5</v>
      </c>
      <c r="H104" s="18">
        <v>2E-3</v>
      </c>
      <c r="I104" s="18" t="s">
        <v>94</v>
      </c>
      <c r="J104" s="18" t="s">
        <v>100</v>
      </c>
      <c r="K104" s="18">
        <v>1E-3</v>
      </c>
      <c r="L104" s="18" t="s">
        <v>94</v>
      </c>
      <c r="M104" s="18" t="s">
        <v>94</v>
      </c>
      <c r="N104" s="18" t="s">
        <v>94</v>
      </c>
      <c r="O104" s="18">
        <v>2.1999999999999999E-2</v>
      </c>
      <c r="P104" s="18">
        <v>0.21</v>
      </c>
      <c r="Q104" s="18">
        <v>161</v>
      </c>
      <c r="R104" s="18">
        <v>253</v>
      </c>
      <c r="S104" s="18">
        <v>97</v>
      </c>
      <c r="T104" s="18">
        <v>0.1</v>
      </c>
      <c r="U104" s="18">
        <v>0.2</v>
      </c>
      <c r="V104" s="18">
        <v>470</v>
      </c>
      <c r="W104" s="18">
        <v>0.04</v>
      </c>
      <c r="X104" s="18">
        <v>6.8</v>
      </c>
      <c r="Y104" s="18" t="s">
        <v>112</v>
      </c>
      <c r="Z104" s="18" t="s">
        <v>112</v>
      </c>
      <c r="AA104" s="18" t="s">
        <v>112</v>
      </c>
      <c r="AB104" s="18" t="s">
        <v>112</v>
      </c>
      <c r="AC104" s="18" t="s">
        <v>112</v>
      </c>
      <c r="AD104" s="18" t="s">
        <v>112</v>
      </c>
      <c r="AE104" s="18" t="s">
        <v>112</v>
      </c>
      <c r="AF104" s="18" t="s">
        <v>112</v>
      </c>
      <c r="AG104" s="18" t="s">
        <v>112</v>
      </c>
      <c r="AH104" s="18" t="s">
        <v>112</v>
      </c>
      <c r="AI104" s="18" t="s">
        <v>112</v>
      </c>
      <c r="AJ104" s="18" t="s">
        <v>112</v>
      </c>
      <c r="AK104" s="18" t="s">
        <v>112</v>
      </c>
      <c r="AL104" s="18" t="s">
        <v>112</v>
      </c>
      <c r="AM104" s="18" t="s">
        <v>112</v>
      </c>
      <c r="AN104" s="18" t="s">
        <v>112</v>
      </c>
      <c r="AO104" s="18" t="s">
        <v>133</v>
      </c>
      <c r="AP104" s="18" t="s">
        <v>112</v>
      </c>
      <c r="AQ104" s="18" t="s">
        <v>112</v>
      </c>
      <c r="AR104" s="18" t="s">
        <v>112</v>
      </c>
      <c r="AS104" s="18" t="s">
        <v>112</v>
      </c>
      <c r="AT104" s="18" t="s">
        <v>112</v>
      </c>
      <c r="AU104" s="18" t="s">
        <v>112</v>
      </c>
      <c r="AV104" s="18" t="s">
        <v>112</v>
      </c>
      <c r="AW104" s="18" t="s">
        <v>142</v>
      </c>
      <c r="AX104" s="18" t="s">
        <v>142</v>
      </c>
      <c r="AY104" s="18" t="s">
        <v>142</v>
      </c>
      <c r="AZ104" s="18" t="s">
        <v>146</v>
      </c>
      <c r="BA104" s="18" t="s">
        <v>142</v>
      </c>
      <c r="BB104" s="18">
        <v>0.03</v>
      </c>
      <c r="BC104" s="18">
        <v>2.4</v>
      </c>
      <c r="BD104" s="18">
        <v>2.4</v>
      </c>
      <c r="BE104" s="19">
        <v>1440</v>
      </c>
    </row>
    <row r="105" spans="1:57" ht="15.75" thickBot="1">
      <c r="A105" s="32"/>
      <c r="B105" s="26"/>
      <c r="C105" s="27"/>
      <c r="D105" s="28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3"/>
    </row>
    <row r="106" spans="1:57">
      <c r="A106" s="81">
        <v>44736</v>
      </c>
      <c r="B106" s="11" t="s">
        <v>10</v>
      </c>
      <c r="C106" s="12" t="s">
        <v>155</v>
      </c>
      <c r="D106" s="2"/>
      <c r="E106" s="20">
        <v>1E-3</v>
      </c>
      <c r="F106" s="20">
        <v>2.4E-2</v>
      </c>
      <c r="G106" s="20">
        <v>2.0000000000000002E-5</v>
      </c>
      <c r="H106" s="20">
        <v>2.1000000000000001E-2</v>
      </c>
      <c r="I106" s="20" t="s">
        <v>94</v>
      </c>
      <c r="J106" s="20" t="s">
        <v>100</v>
      </c>
      <c r="K106" s="20">
        <v>1.0999999999999999E-2</v>
      </c>
      <c r="L106" s="20">
        <v>3.0000000000000001E-3</v>
      </c>
      <c r="M106" s="20" t="s">
        <v>94</v>
      </c>
      <c r="N106" s="20" t="s">
        <v>94</v>
      </c>
      <c r="O106" s="20">
        <v>7.0000000000000001E-3</v>
      </c>
      <c r="P106" s="20">
        <v>0.27</v>
      </c>
      <c r="Q106" s="20">
        <v>98</v>
      </c>
      <c r="R106" s="20">
        <v>12</v>
      </c>
      <c r="S106" s="20">
        <v>15</v>
      </c>
      <c r="T106" s="20">
        <v>0.1</v>
      </c>
      <c r="U106" s="20" t="s">
        <v>112</v>
      </c>
      <c r="V106" s="20">
        <v>25</v>
      </c>
      <c r="W106" s="20">
        <v>1.8</v>
      </c>
      <c r="X106" s="20">
        <v>6.7</v>
      </c>
      <c r="Y106" s="20" t="s">
        <v>112</v>
      </c>
      <c r="Z106" s="20" t="s">
        <v>112</v>
      </c>
      <c r="AA106" s="20" t="s">
        <v>112</v>
      </c>
      <c r="AB106" s="20" t="s">
        <v>112</v>
      </c>
      <c r="AC106" s="20" t="s">
        <v>112</v>
      </c>
      <c r="AD106" s="20" t="s">
        <v>112</v>
      </c>
      <c r="AE106" s="20" t="s">
        <v>112</v>
      </c>
      <c r="AF106" s="20" t="s">
        <v>112</v>
      </c>
      <c r="AG106" s="20" t="s">
        <v>112</v>
      </c>
      <c r="AH106" s="20" t="s">
        <v>112</v>
      </c>
      <c r="AI106" s="20" t="s">
        <v>112</v>
      </c>
      <c r="AJ106" s="20" t="s">
        <v>112</v>
      </c>
      <c r="AK106" s="20" t="s">
        <v>112</v>
      </c>
      <c r="AL106" s="20" t="s">
        <v>112</v>
      </c>
      <c r="AM106" s="20" t="s">
        <v>112</v>
      </c>
      <c r="AN106" s="20" t="s">
        <v>112</v>
      </c>
      <c r="AO106" s="20" t="s">
        <v>133</v>
      </c>
      <c r="AP106" s="20" t="s">
        <v>112</v>
      </c>
      <c r="AQ106" s="20" t="s">
        <v>112</v>
      </c>
      <c r="AR106" s="20" t="s">
        <v>112</v>
      </c>
      <c r="AS106" s="20" t="s">
        <v>112</v>
      </c>
      <c r="AT106" s="20" t="s">
        <v>112</v>
      </c>
      <c r="AU106" s="20" t="s">
        <v>112</v>
      </c>
      <c r="AV106" s="20" t="s">
        <v>112</v>
      </c>
      <c r="AW106" s="20" t="s">
        <v>142</v>
      </c>
      <c r="AX106" s="20" t="s">
        <v>142</v>
      </c>
      <c r="AY106" s="20" t="s">
        <v>142</v>
      </c>
      <c r="AZ106" s="20" t="s">
        <v>146</v>
      </c>
      <c r="BA106" s="20" t="s">
        <v>142</v>
      </c>
      <c r="BB106" s="20" t="s">
        <v>112</v>
      </c>
      <c r="BC106" s="20">
        <v>7.4</v>
      </c>
      <c r="BD106" s="20">
        <v>7.1</v>
      </c>
      <c r="BE106" s="21">
        <v>437</v>
      </c>
    </row>
    <row r="107" spans="1:57">
      <c r="A107" s="82"/>
      <c r="B107" s="13" t="s">
        <v>11</v>
      </c>
      <c r="C107" s="14" t="s">
        <v>155</v>
      </c>
      <c r="D107" s="5"/>
      <c r="E107" s="9" t="s">
        <v>94</v>
      </c>
      <c r="F107" s="9">
        <v>3.0000000000000001E-3</v>
      </c>
      <c r="G107" s="9" t="s">
        <v>160</v>
      </c>
      <c r="H107" s="9">
        <v>3.0000000000000001E-3</v>
      </c>
      <c r="I107" s="9" t="s">
        <v>94</v>
      </c>
      <c r="J107" s="9" t="s">
        <v>100</v>
      </c>
      <c r="K107" s="9">
        <v>2E-3</v>
      </c>
      <c r="L107" s="9">
        <v>1E-3</v>
      </c>
      <c r="M107" s="9" t="s">
        <v>94</v>
      </c>
      <c r="N107" s="9" t="s">
        <v>94</v>
      </c>
      <c r="O107" s="9">
        <v>0.03</v>
      </c>
      <c r="P107" s="9">
        <v>0.17</v>
      </c>
      <c r="Q107" s="9">
        <v>121</v>
      </c>
      <c r="R107" s="9">
        <v>207</v>
      </c>
      <c r="S107" s="9">
        <v>81</v>
      </c>
      <c r="T107" s="9">
        <v>0.1</v>
      </c>
      <c r="U107" s="9">
        <v>7.0000000000000007E-2</v>
      </c>
      <c r="V107" s="9">
        <v>316</v>
      </c>
      <c r="W107" s="9">
        <v>0.01</v>
      </c>
      <c r="X107" s="9">
        <v>4.2</v>
      </c>
      <c r="Y107" s="9" t="s">
        <v>112</v>
      </c>
      <c r="Z107" s="9" t="s">
        <v>112</v>
      </c>
      <c r="AA107" s="9" t="s">
        <v>112</v>
      </c>
      <c r="AB107" s="9" t="s">
        <v>112</v>
      </c>
      <c r="AC107" s="9" t="s">
        <v>112</v>
      </c>
      <c r="AD107" s="9" t="s">
        <v>112</v>
      </c>
      <c r="AE107" s="9" t="s">
        <v>112</v>
      </c>
      <c r="AF107" s="9" t="s">
        <v>112</v>
      </c>
      <c r="AG107" s="9" t="s">
        <v>112</v>
      </c>
      <c r="AH107" s="9" t="s">
        <v>112</v>
      </c>
      <c r="AI107" s="9" t="s">
        <v>112</v>
      </c>
      <c r="AJ107" s="9" t="s">
        <v>112</v>
      </c>
      <c r="AK107" s="9" t="s">
        <v>112</v>
      </c>
      <c r="AL107" s="9" t="s">
        <v>112</v>
      </c>
      <c r="AM107" s="9" t="s">
        <v>112</v>
      </c>
      <c r="AN107" s="9" t="s">
        <v>112</v>
      </c>
      <c r="AO107" s="9" t="s">
        <v>133</v>
      </c>
      <c r="AP107" s="9" t="s">
        <v>112</v>
      </c>
      <c r="AQ107" s="9" t="s">
        <v>112</v>
      </c>
      <c r="AR107" s="9" t="s">
        <v>112</v>
      </c>
      <c r="AS107" s="9" t="s">
        <v>112</v>
      </c>
      <c r="AT107" s="9" t="s">
        <v>112</v>
      </c>
      <c r="AU107" s="9" t="s">
        <v>112</v>
      </c>
      <c r="AV107" s="9" t="s">
        <v>112</v>
      </c>
      <c r="AW107" s="9" t="s">
        <v>142</v>
      </c>
      <c r="AX107" s="9" t="s">
        <v>142</v>
      </c>
      <c r="AY107" s="9" t="s">
        <v>142</v>
      </c>
      <c r="AZ107" s="9" t="s">
        <v>146</v>
      </c>
      <c r="BA107" s="9" t="s">
        <v>142</v>
      </c>
      <c r="BB107" s="9" t="s">
        <v>112</v>
      </c>
      <c r="BC107" s="9">
        <v>1.9</v>
      </c>
      <c r="BD107" s="9">
        <v>1.8</v>
      </c>
      <c r="BE107" s="15">
        <v>938</v>
      </c>
    </row>
    <row r="108" spans="1:57" ht="15.75" thickBot="1">
      <c r="A108" s="83"/>
      <c r="B108" s="16" t="s">
        <v>12</v>
      </c>
      <c r="C108" s="17" t="s">
        <v>155</v>
      </c>
      <c r="D108" s="7"/>
      <c r="E108" s="18" t="s">
        <v>94</v>
      </c>
      <c r="F108" s="18">
        <v>8.9999999999999993E-3</v>
      </c>
      <c r="G108" s="18" t="s">
        <v>160</v>
      </c>
      <c r="H108" s="18">
        <v>4.0000000000000001E-3</v>
      </c>
      <c r="I108" s="18" t="s">
        <v>94</v>
      </c>
      <c r="J108" s="18" t="s">
        <v>100</v>
      </c>
      <c r="K108" s="18">
        <v>2E-3</v>
      </c>
      <c r="L108" s="18">
        <v>1E-3</v>
      </c>
      <c r="M108" s="18" t="s">
        <v>94</v>
      </c>
      <c r="N108" s="18" t="s">
        <v>94</v>
      </c>
      <c r="O108" s="18">
        <v>1.4999999999999999E-2</v>
      </c>
      <c r="P108" s="18">
        <v>0.5</v>
      </c>
      <c r="Q108" s="18">
        <v>126</v>
      </c>
      <c r="R108" s="18">
        <v>11</v>
      </c>
      <c r="S108" s="18">
        <v>13</v>
      </c>
      <c r="T108" s="18">
        <v>0.2</v>
      </c>
      <c r="U108" s="18">
        <v>0.02</v>
      </c>
      <c r="V108" s="18">
        <v>16</v>
      </c>
      <c r="W108" s="18">
        <v>0.11</v>
      </c>
      <c r="X108" s="18">
        <v>6</v>
      </c>
      <c r="Y108" s="18" t="s">
        <v>112</v>
      </c>
      <c r="Z108" s="18" t="s">
        <v>112</v>
      </c>
      <c r="AA108" s="18" t="s">
        <v>112</v>
      </c>
      <c r="AB108" s="18" t="s">
        <v>112</v>
      </c>
      <c r="AC108" s="18" t="s">
        <v>112</v>
      </c>
      <c r="AD108" s="18" t="s">
        <v>112</v>
      </c>
      <c r="AE108" s="18" t="s">
        <v>112</v>
      </c>
      <c r="AF108" s="18" t="s">
        <v>112</v>
      </c>
      <c r="AG108" s="18" t="s">
        <v>112</v>
      </c>
      <c r="AH108" s="18" t="s">
        <v>112</v>
      </c>
      <c r="AI108" s="18" t="s">
        <v>112</v>
      </c>
      <c r="AJ108" s="18" t="s">
        <v>112</v>
      </c>
      <c r="AK108" s="18" t="s">
        <v>112</v>
      </c>
      <c r="AL108" s="18" t="s">
        <v>112</v>
      </c>
      <c r="AM108" s="18" t="s">
        <v>112</v>
      </c>
      <c r="AN108" s="18" t="s">
        <v>112</v>
      </c>
      <c r="AO108" s="18" t="s">
        <v>133</v>
      </c>
      <c r="AP108" s="18" t="s">
        <v>112</v>
      </c>
      <c r="AQ108" s="18" t="s">
        <v>112</v>
      </c>
      <c r="AR108" s="18" t="s">
        <v>112</v>
      </c>
      <c r="AS108" s="18" t="s">
        <v>112</v>
      </c>
      <c r="AT108" s="18" t="s">
        <v>112</v>
      </c>
      <c r="AU108" s="18" t="s">
        <v>112</v>
      </c>
      <c r="AV108" s="18" t="s">
        <v>112</v>
      </c>
      <c r="AW108" s="18" t="s">
        <v>142</v>
      </c>
      <c r="AX108" s="18" t="s">
        <v>142</v>
      </c>
      <c r="AY108" s="18" t="s">
        <v>142</v>
      </c>
      <c r="AZ108" s="18" t="s">
        <v>146</v>
      </c>
      <c r="BA108" s="18" t="s">
        <v>142</v>
      </c>
      <c r="BB108" s="18" t="s">
        <v>112</v>
      </c>
      <c r="BC108" s="18">
        <v>1.9</v>
      </c>
      <c r="BD108" s="18">
        <v>1.8</v>
      </c>
      <c r="BE108" s="19">
        <v>412</v>
      </c>
    </row>
    <row r="109" spans="1:57" ht="15.75" thickBot="1">
      <c r="A109" s="34"/>
      <c r="B109" s="26"/>
      <c r="C109" s="27"/>
      <c r="D109" s="28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31"/>
    </row>
    <row r="110" spans="1:57">
      <c r="A110" s="81">
        <v>44748</v>
      </c>
      <c r="B110" s="11" t="s">
        <v>10</v>
      </c>
      <c r="C110" s="12" t="s">
        <v>155</v>
      </c>
      <c r="D110" s="2"/>
      <c r="E110" s="20" t="s">
        <v>94</v>
      </c>
      <c r="F110" s="20">
        <v>8.9999999999999993E-3</v>
      </c>
      <c r="G110" s="20" t="s">
        <v>160</v>
      </c>
      <c r="H110" s="20">
        <v>5.0000000000000001E-3</v>
      </c>
      <c r="I110" s="20" t="s">
        <v>94</v>
      </c>
      <c r="J110" s="20" t="s">
        <v>100</v>
      </c>
      <c r="K110" s="20">
        <v>2E-3</v>
      </c>
      <c r="L110" s="20">
        <v>1E-3</v>
      </c>
      <c r="M110" s="20" t="s">
        <v>94</v>
      </c>
      <c r="N110" s="20" t="s">
        <v>94</v>
      </c>
      <c r="O110" s="20">
        <v>0.02</v>
      </c>
      <c r="P110" s="20">
        <v>0.59</v>
      </c>
      <c r="Q110" s="20">
        <v>160</v>
      </c>
      <c r="R110" s="20">
        <v>16</v>
      </c>
      <c r="S110" s="20">
        <v>21</v>
      </c>
      <c r="T110" s="20">
        <v>0.2</v>
      </c>
      <c r="U110" s="20" t="s">
        <v>164</v>
      </c>
      <c r="V110" s="20">
        <v>177</v>
      </c>
      <c r="W110" s="20">
        <v>10.8</v>
      </c>
      <c r="X110" s="20">
        <v>54.5</v>
      </c>
      <c r="Y110" s="20" t="s">
        <v>112</v>
      </c>
      <c r="Z110" s="20" t="s">
        <v>112</v>
      </c>
      <c r="AA110" s="20" t="s">
        <v>112</v>
      </c>
      <c r="AB110" s="20" t="s">
        <v>112</v>
      </c>
      <c r="AC110" s="20" t="s">
        <v>112</v>
      </c>
      <c r="AD110" s="20" t="s">
        <v>112</v>
      </c>
      <c r="AE110" s="20" t="s">
        <v>112</v>
      </c>
      <c r="AF110" s="20" t="s">
        <v>112</v>
      </c>
      <c r="AG110" s="20" t="s">
        <v>112</v>
      </c>
      <c r="AH110" s="20" t="s">
        <v>112</v>
      </c>
      <c r="AI110" s="20">
        <v>0.02</v>
      </c>
      <c r="AJ110" s="20" t="s">
        <v>112</v>
      </c>
      <c r="AK110" s="20" t="s">
        <v>112</v>
      </c>
      <c r="AL110" s="20">
        <v>0.03</v>
      </c>
      <c r="AM110" s="20">
        <v>0.02</v>
      </c>
      <c r="AN110" s="20">
        <v>0.02</v>
      </c>
      <c r="AO110" s="20">
        <v>0.21</v>
      </c>
      <c r="AP110" s="20" t="s">
        <v>112</v>
      </c>
      <c r="AQ110" s="20" t="s">
        <v>112</v>
      </c>
      <c r="AR110" s="20" t="s">
        <v>112</v>
      </c>
      <c r="AS110" s="20" t="s">
        <v>112</v>
      </c>
      <c r="AT110" s="20" t="s">
        <v>112</v>
      </c>
      <c r="AU110" s="20" t="s">
        <v>112</v>
      </c>
      <c r="AV110" s="20" t="s">
        <v>112</v>
      </c>
      <c r="AW110" s="20" t="s">
        <v>142</v>
      </c>
      <c r="AX110" s="20" t="s">
        <v>142</v>
      </c>
      <c r="AY110" s="20" t="s">
        <v>142</v>
      </c>
      <c r="AZ110" s="20" t="s">
        <v>146</v>
      </c>
      <c r="BA110" s="20" t="s">
        <v>142</v>
      </c>
      <c r="BB110" s="20">
        <v>7.0000000000000007E-2</v>
      </c>
      <c r="BC110" s="20">
        <v>1.7</v>
      </c>
      <c r="BD110" s="20">
        <v>2</v>
      </c>
      <c r="BE110" s="21">
        <v>398</v>
      </c>
    </row>
    <row r="111" spans="1:57">
      <c r="A111" s="82"/>
      <c r="B111" s="13" t="s">
        <v>11</v>
      </c>
      <c r="C111" s="14" t="s">
        <v>155</v>
      </c>
      <c r="D111" s="5"/>
      <c r="E111" s="9" t="s">
        <v>94</v>
      </c>
      <c r="F111" s="9">
        <v>3.0000000000000001E-3</v>
      </c>
      <c r="G111" s="9" t="s">
        <v>160</v>
      </c>
      <c r="H111" s="9">
        <v>3.0000000000000001E-3</v>
      </c>
      <c r="I111" s="9" t="s">
        <v>94</v>
      </c>
      <c r="J111" s="9" t="s">
        <v>100</v>
      </c>
      <c r="K111" s="9">
        <v>2E-3</v>
      </c>
      <c r="L111" s="9" t="s">
        <v>94</v>
      </c>
      <c r="M111" s="9" t="s">
        <v>94</v>
      </c>
      <c r="N111" s="9" t="s">
        <v>94</v>
      </c>
      <c r="O111" s="9">
        <v>2.1000000000000001E-2</v>
      </c>
      <c r="P111" s="9">
        <v>0.19</v>
      </c>
      <c r="Q111" s="9">
        <v>134</v>
      </c>
      <c r="R111" s="9">
        <v>238</v>
      </c>
      <c r="S111" s="9">
        <v>91</v>
      </c>
      <c r="T111" s="9">
        <v>0.1</v>
      </c>
      <c r="U111" s="9">
        <v>0.02</v>
      </c>
      <c r="V111" s="9">
        <v>304</v>
      </c>
      <c r="W111" s="9">
        <v>0.6</v>
      </c>
      <c r="X111" s="9">
        <v>3.5</v>
      </c>
      <c r="Y111" s="9" t="s">
        <v>112</v>
      </c>
      <c r="Z111" s="9" t="s">
        <v>112</v>
      </c>
      <c r="AA111" s="9" t="s">
        <v>112</v>
      </c>
      <c r="AB111" s="9" t="s">
        <v>112</v>
      </c>
      <c r="AC111" s="9" t="s">
        <v>112</v>
      </c>
      <c r="AD111" s="9" t="s">
        <v>112</v>
      </c>
      <c r="AE111" s="9" t="s">
        <v>112</v>
      </c>
      <c r="AF111" s="9" t="s">
        <v>112</v>
      </c>
      <c r="AG111" s="9" t="s">
        <v>112</v>
      </c>
      <c r="AH111" s="9" t="s">
        <v>112</v>
      </c>
      <c r="AI111" s="9">
        <v>0.01</v>
      </c>
      <c r="AJ111" s="9" t="s">
        <v>112</v>
      </c>
      <c r="AK111" s="9" t="s">
        <v>112</v>
      </c>
      <c r="AL111" s="9">
        <v>0.04</v>
      </c>
      <c r="AM111" s="9">
        <v>0.01</v>
      </c>
      <c r="AN111" s="9">
        <v>0.02</v>
      </c>
      <c r="AO111" s="9">
        <v>0.2</v>
      </c>
      <c r="AP111" s="9" t="s">
        <v>112</v>
      </c>
      <c r="AQ111" s="9" t="s">
        <v>112</v>
      </c>
      <c r="AR111" s="9" t="s">
        <v>112</v>
      </c>
      <c r="AS111" s="9" t="s">
        <v>112</v>
      </c>
      <c r="AT111" s="9" t="s">
        <v>112</v>
      </c>
      <c r="AU111" s="9" t="s">
        <v>112</v>
      </c>
      <c r="AV111" s="9" t="s">
        <v>112</v>
      </c>
      <c r="AW111" s="9" t="s">
        <v>142</v>
      </c>
      <c r="AX111" s="9" t="s">
        <v>142</v>
      </c>
      <c r="AY111" s="9" t="s">
        <v>142</v>
      </c>
      <c r="AZ111" s="9" t="s">
        <v>146</v>
      </c>
      <c r="BA111" s="9" t="s">
        <v>142</v>
      </c>
      <c r="BB111" s="9">
        <v>0.04</v>
      </c>
      <c r="BC111" s="9">
        <v>1.6</v>
      </c>
      <c r="BD111" s="9">
        <v>2</v>
      </c>
      <c r="BE111" s="15">
        <v>939</v>
      </c>
    </row>
    <row r="112" spans="1:57">
      <c r="A112" s="82"/>
      <c r="B112" s="13" t="s">
        <v>12</v>
      </c>
      <c r="C112" s="14" t="s">
        <v>155</v>
      </c>
      <c r="D112" s="5"/>
      <c r="E112" s="9" t="s">
        <v>94</v>
      </c>
      <c r="F112" s="9">
        <v>2.5000000000000001E-2</v>
      </c>
      <c r="G112" s="9" t="s">
        <v>160</v>
      </c>
      <c r="H112" s="9">
        <v>2.1000000000000001E-2</v>
      </c>
      <c r="I112" s="9" t="s">
        <v>94</v>
      </c>
      <c r="J112" s="9" t="s">
        <v>100</v>
      </c>
      <c r="K112" s="9">
        <v>0.01</v>
      </c>
      <c r="L112" s="9">
        <v>3.0000000000000001E-3</v>
      </c>
      <c r="M112" s="9" t="s">
        <v>94</v>
      </c>
      <c r="N112" s="9" t="s">
        <v>94</v>
      </c>
      <c r="O112" s="9">
        <v>7.0000000000000001E-3</v>
      </c>
      <c r="P112" s="9" t="s">
        <v>112</v>
      </c>
      <c r="Q112" s="9" t="s">
        <v>165</v>
      </c>
      <c r="R112" s="9" t="s">
        <v>165</v>
      </c>
      <c r="S112" s="9" t="s">
        <v>166</v>
      </c>
      <c r="T112" s="9">
        <v>0.1</v>
      </c>
      <c r="U112" s="9" t="s">
        <v>112</v>
      </c>
      <c r="V112" s="9">
        <v>21</v>
      </c>
      <c r="W112" s="9">
        <v>2.35</v>
      </c>
      <c r="X112" s="9">
        <v>7.6</v>
      </c>
      <c r="Y112" s="9" t="s">
        <v>112</v>
      </c>
      <c r="Z112" s="9" t="s">
        <v>112</v>
      </c>
      <c r="AA112" s="9" t="s">
        <v>112</v>
      </c>
      <c r="AB112" s="9" t="s">
        <v>112</v>
      </c>
      <c r="AC112" s="9" t="s">
        <v>112</v>
      </c>
      <c r="AD112" s="9" t="s">
        <v>112</v>
      </c>
      <c r="AE112" s="9" t="s">
        <v>112</v>
      </c>
      <c r="AF112" s="9" t="s">
        <v>112</v>
      </c>
      <c r="AG112" s="9" t="s">
        <v>112</v>
      </c>
      <c r="AH112" s="9" t="s">
        <v>112</v>
      </c>
      <c r="AI112" s="9" t="s">
        <v>112</v>
      </c>
      <c r="AJ112" s="9" t="s">
        <v>112</v>
      </c>
      <c r="AK112" s="9" t="s">
        <v>112</v>
      </c>
      <c r="AL112" s="9">
        <v>0.03</v>
      </c>
      <c r="AM112" s="9">
        <v>0.02</v>
      </c>
      <c r="AN112" s="9">
        <v>0.01</v>
      </c>
      <c r="AO112" s="9">
        <v>0.19</v>
      </c>
      <c r="AP112" s="9" t="s">
        <v>112</v>
      </c>
      <c r="AQ112" s="9" t="s">
        <v>112</v>
      </c>
      <c r="AR112" s="9" t="s">
        <v>112</v>
      </c>
      <c r="AS112" s="9" t="s">
        <v>112</v>
      </c>
      <c r="AT112" s="9" t="s">
        <v>112</v>
      </c>
      <c r="AU112" s="9" t="s">
        <v>112</v>
      </c>
      <c r="AV112" s="9" t="s">
        <v>112</v>
      </c>
      <c r="AW112" s="9" t="s">
        <v>142</v>
      </c>
      <c r="AX112" s="9" t="s">
        <v>142</v>
      </c>
      <c r="AY112" s="9" t="s">
        <v>142</v>
      </c>
      <c r="AZ112" s="9" t="s">
        <v>146</v>
      </c>
      <c r="BA112" s="9" t="s">
        <v>142</v>
      </c>
      <c r="BB112" s="9">
        <v>0.02</v>
      </c>
      <c r="BC112" s="9">
        <v>6.2</v>
      </c>
      <c r="BD112" s="9">
        <v>6.4</v>
      </c>
      <c r="BE112" s="15">
        <v>433</v>
      </c>
    </row>
    <row r="113" spans="1:57">
      <c r="A113" s="82"/>
      <c r="B113" s="13" t="s">
        <v>157</v>
      </c>
      <c r="C113" s="14" t="s">
        <v>158</v>
      </c>
      <c r="D113" s="5"/>
      <c r="E113" s="9" t="s">
        <v>94</v>
      </c>
      <c r="F113" s="9">
        <v>2E-3</v>
      </c>
      <c r="G113" s="9" t="s">
        <v>160</v>
      </c>
      <c r="H113" s="9" t="s">
        <v>94</v>
      </c>
      <c r="I113" s="9" t="s">
        <v>94</v>
      </c>
      <c r="J113" s="9" t="s">
        <v>100</v>
      </c>
      <c r="K113" s="9">
        <v>2E-3</v>
      </c>
      <c r="L113" s="9" t="s">
        <v>94</v>
      </c>
      <c r="M113" s="9" t="s">
        <v>94</v>
      </c>
      <c r="N113" s="9" t="s">
        <v>94</v>
      </c>
      <c r="O113" s="9">
        <v>7.0000000000000001E-3</v>
      </c>
      <c r="P113" s="9">
        <v>0.15</v>
      </c>
      <c r="Q113" s="9">
        <v>101</v>
      </c>
      <c r="R113" s="9">
        <v>161</v>
      </c>
      <c r="S113" s="9">
        <v>63</v>
      </c>
      <c r="T113" s="9">
        <v>0.2</v>
      </c>
      <c r="U113" s="9">
        <v>0.09</v>
      </c>
      <c r="V113" s="9">
        <v>219</v>
      </c>
      <c r="W113" s="9">
        <v>0.17</v>
      </c>
      <c r="X113" s="9">
        <v>0.7</v>
      </c>
      <c r="Y113" s="9" t="s">
        <v>112</v>
      </c>
      <c r="Z113" s="9" t="s">
        <v>112</v>
      </c>
      <c r="AA113" s="9" t="s">
        <v>112</v>
      </c>
      <c r="AB113" s="9" t="s">
        <v>112</v>
      </c>
      <c r="AC113" s="9" t="s">
        <v>112</v>
      </c>
      <c r="AD113" s="9" t="s">
        <v>112</v>
      </c>
      <c r="AE113" s="9" t="s">
        <v>112</v>
      </c>
      <c r="AF113" s="9" t="s">
        <v>112</v>
      </c>
      <c r="AG113" s="9" t="s">
        <v>112</v>
      </c>
      <c r="AH113" s="9" t="s">
        <v>112</v>
      </c>
      <c r="AI113" s="9" t="s">
        <v>112</v>
      </c>
      <c r="AJ113" s="9" t="s">
        <v>112</v>
      </c>
      <c r="AK113" s="9" t="s">
        <v>112</v>
      </c>
      <c r="AL113" s="9">
        <v>0.04</v>
      </c>
      <c r="AM113" s="9">
        <v>0.01</v>
      </c>
      <c r="AN113" s="9" t="s">
        <v>112</v>
      </c>
      <c r="AO113" s="9">
        <v>0.19</v>
      </c>
      <c r="AP113" s="9" t="s">
        <v>112</v>
      </c>
      <c r="AQ113" s="9" t="s">
        <v>112</v>
      </c>
      <c r="AR113" s="9" t="s">
        <v>112</v>
      </c>
      <c r="AS113" s="9" t="s">
        <v>112</v>
      </c>
      <c r="AT113" s="9" t="s">
        <v>112</v>
      </c>
      <c r="AU113" s="9" t="s">
        <v>112</v>
      </c>
      <c r="AV113" s="9" t="s">
        <v>112</v>
      </c>
      <c r="AW113" s="9" t="s">
        <v>142</v>
      </c>
      <c r="AX113" s="9" t="s">
        <v>142</v>
      </c>
      <c r="AY113" s="9" t="s">
        <v>142</v>
      </c>
      <c r="AZ113" s="9" t="s">
        <v>146</v>
      </c>
      <c r="BA113" s="9" t="s">
        <v>142</v>
      </c>
      <c r="BB113" s="9">
        <v>0.01</v>
      </c>
      <c r="BC113" s="9">
        <v>8.1999999999999993</v>
      </c>
      <c r="BD113" s="9">
        <v>8.3000000000000007</v>
      </c>
      <c r="BE113" s="15">
        <v>826</v>
      </c>
    </row>
    <row r="114" spans="1:57" ht="15.75" thickBot="1">
      <c r="A114" s="83"/>
      <c r="B114" s="16" t="s">
        <v>159</v>
      </c>
      <c r="C114" s="17" t="s">
        <v>158</v>
      </c>
      <c r="D114" s="7"/>
      <c r="E114" s="18" t="s">
        <v>94</v>
      </c>
      <c r="F114" s="18">
        <v>1.2999999999999999E-2</v>
      </c>
      <c r="G114" s="18" t="s">
        <v>160</v>
      </c>
      <c r="H114" s="18">
        <v>2E-3</v>
      </c>
      <c r="I114" s="18" t="s">
        <v>94</v>
      </c>
      <c r="J114" s="18" t="s">
        <v>100</v>
      </c>
      <c r="K114" s="18">
        <v>1E-3</v>
      </c>
      <c r="L114" s="18" t="s">
        <v>94</v>
      </c>
      <c r="M114" s="18" t="s">
        <v>94</v>
      </c>
      <c r="N114" s="18" t="s">
        <v>94</v>
      </c>
      <c r="O114" s="18" t="s">
        <v>167</v>
      </c>
      <c r="P114" s="18">
        <v>0.24</v>
      </c>
      <c r="Q114" s="18">
        <v>198</v>
      </c>
      <c r="R114" s="18">
        <v>324</v>
      </c>
      <c r="S114" s="18">
        <v>136</v>
      </c>
      <c r="T114" s="18">
        <v>0.1</v>
      </c>
      <c r="U114" s="18">
        <v>0.11</v>
      </c>
      <c r="V114" s="18">
        <v>199</v>
      </c>
      <c r="W114" s="18">
        <v>0.21</v>
      </c>
      <c r="X114" s="18">
        <v>5.7</v>
      </c>
      <c r="Y114" s="18" t="s">
        <v>112</v>
      </c>
      <c r="Z114" s="18" t="s">
        <v>112</v>
      </c>
      <c r="AA114" s="18" t="s">
        <v>112</v>
      </c>
      <c r="AB114" s="18" t="s">
        <v>112</v>
      </c>
      <c r="AC114" s="18" t="s">
        <v>112</v>
      </c>
      <c r="AD114" s="18" t="s">
        <v>112</v>
      </c>
      <c r="AE114" s="18" t="s">
        <v>112</v>
      </c>
      <c r="AF114" s="18" t="s">
        <v>112</v>
      </c>
      <c r="AG114" s="18" t="s">
        <v>112</v>
      </c>
      <c r="AH114" s="18" t="s">
        <v>112</v>
      </c>
      <c r="AI114" s="18" t="s">
        <v>112</v>
      </c>
      <c r="AJ114" s="18" t="s">
        <v>112</v>
      </c>
      <c r="AK114" s="18" t="s">
        <v>112</v>
      </c>
      <c r="AL114" s="18">
        <v>0.04</v>
      </c>
      <c r="AM114" s="18">
        <v>0.01</v>
      </c>
      <c r="AN114" s="18">
        <v>0.01</v>
      </c>
      <c r="AO114" s="18">
        <v>0.19</v>
      </c>
      <c r="AP114" s="18" t="s">
        <v>112</v>
      </c>
      <c r="AQ114" s="18" t="s">
        <v>112</v>
      </c>
      <c r="AR114" s="18" t="s">
        <v>112</v>
      </c>
      <c r="AS114" s="18" t="s">
        <v>112</v>
      </c>
      <c r="AT114" s="18" t="s">
        <v>112</v>
      </c>
      <c r="AU114" s="18" t="s">
        <v>112</v>
      </c>
      <c r="AV114" s="18" t="s">
        <v>112</v>
      </c>
      <c r="AW114" s="18" t="s">
        <v>142</v>
      </c>
      <c r="AX114" s="18" t="s">
        <v>142</v>
      </c>
      <c r="AY114" s="18" t="s">
        <v>142</v>
      </c>
      <c r="AZ114" s="18" t="s">
        <v>146</v>
      </c>
      <c r="BA114" s="18" t="s">
        <v>142</v>
      </c>
      <c r="BB114" s="18">
        <v>0.02</v>
      </c>
      <c r="BC114" s="18">
        <v>2.1</v>
      </c>
      <c r="BD114" s="18">
        <v>2.4</v>
      </c>
      <c r="BE114" s="19">
        <v>1470</v>
      </c>
    </row>
    <row r="115" spans="1:57" ht="15.75" thickBot="1">
      <c r="A115" s="25"/>
      <c r="B115" s="26"/>
      <c r="C115" s="27"/>
      <c r="D115" s="28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31"/>
    </row>
    <row r="116" spans="1:57">
      <c r="A116" s="81">
        <v>44761</v>
      </c>
      <c r="B116" s="11" t="s">
        <v>10</v>
      </c>
      <c r="C116" s="12" t="s">
        <v>155</v>
      </c>
      <c r="D116" s="2"/>
      <c r="E116" s="20" t="s">
        <v>94</v>
      </c>
      <c r="F116" s="20">
        <v>8.9999999999999993E-3</v>
      </c>
      <c r="G116" s="20" t="s">
        <v>160</v>
      </c>
      <c r="H116" s="20">
        <v>6.0000000000000001E-3</v>
      </c>
      <c r="I116" s="20" t="s">
        <v>94</v>
      </c>
      <c r="J116" s="20" t="s">
        <v>100</v>
      </c>
      <c r="K116" s="20">
        <v>2E-3</v>
      </c>
      <c r="L116" s="20" t="s">
        <v>94</v>
      </c>
      <c r="M116" s="20" t="s">
        <v>94</v>
      </c>
      <c r="N116" s="20" t="s">
        <v>94</v>
      </c>
      <c r="O116" s="20">
        <v>4.2000000000000003E-2</v>
      </c>
      <c r="P116" s="20">
        <v>0.54</v>
      </c>
      <c r="Q116" s="20">
        <v>140</v>
      </c>
      <c r="R116" s="20">
        <v>15</v>
      </c>
      <c r="S116" s="20">
        <v>16</v>
      </c>
      <c r="T116" s="20">
        <v>0.2</v>
      </c>
      <c r="U116" s="20">
        <v>0.06</v>
      </c>
      <c r="V116" s="20">
        <v>18</v>
      </c>
      <c r="W116" s="20">
        <v>0.12</v>
      </c>
      <c r="X116" s="20">
        <v>7.5</v>
      </c>
      <c r="Y116" s="20" t="s">
        <v>112</v>
      </c>
      <c r="Z116" s="20" t="s">
        <v>112</v>
      </c>
      <c r="AA116" s="20" t="s">
        <v>112</v>
      </c>
      <c r="AB116" s="20" t="s">
        <v>112</v>
      </c>
      <c r="AC116" s="20" t="s">
        <v>112</v>
      </c>
      <c r="AD116" s="20" t="s">
        <v>112</v>
      </c>
      <c r="AE116" s="20" t="s">
        <v>112</v>
      </c>
      <c r="AF116" s="20" t="s">
        <v>112</v>
      </c>
      <c r="AG116" s="20" t="s">
        <v>112</v>
      </c>
      <c r="AH116" s="20" t="s">
        <v>112</v>
      </c>
      <c r="AI116" s="20" t="s">
        <v>112</v>
      </c>
      <c r="AJ116" s="20" t="s">
        <v>112</v>
      </c>
      <c r="AK116" s="20" t="s">
        <v>112</v>
      </c>
      <c r="AL116" s="20" t="s">
        <v>112</v>
      </c>
      <c r="AM116" s="20" t="s">
        <v>112</v>
      </c>
      <c r="AN116" s="20" t="s">
        <v>112</v>
      </c>
      <c r="AO116" s="20" t="s">
        <v>133</v>
      </c>
      <c r="AP116" s="20" t="s">
        <v>112</v>
      </c>
      <c r="AQ116" s="20" t="s">
        <v>112</v>
      </c>
      <c r="AR116" s="20" t="s">
        <v>112</v>
      </c>
      <c r="AS116" s="20" t="s">
        <v>112</v>
      </c>
      <c r="AT116" s="20" t="s">
        <v>112</v>
      </c>
      <c r="AU116" s="20" t="s">
        <v>112</v>
      </c>
      <c r="AV116" s="20" t="s">
        <v>112</v>
      </c>
      <c r="AW116" s="20" t="s">
        <v>142</v>
      </c>
      <c r="AX116" s="20" t="s">
        <v>142</v>
      </c>
      <c r="AY116" s="20" t="s">
        <v>142</v>
      </c>
      <c r="AZ116" s="20" t="s">
        <v>146</v>
      </c>
      <c r="BA116" s="20" t="s">
        <v>142</v>
      </c>
      <c r="BB116" s="20">
        <v>0.02</v>
      </c>
      <c r="BC116" s="20">
        <v>2.34</v>
      </c>
      <c r="BD116" s="20">
        <v>2.2799999999999998</v>
      </c>
      <c r="BE116" s="21">
        <v>348</v>
      </c>
    </row>
    <row r="117" spans="1:57">
      <c r="A117" s="82"/>
      <c r="B117" s="13" t="s">
        <v>11</v>
      </c>
      <c r="C117" s="14" t="s">
        <v>155</v>
      </c>
      <c r="D117" s="5"/>
      <c r="E117" s="9" t="s">
        <v>94</v>
      </c>
      <c r="F117" s="9">
        <v>3.0000000000000001E-3</v>
      </c>
      <c r="G117" s="9" t="s">
        <v>160</v>
      </c>
      <c r="H117" s="9">
        <v>3.0000000000000001E-3</v>
      </c>
      <c r="I117" s="9" t="s">
        <v>94</v>
      </c>
      <c r="J117" s="9" t="s">
        <v>100</v>
      </c>
      <c r="K117" s="9">
        <v>2E-3</v>
      </c>
      <c r="L117" s="9" t="s">
        <v>94</v>
      </c>
      <c r="M117" s="9" t="s">
        <v>94</v>
      </c>
      <c r="N117" s="9" t="s">
        <v>94</v>
      </c>
      <c r="O117" s="9">
        <v>3.2000000000000001E-2</v>
      </c>
      <c r="P117" s="9">
        <v>0.21</v>
      </c>
      <c r="Q117" s="9">
        <v>133</v>
      </c>
      <c r="R117" s="9">
        <v>246</v>
      </c>
      <c r="S117" s="9">
        <v>85</v>
      </c>
      <c r="T117" s="9">
        <v>0.2</v>
      </c>
      <c r="U117" s="9">
        <v>0.03</v>
      </c>
      <c r="V117" s="9">
        <v>395</v>
      </c>
      <c r="W117" s="9">
        <v>0.02</v>
      </c>
      <c r="X117" s="9">
        <v>5.2</v>
      </c>
      <c r="Y117" s="9" t="s">
        <v>112</v>
      </c>
      <c r="Z117" s="9" t="s">
        <v>112</v>
      </c>
      <c r="AA117" s="9" t="s">
        <v>112</v>
      </c>
      <c r="AB117" s="9" t="s">
        <v>112</v>
      </c>
      <c r="AC117" s="9" t="s">
        <v>112</v>
      </c>
      <c r="AD117" s="9" t="s">
        <v>112</v>
      </c>
      <c r="AE117" s="9" t="s">
        <v>112</v>
      </c>
      <c r="AF117" s="9" t="s">
        <v>112</v>
      </c>
      <c r="AG117" s="9" t="s">
        <v>112</v>
      </c>
      <c r="AH117" s="9" t="s">
        <v>112</v>
      </c>
      <c r="AI117" s="9" t="s">
        <v>112</v>
      </c>
      <c r="AJ117" s="9" t="s">
        <v>112</v>
      </c>
      <c r="AK117" s="9" t="s">
        <v>112</v>
      </c>
      <c r="AL117" s="9" t="s">
        <v>112</v>
      </c>
      <c r="AM117" s="9" t="s">
        <v>112</v>
      </c>
      <c r="AN117" s="9" t="s">
        <v>112</v>
      </c>
      <c r="AO117" s="9" t="s">
        <v>133</v>
      </c>
      <c r="AP117" s="9" t="s">
        <v>112</v>
      </c>
      <c r="AQ117" s="9" t="s">
        <v>112</v>
      </c>
      <c r="AR117" s="9" t="s">
        <v>112</v>
      </c>
      <c r="AS117" s="9" t="s">
        <v>112</v>
      </c>
      <c r="AT117" s="9" t="s">
        <v>112</v>
      </c>
      <c r="AU117" s="9" t="s">
        <v>112</v>
      </c>
      <c r="AV117" s="9" t="s">
        <v>112</v>
      </c>
      <c r="AW117" s="9" t="s">
        <v>142</v>
      </c>
      <c r="AX117" s="9" t="s">
        <v>142</v>
      </c>
      <c r="AY117" s="9" t="s">
        <v>142</v>
      </c>
      <c r="AZ117" s="9" t="s">
        <v>146</v>
      </c>
      <c r="BA117" s="9" t="s">
        <v>142</v>
      </c>
      <c r="BB117" s="9">
        <v>0.02</v>
      </c>
      <c r="BC117" s="9">
        <v>2.0699999999999998</v>
      </c>
      <c r="BD117" s="9">
        <v>2.2000000000000002</v>
      </c>
      <c r="BE117" s="15">
        <v>1170</v>
      </c>
    </row>
    <row r="118" spans="1:57">
      <c r="A118" s="82"/>
      <c r="B118" s="13" t="s">
        <v>12</v>
      </c>
      <c r="C118" s="14" t="s">
        <v>155</v>
      </c>
      <c r="D118" s="5"/>
      <c r="E118" s="9" t="s">
        <v>94</v>
      </c>
      <c r="F118" s="9">
        <v>2.4E-2</v>
      </c>
      <c r="G118" s="9" t="s">
        <v>160</v>
      </c>
      <c r="H118" s="9">
        <v>2.1999999999999999E-2</v>
      </c>
      <c r="I118" s="9" t="s">
        <v>94</v>
      </c>
      <c r="J118" s="9" t="s">
        <v>100</v>
      </c>
      <c r="K118" s="9">
        <v>1.0999999999999999E-2</v>
      </c>
      <c r="L118" s="9">
        <v>3.0000000000000001E-3</v>
      </c>
      <c r="M118" s="9" t="s">
        <v>94</v>
      </c>
      <c r="N118" s="9" t="s">
        <v>94</v>
      </c>
      <c r="O118" s="9">
        <v>2.4E-2</v>
      </c>
      <c r="P118" s="9">
        <v>0.28000000000000003</v>
      </c>
      <c r="Q118" s="9">
        <v>111</v>
      </c>
      <c r="R118" s="9">
        <v>14</v>
      </c>
      <c r="S118" s="9">
        <v>15</v>
      </c>
      <c r="T118" s="9">
        <v>0.1</v>
      </c>
      <c r="U118" s="9">
        <v>0.04</v>
      </c>
      <c r="V118" s="9">
        <v>23</v>
      </c>
      <c r="W118" s="9">
        <v>1.85</v>
      </c>
      <c r="X118" s="9">
        <v>10.1</v>
      </c>
      <c r="Y118" s="9" t="s">
        <v>112</v>
      </c>
      <c r="Z118" s="9" t="s">
        <v>112</v>
      </c>
      <c r="AA118" s="9" t="s">
        <v>112</v>
      </c>
      <c r="AB118" s="9" t="s">
        <v>112</v>
      </c>
      <c r="AC118" s="9" t="s">
        <v>112</v>
      </c>
      <c r="AD118" s="9" t="s">
        <v>112</v>
      </c>
      <c r="AE118" s="9" t="s">
        <v>112</v>
      </c>
      <c r="AF118" s="9" t="s">
        <v>112</v>
      </c>
      <c r="AG118" s="9" t="s">
        <v>112</v>
      </c>
      <c r="AH118" s="9" t="s">
        <v>112</v>
      </c>
      <c r="AI118" s="9" t="s">
        <v>112</v>
      </c>
      <c r="AJ118" s="9" t="s">
        <v>112</v>
      </c>
      <c r="AK118" s="9" t="s">
        <v>112</v>
      </c>
      <c r="AL118" s="9" t="s">
        <v>112</v>
      </c>
      <c r="AM118" s="9" t="s">
        <v>112</v>
      </c>
      <c r="AN118" s="9" t="s">
        <v>112</v>
      </c>
      <c r="AO118" s="9" t="s">
        <v>133</v>
      </c>
      <c r="AP118" s="9" t="s">
        <v>112</v>
      </c>
      <c r="AQ118" s="9" t="s">
        <v>112</v>
      </c>
      <c r="AR118" s="9" t="s">
        <v>112</v>
      </c>
      <c r="AS118" s="9" t="s">
        <v>112</v>
      </c>
      <c r="AT118" s="9" t="s">
        <v>112</v>
      </c>
      <c r="AU118" s="9" t="s">
        <v>112</v>
      </c>
      <c r="AV118" s="9" t="s">
        <v>112</v>
      </c>
      <c r="AW118" s="9" t="s">
        <v>142</v>
      </c>
      <c r="AX118" s="9" t="s">
        <v>142</v>
      </c>
      <c r="AY118" s="9" t="s">
        <v>142</v>
      </c>
      <c r="AZ118" s="9" t="s">
        <v>146</v>
      </c>
      <c r="BA118" s="9" t="s">
        <v>142</v>
      </c>
      <c r="BB118" s="9">
        <v>0.01</v>
      </c>
      <c r="BC118" s="9">
        <v>7.17</v>
      </c>
      <c r="BD118" s="9">
        <v>7.05</v>
      </c>
      <c r="BE118" s="15">
        <v>454</v>
      </c>
    </row>
    <row r="119" spans="1:57">
      <c r="A119" s="82"/>
      <c r="B119" s="13" t="s">
        <v>157</v>
      </c>
      <c r="C119" s="14" t="s">
        <v>158</v>
      </c>
      <c r="D119" s="5"/>
      <c r="E119" s="9" t="s">
        <v>94</v>
      </c>
      <c r="F119" s="9">
        <v>4.0000000000000001E-3</v>
      </c>
      <c r="G119" s="9" t="s">
        <v>160</v>
      </c>
      <c r="H119" s="9" t="s">
        <v>94</v>
      </c>
      <c r="I119" s="9" t="s">
        <v>94</v>
      </c>
      <c r="J119" s="9" t="s">
        <v>100</v>
      </c>
      <c r="K119" s="9">
        <v>2E-3</v>
      </c>
      <c r="L119" s="9" t="s">
        <v>94</v>
      </c>
      <c r="M119" s="9" t="s">
        <v>94</v>
      </c>
      <c r="N119" s="9" t="s">
        <v>94</v>
      </c>
      <c r="O119" s="9">
        <v>5.0000000000000001E-3</v>
      </c>
      <c r="P119" s="9">
        <v>0.17</v>
      </c>
      <c r="Q119" s="9">
        <v>107</v>
      </c>
      <c r="R119" s="9">
        <v>221</v>
      </c>
      <c r="S119" s="9">
        <v>68</v>
      </c>
      <c r="T119" s="9">
        <v>0.2</v>
      </c>
      <c r="U119" s="9">
        <v>0.17</v>
      </c>
      <c r="V119" s="9">
        <v>372</v>
      </c>
      <c r="W119" s="9">
        <v>0.01</v>
      </c>
      <c r="X119" s="9">
        <v>0.4</v>
      </c>
      <c r="Y119" s="9" t="s">
        <v>112</v>
      </c>
      <c r="Z119" s="9" t="s">
        <v>112</v>
      </c>
      <c r="AA119" s="9" t="s">
        <v>112</v>
      </c>
      <c r="AB119" s="9" t="s">
        <v>112</v>
      </c>
      <c r="AC119" s="9" t="s">
        <v>112</v>
      </c>
      <c r="AD119" s="9" t="s">
        <v>112</v>
      </c>
      <c r="AE119" s="9" t="s">
        <v>112</v>
      </c>
      <c r="AF119" s="9" t="s">
        <v>112</v>
      </c>
      <c r="AG119" s="9" t="s">
        <v>112</v>
      </c>
      <c r="AH119" s="9" t="s">
        <v>112</v>
      </c>
      <c r="AI119" s="9" t="s">
        <v>112</v>
      </c>
      <c r="AJ119" s="9" t="s">
        <v>112</v>
      </c>
      <c r="AK119" s="9" t="s">
        <v>112</v>
      </c>
      <c r="AL119" s="9" t="s">
        <v>112</v>
      </c>
      <c r="AM119" s="9" t="s">
        <v>112</v>
      </c>
      <c r="AN119" s="9" t="s">
        <v>112</v>
      </c>
      <c r="AO119" s="9" t="s">
        <v>133</v>
      </c>
      <c r="AP119" s="9" t="s">
        <v>112</v>
      </c>
      <c r="AQ119" s="9" t="s">
        <v>112</v>
      </c>
      <c r="AR119" s="9" t="s">
        <v>112</v>
      </c>
      <c r="AS119" s="9" t="s">
        <v>112</v>
      </c>
      <c r="AT119" s="9" t="s">
        <v>112</v>
      </c>
      <c r="AU119" s="9" t="s">
        <v>112</v>
      </c>
      <c r="AV119" s="9" t="s">
        <v>112</v>
      </c>
      <c r="AW119" s="9" t="s">
        <v>142</v>
      </c>
      <c r="AX119" s="9" t="s">
        <v>142</v>
      </c>
      <c r="AY119" s="9" t="s">
        <v>142</v>
      </c>
      <c r="AZ119" s="9" t="s">
        <v>146</v>
      </c>
      <c r="BA119" s="9" t="s">
        <v>142</v>
      </c>
      <c r="BB119" s="9">
        <v>0.08</v>
      </c>
      <c r="BC119" s="9">
        <v>8.31</v>
      </c>
      <c r="BD119" s="9">
        <v>8.5299999999999994</v>
      </c>
      <c r="BE119" s="15">
        <v>1060</v>
      </c>
    </row>
    <row r="120" spans="1:57" ht="15.75" thickBot="1">
      <c r="A120" s="83"/>
      <c r="B120" s="16" t="s">
        <v>159</v>
      </c>
      <c r="C120" s="17" t="s">
        <v>158</v>
      </c>
      <c r="D120" s="7"/>
      <c r="E120" s="18" t="s">
        <v>94</v>
      </c>
      <c r="F120" s="18">
        <v>1.2E-2</v>
      </c>
      <c r="G120" s="18" t="s">
        <v>160</v>
      </c>
      <c r="H120" s="18">
        <v>2E-3</v>
      </c>
      <c r="I120" s="18" t="s">
        <v>94</v>
      </c>
      <c r="J120" s="18" t="s">
        <v>100</v>
      </c>
      <c r="K120" s="18">
        <v>1E-3</v>
      </c>
      <c r="L120" s="18" t="s">
        <v>94</v>
      </c>
      <c r="M120" s="18" t="s">
        <v>94</v>
      </c>
      <c r="N120" s="18" t="s">
        <v>94</v>
      </c>
      <c r="O120" s="18">
        <v>1.6E-2</v>
      </c>
      <c r="P120" s="18">
        <v>0.25</v>
      </c>
      <c r="Q120" s="18">
        <v>201</v>
      </c>
      <c r="R120" s="18">
        <v>350</v>
      </c>
      <c r="S120" s="18">
        <v>128</v>
      </c>
      <c r="T120" s="18">
        <v>0.1</v>
      </c>
      <c r="U120" s="18">
        <v>0.15</v>
      </c>
      <c r="V120" s="18">
        <v>592</v>
      </c>
      <c r="W120" s="18">
        <v>0.06</v>
      </c>
      <c r="X120" s="18">
        <v>4.5999999999999996</v>
      </c>
      <c r="Y120" s="18" t="s">
        <v>112</v>
      </c>
      <c r="Z120" s="18" t="s">
        <v>112</v>
      </c>
      <c r="AA120" s="18" t="s">
        <v>112</v>
      </c>
      <c r="AB120" s="18" t="s">
        <v>112</v>
      </c>
      <c r="AC120" s="18" t="s">
        <v>112</v>
      </c>
      <c r="AD120" s="18" t="s">
        <v>112</v>
      </c>
      <c r="AE120" s="18" t="s">
        <v>112</v>
      </c>
      <c r="AF120" s="18" t="s">
        <v>112</v>
      </c>
      <c r="AG120" s="18" t="s">
        <v>112</v>
      </c>
      <c r="AH120" s="18" t="s">
        <v>112</v>
      </c>
      <c r="AI120" s="18" t="s">
        <v>112</v>
      </c>
      <c r="AJ120" s="18" t="s">
        <v>112</v>
      </c>
      <c r="AK120" s="18" t="s">
        <v>112</v>
      </c>
      <c r="AL120" s="18" t="s">
        <v>112</v>
      </c>
      <c r="AM120" s="18">
        <v>0.01</v>
      </c>
      <c r="AN120" s="18" t="s">
        <v>112</v>
      </c>
      <c r="AO120" s="18">
        <v>0.16</v>
      </c>
      <c r="AP120" s="18" t="s">
        <v>112</v>
      </c>
      <c r="AQ120" s="18" t="s">
        <v>112</v>
      </c>
      <c r="AR120" s="18" t="s">
        <v>112</v>
      </c>
      <c r="AS120" s="18" t="s">
        <v>112</v>
      </c>
      <c r="AT120" s="18" t="s">
        <v>112</v>
      </c>
      <c r="AU120" s="18" t="s">
        <v>112</v>
      </c>
      <c r="AV120" s="18" t="s">
        <v>112</v>
      </c>
      <c r="AW120" s="18" t="s">
        <v>142</v>
      </c>
      <c r="AX120" s="18" t="s">
        <v>142</v>
      </c>
      <c r="AY120" s="18" t="s">
        <v>142</v>
      </c>
      <c r="AZ120" s="18" t="s">
        <v>146</v>
      </c>
      <c r="BA120" s="18" t="s">
        <v>142</v>
      </c>
      <c r="BB120" s="18">
        <v>0.02</v>
      </c>
      <c r="BC120" s="18">
        <v>3.01</v>
      </c>
      <c r="BD120" s="18">
        <v>3.17</v>
      </c>
      <c r="BE120" s="19">
        <v>1690</v>
      </c>
    </row>
    <row r="121" spans="1:57" ht="15.75" thickBot="1">
      <c r="A121" s="34"/>
      <c r="B121" s="26"/>
      <c r="C121" s="27"/>
      <c r="D121" s="28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31"/>
    </row>
    <row r="122" spans="1:57">
      <c r="A122" s="81">
        <v>44788</v>
      </c>
      <c r="B122" s="11" t="s">
        <v>10</v>
      </c>
      <c r="C122" s="12" t="s">
        <v>155</v>
      </c>
      <c r="D122" s="2"/>
      <c r="E122" s="20" t="s">
        <v>94</v>
      </c>
      <c r="F122" s="20">
        <v>1.2E-2</v>
      </c>
      <c r="G122" s="20">
        <v>4.0000000000000003E-5</v>
      </c>
      <c r="H122" s="20">
        <v>7.0000000000000001E-3</v>
      </c>
      <c r="I122" s="20" t="s">
        <v>94</v>
      </c>
      <c r="J122" s="20" t="s">
        <v>100</v>
      </c>
      <c r="K122" s="20">
        <v>2E-3</v>
      </c>
      <c r="L122" s="20">
        <v>1E-3</v>
      </c>
      <c r="M122" s="20" t="s">
        <v>94</v>
      </c>
      <c r="N122" s="20" t="s">
        <v>94</v>
      </c>
      <c r="O122" s="20">
        <v>0.01</v>
      </c>
      <c r="P122" s="20">
        <v>0.6</v>
      </c>
      <c r="Q122" s="20">
        <v>147</v>
      </c>
      <c r="R122" s="20">
        <v>32</v>
      </c>
      <c r="S122" s="20">
        <v>25</v>
      </c>
      <c r="T122" s="20">
        <v>0.1</v>
      </c>
      <c r="U122" s="20">
        <v>0.02</v>
      </c>
      <c r="V122" s="20">
        <v>60</v>
      </c>
      <c r="W122" s="20">
        <v>7.0000000000000007E-2</v>
      </c>
      <c r="X122" s="20">
        <v>6.3</v>
      </c>
      <c r="Y122" s="20" t="s">
        <v>112</v>
      </c>
      <c r="Z122" s="20" t="s">
        <v>112</v>
      </c>
      <c r="AA122" s="20" t="s">
        <v>112</v>
      </c>
      <c r="AB122" s="20" t="s">
        <v>112</v>
      </c>
      <c r="AC122" s="20" t="s">
        <v>112</v>
      </c>
      <c r="AD122" s="20" t="s">
        <v>112</v>
      </c>
      <c r="AE122" s="20" t="s">
        <v>112</v>
      </c>
      <c r="AF122" s="20" t="s">
        <v>112</v>
      </c>
      <c r="AG122" s="20" t="s">
        <v>112</v>
      </c>
      <c r="AH122" s="20" t="s">
        <v>112</v>
      </c>
      <c r="AI122" s="20" t="s">
        <v>112</v>
      </c>
      <c r="AJ122" s="20" t="s">
        <v>112</v>
      </c>
      <c r="AK122" s="20" t="s">
        <v>112</v>
      </c>
      <c r="AL122" s="20" t="s">
        <v>112</v>
      </c>
      <c r="AM122" s="20" t="s">
        <v>112</v>
      </c>
      <c r="AN122" s="20" t="s">
        <v>112</v>
      </c>
      <c r="AO122" s="20" t="s">
        <v>133</v>
      </c>
      <c r="AP122" s="20" t="s">
        <v>112</v>
      </c>
      <c r="AQ122" s="20" t="s">
        <v>112</v>
      </c>
      <c r="AR122" s="20" t="s">
        <v>112</v>
      </c>
      <c r="AS122" s="20" t="s">
        <v>112</v>
      </c>
      <c r="AT122" s="20" t="s">
        <v>112</v>
      </c>
      <c r="AU122" s="20" t="s">
        <v>112</v>
      </c>
      <c r="AV122" s="20" t="s">
        <v>112</v>
      </c>
      <c r="AW122" s="20" t="s">
        <v>142</v>
      </c>
      <c r="AX122" s="20" t="s">
        <v>142</v>
      </c>
      <c r="AY122" s="20" t="s">
        <v>142</v>
      </c>
      <c r="AZ122" s="20" t="s">
        <v>146</v>
      </c>
      <c r="BA122" s="20" t="s">
        <v>142</v>
      </c>
      <c r="BB122" s="20">
        <v>0.03</v>
      </c>
      <c r="BC122" s="20">
        <v>1.74</v>
      </c>
      <c r="BD122" s="20">
        <v>3.83</v>
      </c>
      <c r="BE122" s="21">
        <v>612</v>
      </c>
    </row>
    <row r="123" spans="1:57">
      <c r="A123" s="82"/>
      <c r="B123" s="13" t="s">
        <v>11</v>
      </c>
      <c r="C123" s="14" t="s">
        <v>155</v>
      </c>
      <c r="D123" s="5"/>
      <c r="E123" s="9" t="s">
        <v>94</v>
      </c>
      <c r="F123" s="9">
        <v>3.0000000000000001E-3</v>
      </c>
      <c r="G123" s="9" t="s">
        <v>160</v>
      </c>
      <c r="H123" s="9">
        <v>4.0000000000000001E-3</v>
      </c>
      <c r="I123" s="9" t="s">
        <v>94</v>
      </c>
      <c r="J123" s="9" t="s">
        <v>100</v>
      </c>
      <c r="K123" s="9">
        <v>3.0000000000000001E-3</v>
      </c>
      <c r="L123" s="9">
        <v>1E-3</v>
      </c>
      <c r="M123" s="9" t="s">
        <v>94</v>
      </c>
      <c r="N123" s="9" t="s">
        <v>94</v>
      </c>
      <c r="O123" s="9">
        <v>1.9E-2</v>
      </c>
      <c r="P123" s="9">
        <v>0.18</v>
      </c>
      <c r="Q123" s="9">
        <v>114</v>
      </c>
      <c r="R123" s="9">
        <v>199</v>
      </c>
      <c r="S123" s="9">
        <v>72</v>
      </c>
      <c r="T123" s="9">
        <v>0.1</v>
      </c>
      <c r="U123" s="9">
        <v>0.02</v>
      </c>
      <c r="V123" s="9">
        <v>309</v>
      </c>
      <c r="W123" s="9" t="s">
        <v>112</v>
      </c>
      <c r="X123" s="9">
        <v>3.2</v>
      </c>
      <c r="Y123" s="9" t="s">
        <v>112</v>
      </c>
      <c r="Z123" s="9" t="s">
        <v>112</v>
      </c>
      <c r="AA123" s="9" t="s">
        <v>112</v>
      </c>
      <c r="AB123" s="9" t="s">
        <v>112</v>
      </c>
      <c r="AC123" s="9" t="s">
        <v>112</v>
      </c>
      <c r="AD123" s="9" t="s">
        <v>112</v>
      </c>
      <c r="AE123" s="9" t="s">
        <v>112</v>
      </c>
      <c r="AF123" s="9" t="s">
        <v>112</v>
      </c>
      <c r="AG123" s="9" t="s">
        <v>112</v>
      </c>
      <c r="AH123" s="9" t="s">
        <v>112</v>
      </c>
      <c r="AI123" s="9" t="s">
        <v>112</v>
      </c>
      <c r="AJ123" s="9" t="s">
        <v>112</v>
      </c>
      <c r="AK123" s="9" t="s">
        <v>112</v>
      </c>
      <c r="AL123" s="9" t="s">
        <v>112</v>
      </c>
      <c r="AM123" s="9" t="s">
        <v>112</v>
      </c>
      <c r="AN123" s="9" t="s">
        <v>112</v>
      </c>
      <c r="AO123" s="9" t="s">
        <v>133</v>
      </c>
      <c r="AP123" s="9" t="s">
        <v>112</v>
      </c>
      <c r="AQ123" s="9" t="s">
        <v>112</v>
      </c>
      <c r="AR123" s="9" t="s">
        <v>112</v>
      </c>
      <c r="AS123" s="9" t="s">
        <v>112</v>
      </c>
      <c r="AT123" s="9" t="s">
        <v>112</v>
      </c>
      <c r="AU123" s="9" t="s">
        <v>112</v>
      </c>
      <c r="AV123" s="9" t="s">
        <v>112</v>
      </c>
      <c r="AW123" s="9" t="s">
        <v>142</v>
      </c>
      <c r="AX123" s="9" t="s">
        <v>142</v>
      </c>
      <c r="AY123" s="9" t="s">
        <v>142</v>
      </c>
      <c r="AZ123" s="9" t="s">
        <v>146</v>
      </c>
      <c r="BA123" s="9" t="s">
        <v>142</v>
      </c>
      <c r="BB123" s="9">
        <v>0.01</v>
      </c>
      <c r="BC123" s="9">
        <v>1.81</v>
      </c>
      <c r="BD123" s="9">
        <v>2</v>
      </c>
      <c r="BE123" s="15">
        <v>1010</v>
      </c>
    </row>
    <row r="124" spans="1:57">
      <c r="A124" s="82"/>
      <c r="B124" s="13" t="s">
        <v>12</v>
      </c>
      <c r="C124" s="14" t="s">
        <v>155</v>
      </c>
      <c r="D124" s="5"/>
      <c r="E124" s="9">
        <v>1E-3</v>
      </c>
      <c r="F124" s="9">
        <v>2.5000000000000001E-2</v>
      </c>
      <c r="G124" s="9">
        <v>3.0000000000000001E-5</v>
      </c>
      <c r="H124" s="9">
        <v>2.4E-2</v>
      </c>
      <c r="I124" s="9" t="s">
        <v>94</v>
      </c>
      <c r="J124" s="9" t="s">
        <v>100</v>
      </c>
      <c r="K124" s="9">
        <v>1.0999999999999999E-2</v>
      </c>
      <c r="L124" s="9">
        <v>3.0000000000000001E-3</v>
      </c>
      <c r="M124" s="9" t="s">
        <v>94</v>
      </c>
      <c r="N124" s="9" t="s">
        <v>94</v>
      </c>
      <c r="O124" s="9">
        <v>3.2000000000000001E-2</v>
      </c>
      <c r="P124" s="9">
        <v>0.31</v>
      </c>
      <c r="Q124" s="9">
        <v>114</v>
      </c>
      <c r="R124" s="9">
        <v>14</v>
      </c>
      <c r="S124" s="9">
        <v>16</v>
      </c>
      <c r="T124" s="9" t="s">
        <v>156</v>
      </c>
      <c r="U124" s="9">
        <v>7.0000000000000007E-2</v>
      </c>
      <c r="V124" s="9">
        <v>24</v>
      </c>
      <c r="W124" s="9">
        <v>1.24</v>
      </c>
      <c r="X124" s="9">
        <v>7.4</v>
      </c>
      <c r="Y124" s="9" t="s">
        <v>112</v>
      </c>
      <c r="Z124" s="9" t="s">
        <v>112</v>
      </c>
      <c r="AA124" s="9" t="s">
        <v>112</v>
      </c>
      <c r="AB124" s="9" t="s">
        <v>112</v>
      </c>
      <c r="AC124" s="9" t="s">
        <v>112</v>
      </c>
      <c r="AD124" s="9" t="s">
        <v>112</v>
      </c>
      <c r="AE124" s="9" t="s">
        <v>112</v>
      </c>
      <c r="AF124" s="9" t="s">
        <v>112</v>
      </c>
      <c r="AG124" s="9" t="s">
        <v>112</v>
      </c>
      <c r="AH124" s="9" t="s">
        <v>112</v>
      </c>
      <c r="AI124" s="9" t="s">
        <v>112</v>
      </c>
      <c r="AJ124" s="9" t="s">
        <v>112</v>
      </c>
      <c r="AK124" s="9" t="s">
        <v>112</v>
      </c>
      <c r="AL124" s="9" t="s">
        <v>112</v>
      </c>
      <c r="AM124" s="9" t="s">
        <v>112</v>
      </c>
      <c r="AN124" s="9" t="s">
        <v>112</v>
      </c>
      <c r="AO124" s="9" t="s">
        <v>133</v>
      </c>
      <c r="AP124" s="9" t="s">
        <v>112</v>
      </c>
      <c r="AQ124" s="9" t="s">
        <v>112</v>
      </c>
      <c r="AR124" s="9" t="s">
        <v>112</v>
      </c>
      <c r="AS124" s="9" t="s">
        <v>112</v>
      </c>
      <c r="AT124" s="9" t="s">
        <v>112</v>
      </c>
      <c r="AU124" s="9" t="s">
        <v>112</v>
      </c>
      <c r="AV124" s="9" t="s">
        <v>112</v>
      </c>
      <c r="AW124" s="9" t="s">
        <v>142</v>
      </c>
      <c r="AX124" s="9" t="s">
        <v>142</v>
      </c>
      <c r="AY124" s="9" t="s">
        <v>142</v>
      </c>
      <c r="AZ124" s="9" t="s">
        <v>146</v>
      </c>
      <c r="BA124" s="9" t="s">
        <v>142</v>
      </c>
      <c r="BB124" s="9">
        <v>0.04</v>
      </c>
      <c r="BC124" s="9">
        <v>6.43</v>
      </c>
      <c r="BD124" s="9">
        <v>153</v>
      </c>
      <c r="BE124" s="15">
        <v>674</v>
      </c>
    </row>
    <row r="125" spans="1:57">
      <c r="A125" s="82"/>
      <c r="B125" s="13" t="s">
        <v>157</v>
      </c>
      <c r="C125" s="14" t="s">
        <v>158</v>
      </c>
      <c r="D125" s="5"/>
      <c r="E125" s="9" t="s">
        <v>94</v>
      </c>
      <c r="F125" s="9">
        <v>3.0000000000000001E-3</v>
      </c>
      <c r="G125" s="9" t="s">
        <v>160</v>
      </c>
      <c r="H125" s="9" t="s">
        <v>94</v>
      </c>
      <c r="I125" s="9" t="s">
        <v>94</v>
      </c>
      <c r="J125" s="9" t="s">
        <v>100</v>
      </c>
      <c r="K125" s="9">
        <v>2E-3</v>
      </c>
      <c r="L125" s="9" t="s">
        <v>94</v>
      </c>
      <c r="M125" s="9" t="s">
        <v>94</v>
      </c>
      <c r="N125" s="9" t="s">
        <v>94</v>
      </c>
      <c r="O125" s="9">
        <v>3.2000000000000001E-2</v>
      </c>
      <c r="P125" s="9">
        <v>0.23</v>
      </c>
      <c r="Q125" s="9">
        <v>155</v>
      </c>
      <c r="R125" s="9">
        <v>340</v>
      </c>
      <c r="S125" s="9">
        <v>118</v>
      </c>
      <c r="T125" s="9" t="s">
        <v>156</v>
      </c>
      <c r="U125" s="9">
        <v>0.15</v>
      </c>
      <c r="V125" s="9">
        <v>310</v>
      </c>
      <c r="W125" s="9" t="s">
        <v>112</v>
      </c>
      <c r="X125" s="9">
        <v>0.4</v>
      </c>
      <c r="Y125" s="9" t="s">
        <v>112</v>
      </c>
      <c r="Z125" s="9" t="s">
        <v>112</v>
      </c>
      <c r="AA125" s="9" t="s">
        <v>112</v>
      </c>
      <c r="AB125" s="9" t="s">
        <v>112</v>
      </c>
      <c r="AC125" s="9" t="s">
        <v>112</v>
      </c>
      <c r="AD125" s="9" t="s">
        <v>112</v>
      </c>
      <c r="AE125" s="9" t="s">
        <v>112</v>
      </c>
      <c r="AF125" s="9" t="s">
        <v>112</v>
      </c>
      <c r="AG125" s="9" t="s">
        <v>112</v>
      </c>
      <c r="AH125" s="9" t="s">
        <v>112</v>
      </c>
      <c r="AI125" s="9" t="s">
        <v>112</v>
      </c>
      <c r="AJ125" s="9" t="s">
        <v>112</v>
      </c>
      <c r="AK125" s="9" t="s">
        <v>112</v>
      </c>
      <c r="AL125" s="9" t="s">
        <v>112</v>
      </c>
      <c r="AM125" s="9" t="s">
        <v>112</v>
      </c>
      <c r="AN125" s="9" t="s">
        <v>112</v>
      </c>
      <c r="AO125" s="9" t="s">
        <v>133</v>
      </c>
      <c r="AP125" s="9" t="s">
        <v>112</v>
      </c>
      <c r="AQ125" s="9" t="s">
        <v>112</v>
      </c>
      <c r="AR125" s="9" t="s">
        <v>112</v>
      </c>
      <c r="AS125" s="9" t="s">
        <v>112</v>
      </c>
      <c r="AT125" s="9" t="s">
        <v>112</v>
      </c>
      <c r="AU125" s="9" t="s">
        <v>112</v>
      </c>
      <c r="AV125" s="9" t="s">
        <v>112</v>
      </c>
      <c r="AW125" s="9" t="s">
        <v>142</v>
      </c>
      <c r="AX125" s="9" t="s">
        <v>142</v>
      </c>
      <c r="AY125" s="9" t="s">
        <v>142</v>
      </c>
      <c r="AZ125" s="9" t="s">
        <v>146</v>
      </c>
      <c r="BA125" s="9" t="s">
        <v>142</v>
      </c>
      <c r="BB125" s="9">
        <v>0.02</v>
      </c>
      <c r="BC125" s="9">
        <v>4.3600000000000003</v>
      </c>
      <c r="BD125" s="9">
        <v>4.4800000000000004</v>
      </c>
      <c r="BE125" s="15">
        <v>1850</v>
      </c>
    </row>
    <row r="126" spans="1:57" ht="15.75" thickBot="1">
      <c r="A126" s="83"/>
      <c r="B126" s="16" t="s">
        <v>159</v>
      </c>
      <c r="C126" s="17" t="s">
        <v>158</v>
      </c>
      <c r="D126" s="7"/>
      <c r="E126" s="18" t="s">
        <v>94</v>
      </c>
      <c r="F126" s="18">
        <v>1.2999999999999999E-2</v>
      </c>
      <c r="G126" s="18" t="s">
        <v>160</v>
      </c>
      <c r="H126" s="18">
        <v>2E-3</v>
      </c>
      <c r="I126" s="18" t="s">
        <v>94</v>
      </c>
      <c r="J126" s="18" t="s">
        <v>100</v>
      </c>
      <c r="K126" s="18">
        <v>1E-3</v>
      </c>
      <c r="L126" s="18" t="s">
        <v>94</v>
      </c>
      <c r="M126" s="18">
        <v>1E-3</v>
      </c>
      <c r="N126" s="18" t="s">
        <v>94</v>
      </c>
      <c r="O126" s="18">
        <v>1.0999999999999999E-2</v>
      </c>
      <c r="P126" s="18">
        <v>0.23</v>
      </c>
      <c r="Q126" s="18">
        <v>178</v>
      </c>
      <c r="R126" s="18">
        <v>324</v>
      </c>
      <c r="S126" s="18">
        <v>110</v>
      </c>
      <c r="T126" s="18" t="s">
        <v>156</v>
      </c>
      <c r="U126" s="18">
        <v>0.2</v>
      </c>
      <c r="V126" s="18">
        <v>280</v>
      </c>
      <c r="W126" s="18" t="s">
        <v>112</v>
      </c>
      <c r="X126" s="18">
        <v>3.3</v>
      </c>
      <c r="Y126" s="18" t="s">
        <v>112</v>
      </c>
      <c r="Z126" s="18" t="s">
        <v>112</v>
      </c>
      <c r="AA126" s="18" t="s">
        <v>112</v>
      </c>
      <c r="AB126" s="18" t="s">
        <v>112</v>
      </c>
      <c r="AC126" s="18" t="s">
        <v>112</v>
      </c>
      <c r="AD126" s="18" t="s">
        <v>112</v>
      </c>
      <c r="AE126" s="18" t="s">
        <v>112</v>
      </c>
      <c r="AF126" s="18" t="s">
        <v>112</v>
      </c>
      <c r="AG126" s="18" t="s">
        <v>112</v>
      </c>
      <c r="AH126" s="18" t="s">
        <v>112</v>
      </c>
      <c r="AI126" s="18" t="s">
        <v>112</v>
      </c>
      <c r="AJ126" s="18" t="s">
        <v>112</v>
      </c>
      <c r="AK126" s="18" t="s">
        <v>112</v>
      </c>
      <c r="AL126" s="18" t="s">
        <v>112</v>
      </c>
      <c r="AM126" s="18" t="s">
        <v>112</v>
      </c>
      <c r="AN126" s="18" t="s">
        <v>112</v>
      </c>
      <c r="AO126" s="18" t="s">
        <v>133</v>
      </c>
      <c r="AP126" s="18" t="s">
        <v>112</v>
      </c>
      <c r="AQ126" s="18" t="s">
        <v>112</v>
      </c>
      <c r="AR126" s="18" t="s">
        <v>112</v>
      </c>
      <c r="AS126" s="18" t="s">
        <v>112</v>
      </c>
      <c r="AT126" s="18" t="s">
        <v>112</v>
      </c>
      <c r="AU126" s="18" t="s">
        <v>112</v>
      </c>
      <c r="AV126" s="18" t="s">
        <v>112</v>
      </c>
      <c r="AW126" s="18" t="s">
        <v>142</v>
      </c>
      <c r="AX126" s="18" t="s">
        <v>142</v>
      </c>
      <c r="AY126" s="18" t="s">
        <v>142</v>
      </c>
      <c r="AZ126" s="18" t="s">
        <v>146</v>
      </c>
      <c r="BA126" s="18" t="s">
        <v>142</v>
      </c>
      <c r="BB126" s="18">
        <v>0.03</v>
      </c>
      <c r="BC126" s="18">
        <v>2.62</v>
      </c>
      <c r="BD126" s="18">
        <v>2.84</v>
      </c>
      <c r="BE126" s="19">
        <v>1910</v>
      </c>
    </row>
    <row r="127" spans="1:57" ht="15.75" thickBot="1">
      <c r="A127" s="34"/>
      <c r="B127" s="26"/>
      <c r="C127" s="27"/>
      <c r="D127" s="28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31"/>
    </row>
    <row r="128" spans="1:57">
      <c r="A128" s="81">
        <v>44798</v>
      </c>
      <c r="B128" s="11" t="s">
        <v>10</v>
      </c>
      <c r="C128" s="12" t="s">
        <v>155</v>
      </c>
      <c r="D128" s="2"/>
      <c r="E128" s="20" t="s">
        <v>94</v>
      </c>
      <c r="F128" s="20">
        <v>1.0999999999999999E-2</v>
      </c>
      <c r="G128" s="20">
        <v>1.6000000000000001E-4</v>
      </c>
      <c r="H128" s="20">
        <v>4.0000000000000001E-3</v>
      </c>
      <c r="I128" s="20" t="s">
        <v>94</v>
      </c>
      <c r="J128" s="20" t="s">
        <v>100</v>
      </c>
      <c r="K128" s="20">
        <v>2E-3</v>
      </c>
      <c r="L128" s="20">
        <v>2E-3</v>
      </c>
      <c r="M128" s="20" t="s">
        <v>94</v>
      </c>
      <c r="N128" s="20">
        <v>2E-3</v>
      </c>
      <c r="O128" s="20">
        <v>1.6E-2</v>
      </c>
      <c r="P128" s="20">
        <v>0.56999999999999995</v>
      </c>
      <c r="Q128" s="20">
        <v>140</v>
      </c>
      <c r="R128" s="20">
        <v>14</v>
      </c>
      <c r="S128" s="20">
        <v>16</v>
      </c>
      <c r="T128" s="20">
        <v>0.1</v>
      </c>
      <c r="U128" s="20">
        <v>0.06</v>
      </c>
      <c r="V128" s="20">
        <v>20</v>
      </c>
      <c r="W128" s="20">
        <v>0.12</v>
      </c>
      <c r="X128" s="20">
        <v>6.1</v>
      </c>
      <c r="Y128" s="20" t="s">
        <v>112</v>
      </c>
      <c r="Z128" s="20" t="s">
        <v>112</v>
      </c>
      <c r="AA128" s="20" t="s">
        <v>112</v>
      </c>
      <c r="AB128" s="20" t="s">
        <v>112</v>
      </c>
      <c r="AC128" s="20" t="s">
        <v>112</v>
      </c>
      <c r="AD128" s="20" t="s">
        <v>112</v>
      </c>
      <c r="AE128" s="20" t="s">
        <v>112</v>
      </c>
      <c r="AF128" s="20" t="s">
        <v>112</v>
      </c>
      <c r="AG128" s="20" t="s">
        <v>112</v>
      </c>
      <c r="AH128" s="20" t="s">
        <v>112</v>
      </c>
      <c r="AI128" s="20" t="s">
        <v>112</v>
      </c>
      <c r="AJ128" s="20" t="s">
        <v>112</v>
      </c>
      <c r="AK128" s="20" t="s">
        <v>112</v>
      </c>
      <c r="AL128" s="20" t="s">
        <v>112</v>
      </c>
      <c r="AM128" s="20" t="s">
        <v>112</v>
      </c>
      <c r="AN128" s="20" t="s">
        <v>112</v>
      </c>
      <c r="AO128" s="20" t="s">
        <v>133</v>
      </c>
      <c r="AP128" s="20" t="s">
        <v>112</v>
      </c>
      <c r="AQ128" s="20" t="s">
        <v>112</v>
      </c>
      <c r="AR128" s="20" t="s">
        <v>112</v>
      </c>
      <c r="AS128" s="20" t="s">
        <v>112</v>
      </c>
      <c r="AT128" s="20" t="s">
        <v>112</v>
      </c>
      <c r="AU128" s="20" t="s">
        <v>112</v>
      </c>
      <c r="AV128" s="20" t="s">
        <v>112</v>
      </c>
      <c r="AW128" s="20" t="s">
        <v>142</v>
      </c>
      <c r="AX128" s="20" t="s">
        <v>142</v>
      </c>
      <c r="AY128" s="20" t="s">
        <v>142</v>
      </c>
      <c r="AZ128" s="20" t="s">
        <v>146</v>
      </c>
      <c r="BA128" s="20" t="s">
        <v>142</v>
      </c>
      <c r="BB128" s="20">
        <v>0.03</v>
      </c>
      <c r="BC128" s="20">
        <v>1.89</v>
      </c>
      <c r="BD128" s="20">
        <v>2.2999999999999998</v>
      </c>
      <c r="BE128" s="21">
        <v>536</v>
      </c>
    </row>
    <row r="129" spans="1:57">
      <c r="A129" s="82"/>
      <c r="B129" s="13" t="s">
        <v>11</v>
      </c>
      <c r="C129" s="14" t="s">
        <v>155</v>
      </c>
      <c r="D129" s="5"/>
      <c r="E129" s="9" t="s">
        <v>94</v>
      </c>
      <c r="F129" s="9">
        <v>4.0000000000000001E-3</v>
      </c>
      <c r="G129" s="9">
        <v>9.0000000000000006E-5</v>
      </c>
      <c r="H129" s="9">
        <v>3.0000000000000001E-3</v>
      </c>
      <c r="I129" s="9" t="s">
        <v>94</v>
      </c>
      <c r="J129" s="9" t="s">
        <v>100</v>
      </c>
      <c r="K129" s="9">
        <v>2E-3</v>
      </c>
      <c r="L129" s="9">
        <v>1E-3</v>
      </c>
      <c r="M129" s="9">
        <v>1E-3</v>
      </c>
      <c r="N129" s="9">
        <v>1E-3</v>
      </c>
      <c r="O129" s="9">
        <v>1.4999999999999999E-2</v>
      </c>
      <c r="P129" s="9">
        <v>0.18</v>
      </c>
      <c r="Q129" s="9">
        <v>110</v>
      </c>
      <c r="R129" s="9">
        <v>202</v>
      </c>
      <c r="S129" s="9">
        <v>71</v>
      </c>
      <c r="T129" s="9">
        <v>0.1</v>
      </c>
      <c r="U129" s="9">
        <v>0.03</v>
      </c>
      <c r="V129" s="9">
        <v>316</v>
      </c>
      <c r="W129" s="9">
        <v>0.01</v>
      </c>
      <c r="X129" s="9">
        <v>3.5</v>
      </c>
      <c r="Y129" s="9" t="s">
        <v>112</v>
      </c>
      <c r="Z129" s="9" t="s">
        <v>112</v>
      </c>
      <c r="AA129" s="9" t="s">
        <v>112</v>
      </c>
      <c r="AB129" s="9" t="s">
        <v>112</v>
      </c>
      <c r="AC129" s="9" t="s">
        <v>112</v>
      </c>
      <c r="AD129" s="9" t="s">
        <v>112</v>
      </c>
      <c r="AE129" s="9" t="s">
        <v>112</v>
      </c>
      <c r="AF129" s="9" t="s">
        <v>112</v>
      </c>
      <c r="AG129" s="9" t="s">
        <v>112</v>
      </c>
      <c r="AH129" s="9" t="s">
        <v>112</v>
      </c>
      <c r="AI129" s="9" t="s">
        <v>112</v>
      </c>
      <c r="AJ129" s="9" t="s">
        <v>112</v>
      </c>
      <c r="AK129" s="9" t="s">
        <v>112</v>
      </c>
      <c r="AL129" s="9" t="s">
        <v>112</v>
      </c>
      <c r="AM129" s="9" t="s">
        <v>112</v>
      </c>
      <c r="AN129" s="9" t="s">
        <v>112</v>
      </c>
      <c r="AO129" s="9" t="s">
        <v>133</v>
      </c>
      <c r="AP129" s="9" t="s">
        <v>112</v>
      </c>
      <c r="AQ129" s="9" t="s">
        <v>112</v>
      </c>
      <c r="AR129" s="9" t="s">
        <v>112</v>
      </c>
      <c r="AS129" s="9" t="s">
        <v>112</v>
      </c>
      <c r="AT129" s="9" t="s">
        <v>112</v>
      </c>
      <c r="AU129" s="9" t="s">
        <v>112</v>
      </c>
      <c r="AV129" s="9" t="s">
        <v>112</v>
      </c>
      <c r="AW129" s="9" t="s">
        <v>142</v>
      </c>
      <c r="AX129" s="9" t="s">
        <v>142</v>
      </c>
      <c r="AY129" s="9" t="s">
        <v>142</v>
      </c>
      <c r="AZ129" s="9" t="s">
        <v>146</v>
      </c>
      <c r="BA129" s="9" t="s">
        <v>142</v>
      </c>
      <c r="BB129" s="9">
        <v>0.04</v>
      </c>
      <c r="BC129" s="9">
        <v>1.96</v>
      </c>
      <c r="BD129" s="9">
        <v>2.36</v>
      </c>
      <c r="BE129" s="15">
        <v>1050</v>
      </c>
    </row>
    <row r="130" spans="1:57">
      <c r="A130" s="82"/>
      <c r="B130" s="13" t="s">
        <v>12</v>
      </c>
      <c r="C130" s="14" t="s">
        <v>155</v>
      </c>
      <c r="D130" s="5"/>
      <c r="E130" s="9">
        <v>1E-3</v>
      </c>
      <c r="F130" s="9">
        <v>2.5000000000000001E-2</v>
      </c>
      <c r="G130" s="9">
        <v>6.0000000000000002E-5</v>
      </c>
      <c r="H130" s="9">
        <v>2.1000000000000001E-2</v>
      </c>
      <c r="I130" s="9" t="s">
        <v>94</v>
      </c>
      <c r="J130" s="9" t="s">
        <v>100</v>
      </c>
      <c r="K130" s="9">
        <v>1.0999999999999999E-2</v>
      </c>
      <c r="L130" s="9">
        <v>3.0000000000000001E-3</v>
      </c>
      <c r="M130" s="9" t="s">
        <v>94</v>
      </c>
      <c r="N130" s="9">
        <v>1E-3</v>
      </c>
      <c r="O130" s="9">
        <v>3.0000000000000001E-3</v>
      </c>
      <c r="P130" s="9">
        <v>0.3</v>
      </c>
      <c r="Q130" s="9">
        <v>111</v>
      </c>
      <c r="R130" s="9">
        <v>13</v>
      </c>
      <c r="S130" s="9">
        <v>16</v>
      </c>
      <c r="T130" s="9">
        <v>0.1</v>
      </c>
      <c r="U130" s="9">
        <v>0.03</v>
      </c>
      <c r="V130" s="9">
        <v>24</v>
      </c>
      <c r="W130" s="9">
        <v>1.86</v>
      </c>
      <c r="X130" s="9">
        <v>6.7</v>
      </c>
      <c r="Y130" s="9" t="s">
        <v>161</v>
      </c>
      <c r="Z130" s="9" t="s">
        <v>161</v>
      </c>
      <c r="AA130" s="9" t="s">
        <v>161</v>
      </c>
      <c r="AB130" s="9" t="s">
        <v>161</v>
      </c>
      <c r="AC130" s="9" t="s">
        <v>161</v>
      </c>
      <c r="AD130" s="9" t="s">
        <v>161</v>
      </c>
      <c r="AE130" s="9" t="s">
        <v>161</v>
      </c>
      <c r="AF130" s="9" t="s">
        <v>161</v>
      </c>
      <c r="AG130" s="9" t="s">
        <v>161</v>
      </c>
      <c r="AH130" s="9">
        <v>7.0000000000000007E-2</v>
      </c>
      <c r="AI130" s="9" t="s">
        <v>161</v>
      </c>
      <c r="AJ130" s="9" t="s">
        <v>161</v>
      </c>
      <c r="AK130" s="9" t="s">
        <v>161</v>
      </c>
      <c r="AL130" s="9" t="s">
        <v>161</v>
      </c>
      <c r="AM130" s="9" t="s">
        <v>161</v>
      </c>
      <c r="AN130" s="9" t="s">
        <v>161</v>
      </c>
      <c r="AO130" s="9">
        <v>0.67</v>
      </c>
      <c r="AP130" s="9" t="s">
        <v>112</v>
      </c>
      <c r="AQ130" s="9" t="s">
        <v>112</v>
      </c>
      <c r="AR130" s="9" t="s">
        <v>112</v>
      </c>
      <c r="AS130" s="9" t="s">
        <v>112</v>
      </c>
      <c r="AT130" s="9" t="s">
        <v>112</v>
      </c>
      <c r="AU130" s="9" t="s">
        <v>112</v>
      </c>
      <c r="AV130" s="9" t="s">
        <v>112</v>
      </c>
      <c r="AW130" s="9" t="s">
        <v>142</v>
      </c>
      <c r="AX130" s="9" t="s">
        <v>142</v>
      </c>
      <c r="AY130" s="9" t="s">
        <v>142</v>
      </c>
      <c r="AZ130" s="9" t="s">
        <v>146</v>
      </c>
      <c r="BA130" s="9" t="s">
        <v>142</v>
      </c>
      <c r="BB130" s="9">
        <v>0.06</v>
      </c>
      <c r="BC130" s="9">
        <v>6.75</v>
      </c>
      <c r="BD130" s="9">
        <v>7.79</v>
      </c>
      <c r="BE130" s="15">
        <v>545</v>
      </c>
    </row>
    <row r="131" spans="1:57">
      <c r="A131" s="82"/>
      <c r="B131" s="13" t="s">
        <v>157</v>
      </c>
      <c r="C131" s="14" t="s">
        <v>158</v>
      </c>
      <c r="D131" s="5"/>
      <c r="E131" s="9" t="s">
        <v>94</v>
      </c>
      <c r="F131" s="9">
        <v>5.0000000000000001E-3</v>
      </c>
      <c r="G131" s="9" t="s">
        <v>160</v>
      </c>
      <c r="H131" s="9" t="s">
        <v>94</v>
      </c>
      <c r="I131" s="9" t="s">
        <v>94</v>
      </c>
      <c r="J131" s="9" t="s">
        <v>100</v>
      </c>
      <c r="K131" s="9">
        <v>2E-3</v>
      </c>
      <c r="L131" s="9" t="s">
        <v>94</v>
      </c>
      <c r="M131" s="9" t="s">
        <v>94</v>
      </c>
      <c r="N131" s="9" t="s">
        <v>94</v>
      </c>
      <c r="O131" s="9">
        <v>3.0000000000000001E-3</v>
      </c>
      <c r="P131" s="9">
        <v>0.25</v>
      </c>
      <c r="Q131" s="9">
        <v>159</v>
      </c>
      <c r="R131" s="9">
        <v>304</v>
      </c>
      <c r="S131" s="9">
        <v>106</v>
      </c>
      <c r="T131" s="9" t="s">
        <v>156</v>
      </c>
      <c r="U131" s="9">
        <v>0.4</v>
      </c>
      <c r="V131" s="9">
        <v>507</v>
      </c>
      <c r="W131" s="9">
        <v>0.02</v>
      </c>
      <c r="X131" s="9">
        <v>0.5</v>
      </c>
      <c r="Y131" s="9" t="s">
        <v>112</v>
      </c>
      <c r="Z131" s="9" t="s">
        <v>112</v>
      </c>
      <c r="AA131" s="9" t="s">
        <v>112</v>
      </c>
      <c r="AB131" s="9" t="s">
        <v>112</v>
      </c>
      <c r="AC131" s="9" t="s">
        <v>112</v>
      </c>
      <c r="AD131" s="9" t="s">
        <v>112</v>
      </c>
      <c r="AE131" s="9" t="s">
        <v>112</v>
      </c>
      <c r="AF131" s="9" t="s">
        <v>112</v>
      </c>
      <c r="AG131" s="9" t="s">
        <v>112</v>
      </c>
      <c r="AH131" s="9" t="s">
        <v>112</v>
      </c>
      <c r="AI131" s="9" t="s">
        <v>112</v>
      </c>
      <c r="AJ131" s="9" t="s">
        <v>112</v>
      </c>
      <c r="AK131" s="9" t="s">
        <v>112</v>
      </c>
      <c r="AL131" s="9" t="s">
        <v>112</v>
      </c>
      <c r="AM131" s="9" t="s">
        <v>112</v>
      </c>
      <c r="AN131" s="9" t="s">
        <v>112</v>
      </c>
      <c r="AO131" s="9" t="s">
        <v>133</v>
      </c>
      <c r="AP131" s="9" t="s">
        <v>112</v>
      </c>
      <c r="AQ131" s="9" t="s">
        <v>112</v>
      </c>
      <c r="AR131" s="9" t="s">
        <v>112</v>
      </c>
      <c r="AS131" s="9" t="s">
        <v>112</v>
      </c>
      <c r="AT131" s="9" t="s">
        <v>112</v>
      </c>
      <c r="AU131" s="9" t="s">
        <v>112</v>
      </c>
      <c r="AV131" s="9" t="s">
        <v>112</v>
      </c>
      <c r="AW131" s="9" t="s">
        <v>142</v>
      </c>
      <c r="AX131" s="9" t="s">
        <v>142</v>
      </c>
      <c r="AY131" s="9" t="s">
        <v>142</v>
      </c>
      <c r="AZ131" s="9" t="s">
        <v>146</v>
      </c>
      <c r="BA131" s="9" t="s">
        <v>142</v>
      </c>
      <c r="BB131" s="9">
        <v>0.02</v>
      </c>
      <c r="BC131" s="9">
        <v>5.22</v>
      </c>
      <c r="BD131" s="9">
        <v>5.42</v>
      </c>
      <c r="BE131" s="15">
        <v>1720</v>
      </c>
    </row>
    <row r="132" spans="1:57" ht="15.75" thickBot="1">
      <c r="A132" s="83"/>
      <c r="B132" s="16" t="s">
        <v>159</v>
      </c>
      <c r="C132" s="17" t="s">
        <v>158</v>
      </c>
      <c r="D132" s="7"/>
      <c r="E132" s="18" t="s">
        <v>94</v>
      </c>
      <c r="F132" s="18">
        <v>1.2999999999999999E-2</v>
      </c>
      <c r="G132" s="18" t="s">
        <v>160</v>
      </c>
      <c r="H132" s="18">
        <v>1E-3</v>
      </c>
      <c r="I132" s="18" t="s">
        <v>94</v>
      </c>
      <c r="J132" s="18" t="s">
        <v>100</v>
      </c>
      <c r="K132" s="18">
        <v>1E-3</v>
      </c>
      <c r="L132" s="18" t="s">
        <v>94</v>
      </c>
      <c r="M132" s="18" t="s">
        <v>94</v>
      </c>
      <c r="N132" s="18" t="s">
        <v>94</v>
      </c>
      <c r="O132" s="18">
        <v>3.0000000000000001E-3</v>
      </c>
      <c r="P132" s="18">
        <v>0.25</v>
      </c>
      <c r="Q132" s="18">
        <v>188</v>
      </c>
      <c r="R132" s="18">
        <v>338</v>
      </c>
      <c r="S132" s="18">
        <v>125</v>
      </c>
      <c r="T132" s="18" t="s">
        <v>156</v>
      </c>
      <c r="U132" s="18">
        <v>0.4</v>
      </c>
      <c r="V132" s="18">
        <v>598</v>
      </c>
      <c r="W132" s="18">
        <v>0.11</v>
      </c>
      <c r="X132" s="18">
        <v>2.6</v>
      </c>
      <c r="Y132" s="18" t="s">
        <v>112</v>
      </c>
      <c r="Z132" s="18" t="s">
        <v>112</v>
      </c>
      <c r="AA132" s="18" t="s">
        <v>112</v>
      </c>
      <c r="AB132" s="18" t="s">
        <v>112</v>
      </c>
      <c r="AC132" s="18" t="s">
        <v>112</v>
      </c>
      <c r="AD132" s="18" t="s">
        <v>112</v>
      </c>
      <c r="AE132" s="18" t="s">
        <v>112</v>
      </c>
      <c r="AF132" s="18" t="s">
        <v>112</v>
      </c>
      <c r="AG132" s="18">
        <v>0.01</v>
      </c>
      <c r="AH132" s="18">
        <v>0.06</v>
      </c>
      <c r="AI132" s="18" t="s">
        <v>112</v>
      </c>
      <c r="AJ132" s="18" t="s">
        <v>112</v>
      </c>
      <c r="AK132" s="18" t="s">
        <v>112</v>
      </c>
      <c r="AL132" s="18" t="s">
        <v>112</v>
      </c>
      <c r="AM132" s="18" t="s">
        <v>112</v>
      </c>
      <c r="AN132" s="18" t="s">
        <v>112</v>
      </c>
      <c r="AO132" s="18">
        <v>0.21</v>
      </c>
      <c r="AP132" s="18" t="s">
        <v>112</v>
      </c>
      <c r="AQ132" s="18" t="s">
        <v>112</v>
      </c>
      <c r="AR132" s="18" t="s">
        <v>112</v>
      </c>
      <c r="AS132" s="18" t="s">
        <v>112</v>
      </c>
      <c r="AT132" s="18" t="s">
        <v>112</v>
      </c>
      <c r="AU132" s="18" t="s">
        <v>112</v>
      </c>
      <c r="AV132" s="18" t="s">
        <v>112</v>
      </c>
      <c r="AW132" s="18" t="s">
        <v>142</v>
      </c>
      <c r="AX132" s="18">
        <v>0.52</v>
      </c>
      <c r="AY132" s="18">
        <v>0.23</v>
      </c>
      <c r="AZ132" s="18">
        <v>0.85</v>
      </c>
      <c r="BA132" s="18" t="s">
        <v>142</v>
      </c>
      <c r="BB132" s="18">
        <v>0.02</v>
      </c>
      <c r="BC132" s="18">
        <v>3.05</v>
      </c>
      <c r="BD132" s="18">
        <v>3.51</v>
      </c>
      <c r="BE132" s="19">
        <v>2090</v>
      </c>
    </row>
    <row r="133" spans="1:57" ht="15.75" thickBot="1">
      <c r="A133" s="34"/>
      <c r="B133" s="26"/>
      <c r="C133" s="27"/>
      <c r="D133" s="28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31"/>
    </row>
    <row r="134" spans="1:57">
      <c r="A134" s="81">
        <v>44812</v>
      </c>
      <c r="B134" s="11" t="s">
        <v>10</v>
      </c>
      <c r="C134" s="12" t="s">
        <v>155</v>
      </c>
      <c r="D134" s="2"/>
      <c r="E134" s="20" t="s">
        <v>94</v>
      </c>
      <c r="F134" s="20">
        <v>1.2999999999999999E-2</v>
      </c>
      <c r="G134" s="20" t="s">
        <v>160</v>
      </c>
      <c r="H134" s="20">
        <v>5.0000000000000001E-3</v>
      </c>
      <c r="I134" s="20" t="s">
        <v>94</v>
      </c>
      <c r="J134" s="20" t="s">
        <v>100</v>
      </c>
      <c r="K134" s="20">
        <v>2E-3</v>
      </c>
      <c r="L134" s="20">
        <v>1E-3</v>
      </c>
      <c r="M134" s="20" t="s">
        <v>94</v>
      </c>
      <c r="N134" s="20" t="s">
        <v>94</v>
      </c>
      <c r="O134" s="20">
        <v>0.111</v>
      </c>
      <c r="P134" s="20">
        <v>0.55000000000000004</v>
      </c>
      <c r="Q134" s="20">
        <v>151</v>
      </c>
      <c r="R134" s="20">
        <v>14</v>
      </c>
      <c r="S134" s="20">
        <v>15</v>
      </c>
      <c r="T134" s="20">
        <v>0.2</v>
      </c>
      <c r="U134" s="20" t="s">
        <v>112</v>
      </c>
      <c r="V134" s="20">
        <v>21</v>
      </c>
      <c r="W134" s="20">
        <v>7.0000000000000007E-2</v>
      </c>
      <c r="X134" s="20">
        <v>6.3</v>
      </c>
      <c r="Y134" s="20" t="s">
        <v>112</v>
      </c>
      <c r="Z134" s="20" t="s">
        <v>112</v>
      </c>
      <c r="AA134" s="20" t="s">
        <v>112</v>
      </c>
      <c r="AB134" s="20" t="s">
        <v>112</v>
      </c>
      <c r="AC134" s="20" t="s">
        <v>112</v>
      </c>
      <c r="AD134" s="20" t="s">
        <v>112</v>
      </c>
      <c r="AE134" s="20" t="s">
        <v>112</v>
      </c>
      <c r="AF134" s="20" t="s">
        <v>112</v>
      </c>
      <c r="AG134" s="20" t="s">
        <v>112</v>
      </c>
      <c r="AH134" s="20" t="s">
        <v>112</v>
      </c>
      <c r="AI134" s="20" t="s">
        <v>112</v>
      </c>
      <c r="AJ134" s="20" t="s">
        <v>112</v>
      </c>
      <c r="AK134" s="20" t="s">
        <v>112</v>
      </c>
      <c r="AL134" s="20" t="s">
        <v>112</v>
      </c>
      <c r="AM134" s="20" t="s">
        <v>112</v>
      </c>
      <c r="AN134" s="20" t="s">
        <v>112</v>
      </c>
      <c r="AO134" s="20" t="s">
        <v>133</v>
      </c>
      <c r="AP134" s="20" t="s">
        <v>112</v>
      </c>
      <c r="AQ134" s="20" t="s">
        <v>112</v>
      </c>
      <c r="AR134" s="20" t="s">
        <v>112</v>
      </c>
      <c r="AS134" s="20" t="s">
        <v>112</v>
      </c>
      <c r="AT134" s="20" t="s">
        <v>112</v>
      </c>
      <c r="AU134" s="20" t="s">
        <v>112</v>
      </c>
      <c r="AV134" s="20" t="s">
        <v>112</v>
      </c>
      <c r="AW134" s="20" t="s">
        <v>142</v>
      </c>
      <c r="AX134" s="20" t="s">
        <v>142</v>
      </c>
      <c r="AY134" s="20" t="s">
        <v>142</v>
      </c>
      <c r="AZ134" s="20" t="s">
        <v>146</v>
      </c>
      <c r="BA134" s="20" t="s">
        <v>142</v>
      </c>
      <c r="BB134" s="20">
        <v>0.02</v>
      </c>
      <c r="BC134" s="20">
        <v>1.93</v>
      </c>
      <c r="BD134" s="20">
        <v>1.8</v>
      </c>
      <c r="BE134" s="21">
        <v>316</v>
      </c>
    </row>
    <row r="135" spans="1:57">
      <c r="A135" s="82"/>
      <c r="B135" s="13" t="s">
        <v>11</v>
      </c>
      <c r="C135" s="14" t="s">
        <v>155</v>
      </c>
      <c r="D135" s="5"/>
      <c r="E135" s="9" t="s">
        <v>94</v>
      </c>
      <c r="F135" s="9">
        <v>2E-3</v>
      </c>
      <c r="G135" s="9" t="s">
        <v>160</v>
      </c>
      <c r="H135" s="9">
        <v>3.0000000000000001E-3</v>
      </c>
      <c r="I135" s="9" t="s">
        <v>94</v>
      </c>
      <c r="J135" s="9" t="s">
        <v>100</v>
      </c>
      <c r="K135" s="9">
        <v>3.0000000000000001E-3</v>
      </c>
      <c r="L135" s="9" t="s">
        <v>94</v>
      </c>
      <c r="M135" s="9" t="s">
        <v>94</v>
      </c>
      <c r="N135" s="9" t="s">
        <v>94</v>
      </c>
      <c r="O135" s="9">
        <v>4.9000000000000002E-2</v>
      </c>
      <c r="P135" s="9">
        <v>0.18</v>
      </c>
      <c r="Q135" s="9">
        <v>127</v>
      </c>
      <c r="R135" s="9">
        <v>216</v>
      </c>
      <c r="S135" s="9">
        <v>81</v>
      </c>
      <c r="T135" s="9">
        <v>0.1</v>
      </c>
      <c r="U135" s="9" t="s">
        <v>112</v>
      </c>
      <c r="V135" s="9">
        <v>323</v>
      </c>
      <c r="W135" s="9" t="s">
        <v>112</v>
      </c>
      <c r="X135" s="9">
        <v>3.9</v>
      </c>
      <c r="Y135" s="9" t="s">
        <v>112</v>
      </c>
      <c r="Z135" s="9" t="s">
        <v>112</v>
      </c>
      <c r="AA135" s="9" t="s">
        <v>112</v>
      </c>
      <c r="AB135" s="9" t="s">
        <v>112</v>
      </c>
      <c r="AC135" s="9" t="s">
        <v>112</v>
      </c>
      <c r="AD135" s="9" t="s">
        <v>112</v>
      </c>
      <c r="AE135" s="9" t="s">
        <v>112</v>
      </c>
      <c r="AF135" s="9" t="s">
        <v>112</v>
      </c>
      <c r="AG135" s="9" t="s">
        <v>112</v>
      </c>
      <c r="AH135" s="9" t="s">
        <v>112</v>
      </c>
      <c r="AI135" s="9" t="s">
        <v>112</v>
      </c>
      <c r="AJ135" s="9" t="s">
        <v>112</v>
      </c>
      <c r="AK135" s="9" t="s">
        <v>112</v>
      </c>
      <c r="AL135" s="9" t="s">
        <v>112</v>
      </c>
      <c r="AM135" s="9" t="s">
        <v>112</v>
      </c>
      <c r="AN135" s="9" t="s">
        <v>112</v>
      </c>
      <c r="AO135" s="9" t="s">
        <v>133</v>
      </c>
      <c r="AP135" s="9" t="s">
        <v>112</v>
      </c>
      <c r="AQ135" s="9" t="s">
        <v>112</v>
      </c>
      <c r="AR135" s="9" t="s">
        <v>112</v>
      </c>
      <c r="AS135" s="9" t="s">
        <v>112</v>
      </c>
      <c r="AT135" s="9" t="s">
        <v>112</v>
      </c>
      <c r="AU135" s="9" t="s">
        <v>112</v>
      </c>
      <c r="AV135" s="9" t="s">
        <v>112</v>
      </c>
      <c r="AW135" s="9" t="s">
        <v>142</v>
      </c>
      <c r="AX135" s="9" t="s">
        <v>142</v>
      </c>
      <c r="AY135" s="9" t="s">
        <v>142</v>
      </c>
      <c r="AZ135" s="9" t="s">
        <v>146</v>
      </c>
      <c r="BA135" s="9" t="s">
        <v>142</v>
      </c>
      <c r="BB135" s="9">
        <v>0.04</v>
      </c>
      <c r="BC135" s="9">
        <v>2.1800000000000002</v>
      </c>
      <c r="BD135" s="9">
        <v>1.97</v>
      </c>
      <c r="BE135" s="15">
        <v>868</v>
      </c>
    </row>
    <row r="136" spans="1:57">
      <c r="A136" s="82"/>
      <c r="B136" s="13" t="s">
        <v>12</v>
      </c>
      <c r="C136" s="14" t="s">
        <v>155</v>
      </c>
      <c r="D136" s="5"/>
      <c r="E136" s="9" t="s">
        <v>94</v>
      </c>
      <c r="F136" s="9">
        <v>2.5999999999999999E-2</v>
      </c>
      <c r="G136" s="9">
        <v>8.0000000000000007E-5</v>
      </c>
      <c r="H136" s="9">
        <v>0.02</v>
      </c>
      <c r="I136" s="9" t="s">
        <v>94</v>
      </c>
      <c r="J136" s="9" t="s">
        <v>100</v>
      </c>
      <c r="K136" s="9">
        <v>1.0999999999999999E-2</v>
      </c>
      <c r="L136" s="9">
        <v>3.0000000000000001E-3</v>
      </c>
      <c r="M136" s="9" t="s">
        <v>94</v>
      </c>
      <c r="N136" s="9" t="s">
        <v>94</v>
      </c>
      <c r="O136" s="9">
        <v>2.9000000000000001E-2</v>
      </c>
      <c r="P136" s="9">
        <v>0.3</v>
      </c>
      <c r="Q136" s="9">
        <v>128</v>
      </c>
      <c r="R136" s="9">
        <v>14</v>
      </c>
      <c r="S136" s="9">
        <v>16</v>
      </c>
      <c r="T136" s="9">
        <v>0.1</v>
      </c>
      <c r="U136" s="9">
        <v>0.02</v>
      </c>
      <c r="V136" s="9">
        <v>23</v>
      </c>
      <c r="W136" s="9">
        <v>1.76</v>
      </c>
      <c r="X136" s="9">
        <v>8</v>
      </c>
      <c r="Y136" s="9" t="s">
        <v>161</v>
      </c>
      <c r="Z136" s="9" t="s">
        <v>161</v>
      </c>
      <c r="AA136" s="9" t="s">
        <v>161</v>
      </c>
      <c r="AB136" s="9" t="s">
        <v>161</v>
      </c>
      <c r="AC136" s="9" t="s">
        <v>161</v>
      </c>
      <c r="AD136" s="9" t="s">
        <v>161</v>
      </c>
      <c r="AE136" s="9" t="s">
        <v>161</v>
      </c>
      <c r="AF136" s="9" t="s">
        <v>161</v>
      </c>
      <c r="AG136" s="9" t="s">
        <v>161</v>
      </c>
      <c r="AH136" s="9" t="s">
        <v>161</v>
      </c>
      <c r="AI136" s="9" t="s">
        <v>161</v>
      </c>
      <c r="AJ136" s="9" t="s">
        <v>161</v>
      </c>
      <c r="AK136" s="9" t="s">
        <v>161</v>
      </c>
      <c r="AL136" s="9" t="s">
        <v>161</v>
      </c>
      <c r="AM136" s="9" t="s">
        <v>161</v>
      </c>
      <c r="AN136" s="9" t="s">
        <v>161</v>
      </c>
      <c r="AO136" s="9" t="s">
        <v>162</v>
      </c>
      <c r="AP136" s="9" t="s">
        <v>112</v>
      </c>
      <c r="AQ136" s="9" t="s">
        <v>112</v>
      </c>
      <c r="AR136" s="9" t="s">
        <v>112</v>
      </c>
      <c r="AS136" s="9" t="s">
        <v>112</v>
      </c>
      <c r="AT136" s="9" t="s">
        <v>112</v>
      </c>
      <c r="AU136" s="9" t="s">
        <v>112</v>
      </c>
      <c r="AV136" s="9" t="s">
        <v>112</v>
      </c>
      <c r="AW136" s="9" t="s">
        <v>142</v>
      </c>
      <c r="AX136" s="9" t="s">
        <v>142</v>
      </c>
      <c r="AY136" s="9" t="s">
        <v>142</v>
      </c>
      <c r="AZ136" s="9" t="s">
        <v>146</v>
      </c>
      <c r="BA136" s="9" t="s">
        <v>142</v>
      </c>
      <c r="BB136" s="9" t="s">
        <v>161</v>
      </c>
      <c r="BC136" s="9">
        <v>6.83</v>
      </c>
      <c r="BD136" s="9">
        <v>8.6999999999999993</v>
      </c>
      <c r="BE136" s="15">
        <v>56</v>
      </c>
    </row>
    <row r="137" spans="1:57">
      <c r="A137" s="82"/>
      <c r="B137" s="13" t="s">
        <v>157</v>
      </c>
      <c r="C137" s="14" t="s">
        <v>158</v>
      </c>
      <c r="D137" s="5"/>
      <c r="E137" s="9" t="s">
        <v>94</v>
      </c>
      <c r="F137" s="9">
        <v>8.0000000000000002E-3</v>
      </c>
      <c r="G137" s="9" t="s">
        <v>160</v>
      </c>
      <c r="H137" s="9" t="s">
        <v>94</v>
      </c>
      <c r="I137" s="9" t="s">
        <v>94</v>
      </c>
      <c r="J137" s="9" t="s">
        <v>100</v>
      </c>
      <c r="K137" s="9">
        <v>3.0000000000000001E-3</v>
      </c>
      <c r="L137" s="9">
        <v>2E-3</v>
      </c>
      <c r="M137" s="9" t="s">
        <v>94</v>
      </c>
      <c r="N137" s="9" t="s">
        <v>94</v>
      </c>
      <c r="O137" s="9">
        <v>6.7000000000000004E-2</v>
      </c>
      <c r="P137" s="9">
        <v>0.25</v>
      </c>
      <c r="Q137" s="9">
        <v>146</v>
      </c>
      <c r="R137" s="9">
        <v>201</v>
      </c>
      <c r="S137" s="9">
        <v>104</v>
      </c>
      <c r="T137" s="9">
        <v>0.1</v>
      </c>
      <c r="U137" s="9">
        <v>0.2</v>
      </c>
      <c r="V137" s="9">
        <v>328</v>
      </c>
      <c r="W137" s="9" t="s">
        <v>112</v>
      </c>
      <c r="X137" s="9">
        <v>1.3</v>
      </c>
      <c r="Y137" s="9" t="s">
        <v>161</v>
      </c>
      <c r="Z137" s="9" t="s">
        <v>161</v>
      </c>
      <c r="AA137" s="9" t="s">
        <v>161</v>
      </c>
      <c r="AB137" s="9" t="s">
        <v>161</v>
      </c>
      <c r="AC137" s="9" t="s">
        <v>161</v>
      </c>
      <c r="AD137" s="9" t="s">
        <v>161</v>
      </c>
      <c r="AE137" s="9" t="s">
        <v>161</v>
      </c>
      <c r="AF137" s="9" t="s">
        <v>161</v>
      </c>
      <c r="AG137" s="9" t="s">
        <v>161</v>
      </c>
      <c r="AH137" s="9" t="s">
        <v>161</v>
      </c>
      <c r="AI137" s="9" t="s">
        <v>161</v>
      </c>
      <c r="AJ137" s="9" t="s">
        <v>161</v>
      </c>
      <c r="AK137" s="9" t="s">
        <v>161</v>
      </c>
      <c r="AL137" s="9" t="s">
        <v>161</v>
      </c>
      <c r="AM137" s="9" t="s">
        <v>161</v>
      </c>
      <c r="AN137" s="9" t="s">
        <v>161</v>
      </c>
      <c r="AO137" s="9" t="s">
        <v>162</v>
      </c>
      <c r="AP137" s="9" t="s">
        <v>112</v>
      </c>
      <c r="AQ137" s="9" t="s">
        <v>112</v>
      </c>
      <c r="AR137" s="9" t="s">
        <v>112</v>
      </c>
      <c r="AS137" s="9" t="s">
        <v>112</v>
      </c>
      <c r="AT137" s="9" t="s">
        <v>112</v>
      </c>
      <c r="AU137" s="9" t="s">
        <v>112</v>
      </c>
      <c r="AV137" s="9" t="s">
        <v>112</v>
      </c>
      <c r="AW137" s="9" t="s">
        <v>142</v>
      </c>
      <c r="AX137" s="9" t="s">
        <v>142</v>
      </c>
      <c r="AY137" s="9" t="s">
        <v>142</v>
      </c>
      <c r="AZ137" s="9" t="s">
        <v>146</v>
      </c>
      <c r="BA137" s="9" t="s">
        <v>142</v>
      </c>
      <c r="BB137" s="9" t="s">
        <v>161</v>
      </c>
      <c r="BC137" s="9">
        <v>2.2000000000000002</v>
      </c>
      <c r="BD137" s="9">
        <v>11</v>
      </c>
      <c r="BE137" s="15">
        <v>1060</v>
      </c>
    </row>
    <row r="138" spans="1:57" ht="15.75" thickBot="1">
      <c r="A138" s="83"/>
      <c r="B138" s="16" t="s">
        <v>159</v>
      </c>
      <c r="C138" s="17" t="s">
        <v>158</v>
      </c>
      <c r="D138" s="7"/>
      <c r="E138" s="18" t="s">
        <v>94</v>
      </c>
      <c r="F138" s="18">
        <v>1.4999999999999999E-2</v>
      </c>
      <c r="G138" s="18" t="s">
        <v>160</v>
      </c>
      <c r="H138" s="18">
        <v>2E-3</v>
      </c>
      <c r="I138" s="18" t="s">
        <v>94</v>
      </c>
      <c r="J138" s="18" t="s">
        <v>100</v>
      </c>
      <c r="K138" s="18">
        <v>2E-3</v>
      </c>
      <c r="L138" s="18" t="s">
        <v>94</v>
      </c>
      <c r="M138" s="18" t="s">
        <v>94</v>
      </c>
      <c r="N138" s="18" t="s">
        <v>94</v>
      </c>
      <c r="O138" s="18">
        <v>2.1999999999999999E-2</v>
      </c>
      <c r="P138" s="18">
        <v>0.25</v>
      </c>
      <c r="Q138" s="18">
        <v>202</v>
      </c>
      <c r="R138" s="18">
        <v>329</v>
      </c>
      <c r="S138" s="18">
        <v>130</v>
      </c>
      <c r="T138" s="18" t="s">
        <v>156</v>
      </c>
      <c r="U138" s="18">
        <v>0.2</v>
      </c>
      <c r="V138" s="18">
        <v>557</v>
      </c>
      <c r="W138" s="18" t="s">
        <v>112</v>
      </c>
      <c r="X138" s="18">
        <v>4.9000000000000004</v>
      </c>
      <c r="Y138" s="18" t="s">
        <v>112</v>
      </c>
      <c r="Z138" s="18" t="s">
        <v>112</v>
      </c>
      <c r="AA138" s="18" t="s">
        <v>112</v>
      </c>
      <c r="AB138" s="18" t="s">
        <v>112</v>
      </c>
      <c r="AC138" s="18" t="s">
        <v>112</v>
      </c>
      <c r="AD138" s="18" t="s">
        <v>112</v>
      </c>
      <c r="AE138" s="18" t="s">
        <v>112</v>
      </c>
      <c r="AF138" s="18" t="s">
        <v>112</v>
      </c>
      <c r="AG138" s="18" t="s">
        <v>112</v>
      </c>
      <c r="AH138" s="18" t="s">
        <v>112</v>
      </c>
      <c r="AI138" s="18" t="s">
        <v>112</v>
      </c>
      <c r="AJ138" s="18" t="s">
        <v>112</v>
      </c>
      <c r="AK138" s="18" t="s">
        <v>112</v>
      </c>
      <c r="AL138" s="18" t="s">
        <v>112</v>
      </c>
      <c r="AM138" s="18" t="s">
        <v>112</v>
      </c>
      <c r="AN138" s="18" t="s">
        <v>112</v>
      </c>
      <c r="AO138" s="18" t="s">
        <v>133</v>
      </c>
      <c r="AP138" s="18" t="s">
        <v>112</v>
      </c>
      <c r="AQ138" s="18" t="s">
        <v>112</v>
      </c>
      <c r="AR138" s="18" t="s">
        <v>112</v>
      </c>
      <c r="AS138" s="18" t="s">
        <v>112</v>
      </c>
      <c r="AT138" s="18" t="s">
        <v>112</v>
      </c>
      <c r="AU138" s="18" t="s">
        <v>112</v>
      </c>
      <c r="AV138" s="18" t="s">
        <v>112</v>
      </c>
      <c r="AW138" s="18" t="s">
        <v>142</v>
      </c>
      <c r="AX138" s="18" t="s">
        <v>142</v>
      </c>
      <c r="AY138" s="18" t="s">
        <v>142</v>
      </c>
      <c r="AZ138" s="18" t="s">
        <v>146</v>
      </c>
      <c r="BA138" s="18" t="s">
        <v>142</v>
      </c>
      <c r="BB138" s="18" t="s">
        <v>112</v>
      </c>
      <c r="BC138" s="18">
        <v>2</v>
      </c>
      <c r="BD138" s="18">
        <v>1.9</v>
      </c>
      <c r="BE138" s="19">
        <v>1580</v>
      </c>
    </row>
    <row r="139" spans="1:57" ht="15.75" thickBot="1">
      <c r="A139" s="34"/>
      <c r="B139" s="26"/>
      <c r="C139" s="27"/>
      <c r="D139" s="28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31"/>
    </row>
    <row r="140" spans="1:57">
      <c r="A140" s="81">
        <v>44840</v>
      </c>
      <c r="B140" s="11" t="s">
        <v>10</v>
      </c>
      <c r="C140" s="12" t="s">
        <v>155</v>
      </c>
      <c r="D140" s="2"/>
      <c r="E140" s="20" t="s">
        <v>94</v>
      </c>
      <c r="F140" s="20">
        <v>1.2E-2</v>
      </c>
      <c r="G140" s="20">
        <v>2.0000000000000002E-5</v>
      </c>
      <c r="H140" s="20">
        <v>5.0000000000000001E-3</v>
      </c>
      <c r="I140" s="20" t="s">
        <v>94</v>
      </c>
      <c r="J140" s="20" t="s">
        <v>100</v>
      </c>
      <c r="K140" s="20">
        <v>2E-3</v>
      </c>
      <c r="L140" s="20">
        <v>1E-3</v>
      </c>
      <c r="M140" s="20" t="s">
        <v>94</v>
      </c>
      <c r="N140" s="20" t="s">
        <v>94</v>
      </c>
      <c r="O140" s="20">
        <v>8.9999999999999993E-3</v>
      </c>
      <c r="P140" s="20">
        <v>0.6</v>
      </c>
      <c r="Q140" s="20">
        <v>167</v>
      </c>
      <c r="R140" s="20">
        <v>14</v>
      </c>
      <c r="S140" s="20">
        <v>18</v>
      </c>
      <c r="T140" s="20">
        <v>0.1</v>
      </c>
      <c r="U140" s="20" t="s">
        <v>112</v>
      </c>
      <c r="V140" s="20">
        <v>24</v>
      </c>
      <c r="W140" s="20">
        <v>0.14000000000000001</v>
      </c>
      <c r="X140" s="20">
        <v>6</v>
      </c>
      <c r="Y140" s="20" t="s">
        <v>112</v>
      </c>
      <c r="Z140" s="20" t="s">
        <v>112</v>
      </c>
      <c r="AA140" s="20" t="s">
        <v>112</v>
      </c>
      <c r="AB140" s="20" t="s">
        <v>112</v>
      </c>
      <c r="AC140" s="20" t="s">
        <v>112</v>
      </c>
      <c r="AD140" s="20" t="s">
        <v>112</v>
      </c>
      <c r="AE140" s="20" t="s">
        <v>112</v>
      </c>
      <c r="AF140" s="20" t="s">
        <v>112</v>
      </c>
      <c r="AG140" s="20" t="s">
        <v>112</v>
      </c>
      <c r="AH140" s="20" t="s">
        <v>112</v>
      </c>
      <c r="AI140" s="20" t="s">
        <v>112</v>
      </c>
      <c r="AJ140" s="20" t="s">
        <v>112</v>
      </c>
      <c r="AK140" s="20" t="s">
        <v>112</v>
      </c>
      <c r="AL140" s="20" t="s">
        <v>112</v>
      </c>
      <c r="AM140" s="20" t="s">
        <v>112</v>
      </c>
      <c r="AN140" s="20" t="s">
        <v>112</v>
      </c>
      <c r="AO140" s="20" t="s">
        <v>133</v>
      </c>
      <c r="AP140" s="20" t="s">
        <v>112</v>
      </c>
      <c r="AQ140" s="20" t="s">
        <v>112</v>
      </c>
      <c r="AR140" s="20" t="s">
        <v>112</v>
      </c>
      <c r="AS140" s="20" t="s">
        <v>112</v>
      </c>
      <c r="AT140" s="20" t="s">
        <v>112</v>
      </c>
      <c r="AU140" s="20" t="s">
        <v>112</v>
      </c>
      <c r="AV140" s="20" t="s">
        <v>112</v>
      </c>
      <c r="AW140" s="20" t="s">
        <v>142</v>
      </c>
      <c r="AX140" s="20" t="s">
        <v>142</v>
      </c>
      <c r="AY140" s="20" t="s">
        <v>142</v>
      </c>
      <c r="AZ140" s="20" t="s">
        <v>146</v>
      </c>
      <c r="BA140" s="20" t="s">
        <v>142</v>
      </c>
      <c r="BB140" s="20" t="s">
        <v>112</v>
      </c>
      <c r="BC140" s="20">
        <v>2.14</v>
      </c>
      <c r="BD140" s="20">
        <v>1.92</v>
      </c>
      <c r="BE140" s="21">
        <v>537</v>
      </c>
    </row>
    <row r="141" spans="1:57">
      <c r="A141" s="82"/>
      <c r="B141" s="13" t="s">
        <v>11</v>
      </c>
      <c r="C141" s="14" t="s">
        <v>155</v>
      </c>
      <c r="D141" s="5"/>
      <c r="E141" s="9" t="s">
        <v>94</v>
      </c>
      <c r="F141" s="9">
        <v>3.0000000000000001E-3</v>
      </c>
      <c r="G141" s="9">
        <v>2.0000000000000002E-5</v>
      </c>
      <c r="H141" s="9">
        <v>3.0000000000000001E-3</v>
      </c>
      <c r="I141" s="9" t="s">
        <v>94</v>
      </c>
      <c r="J141" s="9" t="s">
        <v>100</v>
      </c>
      <c r="K141" s="9">
        <v>3.0000000000000001E-3</v>
      </c>
      <c r="L141" s="9">
        <v>1E-3</v>
      </c>
      <c r="M141" s="9" t="s">
        <v>94</v>
      </c>
      <c r="N141" s="9" t="s">
        <v>94</v>
      </c>
      <c r="O141" s="9">
        <v>1.4E-2</v>
      </c>
      <c r="P141" s="9">
        <v>0.18</v>
      </c>
      <c r="Q141" s="9">
        <v>121</v>
      </c>
      <c r="R141" s="9">
        <v>212</v>
      </c>
      <c r="S141" s="9">
        <v>82</v>
      </c>
      <c r="T141" s="9">
        <v>0.1</v>
      </c>
      <c r="U141" s="9" t="s">
        <v>112</v>
      </c>
      <c r="V141" s="9">
        <v>306</v>
      </c>
      <c r="W141" s="9">
        <v>0.25</v>
      </c>
      <c r="X141" s="9">
        <v>3.7</v>
      </c>
      <c r="Y141" s="9" t="s">
        <v>112</v>
      </c>
      <c r="Z141" s="9" t="s">
        <v>112</v>
      </c>
      <c r="AA141" s="9" t="s">
        <v>112</v>
      </c>
      <c r="AB141" s="9" t="s">
        <v>112</v>
      </c>
      <c r="AC141" s="9" t="s">
        <v>112</v>
      </c>
      <c r="AD141" s="9" t="s">
        <v>112</v>
      </c>
      <c r="AE141" s="9" t="s">
        <v>112</v>
      </c>
      <c r="AF141" s="9" t="s">
        <v>112</v>
      </c>
      <c r="AG141" s="9" t="s">
        <v>112</v>
      </c>
      <c r="AH141" s="9" t="s">
        <v>112</v>
      </c>
      <c r="AI141" s="9" t="s">
        <v>112</v>
      </c>
      <c r="AJ141" s="9" t="s">
        <v>112</v>
      </c>
      <c r="AK141" s="9" t="s">
        <v>112</v>
      </c>
      <c r="AL141" s="9" t="s">
        <v>112</v>
      </c>
      <c r="AM141" s="9" t="s">
        <v>112</v>
      </c>
      <c r="AN141" s="9" t="s">
        <v>112</v>
      </c>
      <c r="AO141" s="9" t="s">
        <v>133</v>
      </c>
      <c r="AP141" s="9" t="s">
        <v>112</v>
      </c>
      <c r="AQ141" s="9" t="s">
        <v>112</v>
      </c>
      <c r="AR141" s="9" t="s">
        <v>112</v>
      </c>
      <c r="AS141" s="9" t="s">
        <v>112</v>
      </c>
      <c r="AT141" s="9" t="s">
        <v>112</v>
      </c>
      <c r="AU141" s="9" t="s">
        <v>112</v>
      </c>
      <c r="AV141" s="9" t="s">
        <v>112</v>
      </c>
      <c r="AW141" s="9" t="s">
        <v>142</v>
      </c>
      <c r="AX141" s="9" t="s">
        <v>142</v>
      </c>
      <c r="AY141" s="9" t="s">
        <v>142</v>
      </c>
      <c r="AZ141" s="9" t="s">
        <v>146</v>
      </c>
      <c r="BA141" s="9" t="s">
        <v>142</v>
      </c>
      <c r="BB141" s="9">
        <v>0.13</v>
      </c>
      <c r="BC141" s="9">
        <v>2.11</v>
      </c>
      <c r="BD141" s="9">
        <v>2.1</v>
      </c>
      <c r="BE141" s="15">
        <v>1020</v>
      </c>
    </row>
    <row r="142" spans="1:57">
      <c r="A142" s="82"/>
      <c r="B142" s="13" t="s">
        <v>12</v>
      </c>
      <c r="C142" s="14" t="s">
        <v>155</v>
      </c>
      <c r="D142" s="5"/>
      <c r="E142" s="9">
        <v>1E-3</v>
      </c>
      <c r="F142" s="9">
        <v>2.5000000000000001E-2</v>
      </c>
      <c r="G142" s="9">
        <v>3.0000000000000001E-5</v>
      </c>
      <c r="H142" s="9">
        <v>2.3E-2</v>
      </c>
      <c r="I142" s="9" t="s">
        <v>94</v>
      </c>
      <c r="J142" s="9" t="s">
        <v>100</v>
      </c>
      <c r="K142" s="9">
        <v>1.2E-2</v>
      </c>
      <c r="L142" s="9">
        <v>3.0000000000000001E-3</v>
      </c>
      <c r="M142" s="9" t="s">
        <v>94</v>
      </c>
      <c r="N142" s="9" t="s">
        <v>94</v>
      </c>
      <c r="O142" s="9">
        <v>6.0000000000000001E-3</v>
      </c>
      <c r="P142" s="9">
        <v>0.28000000000000003</v>
      </c>
      <c r="Q142" s="9">
        <v>129</v>
      </c>
      <c r="R142" s="9">
        <v>11</v>
      </c>
      <c r="S142" s="9">
        <v>19</v>
      </c>
      <c r="T142" s="9">
        <v>0.1</v>
      </c>
      <c r="U142" s="9" t="s">
        <v>112</v>
      </c>
      <c r="V142" s="9">
        <v>24</v>
      </c>
      <c r="W142" s="9">
        <v>2.0299999999999998</v>
      </c>
      <c r="X142" s="9">
        <v>11.3</v>
      </c>
      <c r="Y142" s="9" t="s">
        <v>112</v>
      </c>
      <c r="Z142" s="9" t="s">
        <v>112</v>
      </c>
      <c r="AA142" s="9" t="s">
        <v>112</v>
      </c>
      <c r="AB142" s="9" t="s">
        <v>112</v>
      </c>
      <c r="AC142" s="9" t="s">
        <v>112</v>
      </c>
      <c r="AD142" s="9" t="s">
        <v>112</v>
      </c>
      <c r="AE142" s="9" t="s">
        <v>112</v>
      </c>
      <c r="AF142" s="9" t="s">
        <v>112</v>
      </c>
      <c r="AG142" s="9" t="s">
        <v>112</v>
      </c>
      <c r="AH142" s="9" t="s">
        <v>112</v>
      </c>
      <c r="AI142" s="9" t="s">
        <v>112</v>
      </c>
      <c r="AJ142" s="9" t="s">
        <v>112</v>
      </c>
      <c r="AK142" s="9" t="s">
        <v>112</v>
      </c>
      <c r="AL142" s="9" t="s">
        <v>112</v>
      </c>
      <c r="AM142" s="9" t="s">
        <v>112</v>
      </c>
      <c r="AN142" s="9" t="s">
        <v>112</v>
      </c>
      <c r="AO142" s="9" t="s">
        <v>133</v>
      </c>
      <c r="AP142" s="9" t="s">
        <v>112</v>
      </c>
      <c r="AQ142" s="9" t="s">
        <v>112</v>
      </c>
      <c r="AR142" s="9" t="s">
        <v>112</v>
      </c>
      <c r="AS142" s="9" t="s">
        <v>112</v>
      </c>
      <c r="AT142" s="9" t="s">
        <v>112</v>
      </c>
      <c r="AU142" s="9" t="s">
        <v>112</v>
      </c>
      <c r="AV142" s="9" t="s">
        <v>112</v>
      </c>
      <c r="AW142" s="9" t="s">
        <v>142</v>
      </c>
      <c r="AX142" s="9" t="s">
        <v>142</v>
      </c>
      <c r="AY142" s="9" t="s">
        <v>142</v>
      </c>
      <c r="AZ142" s="9" t="s">
        <v>146</v>
      </c>
      <c r="BA142" s="9" t="s">
        <v>142</v>
      </c>
      <c r="BB142" s="9" t="s">
        <v>112</v>
      </c>
      <c r="BC142" s="9">
        <v>6.24</v>
      </c>
      <c r="BD142" s="9">
        <v>6.83</v>
      </c>
      <c r="BE142" s="15">
        <v>524</v>
      </c>
    </row>
    <row r="143" spans="1:57">
      <c r="A143" s="82"/>
      <c r="B143" s="13" t="s">
        <v>157</v>
      </c>
      <c r="C143" s="14" t="s">
        <v>158</v>
      </c>
      <c r="D143" s="5"/>
      <c r="E143" s="9" t="s">
        <v>94</v>
      </c>
      <c r="F143" s="9">
        <v>8.9999999999999993E-3</v>
      </c>
      <c r="G143" s="9" t="s">
        <v>160</v>
      </c>
      <c r="H143" s="9">
        <v>3.0000000000000001E-3</v>
      </c>
      <c r="I143" s="9" t="s">
        <v>94</v>
      </c>
      <c r="J143" s="9" t="s">
        <v>100</v>
      </c>
      <c r="K143" s="9">
        <v>2E-3</v>
      </c>
      <c r="L143" s="9">
        <v>1E-3</v>
      </c>
      <c r="M143" s="9">
        <v>1E-3</v>
      </c>
      <c r="N143" s="9" t="s">
        <v>94</v>
      </c>
      <c r="O143" s="9">
        <v>3.0000000000000001E-3</v>
      </c>
      <c r="P143" s="9">
        <v>0.24</v>
      </c>
      <c r="Q143" s="9">
        <v>186</v>
      </c>
      <c r="R143" s="9">
        <v>341</v>
      </c>
      <c r="S143" s="9">
        <v>132</v>
      </c>
      <c r="T143" s="9" t="s">
        <v>156</v>
      </c>
      <c r="U143" s="9">
        <v>0.02</v>
      </c>
      <c r="V143" s="9">
        <v>560</v>
      </c>
      <c r="W143" s="9" t="s">
        <v>112</v>
      </c>
      <c r="X143" s="9">
        <v>4.5999999999999996</v>
      </c>
      <c r="Y143" s="9" t="s">
        <v>112</v>
      </c>
      <c r="Z143" s="9" t="s">
        <v>112</v>
      </c>
      <c r="AA143" s="9" t="s">
        <v>112</v>
      </c>
      <c r="AB143" s="9" t="s">
        <v>112</v>
      </c>
      <c r="AC143" s="9" t="s">
        <v>112</v>
      </c>
      <c r="AD143" s="9" t="s">
        <v>112</v>
      </c>
      <c r="AE143" s="9" t="s">
        <v>112</v>
      </c>
      <c r="AF143" s="9" t="s">
        <v>112</v>
      </c>
      <c r="AG143" s="9" t="s">
        <v>112</v>
      </c>
      <c r="AH143" s="9" t="s">
        <v>112</v>
      </c>
      <c r="AI143" s="9" t="s">
        <v>112</v>
      </c>
      <c r="AJ143" s="9" t="s">
        <v>112</v>
      </c>
      <c r="AK143" s="9" t="s">
        <v>112</v>
      </c>
      <c r="AL143" s="9" t="s">
        <v>112</v>
      </c>
      <c r="AM143" s="9" t="s">
        <v>112</v>
      </c>
      <c r="AN143" s="9" t="s">
        <v>112</v>
      </c>
      <c r="AO143" s="9" t="s">
        <v>133</v>
      </c>
      <c r="AP143" s="9" t="s">
        <v>112</v>
      </c>
      <c r="AQ143" s="9" t="s">
        <v>112</v>
      </c>
      <c r="AR143" s="9" t="s">
        <v>112</v>
      </c>
      <c r="AS143" s="9" t="s">
        <v>112</v>
      </c>
      <c r="AT143" s="9" t="s">
        <v>112</v>
      </c>
      <c r="AU143" s="9" t="s">
        <v>112</v>
      </c>
      <c r="AV143" s="9" t="s">
        <v>112</v>
      </c>
      <c r="AW143" s="9" t="s">
        <v>142</v>
      </c>
      <c r="AX143" s="9" t="s">
        <v>142</v>
      </c>
      <c r="AY143" s="9" t="s">
        <v>142</v>
      </c>
      <c r="AZ143" s="9" t="s">
        <v>146</v>
      </c>
      <c r="BA143" s="9" t="s">
        <v>142</v>
      </c>
      <c r="BB143" s="9" t="s">
        <v>112</v>
      </c>
      <c r="BC143" s="9">
        <v>2.1</v>
      </c>
      <c r="BD143" s="9">
        <v>1.96</v>
      </c>
      <c r="BE143" s="15">
        <v>1860</v>
      </c>
    </row>
    <row r="144" spans="1:57" ht="15.75" thickBot="1">
      <c r="A144" s="83"/>
      <c r="B144" s="16" t="s">
        <v>159</v>
      </c>
      <c r="C144" s="17" t="s">
        <v>158</v>
      </c>
      <c r="D144" s="7"/>
      <c r="E144" s="18" t="s">
        <v>94</v>
      </c>
      <c r="F144" s="18">
        <v>5.0000000000000001E-3</v>
      </c>
      <c r="G144" s="18" t="s">
        <v>160</v>
      </c>
      <c r="H144" s="18" t="s">
        <v>94</v>
      </c>
      <c r="I144" s="18" t="s">
        <v>94</v>
      </c>
      <c r="J144" s="18" t="s">
        <v>100</v>
      </c>
      <c r="K144" s="18">
        <v>2E-3</v>
      </c>
      <c r="L144" s="18">
        <v>1E-3</v>
      </c>
      <c r="M144" s="18" t="s">
        <v>94</v>
      </c>
      <c r="N144" s="18" t="s">
        <v>94</v>
      </c>
      <c r="O144" s="18" t="s">
        <v>167</v>
      </c>
      <c r="P144" s="18">
        <v>0.19</v>
      </c>
      <c r="Q144" s="18">
        <v>111</v>
      </c>
      <c r="R144" s="18">
        <v>174</v>
      </c>
      <c r="S144" s="18">
        <v>88</v>
      </c>
      <c r="T144" s="18">
        <v>0.1</v>
      </c>
      <c r="U144" s="18">
        <v>0.11</v>
      </c>
      <c r="V144" s="18">
        <v>269</v>
      </c>
      <c r="W144" s="18" t="s">
        <v>112</v>
      </c>
      <c r="X144" s="18">
        <v>0.7</v>
      </c>
      <c r="Y144" s="18" t="s">
        <v>112</v>
      </c>
      <c r="Z144" s="18" t="s">
        <v>112</v>
      </c>
      <c r="AA144" s="18" t="s">
        <v>112</v>
      </c>
      <c r="AB144" s="18" t="s">
        <v>112</v>
      </c>
      <c r="AC144" s="18" t="s">
        <v>112</v>
      </c>
      <c r="AD144" s="18" t="s">
        <v>112</v>
      </c>
      <c r="AE144" s="18" t="s">
        <v>112</v>
      </c>
      <c r="AF144" s="18" t="s">
        <v>112</v>
      </c>
      <c r="AG144" s="18" t="s">
        <v>112</v>
      </c>
      <c r="AH144" s="18" t="s">
        <v>112</v>
      </c>
      <c r="AI144" s="18" t="s">
        <v>112</v>
      </c>
      <c r="AJ144" s="18" t="s">
        <v>112</v>
      </c>
      <c r="AK144" s="18" t="s">
        <v>112</v>
      </c>
      <c r="AL144" s="18" t="s">
        <v>112</v>
      </c>
      <c r="AM144" s="18" t="s">
        <v>112</v>
      </c>
      <c r="AN144" s="18" t="s">
        <v>112</v>
      </c>
      <c r="AO144" s="18" t="s">
        <v>133</v>
      </c>
      <c r="AP144" s="18" t="s">
        <v>112</v>
      </c>
      <c r="AQ144" s="18" t="s">
        <v>112</v>
      </c>
      <c r="AR144" s="18" t="s">
        <v>112</v>
      </c>
      <c r="AS144" s="18" t="s">
        <v>112</v>
      </c>
      <c r="AT144" s="18" t="s">
        <v>112</v>
      </c>
      <c r="AU144" s="18" t="s">
        <v>112</v>
      </c>
      <c r="AV144" s="18" t="s">
        <v>112</v>
      </c>
      <c r="AW144" s="18" t="s">
        <v>142</v>
      </c>
      <c r="AX144" s="18" t="s">
        <v>142</v>
      </c>
      <c r="AY144" s="18" t="s">
        <v>142</v>
      </c>
      <c r="AZ144" s="18" t="s">
        <v>146</v>
      </c>
      <c r="BA144" s="18" t="s">
        <v>142</v>
      </c>
      <c r="BB144" s="18" t="s">
        <v>112</v>
      </c>
      <c r="BC144" s="18">
        <v>7.03</v>
      </c>
      <c r="BD144" s="18">
        <v>7.21</v>
      </c>
      <c r="BE144" s="19">
        <v>990</v>
      </c>
    </row>
    <row r="145" spans="1:57" ht="15.75" thickBot="1">
      <c r="A145" s="34"/>
      <c r="B145" s="26"/>
      <c r="C145" s="27"/>
      <c r="D145" s="28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31"/>
    </row>
    <row r="146" spans="1:57">
      <c r="A146" s="81">
        <v>44853</v>
      </c>
      <c r="B146" s="11" t="s">
        <v>10</v>
      </c>
      <c r="C146" s="12" t="s">
        <v>155</v>
      </c>
      <c r="D146" s="2"/>
      <c r="E146" s="20" t="s">
        <v>94</v>
      </c>
      <c r="F146" s="20">
        <v>1.2999999999999999E-2</v>
      </c>
      <c r="G146" s="20" t="s">
        <v>160</v>
      </c>
      <c r="H146" s="20">
        <v>4.0000000000000001E-3</v>
      </c>
      <c r="I146" s="20" t="s">
        <v>94</v>
      </c>
      <c r="J146" s="20" t="s">
        <v>100</v>
      </c>
      <c r="K146" s="20">
        <v>2E-3</v>
      </c>
      <c r="L146" s="20">
        <v>1E-3</v>
      </c>
      <c r="M146" s="20" t="s">
        <v>94</v>
      </c>
      <c r="N146" s="20" t="s">
        <v>94</v>
      </c>
      <c r="O146" s="20">
        <v>8.0000000000000002E-3</v>
      </c>
      <c r="P146" s="20">
        <v>0.59</v>
      </c>
      <c r="Q146" s="20">
        <v>171</v>
      </c>
      <c r="R146" s="20">
        <v>16</v>
      </c>
      <c r="S146" s="20">
        <v>18</v>
      </c>
      <c r="T146" s="20">
        <v>0.1</v>
      </c>
      <c r="U146" s="20" t="s">
        <v>112</v>
      </c>
      <c r="V146" s="20">
        <v>23</v>
      </c>
      <c r="W146" s="20">
        <v>0.11</v>
      </c>
      <c r="X146" s="20">
        <v>6.1</v>
      </c>
      <c r="Y146" s="20" t="s">
        <v>112</v>
      </c>
      <c r="Z146" s="20" t="s">
        <v>112</v>
      </c>
      <c r="AA146" s="20" t="s">
        <v>112</v>
      </c>
      <c r="AB146" s="20" t="s">
        <v>112</v>
      </c>
      <c r="AC146" s="20" t="s">
        <v>112</v>
      </c>
      <c r="AD146" s="20" t="s">
        <v>112</v>
      </c>
      <c r="AE146" s="20" t="s">
        <v>112</v>
      </c>
      <c r="AF146" s="20" t="s">
        <v>112</v>
      </c>
      <c r="AG146" s="20" t="s">
        <v>112</v>
      </c>
      <c r="AH146" s="20" t="s">
        <v>112</v>
      </c>
      <c r="AI146" s="20" t="s">
        <v>112</v>
      </c>
      <c r="AJ146" s="20" t="s">
        <v>112</v>
      </c>
      <c r="AK146" s="20" t="s">
        <v>112</v>
      </c>
      <c r="AL146" s="20" t="s">
        <v>112</v>
      </c>
      <c r="AM146" s="20" t="s">
        <v>112</v>
      </c>
      <c r="AN146" s="20" t="s">
        <v>112</v>
      </c>
      <c r="AO146" s="20" t="s">
        <v>133</v>
      </c>
      <c r="AP146" s="20" t="s">
        <v>112</v>
      </c>
      <c r="AQ146" s="20" t="s">
        <v>112</v>
      </c>
      <c r="AR146" s="20" t="s">
        <v>112</v>
      </c>
      <c r="AS146" s="20" t="s">
        <v>112</v>
      </c>
      <c r="AT146" s="20" t="s">
        <v>112</v>
      </c>
      <c r="AU146" s="20" t="s">
        <v>112</v>
      </c>
      <c r="AV146" s="20" t="s">
        <v>112</v>
      </c>
      <c r="AW146" s="20" t="s">
        <v>142</v>
      </c>
      <c r="AX146" s="20" t="s">
        <v>142</v>
      </c>
      <c r="AY146" s="20" t="s">
        <v>142</v>
      </c>
      <c r="AZ146" s="20" t="s">
        <v>146</v>
      </c>
      <c r="BA146" s="20" t="s">
        <v>142</v>
      </c>
      <c r="BB146" s="20">
        <v>0.02</v>
      </c>
      <c r="BC146" s="20">
        <v>1.91</v>
      </c>
      <c r="BD146" s="20">
        <v>2.17</v>
      </c>
      <c r="BE146" s="21">
        <v>495</v>
      </c>
    </row>
    <row r="147" spans="1:57">
      <c r="A147" s="82"/>
      <c r="B147" s="13" t="s">
        <v>11</v>
      </c>
      <c r="C147" s="14" t="s">
        <v>155</v>
      </c>
      <c r="D147" s="5"/>
      <c r="E147" s="9" t="s">
        <v>94</v>
      </c>
      <c r="F147" s="9">
        <v>2E-3</v>
      </c>
      <c r="G147" s="9" t="s">
        <v>160</v>
      </c>
      <c r="H147" s="9">
        <v>3.0000000000000001E-3</v>
      </c>
      <c r="I147" s="9" t="s">
        <v>94</v>
      </c>
      <c r="J147" s="9" t="s">
        <v>100</v>
      </c>
      <c r="K147" s="9">
        <v>2E-3</v>
      </c>
      <c r="L147" s="9" t="s">
        <v>94</v>
      </c>
      <c r="M147" s="9" t="s">
        <v>94</v>
      </c>
      <c r="N147" s="9" t="s">
        <v>94</v>
      </c>
      <c r="O147" s="9">
        <v>2.5000000000000001E-2</v>
      </c>
      <c r="P147" s="9">
        <v>0.17</v>
      </c>
      <c r="Q147" s="9">
        <v>125</v>
      </c>
      <c r="R147" s="9">
        <v>219</v>
      </c>
      <c r="S147" s="9">
        <v>84</v>
      </c>
      <c r="T147" s="9">
        <v>0.1</v>
      </c>
      <c r="U147" s="9" t="s">
        <v>112</v>
      </c>
      <c r="V147" s="9">
        <v>329</v>
      </c>
      <c r="W147" s="9" t="s">
        <v>112</v>
      </c>
      <c r="X147" s="9">
        <v>3.5</v>
      </c>
      <c r="Y147" s="9" t="s">
        <v>112</v>
      </c>
      <c r="Z147" s="9" t="s">
        <v>112</v>
      </c>
      <c r="AA147" s="9" t="s">
        <v>112</v>
      </c>
      <c r="AB147" s="9" t="s">
        <v>112</v>
      </c>
      <c r="AC147" s="9" t="s">
        <v>112</v>
      </c>
      <c r="AD147" s="9" t="s">
        <v>112</v>
      </c>
      <c r="AE147" s="9" t="s">
        <v>112</v>
      </c>
      <c r="AF147" s="9" t="s">
        <v>112</v>
      </c>
      <c r="AG147" s="9" t="s">
        <v>112</v>
      </c>
      <c r="AH147" s="9" t="s">
        <v>112</v>
      </c>
      <c r="AI147" s="9" t="s">
        <v>112</v>
      </c>
      <c r="AJ147" s="9" t="s">
        <v>112</v>
      </c>
      <c r="AK147" s="9" t="s">
        <v>112</v>
      </c>
      <c r="AL147" s="9" t="s">
        <v>112</v>
      </c>
      <c r="AM147" s="9" t="s">
        <v>112</v>
      </c>
      <c r="AN147" s="9" t="s">
        <v>112</v>
      </c>
      <c r="AO147" s="9" t="s">
        <v>133</v>
      </c>
      <c r="AP147" s="9" t="s">
        <v>112</v>
      </c>
      <c r="AQ147" s="9" t="s">
        <v>112</v>
      </c>
      <c r="AR147" s="9" t="s">
        <v>112</v>
      </c>
      <c r="AS147" s="9" t="s">
        <v>112</v>
      </c>
      <c r="AT147" s="9" t="s">
        <v>112</v>
      </c>
      <c r="AU147" s="9" t="s">
        <v>112</v>
      </c>
      <c r="AV147" s="9" t="s">
        <v>112</v>
      </c>
      <c r="AW147" s="9" t="s">
        <v>142</v>
      </c>
      <c r="AX147" s="9" t="s">
        <v>142</v>
      </c>
      <c r="AY147" s="9" t="s">
        <v>142</v>
      </c>
      <c r="AZ147" s="9" t="s">
        <v>146</v>
      </c>
      <c r="BA147" s="9" t="s">
        <v>142</v>
      </c>
      <c r="BB147" s="9">
        <v>0.01</v>
      </c>
      <c r="BC147" s="9">
        <v>2.02</v>
      </c>
      <c r="BD147" s="9">
        <v>2.08</v>
      </c>
      <c r="BE147" s="15">
        <v>983</v>
      </c>
    </row>
    <row r="148" spans="1:57">
      <c r="A148" s="82"/>
      <c r="B148" s="13" t="s">
        <v>12</v>
      </c>
      <c r="C148" s="14" t="s">
        <v>155</v>
      </c>
      <c r="D148" s="5"/>
      <c r="E148" s="9" t="s">
        <v>94</v>
      </c>
      <c r="F148" s="9">
        <v>2.7E-2</v>
      </c>
      <c r="G148" s="9" t="s">
        <v>160</v>
      </c>
      <c r="H148" s="9">
        <v>2.1999999999999999E-2</v>
      </c>
      <c r="I148" s="9" t="s">
        <v>94</v>
      </c>
      <c r="J148" s="9" t="s">
        <v>100</v>
      </c>
      <c r="K148" s="9">
        <v>1.0999999999999999E-2</v>
      </c>
      <c r="L148" s="9">
        <v>3.0000000000000001E-3</v>
      </c>
      <c r="M148" s="9" t="s">
        <v>94</v>
      </c>
      <c r="N148" s="9" t="s">
        <v>94</v>
      </c>
      <c r="O148" s="9">
        <v>1.2E-2</v>
      </c>
      <c r="P148" s="9">
        <v>0.28000000000000003</v>
      </c>
      <c r="Q148" s="9">
        <v>130</v>
      </c>
      <c r="R148" s="9">
        <v>14</v>
      </c>
      <c r="S148" s="9">
        <v>18</v>
      </c>
      <c r="T148" s="9">
        <v>0.1</v>
      </c>
      <c r="U148" s="9" t="s">
        <v>112</v>
      </c>
      <c r="V148" s="9">
        <v>22</v>
      </c>
      <c r="W148" s="9">
        <v>1.86</v>
      </c>
      <c r="X148" s="9">
        <v>10.3</v>
      </c>
      <c r="Y148" s="9" t="s">
        <v>112</v>
      </c>
      <c r="Z148" s="9" t="s">
        <v>112</v>
      </c>
      <c r="AA148" s="9" t="s">
        <v>112</v>
      </c>
      <c r="AB148" s="9" t="s">
        <v>112</v>
      </c>
      <c r="AC148" s="9" t="s">
        <v>112</v>
      </c>
      <c r="AD148" s="9" t="s">
        <v>112</v>
      </c>
      <c r="AE148" s="9" t="s">
        <v>112</v>
      </c>
      <c r="AF148" s="9" t="s">
        <v>112</v>
      </c>
      <c r="AG148" s="9" t="s">
        <v>112</v>
      </c>
      <c r="AH148" s="9" t="s">
        <v>112</v>
      </c>
      <c r="AI148" s="9" t="s">
        <v>112</v>
      </c>
      <c r="AJ148" s="9" t="s">
        <v>112</v>
      </c>
      <c r="AK148" s="9" t="s">
        <v>112</v>
      </c>
      <c r="AL148" s="9" t="s">
        <v>112</v>
      </c>
      <c r="AM148" s="9" t="s">
        <v>112</v>
      </c>
      <c r="AN148" s="9" t="s">
        <v>112</v>
      </c>
      <c r="AO148" s="9" t="s">
        <v>133</v>
      </c>
      <c r="AP148" s="9" t="s">
        <v>112</v>
      </c>
      <c r="AQ148" s="9" t="s">
        <v>112</v>
      </c>
      <c r="AR148" s="9" t="s">
        <v>112</v>
      </c>
      <c r="AS148" s="9" t="s">
        <v>112</v>
      </c>
      <c r="AT148" s="9" t="s">
        <v>112</v>
      </c>
      <c r="AU148" s="9" t="s">
        <v>112</v>
      </c>
      <c r="AV148" s="9" t="s">
        <v>112</v>
      </c>
      <c r="AW148" s="9" t="s">
        <v>142</v>
      </c>
      <c r="AX148" s="9" t="s">
        <v>142</v>
      </c>
      <c r="AY148" s="9" t="s">
        <v>142</v>
      </c>
      <c r="AZ148" s="9" t="s">
        <v>146</v>
      </c>
      <c r="BA148" s="9" t="s">
        <v>142</v>
      </c>
      <c r="BB148" s="9">
        <v>0.02</v>
      </c>
      <c r="BC148" s="9">
        <v>6.57</v>
      </c>
      <c r="BD148" s="9">
        <v>7.66</v>
      </c>
      <c r="BE148" s="15">
        <v>471</v>
      </c>
    </row>
    <row r="149" spans="1:57">
      <c r="A149" s="82"/>
      <c r="B149" s="13" t="s">
        <v>157</v>
      </c>
      <c r="C149" s="14" t="s">
        <v>158</v>
      </c>
      <c r="D149" s="5"/>
      <c r="E149" s="9" t="s">
        <v>94</v>
      </c>
      <c r="F149" s="9">
        <v>4.0000000000000001E-3</v>
      </c>
      <c r="G149" s="9" t="s">
        <v>160</v>
      </c>
      <c r="H149" s="9" t="s">
        <v>94</v>
      </c>
      <c r="I149" s="9" t="s">
        <v>94</v>
      </c>
      <c r="J149" s="9" t="s">
        <v>100</v>
      </c>
      <c r="K149" s="9">
        <v>2E-3</v>
      </c>
      <c r="L149" s="9" t="s">
        <v>94</v>
      </c>
      <c r="M149" s="9" t="s">
        <v>94</v>
      </c>
      <c r="N149" s="9" t="s">
        <v>94</v>
      </c>
      <c r="O149" s="9" t="s">
        <v>167</v>
      </c>
      <c r="P149" s="9">
        <v>0.19</v>
      </c>
      <c r="Q149" s="9">
        <v>119</v>
      </c>
      <c r="R149" s="9">
        <v>202</v>
      </c>
      <c r="S149" s="9">
        <v>96</v>
      </c>
      <c r="T149" s="9">
        <v>0.1</v>
      </c>
      <c r="U149" s="9">
        <v>0.1</v>
      </c>
      <c r="V149" s="9">
        <v>334</v>
      </c>
      <c r="W149" s="9" t="s">
        <v>112</v>
      </c>
      <c r="X149" s="9">
        <v>0.8</v>
      </c>
      <c r="Y149" s="9" t="s">
        <v>112</v>
      </c>
      <c r="Z149" s="9" t="s">
        <v>112</v>
      </c>
      <c r="AA149" s="9" t="s">
        <v>112</v>
      </c>
      <c r="AB149" s="9" t="s">
        <v>112</v>
      </c>
      <c r="AC149" s="9" t="s">
        <v>112</v>
      </c>
      <c r="AD149" s="9" t="s">
        <v>112</v>
      </c>
      <c r="AE149" s="9" t="s">
        <v>112</v>
      </c>
      <c r="AF149" s="9" t="s">
        <v>112</v>
      </c>
      <c r="AG149" s="9" t="s">
        <v>112</v>
      </c>
      <c r="AH149" s="9" t="s">
        <v>112</v>
      </c>
      <c r="AI149" s="9" t="s">
        <v>112</v>
      </c>
      <c r="AJ149" s="9" t="s">
        <v>112</v>
      </c>
      <c r="AK149" s="9" t="s">
        <v>112</v>
      </c>
      <c r="AL149" s="9" t="s">
        <v>112</v>
      </c>
      <c r="AM149" s="9" t="s">
        <v>112</v>
      </c>
      <c r="AN149" s="9" t="s">
        <v>112</v>
      </c>
      <c r="AO149" s="9" t="s">
        <v>133</v>
      </c>
      <c r="AP149" s="9" t="s">
        <v>112</v>
      </c>
      <c r="AQ149" s="9" t="s">
        <v>112</v>
      </c>
      <c r="AR149" s="9" t="s">
        <v>112</v>
      </c>
      <c r="AS149" s="9" t="s">
        <v>112</v>
      </c>
      <c r="AT149" s="9" t="s">
        <v>112</v>
      </c>
      <c r="AU149" s="9" t="s">
        <v>112</v>
      </c>
      <c r="AV149" s="9" t="s">
        <v>112</v>
      </c>
      <c r="AW149" s="9" t="s">
        <v>142</v>
      </c>
      <c r="AX149" s="9" t="s">
        <v>142</v>
      </c>
      <c r="AY149" s="9" t="s">
        <v>142</v>
      </c>
      <c r="AZ149" s="9" t="s">
        <v>146</v>
      </c>
      <c r="BA149" s="9" t="s">
        <v>142</v>
      </c>
      <c r="BB149" s="9">
        <v>0.02</v>
      </c>
      <c r="BC149" s="9">
        <v>5.24</v>
      </c>
      <c r="BD149" s="9">
        <v>5.53</v>
      </c>
      <c r="BE149" s="15">
        <v>1060</v>
      </c>
    </row>
    <row r="150" spans="1:57" ht="15.75" thickBot="1">
      <c r="A150" s="83"/>
      <c r="B150" s="16" t="s">
        <v>159</v>
      </c>
      <c r="C150" s="17" t="s">
        <v>158</v>
      </c>
      <c r="D150" s="7"/>
      <c r="E150" s="18" t="s">
        <v>94</v>
      </c>
      <c r="F150" s="18">
        <v>0.01</v>
      </c>
      <c r="G150" s="18" t="s">
        <v>160</v>
      </c>
      <c r="H150" s="18">
        <v>2E-3</v>
      </c>
      <c r="I150" s="18" t="s">
        <v>94</v>
      </c>
      <c r="J150" s="18" t="s">
        <v>100</v>
      </c>
      <c r="K150" s="18">
        <v>1E-3</v>
      </c>
      <c r="L150" s="18">
        <v>1E-3</v>
      </c>
      <c r="M150" s="18" t="s">
        <v>94</v>
      </c>
      <c r="N150" s="18" t="s">
        <v>94</v>
      </c>
      <c r="O150" s="18">
        <v>3.0000000000000001E-3</v>
      </c>
      <c r="P150" s="18">
        <v>0.24</v>
      </c>
      <c r="Q150" s="18">
        <v>190</v>
      </c>
      <c r="R150" s="18">
        <v>334</v>
      </c>
      <c r="S150" s="18">
        <v>134</v>
      </c>
      <c r="T150" s="18" t="s">
        <v>156</v>
      </c>
      <c r="U150" s="18" t="s">
        <v>112</v>
      </c>
      <c r="V150" s="18">
        <v>569</v>
      </c>
      <c r="W150" s="18" t="s">
        <v>112</v>
      </c>
      <c r="X150" s="18">
        <v>5</v>
      </c>
      <c r="Y150" s="18" t="s">
        <v>112</v>
      </c>
      <c r="Z150" s="18" t="s">
        <v>112</v>
      </c>
      <c r="AA150" s="18" t="s">
        <v>112</v>
      </c>
      <c r="AB150" s="18" t="s">
        <v>112</v>
      </c>
      <c r="AC150" s="18" t="s">
        <v>112</v>
      </c>
      <c r="AD150" s="18" t="s">
        <v>112</v>
      </c>
      <c r="AE150" s="18" t="s">
        <v>112</v>
      </c>
      <c r="AF150" s="18" t="s">
        <v>112</v>
      </c>
      <c r="AG150" s="18" t="s">
        <v>112</v>
      </c>
      <c r="AH150" s="18" t="s">
        <v>112</v>
      </c>
      <c r="AI150" s="18" t="s">
        <v>112</v>
      </c>
      <c r="AJ150" s="18" t="s">
        <v>112</v>
      </c>
      <c r="AK150" s="18" t="s">
        <v>112</v>
      </c>
      <c r="AL150" s="18" t="s">
        <v>112</v>
      </c>
      <c r="AM150" s="18" t="s">
        <v>112</v>
      </c>
      <c r="AN150" s="18" t="s">
        <v>112</v>
      </c>
      <c r="AO150" s="18" t="s">
        <v>133</v>
      </c>
      <c r="AP150" s="18" t="s">
        <v>112</v>
      </c>
      <c r="AQ150" s="18" t="s">
        <v>112</v>
      </c>
      <c r="AR150" s="18" t="s">
        <v>112</v>
      </c>
      <c r="AS150" s="18" t="s">
        <v>112</v>
      </c>
      <c r="AT150" s="18" t="s">
        <v>112</v>
      </c>
      <c r="AU150" s="18" t="s">
        <v>112</v>
      </c>
      <c r="AV150" s="18" t="s">
        <v>112</v>
      </c>
      <c r="AW150" s="18" t="s">
        <v>142</v>
      </c>
      <c r="AX150" s="18" t="s">
        <v>142</v>
      </c>
      <c r="AY150" s="18" t="s">
        <v>142</v>
      </c>
      <c r="AZ150" s="18" t="s">
        <v>146</v>
      </c>
      <c r="BA150" s="18" t="s">
        <v>142</v>
      </c>
      <c r="BB150" s="18" t="s">
        <v>112</v>
      </c>
      <c r="BC150" s="18">
        <v>2.19</v>
      </c>
      <c r="BD150" s="18">
        <v>2.13</v>
      </c>
      <c r="BE150" s="19">
        <v>1680</v>
      </c>
    </row>
    <row r="151" spans="1:57" ht="15.75" thickBot="1">
      <c r="D151" s="35" t="s">
        <v>168</v>
      </c>
      <c r="E151" s="2" t="s">
        <v>93</v>
      </c>
      <c r="F151" s="3" t="s">
        <v>95</v>
      </c>
      <c r="G151" s="3" t="s">
        <v>96</v>
      </c>
      <c r="H151" s="3" t="s">
        <v>97</v>
      </c>
      <c r="I151" s="3" t="s">
        <v>98</v>
      </c>
      <c r="J151" s="3" t="s">
        <v>99</v>
      </c>
      <c r="K151" s="3" t="s">
        <v>101</v>
      </c>
      <c r="L151" s="3" t="s">
        <v>102</v>
      </c>
      <c r="M151" s="3" t="s">
        <v>103</v>
      </c>
      <c r="N151" s="3" t="s">
        <v>104</v>
      </c>
      <c r="O151" s="3" t="s">
        <v>105</v>
      </c>
      <c r="P151" s="3" t="s">
        <v>106</v>
      </c>
      <c r="Q151" s="3" t="s">
        <v>107</v>
      </c>
      <c r="R151" s="3" t="s">
        <v>108</v>
      </c>
      <c r="S151" s="3" t="s">
        <v>109</v>
      </c>
      <c r="T151" s="3" t="s">
        <v>110</v>
      </c>
      <c r="U151" s="3" t="s">
        <v>111</v>
      </c>
      <c r="V151" s="3" t="s">
        <v>113</v>
      </c>
      <c r="W151" s="3" t="s">
        <v>114</v>
      </c>
      <c r="X151" s="3" t="s">
        <v>115</v>
      </c>
      <c r="Y151" s="3" t="s">
        <v>116</v>
      </c>
      <c r="Z151" s="3" t="s">
        <v>117</v>
      </c>
      <c r="AA151" s="3" t="s">
        <v>118</v>
      </c>
      <c r="AB151" s="3" t="s">
        <v>119</v>
      </c>
      <c r="AC151" s="3" t="s">
        <v>120</v>
      </c>
      <c r="AD151" s="3" t="s">
        <v>121</v>
      </c>
      <c r="AE151" s="3" t="s">
        <v>122</v>
      </c>
      <c r="AF151" s="3" t="s">
        <v>123</v>
      </c>
      <c r="AG151" s="3" t="s">
        <v>124</v>
      </c>
      <c r="AH151" s="3" t="s">
        <v>125</v>
      </c>
      <c r="AI151" s="3" t="s">
        <v>126</v>
      </c>
      <c r="AJ151" s="3" t="s">
        <v>127</v>
      </c>
      <c r="AK151" s="3" t="s">
        <v>128</v>
      </c>
      <c r="AL151" s="3" t="s">
        <v>129</v>
      </c>
      <c r="AM151" s="3" t="s">
        <v>130</v>
      </c>
      <c r="AN151" s="3" t="s">
        <v>131</v>
      </c>
      <c r="AO151" s="3" t="s">
        <v>132</v>
      </c>
      <c r="AP151" s="3" t="s">
        <v>134</v>
      </c>
      <c r="AQ151" s="3" t="s">
        <v>135</v>
      </c>
      <c r="AR151" s="3" t="s">
        <v>136</v>
      </c>
      <c r="AS151" s="3" t="s">
        <v>137</v>
      </c>
      <c r="AT151" s="3" t="s">
        <v>138</v>
      </c>
      <c r="AU151" s="3" t="s">
        <v>139</v>
      </c>
      <c r="AV151" s="3" t="s">
        <v>140</v>
      </c>
      <c r="AW151" s="3" t="s">
        <v>141</v>
      </c>
      <c r="AX151" s="3" t="s">
        <v>143</v>
      </c>
      <c r="AY151" s="3" t="s">
        <v>144</v>
      </c>
      <c r="AZ151" s="3" t="s">
        <v>145</v>
      </c>
      <c r="BA151" s="3" t="s">
        <v>147</v>
      </c>
      <c r="BB151" s="3" t="s">
        <v>148</v>
      </c>
      <c r="BC151" s="3" t="s">
        <v>149</v>
      </c>
      <c r="BD151" s="3" t="s">
        <v>150</v>
      </c>
      <c r="BE151" s="4" t="s">
        <v>151</v>
      </c>
    </row>
    <row r="152" spans="1:57">
      <c r="D152" s="11" t="s">
        <v>10</v>
      </c>
      <c r="E152">
        <f>AVERAGE(E58,E64,E70,E76,E82,E88,E94,E100,E106,E110,E116,E122,E128,E134,E140,E146)</f>
        <v>1E-3</v>
      </c>
      <c r="F152">
        <f t="shared" ref="F152:BE156" si="0">AVERAGE(F58,F64,F70,F76,F82,F88,F94,F100,F106,F110,F116,F122,F128,F134,F140,F146)</f>
        <v>9.4375000000000014E-3</v>
      </c>
      <c r="G152">
        <f t="shared" si="0"/>
        <v>5.6666666666666671E-5</v>
      </c>
      <c r="H152">
        <f t="shared" si="0"/>
        <v>5.4375000000000014E-3</v>
      </c>
      <c r="I152" t="e">
        <f t="shared" si="0"/>
        <v>#DIV/0!</v>
      </c>
      <c r="J152" t="e">
        <f t="shared" si="0"/>
        <v>#DIV/0!</v>
      </c>
      <c r="K152">
        <f t="shared" si="0"/>
        <v>2.9375000000000009E-3</v>
      </c>
      <c r="L152">
        <f t="shared" si="0"/>
        <v>1.3000000000000002E-3</v>
      </c>
      <c r="M152" t="e">
        <f t="shared" si="0"/>
        <v>#DIV/0!</v>
      </c>
      <c r="N152">
        <f t="shared" si="0"/>
        <v>2E-3</v>
      </c>
      <c r="O152">
        <f t="shared" si="0"/>
        <v>2.2000000000000002E-2</v>
      </c>
      <c r="P152">
        <f t="shared" si="0"/>
        <v>0.43249999999999994</v>
      </c>
      <c r="Q152">
        <f t="shared" si="0"/>
        <v>130</v>
      </c>
      <c r="R152">
        <f t="shared" si="0"/>
        <v>44.25</v>
      </c>
      <c r="S152">
        <f t="shared" si="0"/>
        <v>27.8125</v>
      </c>
      <c r="T152">
        <f t="shared" si="0"/>
        <v>0.18125000000000005</v>
      </c>
      <c r="U152">
        <f t="shared" si="0"/>
        <v>9.7500000000000003E-2</v>
      </c>
      <c r="V152">
        <f t="shared" si="0"/>
        <v>81.125</v>
      </c>
      <c r="W152">
        <f t="shared" si="0"/>
        <v>0.97499999999999987</v>
      </c>
      <c r="X152">
        <f t="shared" si="0"/>
        <v>8.1437499999999989</v>
      </c>
      <c r="Y152" t="e">
        <f t="shared" si="0"/>
        <v>#DIV/0!</v>
      </c>
      <c r="Z152" t="e">
        <f t="shared" si="0"/>
        <v>#DIV/0!</v>
      </c>
      <c r="AA152" t="e">
        <f t="shared" si="0"/>
        <v>#DIV/0!</v>
      </c>
      <c r="AB152" t="e">
        <f t="shared" si="0"/>
        <v>#DIV/0!</v>
      </c>
      <c r="AC152" t="e">
        <f t="shared" si="0"/>
        <v>#DIV/0!</v>
      </c>
      <c r="AD152" t="e">
        <f t="shared" si="0"/>
        <v>#DIV/0!</v>
      </c>
      <c r="AE152" t="e">
        <f t="shared" si="0"/>
        <v>#DIV/0!</v>
      </c>
      <c r="AF152" t="e">
        <f t="shared" si="0"/>
        <v>#DIV/0!</v>
      </c>
      <c r="AG152" t="e">
        <f t="shared" si="0"/>
        <v>#DIV/0!</v>
      </c>
      <c r="AH152" t="e">
        <f t="shared" si="0"/>
        <v>#DIV/0!</v>
      </c>
      <c r="AI152">
        <f t="shared" si="0"/>
        <v>0.02</v>
      </c>
      <c r="AJ152" t="e">
        <f t="shared" si="0"/>
        <v>#DIV/0!</v>
      </c>
      <c r="AK152" t="e">
        <f t="shared" si="0"/>
        <v>#DIV/0!</v>
      </c>
      <c r="AL152">
        <f t="shared" si="0"/>
        <v>0.03</v>
      </c>
      <c r="AM152">
        <f t="shared" si="0"/>
        <v>0.02</v>
      </c>
      <c r="AN152">
        <f t="shared" si="0"/>
        <v>0.02</v>
      </c>
      <c r="AO152">
        <f t="shared" si="0"/>
        <v>0.21</v>
      </c>
      <c r="AP152" t="e">
        <f t="shared" si="0"/>
        <v>#DIV/0!</v>
      </c>
      <c r="AQ152" t="e">
        <f t="shared" si="0"/>
        <v>#DIV/0!</v>
      </c>
      <c r="AR152" t="e">
        <f t="shared" si="0"/>
        <v>#DIV/0!</v>
      </c>
      <c r="AS152" t="e">
        <f t="shared" si="0"/>
        <v>#DIV/0!</v>
      </c>
      <c r="AT152" t="e">
        <f t="shared" si="0"/>
        <v>#DIV/0!</v>
      </c>
      <c r="AU152" t="e">
        <f t="shared" si="0"/>
        <v>#DIV/0!</v>
      </c>
      <c r="AV152" t="e">
        <f t="shared" si="0"/>
        <v>#DIV/0!</v>
      </c>
      <c r="AW152" t="e">
        <f t="shared" si="0"/>
        <v>#DIV/0!</v>
      </c>
      <c r="AX152" t="e">
        <f>AVERAGE(AX58,AX64,AX70,AX76,AX82,AX88,AX94,AX100,AX106,AX110,AX116,AX122,AX128,AX134,AX140,AX146)</f>
        <v>#DIV/0!</v>
      </c>
      <c r="AY152" t="e">
        <f t="shared" si="0"/>
        <v>#DIV/0!</v>
      </c>
      <c r="AZ152" t="e">
        <f t="shared" si="0"/>
        <v>#DIV/0!</v>
      </c>
      <c r="BA152" t="e">
        <f t="shared" si="0"/>
        <v>#DIV/0!</v>
      </c>
      <c r="BB152">
        <f t="shared" si="0"/>
        <v>2.8571428571428581E-2</v>
      </c>
      <c r="BC152">
        <f t="shared" si="0"/>
        <v>2.265625</v>
      </c>
      <c r="BD152">
        <f t="shared" si="0"/>
        <v>2.40625</v>
      </c>
      <c r="BE152">
        <f t="shared" si="0"/>
        <v>503.6875</v>
      </c>
    </row>
    <row r="153" spans="1:57">
      <c r="D153" s="13" t="s">
        <v>11</v>
      </c>
      <c r="E153" t="e">
        <f>AVERAGE(E59,E65,E71,E77,E83,E89,E95,E101,E107,E111,E117,E123,E129,E135,E141,E147)</f>
        <v>#DIV/0!</v>
      </c>
      <c r="F153">
        <f t="shared" si="0"/>
        <v>3.5000000000000014E-3</v>
      </c>
      <c r="G153">
        <f t="shared" si="0"/>
        <v>3.5714285714285717E-5</v>
      </c>
      <c r="H153">
        <f t="shared" si="0"/>
        <v>3.1250000000000002E-3</v>
      </c>
      <c r="I153" t="e">
        <f t="shared" si="0"/>
        <v>#DIV/0!</v>
      </c>
      <c r="J153" t="e">
        <f t="shared" si="0"/>
        <v>#DIV/0!</v>
      </c>
      <c r="K153">
        <f t="shared" si="0"/>
        <v>2.5000000000000005E-3</v>
      </c>
      <c r="L153">
        <f t="shared" si="0"/>
        <v>1E-3</v>
      </c>
      <c r="M153">
        <f t="shared" si="0"/>
        <v>1E-3</v>
      </c>
      <c r="N153">
        <f t="shared" si="0"/>
        <v>1E-3</v>
      </c>
      <c r="O153">
        <f t="shared" si="0"/>
        <v>2.3687500000000004E-2</v>
      </c>
      <c r="P153">
        <f t="shared" si="0"/>
        <v>0.21187500000000004</v>
      </c>
      <c r="Q153">
        <f t="shared" si="0"/>
        <v>114.5</v>
      </c>
      <c r="R153">
        <f t="shared" si="0"/>
        <v>184.375</v>
      </c>
      <c r="S153">
        <f t="shared" si="0"/>
        <v>70.25</v>
      </c>
      <c r="T153">
        <f t="shared" si="0"/>
        <v>0.13750000000000001</v>
      </c>
      <c r="U153">
        <f t="shared" si="0"/>
        <v>6.3333333333333339E-2</v>
      </c>
      <c r="V153">
        <f t="shared" si="0"/>
        <v>290.625</v>
      </c>
      <c r="W153">
        <f t="shared" si="0"/>
        <v>0.13142857142857142</v>
      </c>
      <c r="X153">
        <f t="shared" si="0"/>
        <v>3.8625000000000007</v>
      </c>
      <c r="Y153" t="e">
        <f t="shared" si="0"/>
        <v>#DIV/0!</v>
      </c>
      <c r="Z153" t="e">
        <f t="shared" si="0"/>
        <v>#DIV/0!</v>
      </c>
      <c r="AA153" t="e">
        <f t="shared" si="0"/>
        <v>#DIV/0!</v>
      </c>
      <c r="AB153" t="e">
        <f t="shared" si="0"/>
        <v>#DIV/0!</v>
      </c>
      <c r="AC153" t="e">
        <f t="shared" si="0"/>
        <v>#DIV/0!</v>
      </c>
      <c r="AD153" t="e">
        <f t="shared" si="0"/>
        <v>#DIV/0!</v>
      </c>
      <c r="AE153" t="e">
        <f t="shared" si="0"/>
        <v>#DIV/0!</v>
      </c>
      <c r="AF153" t="e">
        <f t="shared" si="0"/>
        <v>#DIV/0!</v>
      </c>
      <c r="AG153" t="e">
        <f t="shared" si="0"/>
        <v>#DIV/0!</v>
      </c>
      <c r="AH153" t="e">
        <f t="shared" si="0"/>
        <v>#DIV/0!</v>
      </c>
      <c r="AI153">
        <f t="shared" si="0"/>
        <v>0.01</v>
      </c>
      <c r="AJ153" t="e">
        <f t="shared" si="0"/>
        <v>#DIV/0!</v>
      </c>
      <c r="AK153" t="e">
        <f t="shared" si="0"/>
        <v>#DIV/0!</v>
      </c>
      <c r="AL153">
        <f t="shared" si="0"/>
        <v>0.04</v>
      </c>
      <c r="AM153">
        <f t="shared" si="0"/>
        <v>0.01</v>
      </c>
      <c r="AN153">
        <f t="shared" si="0"/>
        <v>0.02</v>
      </c>
      <c r="AO153">
        <f t="shared" si="0"/>
        <v>0.2</v>
      </c>
      <c r="AP153" t="e">
        <f t="shared" si="0"/>
        <v>#DIV/0!</v>
      </c>
      <c r="AQ153" t="e">
        <f t="shared" si="0"/>
        <v>#DIV/0!</v>
      </c>
      <c r="AR153" t="e">
        <f t="shared" si="0"/>
        <v>#DIV/0!</v>
      </c>
      <c r="AS153" t="e">
        <f t="shared" si="0"/>
        <v>#DIV/0!</v>
      </c>
      <c r="AT153" t="e">
        <f t="shared" si="0"/>
        <v>#DIV/0!</v>
      </c>
      <c r="AU153" t="e">
        <f t="shared" si="0"/>
        <v>#DIV/0!</v>
      </c>
      <c r="AV153" t="e">
        <f t="shared" si="0"/>
        <v>#DIV/0!</v>
      </c>
      <c r="AW153" t="e">
        <f t="shared" si="0"/>
        <v>#DIV/0!</v>
      </c>
      <c r="AX153" t="e">
        <f t="shared" si="0"/>
        <v>#DIV/0!</v>
      </c>
      <c r="AY153" t="e">
        <f t="shared" si="0"/>
        <v>#DIV/0!</v>
      </c>
      <c r="AZ153" t="e">
        <f t="shared" si="0"/>
        <v>#DIV/0!</v>
      </c>
      <c r="BA153" t="e">
        <f t="shared" si="0"/>
        <v>#DIV/0!</v>
      </c>
      <c r="BB153">
        <f t="shared" si="0"/>
        <v>3.3333333333333333E-2</v>
      </c>
      <c r="BC153">
        <f t="shared" si="0"/>
        <v>1.8781249999999998</v>
      </c>
      <c r="BD153">
        <f t="shared" si="0"/>
        <v>1.9381249999999999</v>
      </c>
      <c r="BE153">
        <f t="shared" si="0"/>
        <v>867.125</v>
      </c>
    </row>
    <row r="154" spans="1:57">
      <c r="D154" s="13" t="s">
        <v>12</v>
      </c>
      <c r="E154">
        <f t="shared" ref="E154:T155" si="1">AVERAGE(E60,E66,E72,E78,E84,E90,E96,E102,E108,E112,E118,E124,E130,E136,E142,E148)</f>
        <v>1E-3</v>
      </c>
      <c r="F154">
        <f t="shared" si="1"/>
        <v>2.1375000000000005E-2</v>
      </c>
      <c r="G154">
        <f t="shared" si="1"/>
        <v>4.7272727272727268E-5</v>
      </c>
      <c r="H154">
        <f t="shared" si="1"/>
        <v>1.7624999999999998E-2</v>
      </c>
      <c r="I154" t="e">
        <f t="shared" si="1"/>
        <v>#DIV/0!</v>
      </c>
      <c r="J154" t="e">
        <f t="shared" si="1"/>
        <v>#DIV/0!</v>
      </c>
      <c r="K154">
        <f t="shared" si="1"/>
        <v>8.9374999999999993E-3</v>
      </c>
      <c r="L154">
        <f t="shared" si="1"/>
        <v>2.5999999999999999E-3</v>
      </c>
      <c r="M154" t="e">
        <f t="shared" si="1"/>
        <v>#DIV/0!</v>
      </c>
      <c r="N154">
        <f t="shared" si="1"/>
        <v>1E-3</v>
      </c>
      <c r="O154">
        <f t="shared" si="1"/>
        <v>2.1500000000000005E-2</v>
      </c>
      <c r="P154">
        <f t="shared" si="1"/>
        <v>0.27933333333333332</v>
      </c>
      <c r="Q154">
        <f t="shared" si="1"/>
        <v>96.13333333333334</v>
      </c>
      <c r="R154">
        <f t="shared" si="1"/>
        <v>25.266666666666666</v>
      </c>
      <c r="S154">
        <f t="shared" si="1"/>
        <v>18.133333333333333</v>
      </c>
      <c r="T154">
        <f t="shared" si="1"/>
        <v>0.1166666666666667</v>
      </c>
      <c r="U154">
        <f t="shared" si="0"/>
        <v>7.9000000000000029E-2</v>
      </c>
      <c r="V154">
        <f t="shared" si="0"/>
        <v>41.6875</v>
      </c>
      <c r="W154">
        <f t="shared" si="0"/>
        <v>1.6419999999999999</v>
      </c>
      <c r="X154">
        <f t="shared" si="0"/>
        <v>6.3624999999999998</v>
      </c>
      <c r="Y154" t="e">
        <f t="shared" si="0"/>
        <v>#DIV/0!</v>
      </c>
      <c r="Z154" t="e">
        <f t="shared" si="0"/>
        <v>#DIV/0!</v>
      </c>
      <c r="AA154">
        <f t="shared" si="0"/>
        <v>0.01</v>
      </c>
      <c r="AB154" t="e">
        <f t="shared" si="0"/>
        <v>#DIV/0!</v>
      </c>
      <c r="AC154" t="e">
        <f t="shared" si="0"/>
        <v>#DIV/0!</v>
      </c>
      <c r="AD154">
        <f t="shared" si="0"/>
        <v>1.3333333333333334E-2</v>
      </c>
      <c r="AE154" t="e">
        <f t="shared" si="0"/>
        <v>#DIV/0!</v>
      </c>
      <c r="AF154" t="e">
        <f t="shared" si="0"/>
        <v>#DIV/0!</v>
      </c>
      <c r="AG154">
        <f t="shared" si="0"/>
        <v>0.01</v>
      </c>
      <c r="AH154">
        <f t="shared" si="0"/>
        <v>7.0000000000000007E-2</v>
      </c>
      <c r="AI154">
        <f t="shared" si="0"/>
        <v>0.01</v>
      </c>
      <c r="AJ154" t="e">
        <f t="shared" si="0"/>
        <v>#DIV/0!</v>
      </c>
      <c r="AK154">
        <f t="shared" si="0"/>
        <v>0.01</v>
      </c>
      <c r="AL154">
        <f t="shared" si="0"/>
        <v>0.03</v>
      </c>
      <c r="AM154">
        <f t="shared" si="0"/>
        <v>1.4999999999999999E-2</v>
      </c>
      <c r="AN154">
        <f t="shared" si="0"/>
        <v>0.01</v>
      </c>
      <c r="AO154">
        <f t="shared" si="0"/>
        <v>0.27199999999999996</v>
      </c>
      <c r="AP154" t="e">
        <f t="shared" si="0"/>
        <v>#DIV/0!</v>
      </c>
      <c r="AQ154" t="e">
        <f t="shared" si="0"/>
        <v>#DIV/0!</v>
      </c>
      <c r="AR154" t="e">
        <f t="shared" si="0"/>
        <v>#DIV/0!</v>
      </c>
      <c r="AS154" t="e">
        <f t="shared" si="0"/>
        <v>#DIV/0!</v>
      </c>
      <c r="AT154" t="e">
        <f t="shared" si="0"/>
        <v>#DIV/0!</v>
      </c>
      <c r="AU154" t="e">
        <f t="shared" si="0"/>
        <v>#DIV/0!</v>
      </c>
      <c r="AV154" t="e">
        <f t="shared" si="0"/>
        <v>#DIV/0!</v>
      </c>
      <c r="AW154" t="e">
        <f t="shared" si="0"/>
        <v>#DIV/0!</v>
      </c>
      <c r="AX154" t="e">
        <f t="shared" si="0"/>
        <v>#DIV/0!</v>
      </c>
      <c r="AY154" t="e">
        <f t="shared" si="0"/>
        <v>#DIV/0!</v>
      </c>
      <c r="AZ154" t="e">
        <f t="shared" si="0"/>
        <v>#DIV/0!</v>
      </c>
      <c r="BA154" t="e">
        <f t="shared" si="0"/>
        <v>#DIV/0!</v>
      </c>
      <c r="BB154">
        <f t="shared" si="0"/>
        <v>3.3333333333333333E-2</v>
      </c>
      <c r="BC154">
        <f t="shared" si="0"/>
        <v>6.5993750000000002</v>
      </c>
      <c r="BD154">
        <f t="shared" si="0"/>
        <v>16.058125</v>
      </c>
      <c r="BE154">
        <f t="shared" si="0"/>
        <v>420.375</v>
      </c>
    </row>
    <row r="155" spans="1:57">
      <c r="D155" s="13" t="s">
        <v>157</v>
      </c>
      <c r="E155">
        <f t="shared" si="1"/>
        <v>1E-3</v>
      </c>
      <c r="F155">
        <f t="shared" si="0"/>
        <v>6.4000000000000012E-3</v>
      </c>
      <c r="G155">
        <f t="shared" si="0"/>
        <v>4.0000000000000003E-5</v>
      </c>
      <c r="H155">
        <f t="shared" si="0"/>
        <v>5.000000000000001E-3</v>
      </c>
      <c r="I155" t="e">
        <f t="shared" si="0"/>
        <v>#DIV/0!</v>
      </c>
      <c r="J155" t="e">
        <f t="shared" si="0"/>
        <v>#DIV/0!</v>
      </c>
      <c r="K155">
        <f t="shared" si="0"/>
        <v>2.6666666666666674E-3</v>
      </c>
      <c r="L155">
        <f t="shared" si="0"/>
        <v>2.4444444444444453E-3</v>
      </c>
      <c r="M155">
        <f t="shared" si="0"/>
        <v>1E-3</v>
      </c>
      <c r="N155">
        <f t="shared" si="0"/>
        <v>1E-3</v>
      </c>
      <c r="O155">
        <f t="shared" si="0"/>
        <v>1.4642857142857143E-2</v>
      </c>
      <c r="P155">
        <f t="shared" si="0"/>
        <v>0.17866666666666667</v>
      </c>
      <c r="Q155">
        <f t="shared" si="0"/>
        <v>127.46666666666667</v>
      </c>
      <c r="R155">
        <f t="shared" si="0"/>
        <v>165</v>
      </c>
      <c r="S155">
        <f t="shared" si="0"/>
        <v>86.933333333333337</v>
      </c>
      <c r="T155">
        <f t="shared" si="0"/>
        <v>0.13333333333333333</v>
      </c>
      <c r="U155">
        <f t="shared" si="0"/>
        <v>0.25833333333333336</v>
      </c>
      <c r="V155">
        <f t="shared" si="0"/>
        <v>252.53333333333333</v>
      </c>
      <c r="W155">
        <f t="shared" si="0"/>
        <v>0.30428571428571427</v>
      </c>
      <c r="X155">
        <f t="shared" si="0"/>
        <v>3.9599999999999995</v>
      </c>
      <c r="Y155" t="e">
        <f t="shared" si="0"/>
        <v>#DIV/0!</v>
      </c>
      <c r="Z155" t="e">
        <f t="shared" si="0"/>
        <v>#DIV/0!</v>
      </c>
      <c r="AA155" t="e">
        <f t="shared" si="0"/>
        <v>#DIV/0!</v>
      </c>
      <c r="AB155" t="e">
        <f t="shared" si="0"/>
        <v>#DIV/0!</v>
      </c>
      <c r="AC155">
        <f t="shared" si="0"/>
        <v>0.02</v>
      </c>
      <c r="AD155" t="e">
        <f t="shared" si="0"/>
        <v>#DIV/0!</v>
      </c>
      <c r="AE155" t="e">
        <f t="shared" si="0"/>
        <v>#DIV/0!</v>
      </c>
      <c r="AF155" t="e">
        <f t="shared" si="0"/>
        <v>#DIV/0!</v>
      </c>
      <c r="AG155" t="e">
        <f t="shared" si="0"/>
        <v>#DIV/0!</v>
      </c>
      <c r="AH155" t="e">
        <f t="shared" si="0"/>
        <v>#DIV/0!</v>
      </c>
      <c r="AI155" t="e">
        <f t="shared" si="0"/>
        <v>#DIV/0!</v>
      </c>
      <c r="AJ155" t="e">
        <f t="shared" si="0"/>
        <v>#DIV/0!</v>
      </c>
      <c r="AK155" t="e">
        <f t="shared" si="0"/>
        <v>#DIV/0!</v>
      </c>
      <c r="AL155">
        <f t="shared" si="0"/>
        <v>0.04</v>
      </c>
      <c r="AM155">
        <f t="shared" si="0"/>
        <v>0.01</v>
      </c>
      <c r="AN155" t="e">
        <f t="shared" si="0"/>
        <v>#DIV/0!</v>
      </c>
      <c r="AO155">
        <f t="shared" si="0"/>
        <v>0.18</v>
      </c>
      <c r="AP155" t="e">
        <f t="shared" si="0"/>
        <v>#DIV/0!</v>
      </c>
      <c r="AQ155" t="e">
        <f t="shared" si="0"/>
        <v>#DIV/0!</v>
      </c>
      <c r="AR155" t="e">
        <f t="shared" si="0"/>
        <v>#DIV/0!</v>
      </c>
      <c r="AS155" t="e">
        <f t="shared" si="0"/>
        <v>#DIV/0!</v>
      </c>
      <c r="AT155" t="e">
        <f t="shared" si="0"/>
        <v>#DIV/0!</v>
      </c>
      <c r="AU155" t="e">
        <f t="shared" si="0"/>
        <v>#DIV/0!</v>
      </c>
      <c r="AV155" t="e">
        <f t="shared" si="0"/>
        <v>#DIV/0!</v>
      </c>
      <c r="AW155" t="e">
        <f t="shared" si="0"/>
        <v>#DIV/0!</v>
      </c>
      <c r="AX155" t="e">
        <f t="shared" si="0"/>
        <v>#DIV/0!</v>
      </c>
      <c r="AY155" t="e">
        <f t="shared" si="0"/>
        <v>#DIV/0!</v>
      </c>
      <c r="AZ155" t="e">
        <f t="shared" si="0"/>
        <v>#DIV/0!</v>
      </c>
      <c r="BA155" t="e">
        <f t="shared" si="0"/>
        <v>#DIV/0!</v>
      </c>
      <c r="BB155">
        <f t="shared" si="0"/>
        <v>2.555555555555555E-2</v>
      </c>
      <c r="BC155">
        <f t="shared" si="0"/>
        <v>8.1419999999999995</v>
      </c>
      <c r="BD155">
        <f t="shared" si="0"/>
        <v>8.8613333333333326</v>
      </c>
      <c r="BE155">
        <f t="shared" si="0"/>
        <v>1018.8666666666667</v>
      </c>
    </row>
    <row r="156" spans="1:57" ht="15.75" thickBot="1">
      <c r="D156" s="16" t="s">
        <v>159</v>
      </c>
      <c r="E156" t="e">
        <f>AVERAGE(E62,E68,E74,E80,E86,E92,E98,E104,E110,E114,E120,E126,E132,E138,E144,E150)</f>
        <v>#DIV/0!</v>
      </c>
      <c r="F156">
        <f t="shared" si="0"/>
        <v>9.1875000000000012E-3</v>
      </c>
      <c r="G156">
        <f t="shared" si="0"/>
        <v>3.7500000000000003E-5</v>
      </c>
      <c r="H156">
        <f t="shared" si="0"/>
        <v>2.4666666666666674E-3</v>
      </c>
      <c r="I156" t="e">
        <f t="shared" si="0"/>
        <v>#DIV/0!</v>
      </c>
      <c r="J156" t="e">
        <f t="shared" si="0"/>
        <v>#DIV/0!</v>
      </c>
      <c r="K156">
        <f t="shared" si="0"/>
        <v>1.4000000000000004E-3</v>
      </c>
      <c r="L156">
        <f t="shared" si="0"/>
        <v>1.4444444444444446E-3</v>
      </c>
      <c r="M156">
        <f t="shared" si="0"/>
        <v>1E-3</v>
      </c>
      <c r="N156">
        <f t="shared" si="0"/>
        <v>1E-3</v>
      </c>
      <c r="O156">
        <f t="shared" si="0"/>
        <v>1.1214285714285715E-2</v>
      </c>
      <c r="P156">
        <f t="shared" si="0"/>
        <v>0.23875000000000002</v>
      </c>
      <c r="Q156">
        <f t="shared" si="0"/>
        <v>165.1875</v>
      </c>
      <c r="R156">
        <f t="shared" si="0"/>
        <v>242.3125</v>
      </c>
      <c r="S156">
        <f t="shared" si="0"/>
        <v>102.5</v>
      </c>
      <c r="T156">
        <f t="shared" si="0"/>
        <v>0.11666666666666668</v>
      </c>
      <c r="U156">
        <f t="shared" si="0"/>
        <v>0.19769230769230772</v>
      </c>
      <c r="V156">
        <f t="shared" si="0"/>
        <v>387.25</v>
      </c>
      <c r="W156">
        <f t="shared" si="0"/>
        <v>1.4175000000000002</v>
      </c>
      <c r="X156">
        <f t="shared" si="0"/>
        <v>8.8000000000000007</v>
      </c>
      <c r="Y156" t="e">
        <f t="shared" si="0"/>
        <v>#DIV/0!</v>
      </c>
      <c r="Z156" t="e">
        <f t="shared" si="0"/>
        <v>#DIV/0!</v>
      </c>
      <c r="AA156" t="e">
        <f t="shared" si="0"/>
        <v>#DIV/0!</v>
      </c>
      <c r="AB156" t="e">
        <f t="shared" si="0"/>
        <v>#DIV/0!</v>
      </c>
      <c r="AC156" t="e">
        <f t="shared" si="0"/>
        <v>#DIV/0!</v>
      </c>
      <c r="AD156" t="e">
        <f t="shared" si="0"/>
        <v>#DIV/0!</v>
      </c>
      <c r="AE156" t="e">
        <f t="shared" si="0"/>
        <v>#DIV/0!</v>
      </c>
      <c r="AF156" t="e">
        <f t="shared" si="0"/>
        <v>#DIV/0!</v>
      </c>
      <c r="AG156">
        <f t="shared" si="0"/>
        <v>0.01</v>
      </c>
      <c r="AH156">
        <f t="shared" si="0"/>
        <v>0.06</v>
      </c>
      <c r="AI156">
        <f t="shared" si="0"/>
        <v>0.02</v>
      </c>
      <c r="AJ156" t="e">
        <f t="shared" si="0"/>
        <v>#DIV/0!</v>
      </c>
      <c r="AK156" t="e">
        <f t="shared" si="0"/>
        <v>#DIV/0!</v>
      </c>
      <c r="AL156">
        <f t="shared" si="0"/>
        <v>2.6666666666666668E-2</v>
      </c>
      <c r="AM156">
        <f t="shared" si="0"/>
        <v>1.3333333333333334E-2</v>
      </c>
      <c r="AN156">
        <f t="shared" si="0"/>
        <v>1.4999999999999999E-2</v>
      </c>
      <c r="AO156">
        <f t="shared" si="0"/>
        <v>0.186</v>
      </c>
      <c r="AP156" t="e">
        <f t="shared" si="0"/>
        <v>#DIV/0!</v>
      </c>
      <c r="AQ156" t="e">
        <f t="shared" si="0"/>
        <v>#DIV/0!</v>
      </c>
      <c r="AR156" t="e">
        <f t="shared" si="0"/>
        <v>#DIV/0!</v>
      </c>
      <c r="AS156" t="e">
        <f t="shared" si="0"/>
        <v>#DIV/0!</v>
      </c>
      <c r="AT156" t="e">
        <f t="shared" si="0"/>
        <v>#DIV/0!</v>
      </c>
      <c r="AU156" t="e">
        <f t="shared" si="0"/>
        <v>#DIV/0!</v>
      </c>
      <c r="AV156" t="e">
        <f t="shared" si="0"/>
        <v>#DIV/0!</v>
      </c>
      <c r="AW156" t="e">
        <f t="shared" si="0"/>
        <v>#DIV/0!</v>
      </c>
      <c r="AX156">
        <f t="shared" si="0"/>
        <v>0.52</v>
      </c>
      <c r="AY156">
        <f t="shared" si="0"/>
        <v>0.23</v>
      </c>
      <c r="AZ156">
        <f t="shared" si="0"/>
        <v>0.85</v>
      </c>
      <c r="BA156" t="e">
        <f t="shared" si="0"/>
        <v>#DIV/0!</v>
      </c>
      <c r="BB156">
        <f t="shared" si="0"/>
        <v>2.8181818181818186E-2</v>
      </c>
      <c r="BC156">
        <f t="shared" si="0"/>
        <v>4.3187499999999996</v>
      </c>
      <c r="BD156">
        <f t="shared" si="0"/>
        <v>4.4162499999999989</v>
      </c>
      <c r="BE156">
        <f t="shared" si="0"/>
        <v>1348.1875</v>
      </c>
    </row>
  </sheetData>
  <mergeCells count="16">
    <mergeCell ref="A88:A92"/>
    <mergeCell ref="A58:A62"/>
    <mergeCell ref="A64:A68"/>
    <mergeCell ref="A70:A74"/>
    <mergeCell ref="A76:A80"/>
    <mergeCell ref="A82:A86"/>
    <mergeCell ref="A128:A132"/>
    <mergeCell ref="A134:A138"/>
    <mergeCell ref="A140:A144"/>
    <mergeCell ref="A146:A150"/>
    <mergeCell ref="A94:A98"/>
    <mergeCell ref="A100:A104"/>
    <mergeCell ref="A106:A108"/>
    <mergeCell ref="A110:A114"/>
    <mergeCell ref="A116:A120"/>
    <mergeCell ref="A122:A1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2024-06-17T23:00:00+00:00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EPR-AP3029SR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409057</OtherReference>
    <EventLink xmlns="5ffd8e36-f429-4edc-ab50-c5be84842779" xsi:nil="true"/>
    <Customer_x002f_OperatorName xmlns="eebef177-55b5-4448-a5fb-28ea454417ee">Castle Hill Quarry Co.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2024-06-17T23:00:00+00:00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Only</TermName>
          <TermId xmlns="http://schemas.microsoft.com/office/infopath/2007/PartnerControls">8ea715af-5874-4d14-8309-f46c5fa3b3b6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EPR/AP3029SR/A001</EPRNumber>
    <FacilityAddressPostcode xmlns="eebef177-55b5-4448-a5fb-28ea454417ee">TA5 2QF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14</Value>
      <Value>11</Value>
      <Value>32</Value>
      <Value>40</Value>
      <Value>42</Value>
    </TaxCatchAll>
    <ExternalAuthor xmlns="eebef177-55b5-4448-a5fb-28ea454417ee">Author</ExternalAuthor>
    <SiteName xmlns="eebef177-55b5-4448-a5fb-28ea454417ee">Castle Hill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Castle Hill Quarry, Cannington, Bridgwater  TA5 2QF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B77B3BAA-6449-4B9B-B12F-E50D33C6D878}"/>
</file>

<file path=customXml/itemProps2.xml><?xml version="1.0" encoding="utf-8"?>
<ds:datastoreItem xmlns:ds="http://schemas.openxmlformats.org/officeDocument/2006/customXml" ds:itemID="{E0366947-C376-4B24-A131-CD5DA6CA4D96}"/>
</file>

<file path=customXml/itemProps3.xml><?xml version="1.0" encoding="utf-8"?>
<ds:datastoreItem xmlns:ds="http://schemas.openxmlformats.org/officeDocument/2006/customXml" ds:itemID="{7F8464C1-7140-44F6-9ECB-298CE21DB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Tetra Tech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Murphy, Peter</dc:creator>
  <cp:keywords/>
  <dc:description/>
  <cp:lastModifiedBy/>
  <cp:revision/>
  <dcterms:created xsi:type="dcterms:W3CDTF">2024-06-17T10:20:03Z</dcterms:created>
  <dcterms:modified xsi:type="dcterms:W3CDTF">2024-08-19T12:49:59Z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0x0101000E9AD557692E154F9D2697C8C6432F760064CCF2290A9227498CBA22780DE46CFA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42;#Internal Only|8ea715af-5874-4d14-8309-f46c5fa3b3b6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SysUpdateNoER">
    <vt:lpwstr>No</vt:lpwstr>
  </property>
</Properties>
</file>