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edfenergynnb-my.sharepoint.com/personal/james_holbrook_nnb-edfenergy_com/Documents/"/>
    </mc:Choice>
  </mc:AlternateContent>
  <xr:revisionPtr revIDLastSave="3" documentId="8_{6F210C48-B1F3-40C2-A7CA-CDE8D4FA44CB}" xr6:coauthVersionLast="47" xr6:coauthVersionMax="47" xr10:uidLastSave="{D6D578BC-0665-4984-BDF5-D78D24406EEF}"/>
  <bookViews>
    <workbookView xWindow="-120" yWindow="-120" windowWidth="29040" windowHeight="15840" xr2:uid="{D0930036-AB5E-45E2-BB85-78FC55668CAC}"/>
  </bookViews>
  <sheets>
    <sheet name="Cover Sheet" sheetId="3" r:id="rId1"/>
    <sheet name="EA Screening tests" sheetId="1" r:id="rId2"/>
    <sheet name="Effluent data" sheetId="2" r:id="rId3"/>
  </sheets>
  <definedNames>
    <definedName name="_xlnm._FilterDatabase" localSheetId="2" hidden="1">'Effluent data'!$A$3:$G$362</definedName>
    <definedName name="_xlnm.Print_Area" localSheetId="0">'Cover Sheet'!$A$1:$H$49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1" l="1"/>
  <c r="G368" i="2"/>
  <c r="F368" i="2"/>
  <c r="E368" i="2"/>
  <c r="G367" i="2"/>
  <c r="F367" i="2"/>
  <c r="E367" i="2"/>
  <c r="G366" i="2"/>
  <c r="F366" i="2"/>
  <c r="E366" i="2"/>
  <c r="D13" i="1" l="1"/>
  <c r="E13" i="1" s="1"/>
  <c r="F5" i="1"/>
  <c r="F4" i="1"/>
</calcChain>
</file>

<file path=xl/sharedStrings.xml><?xml version="1.0" encoding="utf-8"?>
<sst xmlns="http://schemas.openxmlformats.org/spreadsheetml/2006/main" count="1850" uniqueCount="405">
  <si>
    <r>
      <rPr>
        <b/>
        <sz val="9"/>
        <rFont val="Arial"/>
        <family val="2"/>
      </rPr>
      <t>Contaminant</t>
    </r>
  </si>
  <si>
    <r>
      <rPr>
        <b/>
        <sz val="9"/>
        <rFont val="Arial"/>
        <family val="2"/>
      </rPr>
      <t>Assessed discharged concentration µg l</t>
    </r>
    <r>
      <rPr>
        <b/>
        <vertAlign val="superscript"/>
        <sz val="6"/>
        <rFont val="Arial"/>
        <family val="2"/>
      </rPr>
      <t>-1</t>
    </r>
  </si>
  <si>
    <r>
      <rPr>
        <sz val="10"/>
        <rFont val="Arial"/>
        <family val="2"/>
      </rPr>
      <t>-</t>
    </r>
  </si>
  <si>
    <r>
      <rPr>
        <sz val="10"/>
        <rFont val="Arial"/>
        <family val="2"/>
      </rPr>
      <t>Total cadmium</t>
    </r>
  </si>
  <si>
    <t>Flow rate (L/s)</t>
  </si>
  <si>
    <t>Flow rate (M3/s)</t>
  </si>
  <si>
    <t>Total chromium</t>
  </si>
  <si>
    <t>Pass</t>
  </si>
  <si>
    <t>Annual load</t>
  </si>
  <si>
    <r>
      <rPr>
        <b/>
        <sz val="9"/>
        <rFont val="Arial"/>
        <family val="2"/>
      </rPr>
      <t>Saltwater MAC EQS
(µg l</t>
    </r>
    <r>
      <rPr>
        <b/>
        <vertAlign val="superscript"/>
        <sz val="6"/>
        <rFont val="Arial"/>
        <family val="2"/>
      </rPr>
      <t>-1</t>
    </r>
    <r>
      <rPr>
        <b/>
        <sz val="9"/>
        <rFont val="Arial"/>
        <family val="2"/>
      </rPr>
      <t>)</t>
    </r>
  </si>
  <si>
    <r>
      <rPr>
        <b/>
        <sz val="9"/>
        <rFont val="Arial"/>
        <family val="2"/>
      </rPr>
      <t>Saltwater AA EQS
(µg l</t>
    </r>
    <r>
      <rPr>
        <b/>
        <vertAlign val="superscript"/>
        <sz val="6"/>
        <rFont val="Arial"/>
        <family val="2"/>
      </rPr>
      <t>-1</t>
    </r>
    <r>
      <rPr>
        <b/>
        <sz val="10"/>
        <rFont val="Arial"/>
        <family val="2"/>
      </rPr>
      <t>)</t>
    </r>
  </si>
  <si>
    <r>
      <rPr>
        <b/>
        <sz val="9"/>
        <rFont val="Arial"/>
        <family val="2"/>
      </rPr>
      <t>Background concentration (µg l</t>
    </r>
    <r>
      <rPr>
        <b/>
        <vertAlign val="superscript"/>
        <sz val="6"/>
        <rFont val="Arial"/>
        <family val="2"/>
      </rPr>
      <t>-1</t>
    </r>
    <r>
      <rPr>
        <b/>
        <sz val="9"/>
        <rFont val="Arial"/>
        <family val="2"/>
      </rPr>
      <t>)</t>
    </r>
  </si>
  <si>
    <t>DIN</t>
  </si>
  <si>
    <t>Cadmium</t>
  </si>
  <si>
    <t>Annual limit (kg)</t>
  </si>
  <si>
    <t>Discharge in kg/year</t>
  </si>
  <si>
    <t>Substance</t>
  </si>
  <si>
    <t>Result</t>
  </si>
  <si>
    <t>Date Sampled</t>
  </si>
  <si>
    <t>Turnbull Sample ID</t>
  </si>
  <si>
    <t>Category for filtering</t>
  </si>
  <si>
    <t>Sub-Category for filtering</t>
  </si>
  <si>
    <t>Dissolved Inorganic Nitrogen (Kone Calc)</t>
  </si>
  <si>
    <t>Cadmium (Total)</t>
  </si>
  <si>
    <t>Chromium (Total)</t>
  </si>
  <si>
    <t>mg/L</t>
  </si>
  <si>
    <t>µg/L</t>
  </si>
  <si>
    <t>Miscellaneous</t>
  </si>
  <si>
    <t>Outlet 12</t>
  </si>
  <si>
    <t/>
  </si>
  <si>
    <t>Outlet 12-GW</t>
  </si>
  <si>
    <t>Outlet 12-GW (Weekly)</t>
  </si>
  <si>
    <t>Outlet 12-GW (Monthly)</t>
  </si>
  <si>
    <t>Outlet 12-GW (SWEL)</t>
  </si>
  <si>
    <t>COMA_1555</t>
  </si>
  <si>
    <t>COMA_1584</t>
  </si>
  <si>
    <t>COMA_1610</t>
  </si>
  <si>
    <t>COMA_1611</t>
  </si>
  <si>
    <t>COMA_1613</t>
  </si>
  <si>
    <t>Outlet 12-TE (Weekly)</t>
  </si>
  <si>
    <t>COMA_1614</t>
  </si>
  <si>
    <t>Outlet 12-TE (Monthly)</t>
  </si>
  <si>
    <t>COMA_1638</t>
  </si>
  <si>
    <t>COMA_1664</t>
  </si>
  <si>
    <t>COMA_1665</t>
  </si>
  <si>
    <t>COMA_1666</t>
  </si>
  <si>
    <t>COMA_1686</t>
  </si>
  <si>
    <t>COMA_1687</t>
  </si>
  <si>
    <t>COMA_1687 Re-test</t>
  </si>
  <si>
    <t>COMA_1706</t>
  </si>
  <si>
    <t>COMA_1707</t>
  </si>
  <si>
    <t>COMA_1736</t>
  </si>
  <si>
    <t>COMA_1759</t>
  </si>
  <si>
    <t>Outlet 12-GW (weekly)</t>
  </si>
  <si>
    <t>COMA_1780</t>
  </si>
  <si>
    <t>COMA_1798</t>
  </si>
  <si>
    <t>COMA_1822</t>
  </si>
  <si>
    <t>COMA_1846</t>
  </si>
  <si>
    <t>Outlet 12-GW (WEEKLY)</t>
  </si>
  <si>
    <t>COMA_1866</t>
  </si>
  <si>
    <t>COMA_1897</t>
  </si>
  <si>
    <t>COMA_1913</t>
  </si>
  <si>
    <t>COMA_1914</t>
  </si>
  <si>
    <t>COMA_1932</t>
  </si>
  <si>
    <t>COMA_1933</t>
  </si>
  <si>
    <t>COMA_1956</t>
  </si>
  <si>
    <t>COMA_1978</t>
  </si>
  <si>
    <t>COMA_1999</t>
  </si>
  <si>
    <t>COMA_2000</t>
  </si>
  <si>
    <t>COMA_2029</t>
  </si>
  <si>
    <t>COMA_2034</t>
  </si>
  <si>
    <t>COMA_2035</t>
  </si>
  <si>
    <t>Outlet 12-TE (SWEL)</t>
  </si>
  <si>
    <t>COMA_2078</t>
  </si>
  <si>
    <t xml:space="preserve">Outlet 12 </t>
  </si>
  <si>
    <t>COMA_2100</t>
  </si>
  <si>
    <t>COMA_2101</t>
  </si>
  <si>
    <t>COMA_2126</t>
  </si>
  <si>
    <t>COMA_2127</t>
  </si>
  <si>
    <t>COMA_2152</t>
  </si>
  <si>
    <t>COMA_2157</t>
  </si>
  <si>
    <t>COMA_2173</t>
  </si>
  <si>
    <t>COMA_2174</t>
  </si>
  <si>
    <t>COMA_2191</t>
  </si>
  <si>
    <t>COMA_2192</t>
  </si>
  <si>
    <t>COMA_2198</t>
  </si>
  <si>
    <t>COMA_2206</t>
  </si>
  <si>
    <t>COMA_2211</t>
  </si>
  <si>
    <t>COMA_2213</t>
  </si>
  <si>
    <t>COMA_2236</t>
  </si>
  <si>
    <t>COMA_2257</t>
  </si>
  <si>
    <t>COMA_2260</t>
  </si>
  <si>
    <t>COMA_2266</t>
  </si>
  <si>
    <t>COMA_2279</t>
  </si>
  <si>
    <t>COMA_2289</t>
  </si>
  <si>
    <t>COMA_2293</t>
  </si>
  <si>
    <t>COMA_2294</t>
  </si>
  <si>
    <t>COMA_2305</t>
  </si>
  <si>
    <t>COMA_2306</t>
  </si>
  <si>
    <t>COMA_2318</t>
  </si>
  <si>
    <t>COMA_2319</t>
  </si>
  <si>
    <t>COMA_2357</t>
  </si>
  <si>
    <t>COMA_2376</t>
  </si>
  <si>
    <t>COMA_2377</t>
  </si>
  <si>
    <t>COMA_2397</t>
  </si>
  <si>
    <t>COMA_2424</t>
  </si>
  <si>
    <t>COMA_2448</t>
  </si>
  <si>
    <t>COMA_2449</t>
  </si>
  <si>
    <t>COMA_2468</t>
  </si>
  <si>
    <t>COMA_2469</t>
  </si>
  <si>
    <t>COMA_2492</t>
  </si>
  <si>
    <t>COMA_2493</t>
  </si>
  <si>
    <t>COMA_2511</t>
  </si>
  <si>
    <t>COMA_2513</t>
  </si>
  <si>
    <t>COMA_2527</t>
  </si>
  <si>
    <t>COMA_2528</t>
  </si>
  <si>
    <t>COMA_2529</t>
  </si>
  <si>
    <t>COMA_2530</t>
  </si>
  <si>
    <t>COMA_2552</t>
  </si>
  <si>
    <t>COMA_2553</t>
  </si>
  <si>
    <t>COMA_2575</t>
  </si>
  <si>
    <t>COMA_2577</t>
  </si>
  <si>
    <t>COMA_2578</t>
  </si>
  <si>
    <t>COMA_2604</t>
  </si>
  <si>
    <t>COMA_2611</t>
  </si>
  <si>
    <t>COMA_2618</t>
  </si>
  <si>
    <t>COMA_2633</t>
  </si>
  <si>
    <t>COMA_2634</t>
  </si>
  <si>
    <t>COMA_2635</t>
  </si>
  <si>
    <t>COMA_2652</t>
  </si>
  <si>
    <t>COMA_2653</t>
  </si>
  <si>
    <t>COMA_2654</t>
  </si>
  <si>
    <t>COMA_2665</t>
  </si>
  <si>
    <t>COMA_2676</t>
  </si>
  <si>
    <t>COMA_2691</t>
  </si>
  <si>
    <t>COMA_2692</t>
  </si>
  <si>
    <t>COMA_2714</t>
  </si>
  <si>
    <t>COMA_2732</t>
  </si>
  <si>
    <t>COMA_2750</t>
  </si>
  <si>
    <t>COMA_2751</t>
  </si>
  <si>
    <t>COMA_2760</t>
  </si>
  <si>
    <t>COMA_2761</t>
  </si>
  <si>
    <t>COMA_2781</t>
  </si>
  <si>
    <t>COMA_2800</t>
  </si>
  <si>
    <t>COMA_2823</t>
  </si>
  <si>
    <t>COMA_2824</t>
  </si>
  <si>
    <t>COMA_2839</t>
  </si>
  <si>
    <t>COMA_2841</t>
  </si>
  <si>
    <t>COMA_2860</t>
  </si>
  <si>
    <t>COMA_2862</t>
  </si>
  <si>
    <t>COMA_2891</t>
  </si>
  <si>
    <t>COMA_2892</t>
  </si>
  <si>
    <t>COMA_2908</t>
  </si>
  <si>
    <t>COMA_2909</t>
  </si>
  <si>
    <t>COMA_2932</t>
  </si>
  <si>
    <t>COMA_2934</t>
  </si>
  <si>
    <t xml:space="preserve">COMA_2950 </t>
  </si>
  <si>
    <t>COMA_2953</t>
  </si>
  <si>
    <t>COMA_2967</t>
  </si>
  <si>
    <t>COMA_2968</t>
  </si>
  <si>
    <t>COMA_2970</t>
  </si>
  <si>
    <t>COMA_2971</t>
  </si>
  <si>
    <t>COMA_3002</t>
  </si>
  <si>
    <t>COMA_3014</t>
  </si>
  <si>
    <t>COMA_3030</t>
  </si>
  <si>
    <t>COMA_3048</t>
  </si>
  <si>
    <t>COMA_3073</t>
  </si>
  <si>
    <t>COMA_3074</t>
  </si>
  <si>
    <t>COMA_3086</t>
  </si>
  <si>
    <t>COMA_3087</t>
  </si>
  <si>
    <t>COMA_3107</t>
  </si>
  <si>
    <t>COMA_3114</t>
  </si>
  <si>
    <t>COMA_3122</t>
  </si>
  <si>
    <t>COMA_3128</t>
  </si>
  <si>
    <t>COMA_3144</t>
  </si>
  <si>
    <t>COMA_3154</t>
  </si>
  <si>
    <t>COMA_3160</t>
  </si>
  <si>
    <t>COMA_3161</t>
  </si>
  <si>
    <t>COMA_3184</t>
  </si>
  <si>
    <t>COMA_3189</t>
  </si>
  <si>
    <t>COMA_3198</t>
  </si>
  <si>
    <t>COMA_3206</t>
  </si>
  <si>
    <t>COMA_3207</t>
  </si>
  <si>
    <t>COMA_3221</t>
  </si>
  <si>
    <t>COMA_3222</t>
  </si>
  <si>
    <t>Outlet 12-GW (Swel)</t>
  </si>
  <si>
    <t>COMA_3224</t>
  </si>
  <si>
    <t>COMA_3225</t>
  </si>
  <si>
    <t>Outlet 12-TE (Swel)</t>
  </si>
  <si>
    <t>COMA_3241</t>
  </si>
  <si>
    <t>COMA_3251</t>
  </si>
  <si>
    <t>COMA_3252</t>
  </si>
  <si>
    <t>COMA_3266</t>
  </si>
  <si>
    <t>COMA_3267</t>
  </si>
  <si>
    <t>COMA_3292</t>
  </si>
  <si>
    <t>COMA_3307</t>
  </si>
  <si>
    <t>COMA_3336</t>
  </si>
  <si>
    <t>COMA_3351</t>
  </si>
  <si>
    <t>COMA_3374</t>
  </si>
  <si>
    <t>COMA_3381</t>
  </si>
  <si>
    <t>COMA_3382</t>
  </si>
  <si>
    <t>COMA_3394</t>
  </si>
  <si>
    <t>COMA_3400</t>
  </si>
  <si>
    <t>COMA_3416</t>
  </si>
  <si>
    <t>COMA_3418</t>
  </si>
  <si>
    <t>COMA_3431</t>
  </si>
  <si>
    <t>COMA_3452</t>
  </si>
  <si>
    <t>COMA_3453</t>
  </si>
  <si>
    <t>COMA_3476</t>
  </si>
  <si>
    <t>COMA_3477</t>
  </si>
  <si>
    <t>COMA_3493</t>
  </si>
  <si>
    <t>COMA_3494</t>
  </si>
  <si>
    <t>COMA_3496</t>
  </si>
  <si>
    <t>COMA_3497</t>
  </si>
  <si>
    <t>COMA_3515</t>
  </si>
  <si>
    <t>COMA_3535</t>
  </si>
  <si>
    <t>COMA_3550</t>
  </si>
  <si>
    <t>COMA_3558</t>
  </si>
  <si>
    <t>COMA_3559</t>
  </si>
  <si>
    <t>COMA_3574</t>
  </si>
  <si>
    <t>COMA_3576</t>
  </si>
  <si>
    <t>TB_0002</t>
  </si>
  <si>
    <t>TB_0004</t>
  </si>
  <si>
    <t>COMA_3595</t>
  </si>
  <si>
    <t>COMA_3596</t>
  </si>
  <si>
    <t>TB_0022</t>
  </si>
  <si>
    <t>TB_0023</t>
  </si>
  <si>
    <t>COMA_3619</t>
  </si>
  <si>
    <t>TB_0046</t>
  </si>
  <si>
    <t>TB_0065</t>
  </si>
  <si>
    <t>TB_0077</t>
  </si>
  <si>
    <t>TB_0078</t>
  </si>
  <si>
    <t>TB_0094</t>
  </si>
  <si>
    <t>TB_0096</t>
  </si>
  <si>
    <t>TB_0118</t>
  </si>
  <si>
    <t>TB_0119</t>
  </si>
  <si>
    <t>TB_0153</t>
  </si>
  <si>
    <t>TB_0169</t>
  </si>
  <si>
    <t>TB_0171</t>
  </si>
  <si>
    <t>TB_0172</t>
  </si>
  <si>
    <t>TB_0174</t>
  </si>
  <si>
    <t>TB_0175</t>
  </si>
  <si>
    <t>TB_0207</t>
  </si>
  <si>
    <t>TB_0208</t>
  </si>
  <si>
    <t>TB_0219</t>
  </si>
  <si>
    <t>TB_0220</t>
  </si>
  <si>
    <t>TB_0241</t>
  </si>
  <si>
    <t>TB_0242</t>
  </si>
  <si>
    <t>TB_0253</t>
  </si>
  <si>
    <t>TB_0255</t>
  </si>
  <si>
    <t>TB_0276</t>
  </si>
  <si>
    <t>TB_0292</t>
  </si>
  <si>
    <t>TB_0293</t>
  </si>
  <si>
    <t>TB_0313</t>
  </si>
  <si>
    <t>TB_0314</t>
  </si>
  <si>
    <t>TB_0330</t>
  </si>
  <si>
    <t>TB_0351</t>
  </si>
  <si>
    <t>TB_0353</t>
  </si>
  <si>
    <t>TB_0354</t>
  </si>
  <si>
    <t>TB_0367</t>
  </si>
  <si>
    <t>TB_0368</t>
  </si>
  <si>
    <t>TB_0387</t>
  </si>
  <si>
    <t>TB_0391</t>
  </si>
  <si>
    <t>TB_0398</t>
  </si>
  <si>
    <t>TB_0399</t>
  </si>
  <si>
    <t>TB_0417</t>
  </si>
  <si>
    <t>TB_0418</t>
  </si>
  <si>
    <t>TB_0420</t>
  </si>
  <si>
    <t>TB_0421</t>
  </si>
  <si>
    <t>TB_0435</t>
  </si>
  <si>
    <t>TB_0436</t>
  </si>
  <si>
    <t>TB_0449</t>
  </si>
  <si>
    <t>TB_0450</t>
  </si>
  <si>
    <t>TB_0471</t>
  </si>
  <si>
    <t>TB_0482</t>
  </si>
  <si>
    <t>TB_0504</t>
  </si>
  <si>
    <t>TB_0484</t>
  </si>
  <si>
    <t>TB_0519</t>
  </si>
  <si>
    <t>TB_0520</t>
  </si>
  <si>
    <t>TB_0538</t>
  </si>
  <si>
    <t>TB_0555</t>
  </si>
  <si>
    <t>TB_0559</t>
  </si>
  <si>
    <t>TB_0565</t>
  </si>
  <si>
    <t>TB_0567</t>
  </si>
  <si>
    <t>TB_0590</t>
  </si>
  <si>
    <t>TB_0595</t>
  </si>
  <si>
    <t>TB_0602</t>
  </si>
  <si>
    <t>TB_0603</t>
  </si>
  <si>
    <t>TB_0629</t>
  </si>
  <si>
    <t>TB_0630</t>
  </si>
  <si>
    <t>TB_0644</t>
  </si>
  <si>
    <t>TB_0645</t>
  </si>
  <si>
    <t>TB_0647</t>
  </si>
  <si>
    <t>TB_0648</t>
  </si>
  <si>
    <t>TB_0670</t>
  </si>
  <si>
    <t>TB_0671</t>
  </si>
  <si>
    <t>TB_0684</t>
  </si>
  <si>
    <t>TB_0685</t>
  </si>
  <si>
    <t>TB_0712</t>
  </si>
  <si>
    <t>TB_0713</t>
  </si>
  <si>
    <t>TB_0719</t>
  </si>
  <si>
    <t>TB_0726</t>
  </si>
  <si>
    <t>TB_0742</t>
  </si>
  <si>
    <t>TB_0746</t>
  </si>
  <si>
    <t>TB_0756</t>
  </si>
  <si>
    <t>TB_0757</t>
  </si>
  <si>
    <t>TB_0782</t>
  </si>
  <si>
    <t>TB_0783</t>
  </si>
  <si>
    <t>TB_0791</t>
  </si>
  <si>
    <t>TB_0801</t>
  </si>
  <si>
    <t>TB_0817</t>
  </si>
  <si>
    <t>TB_0819</t>
  </si>
  <si>
    <t>TB_0834</t>
  </si>
  <si>
    <t>TB_0835</t>
  </si>
  <si>
    <t>TB_0845</t>
  </si>
  <si>
    <t>TB_0846</t>
  </si>
  <si>
    <t>TB_0869</t>
  </si>
  <si>
    <t>TB_0870</t>
  </si>
  <si>
    <t>TB_0888</t>
  </si>
  <si>
    <t>TB_0889</t>
  </si>
  <si>
    <t>TB_0891</t>
  </si>
  <si>
    <t>TB_0892</t>
  </si>
  <si>
    <t>TB_0907</t>
  </si>
  <si>
    <t>TB_0913</t>
  </si>
  <si>
    <t>TB_0923</t>
  </si>
  <si>
    <t>TB_0924</t>
  </si>
  <si>
    <t>TB_0939</t>
  </si>
  <si>
    <t>TB_0940</t>
  </si>
  <si>
    <t>TB_0951</t>
  </si>
  <si>
    <t>TB_0953</t>
  </si>
  <si>
    <t>TB_0965</t>
  </si>
  <si>
    <t>TB_0966</t>
  </si>
  <si>
    <t>TB_0976</t>
  </si>
  <si>
    <t>TB_0977</t>
  </si>
  <si>
    <t>TB_1006</t>
  </si>
  <si>
    <t>TB_1007</t>
  </si>
  <si>
    <t>TB_1021</t>
  </si>
  <si>
    <t>TB_1022</t>
  </si>
  <si>
    <t>TB_1027</t>
  </si>
  <si>
    <t>TB_1029</t>
  </si>
  <si>
    <t>TB_1045</t>
  </si>
  <si>
    <t>TB_1046</t>
  </si>
  <si>
    <t>TB_1058</t>
  </si>
  <si>
    <t>TB_1059</t>
  </si>
  <si>
    <t>TB_1074</t>
  </si>
  <si>
    <t>TB_1083</t>
  </si>
  <si>
    <t>TB_1084</t>
  </si>
  <si>
    <t>TB_1086</t>
  </si>
  <si>
    <t>TB_1087</t>
  </si>
  <si>
    <t>TB_1114</t>
  </si>
  <si>
    <t>TB_1115</t>
  </si>
  <si>
    <t>TB_1127</t>
  </si>
  <si>
    <t>TB_1128</t>
  </si>
  <si>
    <t>TB_1143</t>
  </si>
  <si>
    <t>TB_1145</t>
  </si>
  <si>
    <t>TB_1155</t>
  </si>
  <si>
    <t>TB_1158</t>
  </si>
  <si>
    <t>TB_1169</t>
  </si>
  <si>
    <t>TB_1171</t>
  </si>
  <si>
    <t>TB_1185</t>
  </si>
  <si>
    <t>TB_1186</t>
  </si>
  <si>
    <t>TB_1203</t>
  </si>
  <si>
    <t>TB_1204</t>
  </si>
  <si>
    <t>TB_1221</t>
  </si>
  <si>
    <t>TB_1222</t>
  </si>
  <si>
    <t>TB_1243</t>
  </si>
  <si>
    <t>TB_1245</t>
  </si>
  <si>
    <t>TB_1259</t>
  </si>
  <si>
    <t>TB_1260</t>
  </si>
  <si>
    <t>TB_1274</t>
  </si>
  <si>
    <t>TB_1275</t>
  </si>
  <si>
    <t>TB_1289</t>
  </si>
  <si>
    <t>TB_1290</t>
  </si>
  <si>
    <t>TB_1303</t>
  </si>
  <si>
    <t>TB_1304</t>
  </si>
  <si>
    <t>TB_1306</t>
  </si>
  <si>
    <t>TB_1307</t>
  </si>
  <si>
    <t>TB_1315</t>
  </si>
  <si>
    <t>TB_1316</t>
  </si>
  <si>
    <t>TB_1334</t>
  </si>
  <si>
    <t>TB_1335</t>
  </si>
  <si>
    <t>Max</t>
  </si>
  <si>
    <t>average</t>
  </si>
  <si>
    <t>95th</t>
  </si>
  <si>
    <t>highlighted cells below deteciton - presented as face value</t>
  </si>
  <si>
    <t xml:space="preserve">Notes: 
The assessment is for maximum permit concentrations not averages, and therefore the MAC has been applied where available. The AA EQS has been used where no MAC is specified. 
The average effluent data on the next tab shows that the average levels of these metals are substantially below the maximum and therefore application of an AA is highly precautionary. 
Details of the background concentrations can be found in BEEMS Technical Report TR428. </t>
  </si>
  <si>
    <t>EVF&lt; 3.0
Pass/Fail</t>
  </si>
  <si>
    <t>EVF
Case C</t>
  </si>
  <si>
    <t xml:space="preserve">Notes:
This is based on the maximum level being discharged at all times, which is not realistic (see 'effluent data' tab), and therefore offers a highly precautionary annual load screening test. </t>
  </si>
  <si>
    <t>Test result/limit &gt;1?</t>
  </si>
  <si>
    <t>See EDRMS</t>
  </si>
  <si>
    <t>New Document</t>
  </si>
  <si>
    <t>Date</t>
  </si>
  <si>
    <t>By</t>
  </si>
  <si>
    <t>Amendment</t>
  </si>
  <si>
    <t>Revision</t>
  </si>
  <si>
    <t>James Holbrook
Environmental Compliance Manager</t>
  </si>
  <si>
    <t>Approved By:</t>
  </si>
  <si>
    <t xml:space="preserve">Jessica Harris
Environmental Compliance Specialist </t>
  </si>
  <si>
    <t>Reviewed By:</t>
  </si>
  <si>
    <t>Dr Richard Mitchener
Site Environmental Engineering Lead</t>
  </si>
  <si>
    <t>Prepared By:</t>
  </si>
  <si>
    <t>Approval and Sign Off:</t>
  </si>
  <si>
    <t xml:space="preserve">Construction Water Discharge Activity Permit Variation 011
 CWDA Permit variation Cd, Cr, DIN – data_Cefas Rev0.01 </t>
  </si>
  <si>
    <t>James Holbrook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</si>
</sst>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
  </numFmts>
  <fonts count="20" x14ac:knownFonts="1">
    <font>
      <sz val="11"/>
      <color theme="1"/>
      <name val="Calibri"/>
      <family val="2"/>
      <scheme val="minor"/>
    </font>
    <font>
      <b/>
      <sz val="11"/>
      <color theme="1"/>
      <name val="Calibri"/>
      <family val="2"/>
      <scheme val="minor"/>
    </font>
    <font>
      <b/>
      <sz val="9"/>
      <name val="Arial"/>
      <family val="2"/>
    </font>
    <font>
      <b/>
      <vertAlign val="superscript"/>
      <sz val="6"/>
      <name val="Arial"/>
      <family val="2"/>
    </font>
    <font>
      <b/>
      <sz val="10"/>
      <name val="Arial"/>
      <family val="2"/>
    </font>
    <font>
      <sz val="10"/>
      <name val="Arial"/>
      <family val="2"/>
    </font>
    <font>
      <sz val="10"/>
      <color rgb="FF000000"/>
      <name val="Arial"/>
      <family val="2"/>
    </font>
    <font>
      <b/>
      <sz val="11"/>
      <name val="Arial"/>
      <family val="2"/>
    </font>
    <font>
      <sz val="10"/>
      <color theme="1"/>
      <name val="Calibri Light"/>
      <family val="2"/>
      <scheme val="major"/>
    </font>
    <font>
      <sz val="10"/>
      <name val="Calibri Light"/>
      <family val="2"/>
      <scheme val="major"/>
    </font>
    <font>
      <sz val="10"/>
      <color rgb="FF000000"/>
      <name val="Calibri Light"/>
      <family val="2"/>
      <scheme val="major"/>
    </font>
    <font>
      <sz val="10"/>
      <color rgb="FF000000"/>
      <name val="Times New Roman"/>
      <family val="1"/>
    </font>
    <font>
      <sz val="10"/>
      <color rgb="FF000000"/>
      <name val="EDF 2020 Light"/>
      <family val="2"/>
    </font>
    <font>
      <sz val="14"/>
      <name val="EDF 2020 Light"/>
      <family val="2"/>
    </font>
    <font>
      <sz val="11"/>
      <name val="EDF 2020 Light"/>
      <family val="2"/>
    </font>
    <font>
      <sz val="11"/>
      <color rgb="FF000000"/>
      <name val="EDF 2020 Light"/>
      <family val="2"/>
    </font>
    <font>
      <b/>
      <sz val="12"/>
      <name val="EDF 2020 Light"/>
      <family val="2"/>
    </font>
    <font>
      <b/>
      <sz val="24"/>
      <name val="EDF 2020 Light"/>
      <family val="2"/>
    </font>
    <font>
      <sz val="12"/>
      <name val="EDF 2020 Light"/>
      <family val="2"/>
    </font>
    <font>
      <b/>
      <sz val="18"/>
      <name val="EDF 2020 Light"/>
      <family val="2"/>
    </font>
  </fonts>
  <fills count="6">
    <fill>
      <patternFill patternType="none"/>
    </fill>
    <fill>
      <patternFill patternType="gray125"/>
    </fill>
    <fill>
      <patternFill patternType="solid">
        <fgColor rgb="FF94B3D6"/>
      </patternFill>
    </fill>
    <fill>
      <patternFill patternType="solid">
        <fgColor rgb="FFD9D9D9"/>
      </patternFill>
    </fill>
    <fill>
      <patternFill patternType="solid">
        <fgColor theme="7" tint="0.79998168889431442"/>
        <bgColor indexed="64"/>
      </patternFill>
    </fill>
    <fill>
      <patternFill patternType="solid">
        <fgColor rgb="FFE7E6E6"/>
      </patternFill>
    </fill>
  </fills>
  <borders count="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3">
    <xf numFmtId="0" fontId="0" fillId="0" borderId="0"/>
    <xf numFmtId="0" fontId="11" fillId="0" borderId="0"/>
    <xf numFmtId="0" fontId="11" fillId="0" borderId="0"/>
  </cellStyleXfs>
  <cellXfs count="53">
    <xf numFmtId="0" fontId="0" fillId="0" borderId="0" xfId="0"/>
    <xf numFmtId="0" fontId="0" fillId="0" borderId="0" xfId="0" applyAlignment="1">
      <alignment horizontal="left" vertical="top"/>
    </xf>
    <xf numFmtId="164" fontId="6" fillId="3" borderId="3" xfId="0" applyNumberFormat="1" applyFont="1" applyFill="1" applyBorder="1" applyAlignment="1">
      <alignment horizontal="center" vertical="top" shrinkToFit="1"/>
    </xf>
    <xf numFmtId="1" fontId="6" fillId="0" borderId="3" xfId="0" applyNumberFormat="1" applyFont="1" applyBorder="1" applyAlignment="1">
      <alignment horizontal="center" vertical="top" shrinkToFit="1"/>
    </xf>
    <xf numFmtId="0" fontId="5" fillId="0" borderId="3" xfId="0" applyFont="1" applyBorder="1" applyAlignment="1">
      <alignment horizontal="center" vertical="top" wrapText="1"/>
    </xf>
    <xf numFmtId="0" fontId="0" fillId="0" borderId="3" xfId="0" applyBorder="1" applyAlignment="1">
      <alignment horizontal="center" vertical="top" wrapText="1"/>
    </xf>
    <xf numFmtId="1" fontId="6" fillId="3" borderId="3" xfId="0" applyNumberFormat="1" applyFont="1" applyFill="1" applyBorder="1" applyAlignment="1">
      <alignment horizontal="center" vertical="top" shrinkToFit="1"/>
    </xf>
    <xf numFmtId="0" fontId="0" fillId="0" borderId="3" xfId="0" applyBorder="1" applyAlignment="1">
      <alignment horizontal="left" vertical="center" wrapText="1"/>
    </xf>
    <xf numFmtId="2" fontId="6" fillId="0" borderId="3" xfId="0" applyNumberFormat="1" applyFont="1" applyBorder="1" applyAlignment="1">
      <alignment horizontal="center" vertical="top" shrinkToFit="1"/>
    </xf>
    <xf numFmtId="165" fontId="6" fillId="0" borderId="3" xfId="0" applyNumberFormat="1" applyFont="1" applyBorder="1" applyAlignment="1">
      <alignment horizontal="center" vertical="top" shrinkToFit="1"/>
    </xf>
    <xf numFmtId="164" fontId="6" fillId="0" borderId="3" xfId="0" applyNumberFormat="1" applyFont="1" applyBorder="1" applyAlignment="1">
      <alignment horizontal="center" vertical="top" shrinkToFit="1"/>
    </xf>
    <xf numFmtId="0" fontId="0" fillId="2" borderId="2" xfId="0" applyFill="1" applyBorder="1" applyAlignment="1">
      <alignment vertical="top" wrapText="1"/>
    </xf>
    <xf numFmtId="0" fontId="1" fillId="0" borderId="0" xfId="0" applyFont="1"/>
    <xf numFmtId="0" fontId="2" fillId="2" borderId="1" xfId="0" applyFont="1" applyFill="1" applyBorder="1" applyAlignment="1">
      <alignment vertical="center" wrapText="1"/>
    </xf>
    <xf numFmtId="0" fontId="2" fillId="2" borderId="1" xfId="0" applyFont="1" applyFill="1" applyBorder="1" applyAlignment="1">
      <alignment vertical="top" wrapText="1"/>
    </xf>
    <xf numFmtId="0" fontId="4" fillId="2" borderId="1" xfId="0" applyFont="1" applyFill="1" applyBorder="1" applyAlignment="1">
      <alignment vertical="center" wrapText="1"/>
    </xf>
    <xf numFmtId="0" fontId="7" fillId="2" borderId="1" xfId="0" applyFont="1" applyFill="1" applyBorder="1" applyAlignment="1">
      <alignment vertical="top" wrapText="1"/>
    </xf>
    <xf numFmtId="0" fontId="0" fillId="0" borderId="3" xfId="0" applyBorder="1" applyAlignment="1">
      <alignment vertical="top" wrapText="1"/>
    </xf>
    <xf numFmtId="0" fontId="5" fillId="0" borderId="3" xfId="0" applyFont="1" applyBorder="1" applyAlignment="1">
      <alignment vertical="top" wrapText="1"/>
    </xf>
    <xf numFmtId="0" fontId="0" fillId="0" borderId="4" xfId="0" applyBorder="1"/>
    <xf numFmtId="0" fontId="8" fillId="0" borderId="0" xfId="0" applyFont="1" applyAlignment="1">
      <alignment horizontal="center" vertical="center" wrapText="1"/>
    </xf>
    <xf numFmtId="0" fontId="8" fillId="0" borderId="0" xfId="0" applyFont="1" applyAlignment="1">
      <alignment vertical="center" wrapText="1"/>
    </xf>
    <xf numFmtId="0" fontId="9" fillId="0" borderId="0" xfId="0" applyFont="1" applyAlignment="1">
      <alignment horizontal="center" vertical="center" wrapText="1"/>
    </xf>
    <xf numFmtId="0" fontId="8" fillId="0" borderId="0" xfId="0" applyFont="1"/>
    <xf numFmtId="14" fontId="10" fillId="0" borderId="0" xfId="0" applyNumberFormat="1" applyFont="1" applyAlignment="1">
      <alignment horizontal="center" vertical="center" wrapText="1"/>
    </xf>
    <xf numFmtId="0" fontId="9" fillId="4" borderId="0" xfId="0" applyFont="1" applyFill="1"/>
    <xf numFmtId="14" fontId="10" fillId="0" borderId="0" xfId="0" applyNumberFormat="1" applyFont="1" applyAlignment="1">
      <alignment horizontal="center"/>
    </xf>
    <xf numFmtId="0" fontId="8" fillId="0" borderId="0" xfId="0" applyFont="1" applyAlignment="1">
      <alignment horizontal="center"/>
    </xf>
    <xf numFmtId="0" fontId="9" fillId="0" borderId="0" xfId="0" applyFont="1"/>
    <xf numFmtId="14" fontId="8" fillId="0" borderId="0" xfId="0" applyNumberFormat="1" applyFont="1" applyAlignment="1">
      <alignment horizontal="center"/>
    </xf>
    <xf numFmtId="2" fontId="8" fillId="0" borderId="0" xfId="0" applyNumberFormat="1" applyFont="1"/>
    <xf numFmtId="1" fontId="8" fillId="0" borderId="0" xfId="0" applyNumberFormat="1" applyFont="1"/>
    <xf numFmtId="2" fontId="0" fillId="0" borderId="4" xfId="0" applyNumberFormat="1" applyBorder="1"/>
    <xf numFmtId="0" fontId="0" fillId="0" borderId="0" xfId="0" applyAlignment="1">
      <alignment horizontal="left" vertical="top" wrapText="1"/>
    </xf>
    <xf numFmtId="0" fontId="0" fillId="0" borderId="0" xfId="0" applyAlignment="1">
      <alignment horizontal="left" wrapText="1"/>
    </xf>
    <xf numFmtId="0" fontId="12" fillId="0" borderId="0" xfId="1" applyFont="1" applyAlignment="1">
      <alignment horizontal="left" vertical="top"/>
    </xf>
    <xf numFmtId="0" fontId="12" fillId="0" borderId="3" xfId="2" applyFont="1" applyBorder="1" applyAlignment="1">
      <alignment horizontal="left" vertical="center" wrapText="1"/>
    </xf>
    <xf numFmtId="0" fontId="12" fillId="0" borderId="5" xfId="2" applyFont="1" applyBorder="1" applyAlignment="1">
      <alignment vertical="center" wrapText="1"/>
    </xf>
    <xf numFmtId="0" fontId="13" fillId="0" borderId="0" xfId="2" applyFont="1" applyAlignment="1">
      <alignment horizontal="center" vertical="center" wrapText="1"/>
    </xf>
    <xf numFmtId="0" fontId="12" fillId="0" borderId="0" xfId="2" applyFont="1" applyAlignment="1">
      <alignment horizontal="left" vertical="top"/>
    </xf>
    <xf numFmtId="14" fontId="14" fillId="0" borderId="4" xfId="2" applyNumberFormat="1" applyFont="1" applyBorder="1" applyAlignment="1">
      <alignment horizontal="left" vertical="center" wrapText="1"/>
    </xf>
    <xf numFmtId="0" fontId="14" fillId="0" borderId="2" xfId="2" applyFont="1" applyBorder="1" applyAlignment="1">
      <alignment vertical="center" wrapText="1"/>
    </xf>
    <xf numFmtId="166" fontId="15" fillId="0" borderId="3" xfId="2" applyNumberFormat="1" applyFont="1" applyBorder="1" applyAlignment="1">
      <alignment horizontal="center" vertical="center" wrapText="1" shrinkToFit="1"/>
    </xf>
    <xf numFmtId="0" fontId="12" fillId="0" borderId="0" xfId="2" applyFont="1" applyAlignment="1">
      <alignment horizontal="center" vertical="center" wrapText="1"/>
    </xf>
    <xf numFmtId="0" fontId="16" fillId="5" borderId="3" xfId="2" applyFont="1" applyFill="1" applyBorder="1" applyAlignment="1">
      <alignment horizontal="center" vertical="top" wrapText="1"/>
    </xf>
    <xf numFmtId="0" fontId="16" fillId="5" borderId="2" xfId="2" applyFont="1" applyFill="1" applyBorder="1" applyAlignment="1">
      <alignment horizontal="center" vertical="top" wrapText="1"/>
    </xf>
    <xf numFmtId="0" fontId="14" fillId="0" borderId="6" xfId="2" applyFont="1" applyBorder="1" applyAlignment="1">
      <alignment horizontal="left" vertical="center" wrapText="1"/>
    </xf>
    <xf numFmtId="0" fontId="14" fillId="0" borderId="7" xfId="2" applyFont="1" applyBorder="1" applyAlignment="1">
      <alignment horizontal="left" vertical="center" wrapText="1"/>
    </xf>
    <xf numFmtId="0" fontId="14" fillId="0" borderId="4" xfId="2" applyFont="1" applyBorder="1" applyAlignment="1">
      <alignment vertical="center" wrapText="1"/>
    </xf>
    <xf numFmtId="0" fontId="17" fillId="0" borderId="0" xfId="2" applyFont="1" applyAlignment="1">
      <alignment horizontal="center" vertical="center" wrapText="1"/>
    </xf>
    <xf numFmtId="0" fontId="16" fillId="0" borderId="8" xfId="2" applyFont="1" applyBorder="1" applyAlignment="1">
      <alignment horizontal="left" vertical="top" wrapText="1"/>
    </xf>
    <xf numFmtId="0" fontId="18" fillId="0" borderId="0" xfId="1" applyFont="1" applyAlignment="1">
      <alignment vertical="top" wrapText="1"/>
    </xf>
    <xf numFmtId="0" fontId="19" fillId="0" borderId="0" xfId="1" applyFont="1" applyAlignment="1">
      <alignment vertical="top" wrapText="1"/>
    </xf>
  </cellXfs>
  <cellStyles count="3">
    <cellStyle name="Normal" xfId="0" builtinId="0"/>
    <cellStyle name="Normal 2 2" xfId="1" xr:uid="{3B3801AD-381C-4D7D-A605-D26970CD08B3}"/>
    <cellStyle name="Normal 3" xfId="2" xr:uid="{91A9F85D-EB89-410C-AD72-4958A6CFBC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0C8A0-926D-46B3-8641-F2E2C916B7FB}">
  <dimension ref="A10:G30"/>
  <sheetViews>
    <sheetView showGridLines="0" tabSelected="1" view="pageLayout" zoomScale="70" zoomScaleNormal="100" zoomScaleSheetLayoutView="70" zoomScalePageLayoutView="70" workbookViewId="0">
      <selection activeCell="E23" sqref="E23"/>
    </sheetView>
  </sheetViews>
  <sheetFormatPr defaultColWidth="9.28515625" defaultRowHeight="12.75" x14ac:dyDescent="0.25"/>
  <cols>
    <col min="1" max="1" width="101.42578125" style="35" customWidth="1"/>
    <col min="2" max="2" width="9.28515625" style="35"/>
    <col min="3" max="3" width="14" style="35" customWidth="1"/>
    <col min="4" max="4" width="33" style="35" customWidth="1"/>
    <col min="5" max="5" width="16" style="35" bestFit="1" customWidth="1"/>
    <col min="6" max="6" width="12.42578125" style="35" customWidth="1"/>
    <col min="7" max="16384" width="9.28515625" style="35"/>
  </cols>
  <sheetData>
    <row r="10" spans="1:7" ht="23.25" x14ac:dyDescent="0.25">
      <c r="G10" s="52"/>
    </row>
    <row r="11" spans="1:7" ht="15" customHeight="1" x14ac:dyDescent="0.25">
      <c r="C11" s="52"/>
      <c r="D11" s="52"/>
      <c r="E11" s="52"/>
      <c r="F11" s="52"/>
      <c r="G11" s="51"/>
    </row>
    <row r="12" spans="1:7" ht="19.350000000000001" customHeight="1" x14ac:dyDescent="0.25">
      <c r="C12" s="50" t="s">
        <v>402</v>
      </c>
      <c r="D12" s="50"/>
      <c r="E12" s="50"/>
      <c r="F12" s="50"/>
    </row>
    <row r="13" spans="1:7" ht="31.35" customHeight="1" x14ac:dyDescent="0.25">
      <c r="C13" s="48" t="s">
        <v>401</v>
      </c>
      <c r="D13" s="47" t="s">
        <v>400</v>
      </c>
      <c r="E13" s="46"/>
      <c r="F13" s="40" t="s">
        <v>390</v>
      </c>
    </row>
    <row r="14" spans="1:7" ht="27.6" customHeight="1" x14ac:dyDescent="0.25">
      <c r="C14" s="48" t="s">
        <v>399</v>
      </c>
      <c r="D14" s="47" t="s">
        <v>398</v>
      </c>
      <c r="E14" s="46"/>
      <c r="F14" s="40" t="s">
        <v>390</v>
      </c>
    </row>
    <row r="15" spans="1:7" ht="30" customHeight="1" x14ac:dyDescent="0.25">
      <c r="A15" s="49" t="s">
        <v>403</v>
      </c>
      <c r="C15" s="48" t="s">
        <v>397</v>
      </c>
      <c r="D15" s="47" t="s">
        <v>396</v>
      </c>
      <c r="E15" s="46"/>
      <c r="F15" s="40" t="s">
        <v>390</v>
      </c>
    </row>
    <row r="16" spans="1:7" ht="13.35" customHeight="1" x14ac:dyDescent="0.25">
      <c r="A16" s="43"/>
      <c r="C16" s="39"/>
      <c r="D16" s="39"/>
      <c r="E16" s="39"/>
      <c r="F16" s="39"/>
    </row>
    <row r="17" spans="1:6" ht="13.35" customHeight="1" x14ac:dyDescent="0.25">
      <c r="A17" s="43"/>
      <c r="C17" s="39"/>
      <c r="D17" s="39"/>
      <c r="E17" s="39"/>
      <c r="F17" s="39"/>
    </row>
    <row r="18" spans="1:6" ht="13.35" customHeight="1" x14ac:dyDescent="0.25">
      <c r="A18" s="43"/>
      <c r="C18" s="39"/>
      <c r="D18" s="39"/>
      <c r="E18" s="39"/>
      <c r="F18" s="39"/>
    </row>
    <row r="19" spans="1:6" ht="13.35" customHeight="1" x14ac:dyDescent="0.25">
      <c r="A19" s="43"/>
      <c r="C19" s="39"/>
      <c r="D19" s="39"/>
      <c r="E19" s="39"/>
      <c r="F19" s="39"/>
    </row>
    <row r="20" spans="1:6" ht="15.6" customHeight="1" x14ac:dyDescent="0.25">
      <c r="A20" s="43"/>
      <c r="C20" s="44" t="s">
        <v>395</v>
      </c>
      <c r="D20" s="45" t="s">
        <v>394</v>
      </c>
      <c r="E20" s="45" t="s">
        <v>393</v>
      </c>
      <c r="F20" s="44" t="s">
        <v>392</v>
      </c>
    </row>
    <row r="21" spans="1:6" ht="39.950000000000003" customHeight="1" x14ac:dyDescent="0.25">
      <c r="A21" s="43"/>
      <c r="C21" s="42">
        <v>1</v>
      </c>
      <c r="D21" s="41" t="s">
        <v>391</v>
      </c>
      <c r="E21" s="41" t="s">
        <v>404</v>
      </c>
      <c r="F21" s="40" t="s">
        <v>390</v>
      </c>
    </row>
    <row r="22" spans="1:6" ht="18.75" customHeight="1" x14ac:dyDescent="0.25">
      <c r="A22" s="39"/>
      <c r="C22" s="36"/>
      <c r="D22" s="37"/>
      <c r="E22" s="37"/>
      <c r="F22" s="36"/>
    </row>
    <row r="23" spans="1:6" ht="18.75" customHeight="1" x14ac:dyDescent="0.25">
      <c r="A23" s="38"/>
      <c r="C23" s="36"/>
      <c r="D23" s="37"/>
      <c r="E23" s="37"/>
      <c r="F23" s="36"/>
    </row>
    <row r="24" spans="1:6" ht="18.75" customHeight="1" x14ac:dyDescent="0.25">
      <c r="A24" s="38"/>
      <c r="C24" s="36"/>
      <c r="D24" s="37"/>
      <c r="E24" s="37"/>
      <c r="F24" s="36"/>
    </row>
    <row r="25" spans="1:6" ht="18.75" customHeight="1" x14ac:dyDescent="0.25">
      <c r="A25" s="38"/>
      <c r="C25" s="36"/>
      <c r="D25" s="37"/>
      <c r="E25" s="37"/>
      <c r="F25" s="36"/>
    </row>
    <row r="26" spans="1:6" ht="18.75" customHeight="1" x14ac:dyDescent="0.25">
      <c r="A26" s="38"/>
      <c r="C26" s="36"/>
      <c r="D26" s="37"/>
      <c r="E26" s="37"/>
      <c r="F26" s="36"/>
    </row>
    <row r="27" spans="1:6" ht="18.75" customHeight="1" x14ac:dyDescent="0.25">
      <c r="A27" s="38"/>
      <c r="C27" s="36"/>
      <c r="D27" s="37"/>
      <c r="E27" s="37"/>
      <c r="F27" s="36"/>
    </row>
    <row r="28" spans="1:6" ht="30" customHeight="1" x14ac:dyDescent="0.25"/>
    <row r="29" spans="1:6" ht="12.75" customHeight="1" x14ac:dyDescent="0.25"/>
    <row r="30" spans="1:6" ht="12.75" customHeight="1" x14ac:dyDescent="0.25"/>
  </sheetData>
  <mergeCells count="6">
    <mergeCell ref="A23:A27"/>
    <mergeCell ref="C12:F12"/>
    <mergeCell ref="D13:E13"/>
    <mergeCell ref="D14:E14"/>
    <mergeCell ref="A15:A21"/>
    <mergeCell ref="D15:E15"/>
  </mergeCells>
  <pageMargins left="0.70866141732283472" right="0.70866141732283472" top="0.74803149606299213" bottom="0.74803149606299213" header="0.31496062992125984" footer="0.31496062992125984"/>
  <pageSetup paperSize="9" scale="74" orientation="portrait" r:id="rId1"/>
  <headerFooter>
    <oddHeader>&amp;L&amp;"EDF 2020 Light,Regular"101176348
Revision 001
CWDA Variation 011 - Environmental Risk Assessment &amp;C
&amp;"EDF 2020 Light,Regular"NOT PROTECTIVELY MARKED&amp;R&amp;G</oddHeader>
    <oddFooter>&amp;CNOT PROTECTIVELY MARKED&amp;RPage &amp;P of &amp;N</oddFooter>
  </headerFooter>
  <colBreaks count="1" manualBreakCount="1">
    <brk id="1" max="46"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7D2B9-65E3-41BF-A98D-0255EAFB07C8}">
  <dimension ref="A1:G15"/>
  <sheetViews>
    <sheetView workbookViewId="0">
      <selection activeCell="A8" sqref="A8:G8"/>
    </sheetView>
  </sheetViews>
  <sheetFormatPr defaultRowHeight="15" x14ac:dyDescent="0.25"/>
  <cols>
    <col min="1" max="1" width="15.7109375" bestFit="1" customWidth="1"/>
    <col min="2" max="2" width="18.28515625" customWidth="1"/>
    <col min="3" max="3" width="20.42578125" customWidth="1"/>
    <col min="4" max="7" width="14.28515625" customWidth="1"/>
  </cols>
  <sheetData>
    <row r="1" spans="1:7" x14ac:dyDescent="0.25">
      <c r="A1" t="s">
        <v>4</v>
      </c>
      <c r="B1">
        <v>46.7</v>
      </c>
    </row>
    <row r="2" spans="1:7" x14ac:dyDescent="0.25">
      <c r="A2" t="s">
        <v>5</v>
      </c>
      <c r="B2">
        <v>4.6699999999999998E-2</v>
      </c>
    </row>
    <row r="3" spans="1:7" ht="36" x14ac:dyDescent="0.25">
      <c r="A3" s="13" t="s">
        <v>0</v>
      </c>
      <c r="B3" s="11" t="s">
        <v>1</v>
      </c>
      <c r="C3" s="15" t="s">
        <v>10</v>
      </c>
      <c r="D3" s="16" t="s">
        <v>9</v>
      </c>
      <c r="E3" s="16" t="s">
        <v>11</v>
      </c>
      <c r="F3" s="14" t="s">
        <v>387</v>
      </c>
      <c r="G3" s="14" t="s">
        <v>386</v>
      </c>
    </row>
    <row r="4" spans="1:7" x14ac:dyDescent="0.25">
      <c r="A4" s="18" t="s">
        <v>12</v>
      </c>
      <c r="B4" s="6">
        <v>15000</v>
      </c>
      <c r="C4" s="5">
        <v>2520</v>
      </c>
      <c r="D4" s="7"/>
      <c r="E4" s="3">
        <v>1050</v>
      </c>
      <c r="F4" s="9">
        <f>(B4*$B$2)/(C4-E4)</f>
        <v>0.47653061224489796</v>
      </c>
      <c r="G4" s="18" t="s">
        <v>7</v>
      </c>
    </row>
    <row r="5" spans="1:7" x14ac:dyDescent="0.25">
      <c r="A5" s="18" t="s">
        <v>3</v>
      </c>
      <c r="B5" s="2">
        <v>3</v>
      </c>
      <c r="C5" s="10">
        <v>0.2</v>
      </c>
      <c r="D5" s="4" t="s">
        <v>2</v>
      </c>
      <c r="E5" s="8">
        <v>0</v>
      </c>
      <c r="F5" s="9">
        <f>(B5*$B$2)/(C5-E5)</f>
        <v>0.70050000000000001</v>
      </c>
      <c r="G5" s="17" t="s">
        <v>7</v>
      </c>
    </row>
    <row r="6" spans="1:7" x14ac:dyDescent="0.25">
      <c r="A6" s="18" t="s">
        <v>6</v>
      </c>
      <c r="B6" s="6">
        <v>144</v>
      </c>
      <c r="C6" s="5">
        <v>0.6</v>
      </c>
      <c r="D6" s="3">
        <v>32</v>
      </c>
      <c r="E6" s="8">
        <v>0.02</v>
      </c>
      <c r="F6" s="9">
        <f>(B6*$B$2)/(D6-E6)</f>
        <v>0.21028142589118198</v>
      </c>
      <c r="G6" s="17" t="s">
        <v>7</v>
      </c>
    </row>
    <row r="7" spans="1:7" x14ac:dyDescent="0.25">
      <c r="A7" s="1"/>
      <c r="B7" s="1"/>
      <c r="C7" s="1"/>
      <c r="D7" s="1"/>
      <c r="E7" s="1"/>
      <c r="F7" s="1"/>
      <c r="G7" s="1"/>
    </row>
    <row r="8" spans="1:7" ht="103.5" customHeight="1" x14ac:dyDescent="0.25">
      <c r="A8" s="33" t="s">
        <v>385</v>
      </c>
      <c r="B8" s="33"/>
      <c r="C8" s="33"/>
      <c r="D8" s="33"/>
      <c r="E8" s="33"/>
      <c r="F8" s="33"/>
      <c r="G8" s="33"/>
    </row>
    <row r="10" spans="1:7" x14ac:dyDescent="0.25">
      <c r="A10" s="12" t="s">
        <v>8</v>
      </c>
    </row>
    <row r="12" spans="1:7" ht="24" x14ac:dyDescent="0.25">
      <c r="A12" s="14" t="s">
        <v>16</v>
      </c>
      <c r="B12" s="14" t="s">
        <v>14</v>
      </c>
      <c r="C12" s="14" t="s">
        <v>1</v>
      </c>
      <c r="D12" s="14" t="s">
        <v>15</v>
      </c>
      <c r="E12" s="14" t="s">
        <v>389</v>
      </c>
      <c r="F12" s="14" t="s">
        <v>17</v>
      </c>
    </row>
    <row r="13" spans="1:7" x14ac:dyDescent="0.25">
      <c r="A13" s="19" t="s">
        <v>13</v>
      </c>
      <c r="B13" s="19">
        <v>5</v>
      </c>
      <c r="C13" s="19">
        <v>3</v>
      </c>
      <c r="D13" s="19">
        <f>(C13*B1*86400/1000000000)*365</f>
        <v>4.4181936000000004</v>
      </c>
      <c r="E13" s="32">
        <f>D13/B13</f>
        <v>0.8836387200000001</v>
      </c>
      <c r="F13" s="19" t="s">
        <v>7</v>
      </c>
    </row>
    <row r="15" spans="1:7" ht="44.25" customHeight="1" x14ac:dyDescent="0.25">
      <c r="A15" s="34" t="s">
        <v>388</v>
      </c>
      <c r="B15" s="34"/>
      <c r="C15" s="34"/>
      <c r="D15" s="34"/>
      <c r="E15" s="34"/>
      <c r="F15" s="34"/>
    </row>
  </sheetData>
  <mergeCells count="2">
    <mergeCell ref="A8:G8"/>
    <mergeCell ref="A15:F1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035DD-69FB-4F37-BCCF-0064E8E0BF7C}">
  <dimension ref="A1:G372"/>
  <sheetViews>
    <sheetView workbookViewId="0">
      <selection activeCell="E3" sqref="E3"/>
    </sheetView>
  </sheetViews>
  <sheetFormatPr defaultRowHeight="12.75" x14ac:dyDescent="0.2"/>
  <cols>
    <col min="1" max="1" width="15.85546875" style="23" customWidth="1"/>
    <col min="2" max="2" width="9.140625" style="23"/>
    <col min="3" max="3" width="22.140625" style="23" customWidth="1"/>
    <col min="4" max="4" width="18.7109375" style="23" customWidth="1"/>
    <col min="5" max="7" width="16.140625" style="23" customWidth="1"/>
    <col min="8" max="16384" width="9.140625" style="23"/>
  </cols>
  <sheetData>
    <row r="1" spans="1:7" ht="38.25" x14ac:dyDescent="0.2">
      <c r="A1" s="20" t="s">
        <v>18</v>
      </c>
      <c r="B1" s="20" t="s">
        <v>19</v>
      </c>
      <c r="C1" s="21" t="s">
        <v>20</v>
      </c>
      <c r="D1" s="20" t="s">
        <v>21</v>
      </c>
      <c r="E1" s="20" t="s">
        <v>22</v>
      </c>
      <c r="F1" s="22" t="s">
        <v>23</v>
      </c>
      <c r="G1" s="22" t="s">
        <v>24</v>
      </c>
    </row>
    <row r="2" spans="1:7" x14ac:dyDescent="0.2">
      <c r="A2" s="24"/>
      <c r="B2" s="20"/>
      <c r="C2" s="21"/>
      <c r="D2" s="20"/>
      <c r="E2" s="20" t="s">
        <v>25</v>
      </c>
      <c r="F2" s="22" t="s">
        <v>26</v>
      </c>
      <c r="G2" s="22" t="s">
        <v>26</v>
      </c>
    </row>
    <row r="3" spans="1:7" x14ac:dyDescent="0.2">
      <c r="A3" s="24"/>
      <c r="B3" s="20"/>
      <c r="C3" s="21"/>
      <c r="D3" s="20"/>
      <c r="E3" s="25" t="s">
        <v>384</v>
      </c>
      <c r="F3" s="25"/>
      <c r="G3" s="25"/>
    </row>
    <row r="4" spans="1:7" x14ac:dyDescent="0.2">
      <c r="A4" s="26">
        <v>43860</v>
      </c>
      <c r="B4" s="27" t="s">
        <v>34</v>
      </c>
      <c r="C4" s="27" t="s">
        <v>30</v>
      </c>
      <c r="D4" s="27" t="s">
        <v>28</v>
      </c>
      <c r="E4" s="28">
        <v>2.4</v>
      </c>
      <c r="F4" s="25">
        <v>0.02</v>
      </c>
      <c r="G4" s="28">
        <v>0.5</v>
      </c>
    </row>
    <row r="5" spans="1:7" x14ac:dyDescent="0.2">
      <c r="A5" s="26">
        <v>43867</v>
      </c>
      <c r="B5" s="27" t="s">
        <v>35</v>
      </c>
      <c r="C5" s="27" t="s">
        <v>31</v>
      </c>
      <c r="D5" s="27" t="s">
        <v>28</v>
      </c>
      <c r="E5" s="28" t="s">
        <v>29</v>
      </c>
      <c r="F5" s="28" t="s">
        <v>29</v>
      </c>
      <c r="G5" s="28" t="s">
        <v>29</v>
      </c>
    </row>
    <row r="6" spans="1:7" x14ac:dyDescent="0.2">
      <c r="A6" s="26">
        <v>43874</v>
      </c>
      <c r="B6" s="27" t="s">
        <v>36</v>
      </c>
      <c r="C6" s="27" t="s">
        <v>32</v>
      </c>
      <c r="D6" s="27" t="s">
        <v>28</v>
      </c>
      <c r="E6" s="28">
        <v>0.5</v>
      </c>
      <c r="F6" s="25">
        <v>0.02</v>
      </c>
      <c r="G6" s="28">
        <v>2.2000000000000002</v>
      </c>
    </row>
    <row r="7" spans="1:7" x14ac:dyDescent="0.2">
      <c r="A7" s="26">
        <v>43874</v>
      </c>
      <c r="B7" s="27" t="s">
        <v>37</v>
      </c>
      <c r="C7" s="27" t="s">
        <v>31</v>
      </c>
      <c r="D7" s="27" t="s">
        <v>28</v>
      </c>
      <c r="E7" s="28" t="s">
        <v>29</v>
      </c>
      <c r="F7" s="28" t="s">
        <v>29</v>
      </c>
      <c r="G7" s="28" t="s">
        <v>29</v>
      </c>
    </row>
    <row r="8" spans="1:7" x14ac:dyDescent="0.2">
      <c r="A8" s="26">
        <v>43874</v>
      </c>
      <c r="B8" s="27" t="s">
        <v>38</v>
      </c>
      <c r="C8" s="27" t="s">
        <v>39</v>
      </c>
      <c r="D8" s="27" t="s">
        <v>28</v>
      </c>
      <c r="E8" s="28" t="s">
        <v>29</v>
      </c>
      <c r="F8" s="28" t="s">
        <v>29</v>
      </c>
      <c r="G8" s="28" t="s">
        <v>29</v>
      </c>
    </row>
    <row r="9" spans="1:7" x14ac:dyDescent="0.2">
      <c r="A9" s="26">
        <v>43874</v>
      </c>
      <c r="B9" s="27" t="s">
        <v>40</v>
      </c>
      <c r="C9" s="27" t="s">
        <v>41</v>
      </c>
      <c r="D9" s="27" t="s">
        <v>28</v>
      </c>
      <c r="E9" s="28">
        <v>1.4</v>
      </c>
      <c r="F9" s="25">
        <v>0.02</v>
      </c>
      <c r="G9" s="28">
        <v>15.3</v>
      </c>
    </row>
    <row r="10" spans="1:7" x14ac:dyDescent="0.2">
      <c r="A10" s="26">
        <v>43881</v>
      </c>
      <c r="B10" s="27" t="s">
        <v>42</v>
      </c>
      <c r="C10" s="27" t="s">
        <v>31</v>
      </c>
      <c r="D10" s="27" t="s">
        <v>28</v>
      </c>
      <c r="E10" s="28" t="s">
        <v>29</v>
      </c>
      <c r="F10" s="28" t="s">
        <v>29</v>
      </c>
      <c r="G10" s="28" t="s">
        <v>29</v>
      </c>
    </row>
    <row r="11" spans="1:7" x14ac:dyDescent="0.2">
      <c r="A11" s="26">
        <v>43888</v>
      </c>
      <c r="B11" s="27" t="s">
        <v>43</v>
      </c>
      <c r="C11" s="27" t="s">
        <v>31</v>
      </c>
      <c r="D11" s="27" t="s">
        <v>28</v>
      </c>
      <c r="E11" s="28"/>
      <c r="F11" s="28" t="s">
        <v>29</v>
      </c>
      <c r="G11" s="28" t="s">
        <v>29</v>
      </c>
    </row>
    <row r="12" spans="1:7" x14ac:dyDescent="0.2">
      <c r="A12" s="26">
        <v>43888</v>
      </c>
      <c r="B12" s="27" t="s">
        <v>44</v>
      </c>
      <c r="C12" s="27" t="s">
        <v>39</v>
      </c>
      <c r="D12" s="27" t="s">
        <v>28</v>
      </c>
      <c r="E12" s="28" t="s">
        <v>29</v>
      </c>
      <c r="F12" s="28" t="s">
        <v>29</v>
      </c>
      <c r="G12" s="28" t="s">
        <v>29</v>
      </c>
    </row>
    <row r="13" spans="1:7" x14ac:dyDescent="0.2">
      <c r="A13" s="26">
        <v>43888</v>
      </c>
      <c r="B13" s="27" t="s">
        <v>45</v>
      </c>
      <c r="C13" s="27" t="s">
        <v>39</v>
      </c>
      <c r="D13" s="27" t="s">
        <v>28</v>
      </c>
      <c r="E13" s="28" t="s">
        <v>29</v>
      </c>
      <c r="F13" s="28" t="s">
        <v>29</v>
      </c>
      <c r="G13" s="28" t="s">
        <v>29</v>
      </c>
    </row>
    <row r="14" spans="1:7" x14ac:dyDescent="0.2">
      <c r="A14" s="26">
        <v>43895</v>
      </c>
      <c r="B14" s="27" t="s">
        <v>46</v>
      </c>
      <c r="C14" s="27" t="s">
        <v>31</v>
      </c>
      <c r="D14" s="27" t="s">
        <v>28</v>
      </c>
      <c r="E14" s="28" t="s">
        <v>29</v>
      </c>
      <c r="F14" s="28" t="s">
        <v>29</v>
      </c>
      <c r="G14" s="28" t="s">
        <v>29</v>
      </c>
    </row>
    <row r="15" spans="1:7" x14ac:dyDescent="0.2">
      <c r="A15" s="26">
        <v>43895</v>
      </c>
      <c r="B15" s="27" t="s">
        <v>47</v>
      </c>
      <c r="C15" s="27" t="s">
        <v>39</v>
      </c>
      <c r="D15" s="27" t="s">
        <v>28</v>
      </c>
      <c r="E15" s="28" t="s">
        <v>29</v>
      </c>
      <c r="F15" s="28" t="s">
        <v>29</v>
      </c>
      <c r="G15" s="28" t="s">
        <v>29</v>
      </c>
    </row>
    <row r="16" spans="1:7" x14ac:dyDescent="0.2">
      <c r="A16" s="26">
        <v>43895</v>
      </c>
      <c r="B16" s="27" t="s">
        <v>48</v>
      </c>
      <c r="C16" s="27" t="s">
        <v>39</v>
      </c>
      <c r="D16" s="27" t="s">
        <v>28</v>
      </c>
      <c r="E16" s="28" t="s">
        <v>29</v>
      </c>
      <c r="F16" s="25">
        <v>0.02</v>
      </c>
      <c r="G16" s="25">
        <v>0.2</v>
      </c>
    </row>
    <row r="17" spans="1:7" x14ac:dyDescent="0.2">
      <c r="A17" s="26">
        <v>43902</v>
      </c>
      <c r="B17" s="27" t="s">
        <v>49</v>
      </c>
      <c r="C17" s="27" t="s">
        <v>32</v>
      </c>
      <c r="D17" s="27" t="s">
        <v>28</v>
      </c>
      <c r="E17" s="28">
        <v>0.7</v>
      </c>
      <c r="F17" s="28">
        <v>0.02</v>
      </c>
      <c r="G17" s="28">
        <v>0.3</v>
      </c>
    </row>
    <row r="18" spans="1:7" x14ac:dyDescent="0.2">
      <c r="A18" s="26">
        <v>43902</v>
      </c>
      <c r="B18" s="27" t="s">
        <v>50</v>
      </c>
      <c r="C18" s="27" t="s">
        <v>33</v>
      </c>
      <c r="D18" s="27" t="s">
        <v>28</v>
      </c>
      <c r="E18" s="28" t="s">
        <v>29</v>
      </c>
      <c r="F18" s="28" t="s">
        <v>29</v>
      </c>
      <c r="G18" s="28" t="s">
        <v>29</v>
      </c>
    </row>
    <row r="19" spans="1:7" x14ac:dyDescent="0.2">
      <c r="A19" s="26">
        <v>43909</v>
      </c>
      <c r="B19" s="27" t="s">
        <v>51</v>
      </c>
      <c r="C19" s="27" t="s">
        <v>31</v>
      </c>
      <c r="D19" s="27" t="s">
        <v>28</v>
      </c>
      <c r="E19" s="28" t="s">
        <v>29</v>
      </c>
      <c r="F19" s="28" t="s">
        <v>29</v>
      </c>
      <c r="G19" s="28" t="s">
        <v>29</v>
      </c>
    </row>
    <row r="20" spans="1:7" x14ac:dyDescent="0.2">
      <c r="A20" s="26">
        <v>43916</v>
      </c>
      <c r="B20" s="27" t="s">
        <v>52</v>
      </c>
      <c r="C20" s="27" t="s">
        <v>53</v>
      </c>
      <c r="D20" s="27" t="s">
        <v>28</v>
      </c>
      <c r="E20" s="28" t="s">
        <v>29</v>
      </c>
      <c r="F20" s="28" t="s">
        <v>29</v>
      </c>
      <c r="G20" s="28" t="s">
        <v>29</v>
      </c>
    </row>
    <row r="21" spans="1:7" x14ac:dyDescent="0.2">
      <c r="A21" s="26">
        <v>43923</v>
      </c>
      <c r="B21" s="27" t="s">
        <v>54</v>
      </c>
      <c r="C21" s="27" t="s">
        <v>31</v>
      </c>
      <c r="D21" s="27" t="s">
        <v>28</v>
      </c>
      <c r="E21" s="28" t="s">
        <v>29</v>
      </c>
      <c r="F21" s="28" t="s">
        <v>29</v>
      </c>
      <c r="G21" s="28" t="s">
        <v>29</v>
      </c>
    </row>
    <row r="22" spans="1:7" x14ac:dyDescent="0.2">
      <c r="A22" s="26">
        <v>43930</v>
      </c>
      <c r="B22" s="27" t="s">
        <v>55</v>
      </c>
      <c r="C22" s="27" t="s">
        <v>32</v>
      </c>
      <c r="D22" s="27" t="s">
        <v>28</v>
      </c>
      <c r="E22" s="28">
        <v>0.6</v>
      </c>
      <c r="F22" s="25">
        <v>0.02</v>
      </c>
      <c r="G22" s="25">
        <v>0.2</v>
      </c>
    </row>
    <row r="23" spans="1:7" x14ac:dyDescent="0.2">
      <c r="A23" s="26">
        <v>43937</v>
      </c>
      <c r="B23" s="27" t="s">
        <v>56</v>
      </c>
      <c r="C23" s="27" t="s">
        <v>31</v>
      </c>
      <c r="D23" s="27" t="s">
        <v>28</v>
      </c>
      <c r="E23" s="28" t="s">
        <v>29</v>
      </c>
      <c r="F23" s="28" t="s">
        <v>29</v>
      </c>
      <c r="G23" s="28" t="s">
        <v>29</v>
      </c>
    </row>
    <row r="24" spans="1:7" x14ac:dyDescent="0.2">
      <c r="A24" s="26">
        <v>43944</v>
      </c>
      <c r="B24" s="27" t="s">
        <v>57</v>
      </c>
      <c r="C24" s="27" t="s">
        <v>58</v>
      </c>
      <c r="D24" s="27" t="s">
        <v>28</v>
      </c>
      <c r="E24" s="28">
        <v>0.6</v>
      </c>
      <c r="F24" s="28" t="s">
        <v>29</v>
      </c>
      <c r="G24" s="28" t="s">
        <v>29</v>
      </c>
    </row>
    <row r="25" spans="1:7" x14ac:dyDescent="0.2">
      <c r="A25" s="26">
        <v>43951</v>
      </c>
      <c r="B25" s="27" t="s">
        <v>59</v>
      </c>
      <c r="C25" s="27" t="s">
        <v>58</v>
      </c>
      <c r="D25" s="27" t="s">
        <v>28</v>
      </c>
      <c r="E25" s="28" t="s">
        <v>29</v>
      </c>
      <c r="F25" s="28" t="s">
        <v>29</v>
      </c>
      <c r="G25" s="28" t="s">
        <v>29</v>
      </c>
    </row>
    <row r="26" spans="1:7" x14ac:dyDescent="0.2">
      <c r="A26" s="26">
        <v>43958</v>
      </c>
      <c r="B26" s="27" t="s">
        <v>60</v>
      </c>
      <c r="C26" s="27" t="s">
        <v>31</v>
      </c>
      <c r="D26" s="27" t="s">
        <v>28</v>
      </c>
      <c r="E26" s="28" t="s">
        <v>29</v>
      </c>
      <c r="F26" s="28" t="s">
        <v>29</v>
      </c>
      <c r="G26" s="28" t="s">
        <v>29</v>
      </c>
    </row>
    <row r="27" spans="1:7" x14ac:dyDescent="0.2">
      <c r="A27" s="26">
        <v>43965</v>
      </c>
      <c r="B27" s="27" t="s">
        <v>61</v>
      </c>
      <c r="C27" s="27" t="s">
        <v>31</v>
      </c>
      <c r="D27" s="27" t="s">
        <v>28</v>
      </c>
      <c r="E27" s="28" t="s">
        <v>29</v>
      </c>
      <c r="F27" s="28" t="s">
        <v>29</v>
      </c>
      <c r="G27" s="28" t="s">
        <v>29</v>
      </c>
    </row>
    <row r="28" spans="1:7" x14ac:dyDescent="0.2">
      <c r="A28" s="26">
        <v>43965</v>
      </c>
      <c r="B28" s="27" t="s">
        <v>61</v>
      </c>
      <c r="C28" s="27" t="s">
        <v>32</v>
      </c>
      <c r="D28" s="27" t="s">
        <v>28</v>
      </c>
      <c r="E28" s="28">
        <v>0.7</v>
      </c>
      <c r="F28" s="25">
        <v>0.02</v>
      </c>
      <c r="G28" s="25">
        <v>0.2</v>
      </c>
    </row>
    <row r="29" spans="1:7" x14ac:dyDescent="0.2">
      <c r="A29" s="26">
        <v>43965</v>
      </c>
      <c r="B29" s="27" t="s">
        <v>62</v>
      </c>
      <c r="C29" s="27" t="s">
        <v>39</v>
      </c>
      <c r="D29" s="27" t="s">
        <v>28</v>
      </c>
      <c r="E29" s="28" t="s">
        <v>29</v>
      </c>
      <c r="F29" s="28" t="s">
        <v>29</v>
      </c>
      <c r="G29" s="28" t="s">
        <v>29</v>
      </c>
    </row>
    <row r="30" spans="1:7" x14ac:dyDescent="0.2">
      <c r="A30" s="26">
        <v>43965</v>
      </c>
      <c r="B30" s="27" t="s">
        <v>62</v>
      </c>
      <c r="C30" s="27" t="s">
        <v>41</v>
      </c>
      <c r="D30" s="27" t="s">
        <v>28</v>
      </c>
      <c r="E30" s="28">
        <v>2</v>
      </c>
      <c r="F30" s="25">
        <v>0.02</v>
      </c>
      <c r="G30" s="28">
        <v>3.5</v>
      </c>
    </row>
    <row r="31" spans="1:7" x14ac:dyDescent="0.2">
      <c r="A31" s="26">
        <v>43972</v>
      </c>
      <c r="B31" s="27" t="s">
        <v>63</v>
      </c>
      <c r="C31" s="27" t="s">
        <v>31</v>
      </c>
      <c r="D31" s="27" t="s">
        <v>28</v>
      </c>
      <c r="E31" s="28" t="s">
        <v>29</v>
      </c>
      <c r="F31" s="28" t="s">
        <v>29</v>
      </c>
      <c r="G31" s="28" t="s">
        <v>29</v>
      </c>
    </row>
    <row r="32" spans="1:7" x14ac:dyDescent="0.2">
      <c r="A32" s="26">
        <v>43972</v>
      </c>
      <c r="B32" s="27" t="s">
        <v>64</v>
      </c>
      <c r="C32" s="27" t="s">
        <v>39</v>
      </c>
      <c r="D32" s="27" t="s">
        <v>28</v>
      </c>
      <c r="E32" s="28" t="s">
        <v>29</v>
      </c>
      <c r="F32" s="28" t="s">
        <v>29</v>
      </c>
      <c r="G32" s="28" t="s">
        <v>29</v>
      </c>
    </row>
    <row r="33" spans="1:7" x14ac:dyDescent="0.2">
      <c r="A33" s="26">
        <v>43979</v>
      </c>
      <c r="B33" s="27" t="s">
        <v>65</v>
      </c>
      <c r="C33" s="27" t="s">
        <v>31</v>
      </c>
      <c r="D33" s="27" t="s">
        <v>28</v>
      </c>
      <c r="E33" s="28" t="s">
        <v>29</v>
      </c>
      <c r="F33" s="28" t="s">
        <v>29</v>
      </c>
      <c r="G33" s="28" t="s">
        <v>29</v>
      </c>
    </row>
    <row r="34" spans="1:7" x14ac:dyDescent="0.2">
      <c r="A34" s="26">
        <v>43986</v>
      </c>
      <c r="B34" s="27" t="s">
        <v>66</v>
      </c>
      <c r="C34" s="27" t="s">
        <v>31</v>
      </c>
      <c r="D34" s="27" t="s">
        <v>28</v>
      </c>
      <c r="E34" s="28" t="s">
        <v>29</v>
      </c>
      <c r="F34" s="28" t="s">
        <v>29</v>
      </c>
      <c r="G34" s="28" t="s">
        <v>29</v>
      </c>
    </row>
    <row r="35" spans="1:7" x14ac:dyDescent="0.2">
      <c r="A35" s="26">
        <v>43993</v>
      </c>
      <c r="B35" s="27" t="s">
        <v>67</v>
      </c>
      <c r="C35" s="27" t="s">
        <v>32</v>
      </c>
      <c r="D35" s="27" t="s">
        <v>28</v>
      </c>
      <c r="E35" s="28">
        <v>0.5</v>
      </c>
      <c r="F35" s="25">
        <v>0.02</v>
      </c>
      <c r="G35" s="25">
        <v>0.2</v>
      </c>
    </row>
    <row r="36" spans="1:7" x14ac:dyDescent="0.2">
      <c r="A36" s="26">
        <v>43993</v>
      </c>
      <c r="B36" s="27" t="s">
        <v>68</v>
      </c>
      <c r="C36" s="27" t="s">
        <v>33</v>
      </c>
      <c r="D36" s="27" t="s">
        <v>28</v>
      </c>
      <c r="E36" s="28" t="s">
        <v>29</v>
      </c>
      <c r="F36" s="25">
        <v>0.02</v>
      </c>
      <c r="G36" s="25">
        <v>0.2</v>
      </c>
    </row>
    <row r="37" spans="1:7" x14ac:dyDescent="0.2">
      <c r="A37" s="26">
        <v>44000</v>
      </c>
      <c r="B37" s="27" t="s">
        <v>69</v>
      </c>
      <c r="C37" s="27" t="s">
        <v>31</v>
      </c>
      <c r="D37" s="27" t="s">
        <v>28</v>
      </c>
      <c r="E37" s="28" t="s">
        <v>29</v>
      </c>
      <c r="F37" s="28" t="s">
        <v>29</v>
      </c>
      <c r="G37" s="28" t="s">
        <v>29</v>
      </c>
    </row>
    <row r="38" spans="1:7" x14ac:dyDescent="0.2">
      <c r="A38" s="26">
        <v>44000</v>
      </c>
      <c r="B38" s="27" t="s">
        <v>70</v>
      </c>
      <c r="C38" s="27" t="s">
        <v>41</v>
      </c>
      <c r="D38" s="27" t="s">
        <v>28</v>
      </c>
      <c r="E38" s="28">
        <v>1.6</v>
      </c>
      <c r="F38" s="25">
        <v>0.08</v>
      </c>
      <c r="G38" s="28">
        <v>5.6</v>
      </c>
    </row>
    <row r="39" spans="1:7" x14ac:dyDescent="0.2">
      <c r="A39" s="26">
        <v>44000</v>
      </c>
      <c r="B39" s="27" t="s">
        <v>71</v>
      </c>
      <c r="C39" s="27" t="s">
        <v>72</v>
      </c>
      <c r="D39" s="27" t="s">
        <v>28</v>
      </c>
      <c r="E39" s="28" t="s">
        <v>29</v>
      </c>
      <c r="F39" s="25">
        <v>0.08</v>
      </c>
      <c r="G39" s="28">
        <v>5.5</v>
      </c>
    </row>
    <row r="40" spans="1:7" x14ac:dyDescent="0.2">
      <c r="A40" s="26">
        <v>44014</v>
      </c>
      <c r="B40" s="27" t="s">
        <v>73</v>
      </c>
      <c r="C40" s="27" t="s">
        <v>31</v>
      </c>
      <c r="D40" s="27" t="s">
        <v>74</v>
      </c>
      <c r="E40" s="28" t="s">
        <v>29</v>
      </c>
      <c r="F40" s="28" t="s">
        <v>29</v>
      </c>
      <c r="G40" s="28" t="s">
        <v>29</v>
      </c>
    </row>
    <row r="41" spans="1:7" x14ac:dyDescent="0.2">
      <c r="A41" s="26">
        <v>44021</v>
      </c>
      <c r="B41" s="27" t="s">
        <v>75</v>
      </c>
      <c r="C41" s="27" t="s">
        <v>32</v>
      </c>
      <c r="D41" s="27" t="s">
        <v>28</v>
      </c>
      <c r="E41" s="28">
        <v>0.4</v>
      </c>
      <c r="F41" s="25">
        <v>0.02</v>
      </c>
      <c r="G41" s="25">
        <v>0.2</v>
      </c>
    </row>
    <row r="42" spans="1:7" x14ac:dyDescent="0.2">
      <c r="A42" s="26">
        <v>44021</v>
      </c>
      <c r="B42" s="27" t="s">
        <v>76</v>
      </c>
      <c r="C42" s="27" t="s">
        <v>41</v>
      </c>
      <c r="D42" s="27" t="s">
        <v>28</v>
      </c>
      <c r="E42" s="28">
        <v>1.2</v>
      </c>
      <c r="F42" s="28">
        <v>0.03</v>
      </c>
      <c r="G42" s="28">
        <v>5.2</v>
      </c>
    </row>
    <row r="43" spans="1:7" x14ac:dyDescent="0.2">
      <c r="A43" s="26">
        <v>44028</v>
      </c>
      <c r="B43" s="27" t="s">
        <v>77</v>
      </c>
      <c r="C43" s="27" t="s">
        <v>31</v>
      </c>
      <c r="D43" s="27" t="s">
        <v>28</v>
      </c>
      <c r="E43" s="28" t="s">
        <v>29</v>
      </c>
      <c r="F43" s="28" t="s">
        <v>29</v>
      </c>
      <c r="G43" s="28" t="s">
        <v>29</v>
      </c>
    </row>
    <row r="44" spans="1:7" x14ac:dyDescent="0.2">
      <c r="A44" s="26">
        <v>44028</v>
      </c>
      <c r="B44" s="27" t="s">
        <v>78</v>
      </c>
      <c r="C44" s="27" t="s">
        <v>41</v>
      </c>
      <c r="D44" s="27" t="s">
        <v>28</v>
      </c>
      <c r="E44" s="28">
        <v>2.1</v>
      </c>
      <c r="F44" s="28">
        <v>0.04</v>
      </c>
      <c r="G44" s="28">
        <v>2.1</v>
      </c>
    </row>
    <row r="45" spans="1:7" x14ac:dyDescent="0.2">
      <c r="A45" s="26">
        <v>44035</v>
      </c>
      <c r="B45" s="27" t="s">
        <v>79</v>
      </c>
      <c r="C45" s="27" t="s">
        <v>31</v>
      </c>
      <c r="D45" s="27" t="s">
        <v>28</v>
      </c>
      <c r="E45" s="28" t="s">
        <v>29</v>
      </c>
      <c r="F45" s="28" t="s">
        <v>29</v>
      </c>
      <c r="G45" s="28" t="s">
        <v>29</v>
      </c>
    </row>
    <row r="46" spans="1:7" x14ac:dyDescent="0.2">
      <c r="A46" s="26">
        <v>44036</v>
      </c>
      <c r="B46" s="27" t="s">
        <v>80</v>
      </c>
      <c r="C46" s="27" t="s">
        <v>41</v>
      </c>
      <c r="D46" s="27" t="s">
        <v>28</v>
      </c>
      <c r="E46" s="28">
        <v>1</v>
      </c>
      <c r="F46" s="25">
        <v>0.02</v>
      </c>
      <c r="G46" s="28">
        <v>7.8</v>
      </c>
    </row>
    <row r="47" spans="1:7" x14ac:dyDescent="0.2">
      <c r="A47" s="26">
        <v>44042</v>
      </c>
      <c r="B47" s="27" t="s">
        <v>81</v>
      </c>
      <c r="C47" s="27" t="s">
        <v>31</v>
      </c>
      <c r="D47" s="27" t="s">
        <v>28</v>
      </c>
      <c r="E47" s="28" t="s">
        <v>29</v>
      </c>
      <c r="F47" s="28" t="s">
        <v>29</v>
      </c>
      <c r="G47" s="28" t="s">
        <v>29</v>
      </c>
    </row>
    <row r="48" spans="1:7" x14ac:dyDescent="0.2">
      <c r="A48" s="26">
        <v>44042</v>
      </c>
      <c r="B48" s="27" t="s">
        <v>82</v>
      </c>
      <c r="C48" s="27" t="s">
        <v>41</v>
      </c>
      <c r="D48" s="27" t="s">
        <v>28</v>
      </c>
      <c r="E48" s="28">
        <v>1.8</v>
      </c>
      <c r="F48" s="25">
        <v>0.02</v>
      </c>
      <c r="G48" s="28">
        <v>3.8</v>
      </c>
    </row>
    <row r="49" spans="1:7" x14ac:dyDescent="0.2">
      <c r="A49" s="26">
        <v>44049</v>
      </c>
      <c r="B49" s="27" t="s">
        <v>83</v>
      </c>
      <c r="C49" s="27" t="s">
        <v>31</v>
      </c>
      <c r="D49" s="27" t="s">
        <v>28</v>
      </c>
      <c r="E49" s="28" t="s">
        <v>29</v>
      </c>
      <c r="F49" s="28" t="s">
        <v>29</v>
      </c>
      <c r="G49" s="28" t="s">
        <v>29</v>
      </c>
    </row>
    <row r="50" spans="1:7" x14ac:dyDescent="0.2">
      <c r="A50" s="26">
        <v>44050</v>
      </c>
      <c r="B50" s="27" t="s">
        <v>84</v>
      </c>
      <c r="C50" s="27" t="s">
        <v>41</v>
      </c>
      <c r="D50" s="27" t="s">
        <v>28</v>
      </c>
      <c r="E50" s="28">
        <v>0.6</v>
      </c>
      <c r="F50" s="25">
        <v>0.02</v>
      </c>
      <c r="G50" s="28">
        <v>1</v>
      </c>
    </row>
    <row r="51" spans="1:7" x14ac:dyDescent="0.2">
      <c r="A51" s="26">
        <v>44050</v>
      </c>
      <c r="B51" s="27" t="s">
        <v>85</v>
      </c>
      <c r="C51" s="27" t="s">
        <v>27</v>
      </c>
      <c r="D51" s="27" t="s">
        <v>28</v>
      </c>
      <c r="E51" s="28" t="s">
        <v>29</v>
      </c>
      <c r="F51" s="25">
        <v>0.02</v>
      </c>
      <c r="G51" s="28">
        <v>7.2</v>
      </c>
    </row>
    <row r="52" spans="1:7" x14ac:dyDescent="0.2">
      <c r="A52" s="26">
        <v>44053</v>
      </c>
      <c r="B52" s="27" t="s">
        <v>86</v>
      </c>
      <c r="C52" s="27" t="s">
        <v>27</v>
      </c>
      <c r="D52" s="27" t="s">
        <v>28</v>
      </c>
      <c r="E52" s="28">
        <v>3.2</v>
      </c>
      <c r="F52" s="28">
        <v>0.21</v>
      </c>
      <c r="G52" s="28">
        <v>7.6</v>
      </c>
    </row>
    <row r="53" spans="1:7" x14ac:dyDescent="0.2">
      <c r="A53" s="26">
        <v>44056</v>
      </c>
      <c r="B53" s="27" t="s">
        <v>87</v>
      </c>
      <c r="C53" s="27" t="s">
        <v>32</v>
      </c>
      <c r="D53" s="27" t="s">
        <v>28</v>
      </c>
      <c r="E53" s="28">
        <v>1.7</v>
      </c>
      <c r="F53" s="25">
        <v>0.02</v>
      </c>
      <c r="G53" s="25">
        <v>0.2</v>
      </c>
    </row>
    <row r="54" spans="1:7" x14ac:dyDescent="0.2">
      <c r="A54" s="26">
        <v>44056</v>
      </c>
      <c r="B54" s="27" t="s">
        <v>88</v>
      </c>
      <c r="C54" s="27" t="s">
        <v>41</v>
      </c>
      <c r="D54" s="27" t="s">
        <v>28</v>
      </c>
      <c r="E54" s="28">
        <v>1.2</v>
      </c>
      <c r="F54" s="25">
        <v>0.02</v>
      </c>
      <c r="G54" s="25">
        <v>0.2</v>
      </c>
    </row>
    <row r="55" spans="1:7" x14ac:dyDescent="0.2">
      <c r="A55" s="26">
        <v>44063</v>
      </c>
      <c r="B55" s="27" t="s">
        <v>89</v>
      </c>
      <c r="C55" s="27" t="s">
        <v>41</v>
      </c>
      <c r="D55" s="27" t="s">
        <v>28</v>
      </c>
      <c r="E55" s="28">
        <v>2.1</v>
      </c>
      <c r="F55" s="28">
        <v>0.02</v>
      </c>
      <c r="G55" s="28">
        <v>0.4</v>
      </c>
    </row>
    <row r="56" spans="1:7" x14ac:dyDescent="0.2">
      <c r="A56" s="26">
        <v>44070</v>
      </c>
      <c r="B56" s="27" t="s">
        <v>90</v>
      </c>
      <c r="C56" s="27" t="s">
        <v>31</v>
      </c>
      <c r="D56" s="27" t="s">
        <v>28</v>
      </c>
      <c r="E56" s="28" t="s">
        <v>29</v>
      </c>
      <c r="F56" s="28" t="s">
        <v>29</v>
      </c>
      <c r="G56" s="28" t="s">
        <v>29</v>
      </c>
    </row>
    <row r="57" spans="1:7" x14ac:dyDescent="0.2">
      <c r="A57" s="26">
        <v>44070</v>
      </c>
      <c r="B57" s="27" t="s">
        <v>90</v>
      </c>
      <c r="C57" s="27" t="s">
        <v>31</v>
      </c>
      <c r="D57" s="27" t="s">
        <v>28</v>
      </c>
      <c r="E57" s="28" t="s">
        <v>29</v>
      </c>
      <c r="F57" s="28" t="s">
        <v>29</v>
      </c>
      <c r="G57" s="28" t="s">
        <v>29</v>
      </c>
    </row>
    <row r="58" spans="1:7" x14ac:dyDescent="0.2">
      <c r="A58" s="26">
        <v>44070</v>
      </c>
      <c r="B58" s="27" t="s">
        <v>91</v>
      </c>
      <c r="C58" s="27" t="s">
        <v>41</v>
      </c>
      <c r="D58" s="27" t="s">
        <v>28</v>
      </c>
      <c r="E58" s="28">
        <v>3</v>
      </c>
      <c r="F58" s="25">
        <v>0.02</v>
      </c>
      <c r="G58" s="28">
        <v>0.4</v>
      </c>
    </row>
    <row r="59" spans="1:7" x14ac:dyDescent="0.2">
      <c r="A59" s="26">
        <v>44071</v>
      </c>
      <c r="B59" s="27" t="s">
        <v>92</v>
      </c>
      <c r="C59" s="27" t="s">
        <v>31</v>
      </c>
      <c r="D59" s="27" t="s">
        <v>28</v>
      </c>
      <c r="E59" s="28" t="s">
        <v>29</v>
      </c>
      <c r="F59" s="28" t="s">
        <v>29</v>
      </c>
      <c r="G59" s="28" t="s">
        <v>29</v>
      </c>
    </row>
    <row r="60" spans="1:7" x14ac:dyDescent="0.2">
      <c r="A60" s="26">
        <v>44077</v>
      </c>
      <c r="B60" s="27" t="s">
        <v>93</v>
      </c>
      <c r="C60" s="27" t="s">
        <v>31</v>
      </c>
      <c r="D60" s="27" t="s">
        <v>28</v>
      </c>
      <c r="E60" s="28" t="s">
        <v>29</v>
      </c>
      <c r="F60" s="28" t="s">
        <v>29</v>
      </c>
      <c r="G60" s="28" t="s">
        <v>29</v>
      </c>
    </row>
    <row r="61" spans="1:7" x14ac:dyDescent="0.2">
      <c r="A61" s="26">
        <v>44081</v>
      </c>
      <c r="B61" s="27" t="s">
        <v>94</v>
      </c>
      <c r="C61" s="27" t="s">
        <v>41</v>
      </c>
      <c r="D61" s="27" t="s">
        <v>28</v>
      </c>
      <c r="E61" s="28">
        <v>1.7</v>
      </c>
      <c r="F61" s="25">
        <v>0.02</v>
      </c>
      <c r="G61" s="28">
        <v>1.6</v>
      </c>
    </row>
    <row r="62" spans="1:7" x14ac:dyDescent="0.2">
      <c r="A62" s="26">
        <v>44084</v>
      </c>
      <c r="B62" s="27" t="s">
        <v>95</v>
      </c>
      <c r="C62" s="27" t="s">
        <v>32</v>
      </c>
      <c r="D62" s="27" t="s">
        <v>28</v>
      </c>
      <c r="E62" s="28">
        <v>0.7</v>
      </c>
      <c r="F62" s="28">
        <v>0.03</v>
      </c>
      <c r="G62" s="28">
        <v>3.3</v>
      </c>
    </row>
    <row r="63" spans="1:7" x14ac:dyDescent="0.2">
      <c r="A63" s="26">
        <v>44084</v>
      </c>
      <c r="B63" s="27" t="s">
        <v>96</v>
      </c>
      <c r="C63" s="27" t="s">
        <v>33</v>
      </c>
      <c r="D63" s="27" t="s">
        <v>28</v>
      </c>
      <c r="E63" s="28" t="s">
        <v>29</v>
      </c>
      <c r="F63" s="28" t="s">
        <v>29</v>
      </c>
      <c r="G63" s="28" t="s">
        <v>29</v>
      </c>
    </row>
    <row r="64" spans="1:7" x14ac:dyDescent="0.2">
      <c r="A64" s="26">
        <v>44085</v>
      </c>
      <c r="B64" s="27" t="s">
        <v>97</v>
      </c>
      <c r="C64" s="27" t="s">
        <v>41</v>
      </c>
      <c r="D64" s="27" t="s">
        <v>28</v>
      </c>
      <c r="E64" s="28">
        <v>2</v>
      </c>
      <c r="F64" s="28">
        <v>0.14000000000000001</v>
      </c>
      <c r="G64" s="28">
        <v>8.6</v>
      </c>
    </row>
    <row r="65" spans="1:7" x14ac:dyDescent="0.2">
      <c r="A65" s="26">
        <v>44085</v>
      </c>
      <c r="B65" s="27" t="s">
        <v>98</v>
      </c>
      <c r="C65" s="27" t="s">
        <v>72</v>
      </c>
      <c r="D65" s="27" t="s">
        <v>28</v>
      </c>
      <c r="E65" s="28" t="s">
        <v>29</v>
      </c>
      <c r="F65" s="28" t="s">
        <v>29</v>
      </c>
      <c r="G65" s="28" t="s">
        <v>29</v>
      </c>
    </row>
    <row r="66" spans="1:7" x14ac:dyDescent="0.2">
      <c r="A66" s="26">
        <v>44091</v>
      </c>
      <c r="B66" s="27" t="s">
        <v>99</v>
      </c>
      <c r="C66" s="27" t="s">
        <v>31</v>
      </c>
      <c r="D66" s="27" t="s">
        <v>28</v>
      </c>
      <c r="E66" s="28" t="s">
        <v>29</v>
      </c>
      <c r="F66" s="28" t="s">
        <v>29</v>
      </c>
      <c r="G66" s="28" t="s">
        <v>29</v>
      </c>
    </row>
    <row r="67" spans="1:7" x14ac:dyDescent="0.2">
      <c r="A67" s="26">
        <v>44096</v>
      </c>
      <c r="B67" s="27" t="s">
        <v>100</v>
      </c>
      <c r="C67" s="27" t="s">
        <v>41</v>
      </c>
      <c r="D67" s="27" t="s">
        <v>28</v>
      </c>
      <c r="E67" s="28">
        <v>1.6</v>
      </c>
      <c r="F67" s="28">
        <v>0.08</v>
      </c>
      <c r="G67" s="28">
        <v>2.6</v>
      </c>
    </row>
    <row r="68" spans="1:7" x14ac:dyDescent="0.2">
      <c r="A68" s="26">
        <v>44098</v>
      </c>
      <c r="B68" s="27" t="s">
        <v>101</v>
      </c>
      <c r="C68" s="27" t="s">
        <v>31</v>
      </c>
      <c r="D68" s="27" t="s">
        <v>28</v>
      </c>
      <c r="E68" s="28" t="s">
        <v>29</v>
      </c>
      <c r="F68" s="28" t="s">
        <v>29</v>
      </c>
      <c r="G68" s="28" t="s">
        <v>29</v>
      </c>
    </row>
    <row r="69" spans="1:7" x14ac:dyDescent="0.2">
      <c r="A69" s="26">
        <v>44105</v>
      </c>
      <c r="B69" s="27" t="s">
        <v>102</v>
      </c>
      <c r="C69" s="27" t="s">
        <v>31</v>
      </c>
      <c r="D69" s="27" t="s">
        <v>28</v>
      </c>
      <c r="E69" s="28" t="s">
        <v>29</v>
      </c>
      <c r="F69" s="28" t="s">
        <v>29</v>
      </c>
      <c r="G69" s="28" t="s">
        <v>29</v>
      </c>
    </row>
    <row r="70" spans="1:7" x14ac:dyDescent="0.2">
      <c r="A70" s="26">
        <v>44105</v>
      </c>
      <c r="B70" s="27" t="s">
        <v>103</v>
      </c>
      <c r="C70" s="27" t="s">
        <v>41</v>
      </c>
      <c r="D70" s="27" t="s">
        <v>28</v>
      </c>
      <c r="E70" s="28">
        <v>1.9</v>
      </c>
      <c r="F70" s="28">
        <v>0.04</v>
      </c>
      <c r="G70" s="28">
        <v>9.3000000000000007</v>
      </c>
    </row>
    <row r="71" spans="1:7" x14ac:dyDescent="0.2">
      <c r="A71" s="26">
        <v>44112</v>
      </c>
      <c r="B71" s="27" t="s">
        <v>104</v>
      </c>
      <c r="C71" s="27" t="s">
        <v>32</v>
      </c>
      <c r="D71" s="27" t="s">
        <v>28</v>
      </c>
      <c r="E71" s="28">
        <v>0.5</v>
      </c>
      <c r="F71" s="28">
        <v>0.12</v>
      </c>
      <c r="G71" s="28">
        <v>3.6</v>
      </c>
    </row>
    <row r="72" spans="1:7" x14ac:dyDescent="0.2">
      <c r="A72" s="26">
        <v>44119</v>
      </c>
      <c r="B72" s="27" t="s">
        <v>105</v>
      </c>
      <c r="C72" s="27" t="s">
        <v>31</v>
      </c>
      <c r="D72" s="27" t="s">
        <v>28</v>
      </c>
      <c r="E72" s="28" t="s">
        <v>29</v>
      </c>
      <c r="F72" s="28" t="s">
        <v>29</v>
      </c>
      <c r="G72" s="28" t="s">
        <v>29</v>
      </c>
    </row>
    <row r="73" spans="1:7" x14ac:dyDescent="0.2">
      <c r="A73" s="26">
        <v>44126</v>
      </c>
      <c r="B73" s="27" t="s">
        <v>106</v>
      </c>
      <c r="C73" s="27" t="s">
        <v>31</v>
      </c>
      <c r="D73" s="27" t="s">
        <v>28</v>
      </c>
      <c r="E73" s="28" t="s">
        <v>29</v>
      </c>
      <c r="F73" s="28" t="s">
        <v>29</v>
      </c>
      <c r="G73" s="28" t="s">
        <v>29</v>
      </c>
    </row>
    <row r="74" spans="1:7" x14ac:dyDescent="0.2">
      <c r="A74" s="26">
        <v>44126</v>
      </c>
      <c r="B74" s="27" t="s">
        <v>107</v>
      </c>
      <c r="C74" s="27" t="s">
        <v>39</v>
      </c>
      <c r="D74" s="27" t="s">
        <v>28</v>
      </c>
      <c r="E74" s="28" t="s">
        <v>29</v>
      </c>
      <c r="F74" s="28" t="s">
        <v>29</v>
      </c>
      <c r="G74" s="28" t="s">
        <v>29</v>
      </c>
    </row>
    <row r="75" spans="1:7" x14ac:dyDescent="0.2">
      <c r="A75" s="26">
        <v>44133</v>
      </c>
      <c r="B75" s="27" t="s">
        <v>108</v>
      </c>
      <c r="C75" s="27" t="s">
        <v>31</v>
      </c>
      <c r="D75" s="27" t="s">
        <v>28</v>
      </c>
      <c r="E75" s="28" t="s">
        <v>29</v>
      </c>
      <c r="F75" s="28" t="s">
        <v>29</v>
      </c>
      <c r="G75" s="28" t="s">
        <v>29</v>
      </c>
    </row>
    <row r="76" spans="1:7" x14ac:dyDescent="0.2">
      <c r="A76" s="26">
        <v>44133</v>
      </c>
      <c r="B76" s="27" t="s">
        <v>109</v>
      </c>
      <c r="C76" s="27" t="s">
        <v>39</v>
      </c>
      <c r="D76" s="27" t="s">
        <v>28</v>
      </c>
      <c r="E76" s="28" t="s">
        <v>29</v>
      </c>
      <c r="F76" s="28">
        <v>0.1</v>
      </c>
      <c r="G76" s="28">
        <v>4.5</v>
      </c>
    </row>
    <row r="77" spans="1:7" x14ac:dyDescent="0.2">
      <c r="A77" s="26">
        <v>44140</v>
      </c>
      <c r="B77" s="27" t="s">
        <v>110</v>
      </c>
      <c r="C77" s="27" t="s">
        <v>31</v>
      </c>
      <c r="D77" s="27" t="s">
        <v>28</v>
      </c>
      <c r="E77" s="28" t="s">
        <v>29</v>
      </c>
      <c r="F77" s="28" t="s">
        <v>29</v>
      </c>
      <c r="G77" s="28" t="s">
        <v>29</v>
      </c>
    </row>
    <row r="78" spans="1:7" x14ac:dyDescent="0.2">
      <c r="A78" s="26">
        <v>44140</v>
      </c>
      <c r="B78" s="27" t="s">
        <v>111</v>
      </c>
      <c r="C78" s="27" t="s">
        <v>39</v>
      </c>
      <c r="D78" s="27" t="s">
        <v>28</v>
      </c>
      <c r="E78" s="28" t="s">
        <v>29</v>
      </c>
      <c r="F78" s="28" t="s">
        <v>29</v>
      </c>
      <c r="G78" s="28" t="s">
        <v>29</v>
      </c>
    </row>
    <row r="79" spans="1:7" x14ac:dyDescent="0.2">
      <c r="A79" s="26">
        <v>44147</v>
      </c>
      <c r="B79" s="27" t="s">
        <v>112</v>
      </c>
      <c r="C79" s="27" t="s">
        <v>32</v>
      </c>
      <c r="D79" s="27" t="s">
        <v>28</v>
      </c>
      <c r="E79" s="28">
        <v>0.6</v>
      </c>
      <c r="F79" s="28">
        <v>0.03</v>
      </c>
      <c r="G79" s="28">
        <v>4.2</v>
      </c>
    </row>
    <row r="80" spans="1:7" x14ac:dyDescent="0.2">
      <c r="A80" s="26">
        <v>44147</v>
      </c>
      <c r="B80" s="27" t="s">
        <v>113</v>
      </c>
      <c r="C80" s="27" t="s">
        <v>41</v>
      </c>
      <c r="D80" s="27" t="s">
        <v>28</v>
      </c>
      <c r="E80" s="28">
        <v>1.1000000000000001</v>
      </c>
      <c r="F80" s="28">
        <v>0.03</v>
      </c>
      <c r="G80" s="28">
        <v>3.5</v>
      </c>
    </row>
    <row r="81" spans="1:7" x14ac:dyDescent="0.2">
      <c r="A81" s="26">
        <v>44152</v>
      </c>
      <c r="B81" s="27" t="s">
        <v>114</v>
      </c>
      <c r="C81" s="27" t="s">
        <v>33</v>
      </c>
      <c r="D81" s="27" t="s">
        <v>28</v>
      </c>
      <c r="E81" s="28" t="s">
        <v>29</v>
      </c>
      <c r="F81" s="25">
        <v>0.5</v>
      </c>
      <c r="G81" s="25">
        <v>3</v>
      </c>
    </row>
    <row r="82" spans="1:7" x14ac:dyDescent="0.2">
      <c r="A82" s="26">
        <v>44152</v>
      </c>
      <c r="B82" s="27" t="s">
        <v>115</v>
      </c>
      <c r="C82" s="27" t="s">
        <v>31</v>
      </c>
      <c r="D82" s="27" t="s">
        <v>28</v>
      </c>
      <c r="E82" s="28" t="s">
        <v>29</v>
      </c>
      <c r="F82" s="28" t="s">
        <v>29</v>
      </c>
      <c r="G82" s="28" t="s">
        <v>29</v>
      </c>
    </row>
    <row r="83" spans="1:7" x14ac:dyDescent="0.2">
      <c r="A83" s="26">
        <v>44152</v>
      </c>
      <c r="B83" s="27" t="s">
        <v>116</v>
      </c>
      <c r="C83" s="27" t="s">
        <v>39</v>
      </c>
      <c r="D83" s="27" t="s">
        <v>28</v>
      </c>
      <c r="E83" s="28" t="s">
        <v>29</v>
      </c>
      <c r="F83" s="25">
        <v>0.5</v>
      </c>
      <c r="G83" s="28">
        <v>3.17</v>
      </c>
    </row>
    <row r="84" spans="1:7" x14ac:dyDescent="0.2">
      <c r="A84" s="26">
        <v>44152</v>
      </c>
      <c r="B84" s="27" t="s">
        <v>117</v>
      </c>
      <c r="C84" s="27" t="s">
        <v>72</v>
      </c>
      <c r="D84" s="27" t="s">
        <v>28</v>
      </c>
      <c r="E84" s="28" t="s">
        <v>29</v>
      </c>
      <c r="F84" s="25">
        <v>0.5</v>
      </c>
      <c r="G84" s="28">
        <v>3.77</v>
      </c>
    </row>
    <row r="85" spans="1:7" x14ac:dyDescent="0.2">
      <c r="A85" s="26">
        <v>44159</v>
      </c>
      <c r="B85" s="27" t="s">
        <v>118</v>
      </c>
      <c r="C85" s="27" t="s">
        <v>33</v>
      </c>
      <c r="D85" s="27" t="s">
        <v>28</v>
      </c>
      <c r="E85" s="28" t="s">
        <v>29</v>
      </c>
      <c r="F85" s="28" t="s">
        <v>29</v>
      </c>
      <c r="G85" s="28" t="s">
        <v>29</v>
      </c>
    </row>
    <row r="86" spans="1:7" x14ac:dyDescent="0.2">
      <c r="A86" s="26">
        <v>44159</v>
      </c>
      <c r="B86" s="27" t="s">
        <v>119</v>
      </c>
      <c r="C86" s="27" t="s">
        <v>31</v>
      </c>
      <c r="D86" s="27" t="s">
        <v>28</v>
      </c>
      <c r="E86" s="28" t="s">
        <v>29</v>
      </c>
      <c r="F86" s="28" t="s">
        <v>29</v>
      </c>
      <c r="G86" s="28" t="s">
        <v>29</v>
      </c>
    </row>
    <row r="87" spans="1:7" x14ac:dyDescent="0.2">
      <c r="A87" s="26">
        <v>44166</v>
      </c>
      <c r="B87" s="27" t="s">
        <v>120</v>
      </c>
      <c r="C87" s="27" t="s">
        <v>32</v>
      </c>
      <c r="D87" s="27" t="s">
        <v>28</v>
      </c>
      <c r="E87" s="28">
        <v>0.9</v>
      </c>
      <c r="F87" s="25">
        <v>0.5</v>
      </c>
      <c r="G87" s="25">
        <v>3</v>
      </c>
    </row>
    <row r="88" spans="1:7" x14ac:dyDescent="0.2">
      <c r="A88" s="26">
        <v>44166</v>
      </c>
      <c r="B88" s="27" t="s">
        <v>121</v>
      </c>
      <c r="C88" s="27" t="s">
        <v>41</v>
      </c>
      <c r="D88" s="27" t="s">
        <v>28</v>
      </c>
      <c r="E88" s="28">
        <v>4.4000000000000004</v>
      </c>
      <c r="F88" s="25">
        <v>0.5</v>
      </c>
      <c r="G88" s="25">
        <v>3</v>
      </c>
    </row>
    <row r="89" spans="1:7" x14ac:dyDescent="0.2">
      <c r="A89" s="26">
        <v>44166</v>
      </c>
      <c r="B89" s="27" t="s">
        <v>122</v>
      </c>
      <c r="C89" s="27" t="s">
        <v>72</v>
      </c>
      <c r="D89" s="27" t="s">
        <v>28</v>
      </c>
      <c r="E89" s="28" t="s">
        <v>29</v>
      </c>
      <c r="F89" s="25">
        <v>0.5</v>
      </c>
      <c r="G89" s="25">
        <v>3</v>
      </c>
    </row>
    <row r="90" spans="1:7" x14ac:dyDescent="0.2">
      <c r="A90" s="26">
        <v>44173</v>
      </c>
      <c r="B90" s="27" t="s">
        <v>123</v>
      </c>
      <c r="C90" s="27" t="s">
        <v>31</v>
      </c>
      <c r="D90" s="27" t="s">
        <v>28</v>
      </c>
      <c r="E90" s="28" t="s">
        <v>29</v>
      </c>
      <c r="F90" s="28" t="s">
        <v>29</v>
      </c>
      <c r="G90" s="28" t="s">
        <v>29</v>
      </c>
    </row>
    <row r="91" spans="1:7" x14ac:dyDescent="0.2">
      <c r="A91" s="26">
        <v>44173</v>
      </c>
      <c r="B91" s="27" t="s">
        <v>124</v>
      </c>
      <c r="C91" s="27" t="s">
        <v>39</v>
      </c>
      <c r="D91" s="27" t="s">
        <v>28</v>
      </c>
      <c r="E91" s="28" t="s">
        <v>29</v>
      </c>
      <c r="F91" s="28">
        <v>0.03</v>
      </c>
      <c r="G91" s="28">
        <v>3.7</v>
      </c>
    </row>
    <row r="92" spans="1:7" x14ac:dyDescent="0.2">
      <c r="A92" s="26">
        <v>44175</v>
      </c>
      <c r="B92" s="27" t="s">
        <v>125</v>
      </c>
      <c r="C92" s="27" t="s">
        <v>31</v>
      </c>
      <c r="D92" s="27" t="s">
        <v>28</v>
      </c>
      <c r="E92" s="28" t="s">
        <v>29</v>
      </c>
      <c r="F92" s="28" t="s">
        <v>29</v>
      </c>
      <c r="G92" s="28" t="s">
        <v>29</v>
      </c>
    </row>
    <row r="93" spans="1:7" x14ac:dyDescent="0.2">
      <c r="A93" s="26">
        <v>44180</v>
      </c>
      <c r="B93" s="27" t="s">
        <v>126</v>
      </c>
      <c r="C93" s="27" t="s">
        <v>31</v>
      </c>
      <c r="D93" s="27" t="s">
        <v>28</v>
      </c>
      <c r="E93" s="28" t="s">
        <v>29</v>
      </c>
      <c r="F93" s="28" t="s">
        <v>29</v>
      </c>
      <c r="G93" s="28" t="s">
        <v>29</v>
      </c>
    </row>
    <row r="94" spans="1:7" x14ac:dyDescent="0.2">
      <c r="A94" s="26">
        <v>44180</v>
      </c>
      <c r="B94" s="27" t="s">
        <v>127</v>
      </c>
      <c r="C94" s="27" t="s">
        <v>39</v>
      </c>
      <c r="D94" s="27" t="s">
        <v>28</v>
      </c>
      <c r="E94" s="28" t="s">
        <v>29</v>
      </c>
      <c r="F94" s="28">
        <v>7.0000000000000007E-2</v>
      </c>
      <c r="G94" s="28">
        <v>4.4000000000000004</v>
      </c>
    </row>
    <row r="95" spans="1:7" x14ac:dyDescent="0.2">
      <c r="A95" s="26">
        <v>44180</v>
      </c>
      <c r="B95" s="27" t="s">
        <v>128</v>
      </c>
      <c r="C95" s="27" t="s">
        <v>72</v>
      </c>
      <c r="D95" s="27" t="s">
        <v>28</v>
      </c>
      <c r="E95" s="28" t="s">
        <v>29</v>
      </c>
      <c r="F95" s="28">
        <v>0.14000000000000001</v>
      </c>
      <c r="G95" s="28">
        <v>9.4</v>
      </c>
    </row>
    <row r="96" spans="1:7" x14ac:dyDescent="0.2">
      <c r="A96" s="26">
        <v>44187</v>
      </c>
      <c r="B96" s="27" t="s">
        <v>129</v>
      </c>
      <c r="C96" s="27" t="s">
        <v>31</v>
      </c>
      <c r="D96" s="27" t="s">
        <v>28</v>
      </c>
      <c r="E96" s="28" t="s">
        <v>29</v>
      </c>
      <c r="F96" s="28" t="s">
        <v>29</v>
      </c>
      <c r="G96" s="28" t="s">
        <v>29</v>
      </c>
    </row>
    <row r="97" spans="1:7" x14ac:dyDescent="0.2">
      <c r="A97" s="26">
        <v>44187</v>
      </c>
      <c r="B97" s="27" t="s">
        <v>130</v>
      </c>
      <c r="C97" s="27" t="s">
        <v>39</v>
      </c>
      <c r="D97" s="27" t="s">
        <v>28</v>
      </c>
      <c r="E97" s="28" t="s">
        <v>29</v>
      </c>
      <c r="F97" s="28">
        <v>0.04</v>
      </c>
      <c r="G97" s="28">
        <v>1.1000000000000001</v>
      </c>
    </row>
    <row r="98" spans="1:7" x14ac:dyDescent="0.2">
      <c r="A98" s="26">
        <v>44187</v>
      </c>
      <c r="B98" s="27" t="s">
        <v>131</v>
      </c>
      <c r="C98" s="27" t="s">
        <v>72</v>
      </c>
      <c r="D98" s="27" t="s">
        <v>28</v>
      </c>
      <c r="E98" s="28" t="s">
        <v>29</v>
      </c>
      <c r="F98" s="28">
        <v>0.04</v>
      </c>
      <c r="G98" s="28">
        <v>1.3</v>
      </c>
    </row>
    <row r="99" spans="1:7" x14ac:dyDescent="0.2">
      <c r="A99" s="26">
        <v>44194</v>
      </c>
      <c r="B99" s="27" t="s">
        <v>132</v>
      </c>
      <c r="C99" s="27" t="s">
        <v>31</v>
      </c>
      <c r="D99" s="27" t="s">
        <v>28</v>
      </c>
      <c r="E99" s="28" t="s">
        <v>29</v>
      </c>
      <c r="F99" s="28" t="s">
        <v>29</v>
      </c>
      <c r="G99" s="28" t="s">
        <v>29</v>
      </c>
    </row>
    <row r="100" spans="1:7" x14ac:dyDescent="0.2">
      <c r="A100" s="26">
        <v>44195</v>
      </c>
      <c r="B100" s="27" t="s">
        <v>133</v>
      </c>
      <c r="C100" s="27" t="s">
        <v>39</v>
      </c>
      <c r="D100" s="27" t="s">
        <v>28</v>
      </c>
      <c r="E100" s="28" t="s">
        <v>29</v>
      </c>
      <c r="F100" s="28" t="s">
        <v>29</v>
      </c>
      <c r="G100" s="28" t="s">
        <v>29</v>
      </c>
    </row>
    <row r="101" spans="1:7" x14ac:dyDescent="0.2">
      <c r="A101" s="26">
        <v>44201</v>
      </c>
      <c r="B101" s="27" t="s">
        <v>134</v>
      </c>
      <c r="C101" s="27" t="s">
        <v>32</v>
      </c>
      <c r="D101" s="27" t="s">
        <v>28</v>
      </c>
      <c r="E101" s="28">
        <v>0.6</v>
      </c>
      <c r="F101" s="28">
        <v>0.03</v>
      </c>
      <c r="G101" s="28">
        <v>2.2999999999999998</v>
      </c>
    </row>
    <row r="102" spans="1:7" x14ac:dyDescent="0.2">
      <c r="A102" s="26">
        <v>44201</v>
      </c>
      <c r="B102" s="27" t="s">
        <v>135</v>
      </c>
      <c r="C102" s="27" t="s">
        <v>33</v>
      </c>
      <c r="D102" s="27" t="s">
        <v>28</v>
      </c>
      <c r="E102" s="28" t="s">
        <v>29</v>
      </c>
      <c r="F102" s="28">
        <v>0.04</v>
      </c>
      <c r="G102" s="28">
        <v>2.2000000000000002</v>
      </c>
    </row>
    <row r="103" spans="1:7" x14ac:dyDescent="0.2">
      <c r="A103" s="26">
        <v>44208</v>
      </c>
      <c r="B103" s="27" t="s">
        <v>136</v>
      </c>
      <c r="C103" s="27" t="s">
        <v>31</v>
      </c>
      <c r="D103" s="27" t="s">
        <v>28</v>
      </c>
      <c r="E103" s="28" t="s">
        <v>29</v>
      </c>
      <c r="F103" s="28" t="s">
        <v>29</v>
      </c>
      <c r="G103" s="28" t="s">
        <v>29</v>
      </c>
    </row>
    <row r="104" spans="1:7" x14ac:dyDescent="0.2">
      <c r="A104" s="26">
        <v>44215</v>
      </c>
      <c r="B104" s="27" t="s">
        <v>137</v>
      </c>
      <c r="C104" s="27" t="s">
        <v>31</v>
      </c>
      <c r="D104" s="27" t="s">
        <v>28</v>
      </c>
      <c r="E104" s="28" t="s">
        <v>29</v>
      </c>
      <c r="F104" s="28" t="s">
        <v>29</v>
      </c>
      <c r="G104" s="28" t="s">
        <v>29</v>
      </c>
    </row>
    <row r="105" spans="1:7" x14ac:dyDescent="0.2">
      <c r="A105" s="26">
        <v>44217</v>
      </c>
      <c r="B105" s="27" t="s">
        <v>138</v>
      </c>
      <c r="C105" s="27" t="s">
        <v>41</v>
      </c>
      <c r="D105" s="27" t="s">
        <v>28</v>
      </c>
      <c r="E105" s="28">
        <v>1.4</v>
      </c>
      <c r="F105" s="28">
        <v>0.05</v>
      </c>
      <c r="G105" s="28">
        <v>1.7</v>
      </c>
    </row>
    <row r="106" spans="1:7" x14ac:dyDescent="0.2">
      <c r="A106" s="26">
        <v>44217</v>
      </c>
      <c r="B106" s="27" t="s">
        <v>139</v>
      </c>
      <c r="C106" s="27" t="s">
        <v>72</v>
      </c>
      <c r="D106" s="27" t="s">
        <v>28</v>
      </c>
      <c r="E106" s="28" t="s">
        <v>29</v>
      </c>
      <c r="F106" s="28" t="s">
        <v>29</v>
      </c>
      <c r="G106" s="28" t="s">
        <v>29</v>
      </c>
    </row>
    <row r="107" spans="1:7" x14ac:dyDescent="0.2">
      <c r="A107" s="26">
        <v>44222</v>
      </c>
      <c r="B107" s="27" t="s">
        <v>140</v>
      </c>
      <c r="C107" s="27" t="s">
        <v>31</v>
      </c>
      <c r="D107" s="27" t="s">
        <v>28</v>
      </c>
      <c r="E107" s="28" t="s">
        <v>29</v>
      </c>
      <c r="F107" s="28" t="s">
        <v>29</v>
      </c>
      <c r="G107" s="28" t="s">
        <v>29</v>
      </c>
    </row>
    <row r="108" spans="1:7" x14ac:dyDescent="0.2">
      <c r="A108" s="26">
        <v>44222</v>
      </c>
      <c r="B108" s="27" t="s">
        <v>141</v>
      </c>
      <c r="C108" s="27" t="s">
        <v>39</v>
      </c>
      <c r="D108" s="27" t="s">
        <v>28</v>
      </c>
      <c r="E108" s="28" t="s">
        <v>29</v>
      </c>
      <c r="F108" s="28" t="s">
        <v>29</v>
      </c>
      <c r="G108" s="28" t="s">
        <v>29</v>
      </c>
    </row>
    <row r="109" spans="1:7" x14ac:dyDescent="0.2">
      <c r="A109" s="26">
        <v>44229</v>
      </c>
      <c r="B109" s="27" t="s">
        <v>142</v>
      </c>
      <c r="C109" s="27" t="s">
        <v>32</v>
      </c>
      <c r="D109" s="27" t="s">
        <v>28</v>
      </c>
      <c r="E109" s="28">
        <v>0.4</v>
      </c>
      <c r="F109" s="28">
        <v>7.0000000000000007E-2</v>
      </c>
      <c r="G109" s="28">
        <v>2.2999999999999998</v>
      </c>
    </row>
    <row r="110" spans="1:7" x14ac:dyDescent="0.2">
      <c r="A110" s="26">
        <v>44236</v>
      </c>
      <c r="B110" s="27" t="s">
        <v>143</v>
      </c>
      <c r="C110" s="27" t="s">
        <v>31</v>
      </c>
      <c r="D110" s="27" t="s">
        <v>28</v>
      </c>
      <c r="E110" s="28" t="s">
        <v>29</v>
      </c>
      <c r="F110" s="28" t="s">
        <v>29</v>
      </c>
      <c r="G110" s="28" t="s">
        <v>29</v>
      </c>
    </row>
    <row r="111" spans="1:7" x14ac:dyDescent="0.2">
      <c r="A111" s="26">
        <v>44243</v>
      </c>
      <c r="B111" s="27" t="s">
        <v>144</v>
      </c>
      <c r="C111" s="27" t="s">
        <v>31</v>
      </c>
      <c r="D111" s="27" t="s">
        <v>28</v>
      </c>
      <c r="E111" s="28" t="s">
        <v>29</v>
      </c>
      <c r="F111" s="28" t="s">
        <v>29</v>
      </c>
      <c r="G111" s="28" t="s">
        <v>29</v>
      </c>
    </row>
    <row r="112" spans="1:7" x14ac:dyDescent="0.2">
      <c r="A112" s="26">
        <v>44243</v>
      </c>
      <c r="B112" s="27" t="s">
        <v>145</v>
      </c>
      <c r="C112" s="27" t="s">
        <v>41</v>
      </c>
      <c r="D112" s="27" t="s">
        <v>28</v>
      </c>
      <c r="E112" s="28">
        <v>2.6</v>
      </c>
      <c r="F112" s="28">
        <v>0.09</v>
      </c>
      <c r="G112" s="28">
        <v>69.400000000000006</v>
      </c>
    </row>
    <row r="113" spans="1:7" x14ac:dyDescent="0.2">
      <c r="A113" s="26">
        <v>44249</v>
      </c>
      <c r="B113" s="27" t="s">
        <v>146</v>
      </c>
      <c r="C113" s="27" t="s">
        <v>39</v>
      </c>
      <c r="D113" s="27" t="s">
        <v>28</v>
      </c>
      <c r="E113" s="28" t="s">
        <v>29</v>
      </c>
      <c r="F113" s="28" t="s">
        <v>29</v>
      </c>
      <c r="G113" s="28" t="s">
        <v>29</v>
      </c>
    </row>
    <row r="114" spans="1:7" x14ac:dyDescent="0.2">
      <c r="A114" s="26">
        <v>44250</v>
      </c>
      <c r="B114" s="27" t="s">
        <v>147</v>
      </c>
      <c r="C114" s="27" t="s">
        <v>32</v>
      </c>
      <c r="D114" s="27" t="s">
        <v>28</v>
      </c>
      <c r="E114" s="28" t="s">
        <v>29</v>
      </c>
      <c r="F114" s="28" t="s">
        <v>29</v>
      </c>
      <c r="G114" s="28" t="s">
        <v>29</v>
      </c>
    </row>
    <row r="115" spans="1:7" x14ac:dyDescent="0.2">
      <c r="A115" s="26">
        <v>44257</v>
      </c>
      <c r="B115" s="27" t="s">
        <v>148</v>
      </c>
      <c r="C115" s="27" t="s">
        <v>32</v>
      </c>
      <c r="D115" s="27" t="s">
        <v>28</v>
      </c>
      <c r="E115" s="28">
        <v>1.3</v>
      </c>
      <c r="F115" s="28">
        <v>0.02</v>
      </c>
      <c r="G115" s="28">
        <v>1.1000000000000001</v>
      </c>
    </row>
    <row r="116" spans="1:7" x14ac:dyDescent="0.2">
      <c r="A116" s="26">
        <v>44258</v>
      </c>
      <c r="B116" s="27" t="s">
        <v>149</v>
      </c>
      <c r="C116" s="27" t="s">
        <v>41</v>
      </c>
      <c r="D116" s="27" t="s">
        <v>28</v>
      </c>
      <c r="E116" s="28">
        <v>2.8</v>
      </c>
      <c r="F116" s="25">
        <v>0.02</v>
      </c>
      <c r="G116" s="28">
        <v>0.2</v>
      </c>
    </row>
    <row r="117" spans="1:7" x14ac:dyDescent="0.2">
      <c r="A117" s="26">
        <v>44258</v>
      </c>
      <c r="B117" s="27" t="s">
        <v>149</v>
      </c>
      <c r="C117" s="27" t="s">
        <v>41</v>
      </c>
      <c r="D117" s="27" t="s">
        <v>28</v>
      </c>
      <c r="E117" s="28" t="s">
        <v>29</v>
      </c>
      <c r="F117" s="28" t="s">
        <v>29</v>
      </c>
      <c r="G117" s="28" t="s">
        <v>29</v>
      </c>
    </row>
    <row r="118" spans="1:7" x14ac:dyDescent="0.2">
      <c r="A118" s="26">
        <v>44264</v>
      </c>
      <c r="B118" s="27" t="s">
        <v>150</v>
      </c>
      <c r="C118" s="27" t="s">
        <v>31</v>
      </c>
      <c r="D118" s="27" t="s">
        <v>28</v>
      </c>
      <c r="E118" s="28" t="s">
        <v>29</v>
      </c>
      <c r="F118" s="28" t="s">
        <v>29</v>
      </c>
      <c r="G118" s="28" t="s">
        <v>29</v>
      </c>
    </row>
    <row r="119" spans="1:7" x14ac:dyDescent="0.2">
      <c r="A119" s="26">
        <v>44264</v>
      </c>
      <c r="B119" s="27" t="s">
        <v>151</v>
      </c>
      <c r="C119" s="27" t="s">
        <v>39</v>
      </c>
      <c r="D119" s="27" t="s">
        <v>28</v>
      </c>
      <c r="E119" s="28" t="s">
        <v>29</v>
      </c>
      <c r="F119" s="28" t="s">
        <v>29</v>
      </c>
      <c r="G119" s="25">
        <v>1</v>
      </c>
    </row>
    <row r="120" spans="1:7" x14ac:dyDescent="0.2">
      <c r="A120" s="26">
        <v>44271</v>
      </c>
      <c r="B120" s="27" t="s">
        <v>152</v>
      </c>
      <c r="C120" s="27" t="s">
        <v>39</v>
      </c>
      <c r="D120" s="27" t="s">
        <v>28</v>
      </c>
      <c r="E120" s="28" t="s">
        <v>29</v>
      </c>
      <c r="F120" s="28" t="s">
        <v>29</v>
      </c>
      <c r="G120" s="25">
        <v>1</v>
      </c>
    </row>
    <row r="121" spans="1:7" x14ac:dyDescent="0.2">
      <c r="A121" s="26">
        <v>44271</v>
      </c>
      <c r="B121" s="27" t="s">
        <v>153</v>
      </c>
      <c r="C121" s="27" t="s">
        <v>31</v>
      </c>
      <c r="D121" s="27" t="s">
        <v>28</v>
      </c>
      <c r="E121" s="28" t="s">
        <v>29</v>
      </c>
      <c r="F121" s="28" t="s">
        <v>29</v>
      </c>
      <c r="G121" s="28" t="s">
        <v>29</v>
      </c>
    </row>
    <row r="122" spans="1:7" x14ac:dyDescent="0.2">
      <c r="A122" s="26">
        <v>44278</v>
      </c>
      <c r="B122" s="27" t="s">
        <v>154</v>
      </c>
      <c r="C122" s="27" t="s">
        <v>31</v>
      </c>
      <c r="D122" s="27" t="s">
        <v>28</v>
      </c>
      <c r="E122" s="28" t="s">
        <v>29</v>
      </c>
      <c r="F122" s="28" t="s">
        <v>29</v>
      </c>
      <c r="G122" s="28" t="s">
        <v>29</v>
      </c>
    </row>
    <row r="123" spans="1:7" x14ac:dyDescent="0.2">
      <c r="A123" s="26">
        <v>44279</v>
      </c>
      <c r="B123" s="27" t="s">
        <v>155</v>
      </c>
      <c r="C123" s="27" t="s">
        <v>39</v>
      </c>
      <c r="D123" s="27" t="s">
        <v>28</v>
      </c>
      <c r="E123" s="28" t="s">
        <v>29</v>
      </c>
      <c r="F123" s="28" t="s">
        <v>29</v>
      </c>
      <c r="G123" s="28">
        <v>2.6</v>
      </c>
    </row>
    <row r="124" spans="1:7" x14ac:dyDescent="0.2">
      <c r="A124" s="26">
        <v>44284</v>
      </c>
      <c r="B124" s="27" t="s">
        <v>156</v>
      </c>
      <c r="C124" s="27" t="s">
        <v>39</v>
      </c>
      <c r="D124" s="27" t="s">
        <v>28</v>
      </c>
      <c r="E124" s="28" t="s">
        <v>29</v>
      </c>
      <c r="F124" s="28" t="s">
        <v>29</v>
      </c>
      <c r="G124" s="28">
        <v>6.2</v>
      </c>
    </row>
    <row r="125" spans="1:7" x14ac:dyDescent="0.2">
      <c r="A125" s="26">
        <v>44285</v>
      </c>
      <c r="B125" s="27" t="s">
        <v>157</v>
      </c>
      <c r="C125" s="27" t="s">
        <v>31</v>
      </c>
      <c r="D125" s="27" t="s">
        <v>28</v>
      </c>
      <c r="E125" s="28" t="s">
        <v>29</v>
      </c>
      <c r="F125" s="28" t="s">
        <v>29</v>
      </c>
      <c r="G125" s="28" t="s">
        <v>29</v>
      </c>
    </row>
    <row r="126" spans="1:7" x14ac:dyDescent="0.2">
      <c r="A126" s="26">
        <v>44292</v>
      </c>
      <c r="B126" s="27" t="s">
        <v>158</v>
      </c>
      <c r="C126" s="27" t="s">
        <v>32</v>
      </c>
      <c r="D126" s="27" t="s">
        <v>28</v>
      </c>
      <c r="E126" s="28">
        <v>1</v>
      </c>
      <c r="F126" s="28">
        <v>0.05</v>
      </c>
      <c r="G126" s="28">
        <v>1.7</v>
      </c>
    </row>
    <row r="127" spans="1:7" x14ac:dyDescent="0.2">
      <c r="A127" s="26">
        <v>44292</v>
      </c>
      <c r="B127" s="27" t="s">
        <v>159</v>
      </c>
      <c r="C127" s="27" t="s">
        <v>33</v>
      </c>
      <c r="D127" s="27" t="s">
        <v>28</v>
      </c>
      <c r="E127" s="28" t="s">
        <v>29</v>
      </c>
      <c r="F127" s="28" t="s">
        <v>29</v>
      </c>
      <c r="G127" s="28" t="s">
        <v>29</v>
      </c>
    </row>
    <row r="128" spans="1:7" x14ac:dyDescent="0.2">
      <c r="A128" s="26">
        <v>44292</v>
      </c>
      <c r="B128" s="27" t="s">
        <v>160</v>
      </c>
      <c r="C128" s="27" t="s">
        <v>41</v>
      </c>
      <c r="D128" s="27" t="s">
        <v>28</v>
      </c>
      <c r="E128" s="28">
        <v>2.4</v>
      </c>
      <c r="F128" s="28">
        <v>0.08</v>
      </c>
      <c r="G128" s="28">
        <v>65.7</v>
      </c>
    </row>
    <row r="129" spans="1:7" x14ac:dyDescent="0.2">
      <c r="A129" s="26">
        <v>44292</v>
      </c>
      <c r="B129" s="27" t="s">
        <v>161</v>
      </c>
      <c r="C129" s="27" t="s">
        <v>72</v>
      </c>
      <c r="D129" s="27" t="s">
        <v>28</v>
      </c>
      <c r="E129" s="28" t="s">
        <v>29</v>
      </c>
      <c r="F129" s="28" t="s">
        <v>29</v>
      </c>
      <c r="G129" s="28" t="s">
        <v>29</v>
      </c>
    </row>
    <row r="130" spans="1:7" x14ac:dyDescent="0.2">
      <c r="A130" s="26">
        <v>44299</v>
      </c>
      <c r="B130" s="27" t="s">
        <v>162</v>
      </c>
      <c r="C130" s="27" t="s">
        <v>31</v>
      </c>
      <c r="D130" s="27" t="s">
        <v>28</v>
      </c>
      <c r="E130" s="28" t="s">
        <v>29</v>
      </c>
      <c r="F130" s="28" t="s">
        <v>29</v>
      </c>
      <c r="G130" s="28" t="s">
        <v>29</v>
      </c>
    </row>
    <row r="131" spans="1:7" x14ac:dyDescent="0.2">
      <c r="A131" s="26">
        <v>44306</v>
      </c>
      <c r="B131" s="27" t="s">
        <v>163</v>
      </c>
      <c r="C131" s="27" t="s">
        <v>31</v>
      </c>
      <c r="D131" s="29" t="s">
        <v>28</v>
      </c>
      <c r="E131" s="28" t="s">
        <v>29</v>
      </c>
      <c r="F131" s="28" t="s">
        <v>29</v>
      </c>
      <c r="G131" s="28" t="s">
        <v>29</v>
      </c>
    </row>
    <row r="132" spans="1:7" x14ac:dyDescent="0.2">
      <c r="A132" s="26">
        <v>44313</v>
      </c>
      <c r="B132" s="27" t="s">
        <v>164</v>
      </c>
      <c r="C132" s="27" t="s">
        <v>31</v>
      </c>
      <c r="D132" s="29" t="s">
        <v>28</v>
      </c>
      <c r="E132" s="28" t="s">
        <v>29</v>
      </c>
      <c r="F132" s="28" t="s">
        <v>29</v>
      </c>
      <c r="G132" s="28" t="s">
        <v>29</v>
      </c>
    </row>
    <row r="133" spans="1:7" x14ac:dyDescent="0.2">
      <c r="A133" s="26">
        <v>44320</v>
      </c>
      <c r="B133" s="27" t="s">
        <v>165</v>
      </c>
      <c r="C133" s="27" t="s">
        <v>32</v>
      </c>
      <c r="D133" s="29" t="s">
        <v>28</v>
      </c>
      <c r="E133" s="28">
        <v>0.6</v>
      </c>
      <c r="F133" s="25">
        <v>0.02</v>
      </c>
      <c r="G133" s="28">
        <v>1.3</v>
      </c>
    </row>
    <row r="134" spans="1:7" x14ac:dyDescent="0.2">
      <c r="A134" s="26">
        <v>44327</v>
      </c>
      <c r="B134" s="27" t="s">
        <v>166</v>
      </c>
      <c r="C134" s="27" t="s">
        <v>31</v>
      </c>
      <c r="D134" s="29" t="s">
        <v>28</v>
      </c>
      <c r="E134" s="28" t="s">
        <v>29</v>
      </c>
      <c r="F134" s="28" t="s">
        <v>29</v>
      </c>
      <c r="G134" s="28" t="s">
        <v>29</v>
      </c>
    </row>
    <row r="135" spans="1:7" x14ac:dyDescent="0.2">
      <c r="A135" s="26">
        <v>44327</v>
      </c>
      <c r="B135" s="27" t="s">
        <v>167</v>
      </c>
      <c r="C135" s="27" t="s">
        <v>41</v>
      </c>
      <c r="D135" s="29" t="s">
        <v>28</v>
      </c>
      <c r="E135" s="28">
        <v>2.4</v>
      </c>
      <c r="F135" s="28">
        <v>0.12</v>
      </c>
      <c r="G135" s="28">
        <v>33.799999999999997</v>
      </c>
    </row>
    <row r="136" spans="1:7" x14ac:dyDescent="0.2">
      <c r="A136" s="26">
        <v>44334</v>
      </c>
      <c r="B136" s="27" t="s">
        <v>168</v>
      </c>
      <c r="C136" s="27" t="s">
        <v>31</v>
      </c>
      <c r="D136" s="29" t="s">
        <v>28</v>
      </c>
      <c r="E136" s="28" t="s">
        <v>29</v>
      </c>
      <c r="F136" s="28" t="s">
        <v>29</v>
      </c>
      <c r="G136" s="28" t="s">
        <v>29</v>
      </c>
    </row>
    <row r="137" spans="1:7" x14ac:dyDescent="0.2">
      <c r="A137" s="26">
        <v>44334</v>
      </c>
      <c r="B137" s="27" t="s">
        <v>169</v>
      </c>
      <c r="C137" s="27" t="s">
        <v>39</v>
      </c>
      <c r="D137" s="29" t="s">
        <v>74</v>
      </c>
      <c r="E137" s="28" t="s">
        <v>29</v>
      </c>
      <c r="F137" s="28" t="s">
        <v>29</v>
      </c>
      <c r="G137" s="28">
        <v>0.5</v>
      </c>
    </row>
    <row r="138" spans="1:7" x14ac:dyDescent="0.2">
      <c r="A138" s="26">
        <v>44341</v>
      </c>
      <c r="B138" s="27" t="s">
        <v>170</v>
      </c>
      <c r="C138" s="27" t="s">
        <v>31</v>
      </c>
      <c r="D138" s="29" t="s">
        <v>28</v>
      </c>
      <c r="E138" s="28" t="s">
        <v>29</v>
      </c>
      <c r="F138" s="28" t="s">
        <v>29</v>
      </c>
      <c r="G138" s="28" t="s">
        <v>29</v>
      </c>
    </row>
    <row r="139" spans="1:7" x14ac:dyDescent="0.2">
      <c r="A139" s="26">
        <v>44341</v>
      </c>
      <c r="B139" s="27" t="s">
        <v>171</v>
      </c>
      <c r="C139" s="27" t="s">
        <v>39</v>
      </c>
      <c r="D139" s="29" t="s">
        <v>28</v>
      </c>
      <c r="E139" s="28" t="s">
        <v>29</v>
      </c>
      <c r="F139" s="28" t="s">
        <v>29</v>
      </c>
      <c r="G139" s="28">
        <v>2.5</v>
      </c>
    </row>
    <row r="140" spans="1:7" x14ac:dyDescent="0.2">
      <c r="A140" s="26">
        <v>44348</v>
      </c>
      <c r="B140" s="27" t="s">
        <v>172</v>
      </c>
      <c r="C140" s="27" t="s">
        <v>32</v>
      </c>
      <c r="D140" s="29" t="s">
        <v>28</v>
      </c>
      <c r="E140" s="28">
        <v>0.8</v>
      </c>
      <c r="F140" s="28">
        <v>0.03</v>
      </c>
      <c r="G140" s="28">
        <v>2.2999999999999998</v>
      </c>
    </row>
    <row r="141" spans="1:7" x14ac:dyDescent="0.2">
      <c r="A141" s="26">
        <v>44348</v>
      </c>
      <c r="B141" s="27" t="s">
        <v>173</v>
      </c>
      <c r="C141" s="27" t="s">
        <v>41</v>
      </c>
      <c r="D141" s="29" t="s">
        <v>28</v>
      </c>
      <c r="E141" s="28">
        <v>2.1</v>
      </c>
      <c r="F141" s="28">
        <v>1.4</v>
      </c>
      <c r="G141" s="28">
        <v>6.4</v>
      </c>
    </row>
    <row r="142" spans="1:7" x14ac:dyDescent="0.2">
      <c r="A142" s="26">
        <v>44348</v>
      </c>
      <c r="B142" s="27" t="s">
        <v>173</v>
      </c>
      <c r="C142" s="27" t="s">
        <v>41</v>
      </c>
      <c r="D142" s="29" t="s">
        <v>28</v>
      </c>
      <c r="E142" s="28" t="s">
        <v>29</v>
      </c>
      <c r="F142" s="28">
        <v>1.6</v>
      </c>
      <c r="G142" s="28" t="s">
        <v>29</v>
      </c>
    </row>
    <row r="143" spans="1:7" x14ac:dyDescent="0.2">
      <c r="A143" s="26">
        <v>44355</v>
      </c>
      <c r="B143" s="27" t="s">
        <v>174</v>
      </c>
      <c r="C143" s="27" t="s">
        <v>31</v>
      </c>
      <c r="D143" s="29" t="s">
        <v>28</v>
      </c>
      <c r="E143" s="28" t="s">
        <v>29</v>
      </c>
      <c r="F143" s="28" t="s">
        <v>29</v>
      </c>
      <c r="G143" s="28" t="s">
        <v>29</v>
      </c>
    </row>
    <row r="144" spans="1:7" x14ac:dyDescent="0.2">
      <c r="A144" s="26">
        <v>44356</v>
      </c>
      <c r="B144" s="27" t="s">
        <v>175</v>
      </c>
      <c r="C144" s="27" t="s">
        <v>39</v>
      </c>
      <c r="D144" s="29" t="s">
        <v>28</v>
      </c>
      <c r="E144" s="28" t="s">
        <v>29</v>
      </c>
      <c r="F144" s="25">
        <v>0.11</v>
      </c>
      <c r="G144" s="28" t="s">
        <v>29</v>
      </c>
    </row>
    <row r="145" spans="1:7" x14ac:dyDescent="0.2">
      <c r="A145" s="26">
        <v>44362</v>
      </c>
      <c r="B145" s="27" t="s">
        <v>176</v>
      </c>
      <c r="C145" s="27" t="s">
        <v>31</v>
      </c>
      <c r="D145" s="29" t="s">
        <v>28</v>
      </c>
      <c r="E145" s="28">
        <v>14</v>
      </c>
      <c r="F145" s="25">
        <v>0.02</v>
      </c>
      <c r="G145" s="28">
        <v>1.6</v>
      </c>
    </row>
    <row r="146" spans="1:7" x14ac:dyDescent="0.2">
      <c r="A146" s="26">
        <v>44362</v>
      </c>
      <c r="B146" s="27" t="s">
        <v>176</v>
      </c>
      <c r="C146" s="27" t="s">
        <v>31</v>
      </c>
      <c r="D146" s="29" t="s">
        <v>28</v>
      </c>
      <c r="E146" s="28">
        <v>2.6</v>
      </c>
      <c r="F146" s="28" t="s">
        <v>29</v>
      </c>
      <c r="G146" s="28" t="s">
        <v>29</v>
      </c>
    </row>
    <row r="147" spans="1:7" x14ac:dyDescent="0.2">
      <c r="A147" s="26">
        <v>44362</v>
      </c>
      <c r="B147" s="27" t="s">
        <v>176</v>
      </c>
      <c r="C147" s="27" t="s">
        <v>31</v>
      </c>
      <c r="D147" s="29" t="s">
        <v>28</v>
      </c>
      <c r="E147" s="28">
        <v>0.9</v>
      </c>
      <c r="F147" s="28" t="s">
        <v>29</v>
      </c>
      <c r="G147" s="28" t="s">
        <v>29</v>
      </c>
    </row>
    <row r="148" spans="1:7" x14ac:dyDescent="0.2">
      <c r="A148" s="26">
        <v>44362</v>
      </c>
      <c r="B148" s="27" t="s">
        <v>177</v>
      </c>
      <c r="C148" s="27" t="s">
        <v>39</v>
      </c>
      <c r="D148" s="29" t="s">
        <v>28</v>
      </c>
      <c r="E148" s="28" t="s">
        <v>29</v>
      </c>
      <c r="F148" s="28">
        <v>0.4</v>
      </c>
      <c r="G148" s="28" t="s">
        <v>29</v>
      </c>
    </row>
    <row r="149" spans="1:7" x14ac:dyDescent="0.2">
      <c r="A149" s="26">
        <v>44369</v>
      </c>
      <c r="B149" s="27" t="s">
        <v>178</v>
      </c>
      <c r="C149" s="27" t="s">
        <v>31</v>
      </c>
      <c r="D149" s="29" t="s">
        <v>28</v>
      </c>
      <c r="E149" s="28" t="s">
        <v>29</v>
      </c>
      <c r="F149" s="28" t="s">
        <v>29</v>
      </c>
      <c r="G149" s="28" t="s">
        <v>29</v>
      </c>
    </row>
    <row r="150" spans="1:7" x14ac:dyDescent="0.2">
      <c r="A150" s="26">
        <v>44369</v>
      </c>
      <c r="B150" s="27" t="s">
        <v>179</v>
      </c>
      <c r="C150" s="27" t="s">
        <v>39</v>
      </c>
      <c r="D150" s="29" t="s">
        <v>28</v>
      </c>
      <c r="E150" s="28" t="s">
        <v>29</v>
      </c>
      <c r="F150" s="25">
        <v>0.02</v>
      </c>
      <c r="G150" s="28">
        <v>3.1</v>
      </c>
    </row>
    <row r="151" spans="1:7" x14ac:dyDescent="0.2">
      <c r="A151" s="26">
        <v>44371</v>
      </c>
      <c r="B151" s="27" t="s">
        <v>180</v>
      </c>
      <c r="C151" s="27" t="s">
        <v>27</v>
      </c>
      <c r="D151" s="29" t="s">
        <v>28</v>
      </c>
      <c r="E151" s="28">
        <v>4.8</v>
      </c>
      <c r="F151" s="28">
        <v>0.02</v>
      </c>
      <c r="G151" s="28">
        <v>1.8</v>
      </c>
    </row>
    <row r="152" spans="1:7" x14ac:dyDescent="0.2">
      <c r="A152" s="26">
        <v>44376</v>
      </c>
      <c r="B152" s="27" t="s">
        <v>181</v>
      </c>
      <c r="C152" s="27" t="s">
        <v>31</v>
      </c>
      <c r="D152" s="29" t="s">
        <v>28</v>
      </c>
      <c r="E152" s="28">
        <v>0.8</v>
      </c>
      <c r="F152" s="28" t="s">
        <v>29</v>
      </c>
      <c r="G152" s="28" t="s">
        <v>29</v>
      </c>
    </row>
    <row r="153" spans="1:7" x14ac:dyDescent="0.2">
      <c r="A153" s="26">
        <v>44376</v>
      </c>
      <c r="B153" s="27" t="s">
        <v>182</v>
      </c>
      <c r="C153" s="27" t="s">
        <v>39</v>
      </c>
      <c r="D153" s="29" t="s">
        <v>28</v>
      </c>
      <c r="E153" s="28" t="s">
        <v>29</v>
      </c>
      <c r="F153" s="28">
        <v>7.0000000000000007E-2</v>
      </c>
      <c r="G153" s="28" t="s">
        <v>29</v>
      </c>
    </row>
    <row r="154" spans="1:7" x14ac:dyDescent="0.2">
      <c r="A154" s="26">
        <v>44383</v>
      </c>
      <c r="B154" s="27" t="s">
        <v>183</v>
      </c>
      <c r="C154" s="27" t="s">
        <v>32</v>
      </c>
      <c r="D154" s="29" t="s">
        <v>28</v>
      </c>
      <c r="E154" s="28">
        <v>0.6</v>
      </c>
      <c r="F154" s="28">
        <v>0.3</v>
      </c>
      <c r="G154" s="28">
        <v>2.4</v>
      </c>
    </row>
    <row r="155" spans="1:7" x14ac:dyDescent="0.2">
      <c r="A155" s="26">
        <v>44383</v>
      </c>
      <c r="B155" s="27" t="s">
        <v>184</v>
      </c>
      <c r="C155" s="27" t="s">
        <v>185</v>
      </c>
      <c r="D155" s="29" t="s">
        <v>28</v>
      </c>
      <c r="E155" s="28" t="s">
        <v>29</v>
      </c>
      <c r="F155" s="28" t="s">
        <v>29</v>
      </c>
      <c r="G155" s="28" t="s">
        <v>29</v>
      </c>
    </row>
    <row r="156" spans="1:7" x14ac:dyDescent="0.2">
      <c r="A156" s="26">
        <v>44383</v>
      </c>
      <c r="B156" s="27" t="s">
        <v>186</v>
      </c>
      <c r="C156" s="27" t="s">
        <v>41</v>
      </c>
      <c r="D156" s="29" t="s">
        <v>28</v>
      </c>
      <c r="E156" s="28">
        <v>1.3</v>
      </c>
      <c r="F156" s="28">
        <v>0.04</v>
      </c>
      <c r="G156" s="28">
        <v>1.8</v>
      </c>
    </row>
    <row r="157" spans="1:7" x14ac:dyDescent="0.2">
      <c r="A157" s="26">
        <v>44383</v>
      </c>
      <c r="B157" s="27" t="s">
        <v>186</v>
      </c>
      <c r="C157" s="27" t="s">
        <v>41</v>
      </c>
      <c r="D157" s="29" t="s">
        <v>28</v>
      </c>
      <c r="E157" s="28" t="s">
        <v>29</v>
      </c>
      <c r="F157" s="28" t="s">
        <v>29</v>
      </c>
      <c r="G157" s="28" t="s">
        <v>29</v>
      </c>
    </row>
    <row r="158" spans="1:7" x14ac:dyDescent="0.2">
      <c r="A158" s="26">
        <v>44383</v>
      </c>
      <c r="B158" s="27" t="s">
        <v>186</v>
      </c>
      <c r="C158" s="27" t="s">
        <v>41</v>
      </c>
      <c r="D158" s="29" t="s">
        <v>28</v>
      </c>
      <c r="E158" s="28" t="s">
        <v>29</v>
      </c>
      <c r="F158" s="28" t="s">
        <v>29</v>
      </c>
      <c r="G158" s="28" t="s">
        <v>29</v>
      </c>
    </row>
    <row r="159" spans="1:7" x14ac:dyDescent="0.2">
      <c r="A159" s="26">
        <v>44383</v>
      </c>
      <c r="B159" s="27" t="s">
        <v>186</v>
      </c>
      <c r="C159" s="27" t="s">
        <v>41</v>
      </c>
      <c r="D159" s="29" t="s">
        <v>28</v>
      </c>
      <c r="E159" s="28" t="s">
        <v>29</v>
      </c>
      <c r="F159" s="28" t="s">
        <v>29</v>
      </c>
      <c r="G159" s="28" t="s">
        <v>29</v>
      </c>
    </row>
    <row r="160" spans="1:7" x14ac:dyDescent="0.2">
      <c r="A160" s="26">
        <v>44383</v>
      </c>
      <c r="B160" s="27" t="s">
        <v>187</v>
      </c>
      <c r="C160" s="27" t="s">
        <v>188</v>
      </c>
      <c r="D160" s="29" t="s">
        <v>28</v>
      </c>
      <c r="E160" s="28" t="s">
        <v>29</v>
      </c>
      <c r="F160" s="28" t="s">
        <v>29</v>
      </c>
      <c r="G160" s="28" t="s">
        <v>29</v>
      </c>
    </row>
    <row r="161" spans="1:7" x14ac:dyDescent="0.2">
      <c r="A161" s="26">
        <v>44385</v>
      </c>
      <c r="B161" s="27" t="s">
        <v>189</v>
      </c>
      <c r="C161" s="27" t="s">
        <v>32</v>
      </c>
      <c r="D161" s="29" t="s">
        <v>28</v>
      </c>
      <c r="E161" s="28">
        <v>0.7</v>
      </c>
      <c r="F161" s="28">
        <v>0.03</v>
      </c>
      <c r="G161" s="28">
        <v>2.9</v>
      </c>
    </row>
    <row r="162" spans="1:7" x14ac:dyDescent="0.2">
      <c r="A162" s="26">
        <v>44390</v>
      </c>
      <c r="B162" s="27" t="s">
        <v>190</v>
      </c>
      <c r="C162" s="27" t="s">
        <v>31</v>
      </c>
      <c r="D162" s="29" t="s">
        <v>28</v>
      </c>
      <c r="E162" s="28">
        <v>0.5</v>
      </c>
      <c r="F162" s="28" t="s">
        <v>29</v>
      </c>
      <c r="G162" s="28" t="s">
        <v>29</v>
      </c>
    </row>
    <row r="163" spans="1:7" x14ac:dyDescent="0.2">
      <c r="A163" s="26">
        <v>44390</v>
      </c>
      <c r="B163" s="27" t="s">
        <v>191</v>
      </c>
      <c r="C163" s="27" t="s">
        <v>39</v>
      </c>
      <c r="D163" s="29" t="s">
        <v>28</v>
      </c>
      <c r="E163" s="28" t="s">
        <v>29</v>
      </c>
      <c r="F163" s="28" t="s">
        <v>29</v>
      </c>
      <c r="G163" s="28" t="s">
        <v>29</v>
      </c>
    </row>
    <row r="164" spans="1:7" x14ac:dyDescent="0.2">
      <c r="A164" s="26">
        <v>44397</v>
      </c>
      <c r="B164" s="27" t="s">
        <v>192</v>
      </c>
      <c r="C164" s="27" t="s">
        <v>31</v>
      </c>
      <c r="D164" s="29" t="s">
        <v>28</v>
      </c>
      <c r="E164" s="28">
        <v>0.5</v>
      </c>
      <c r="F164" s="28" t="s">
        <v>29</v>
      </c>
      <c r="G164" s="28" t="s">
        <v>29</v>
      </c>
    </row>
    <row r="165" spans="1:7" x14ac:dyDescent="0.2">
      <c r="A165" s="26">
        <v>44397</v>
      </c>
      <c r="B165" s="27" t="s">
        <v>193</v>
      </c>
      <c r="C165" s="27" t="s">
        <v>39</v>
      </c>
      <c r="D165" s="29" t="s">
        <v>28</v>
      </c>
      <c r="E165" s="28" t="s">
        <v>29</v>
      </c>
      <c r="F165" s="28" t="s">
        <v>29</v>
      </c>
      <c r="G165" s="28" t="s">
        <v>29</v>
      </c>
    </row>
    <row r="166" spans="1:7" x14ac:dyDescent="0.2">
      <c r="A166" s="26">
        <v>44404</v>
      </c>
      <c r="B166" s="27" t="s">
        <v>194</v>
      </c>
      <c r="C166" s="27" t="s">
        <v>31</v>
      </c>
      <c r="D166" s="29" t="s">
        <v>28</v>
      </c>
      <c r="E166" s="28" t="s">
        <v>29</v>
      </c>
      <c r="F166" s="28" t="s">
        <v>29</v>
      </c>
      <c r="G166" s="28" t="s">
        <v>29</v>
      </c>
    </row>
    <row r="167" spans="1:7" x14ac:dyDescent="0.2">
      <c r="A167" s="26">
        <v>44411</v>
      </c>
      <c r="B167" s="27" t="s">
        <v>195</v>
      </c>
      <c r="C167" s="27" t="s">
        <v>32</v>
      </c>
      <c r="D167" s="29" t="s">
        <v>28</v>
      </c>
      <c r="E167" s="28">
        <v>1.4</v>
      </c>
      <c r="F167" s="25">
        <v>0.02</v>
      </c>
      <c r="G167" s="28">
        <v>1.9</v>
      </c>
    </row>
    <row r="168" spans="1:7" x14ac:dyDescent="0.2">
      <c r="A168" s="26">
        <v>44418</v>
      </c>
      <c r="B168" s="27" t="s">
        <v>196</v>
      </c>
      <c r="C168" s="27" t="s">
        <v>31</v>
      </c>
      <c r="D168" s="29" t="s">
        <v>28</v>
      </c>
      <c r="E168" s="28" t="s">
        <v>29</v>
      </c>
      <c r="F168" s="28" t="s">
        <v>29</v>
      </c>
      <c r="G168" s="28" t="s">
        <v>29</v>
      </c>
    </row>
    <row r="169" spans="1:7" x14ac:dyDescent="0.2">
      <c r="A169" s="26">
        <v>44425</v>
      </c>
      <c r="B169" s="27" t="s">
        <v>197</v>
      </c>
      <c r="C169" s="27" t="s">
        <v>31</v>
      </c>
      <c r="D169" s="29" t="s">
        <v>28</v>
      </c>
      <c r="E169" s="28" t="s">
        <v>29</v>
      </c>
      <c r="F169" s="28" t="s">
        <v>29</v>
      </c>
      <c r="G169" s="28" t="s">
        <v>29</v>
      </c>
    </row>
    <row r="170" spans="1:7" x14ac:dyDescent="0.2">
      <c r="A170" s="26">
        <v>44427</v>
      </c>
      <c r="B170" s="27" t="s">
        <v>198</v>
      </c>
      <c r="C170" s="27" t="s">
        <v>41</v>
      </c>
      <c r="D170" s="29" t="s">
        <v>28</v>
      </c>
      <c r="E170" s="28">
        <v>1.1000000000000001</v>
      </c>
      <c r="F170" s="25">
        <v>0.02</v>
      </c>
      <c r="G170" s="28">
        <v>0.6</v>
      </c>
    </row>
    <row r="171" spans="1:7" x14ac:dyDescent="0.2">
      <c r="A171" s="26">
        <v>44432</v>
      </c>
      <c r="B171" s="27" t="s">
        <v>199</v>
      </c>
      <c r="C171" s="27" t="s">
        <v>31</v>
      </c>
      <c r="D171" s="29" t="s">
        <v>28</v>
      </c>
      <c r="E171" s="28" t="s">
        <v>29</v>
      </c>
      <c r="F171" s="28" t="s">
        <v>29</v>
      </c>
      <c r="G171" s="28" t="s">
        <v>29</v>
      </c>
    </row>
    <row r="172" spans="1:7" x14ac:dyDescent="0.2">
      <c r="A172" s="26">
        <v>44432</v>
      </c>
      <c r="B172" s="27" t="s">
        <v>200</v>
      </c>
      <c r="C172" s="27" t="s">
        <v>39</v>
      </c>
      <c r="D172" s="29" t="s">
        <v>28</v>
      </c>
      <c r="E172" s="28" t="s">
        <v>29</v>
      </c>
      <c r="F172" s="28" t="s">
        <v>29</v>
      </c>
      <c r="G172" s="28" t="s">
        <v>29</v>
      </c>
    </row>
    <row r="173" spans="1:7" x14ac:dyDescent="0.2">
      <c r="A173" s="26">
        <v>44439</v>
      </c>
      <c r="B173" s="27" t="s">
        <v>201</v>
      </c>
      <c r="C173" s="27" t="s">
        <v>31</v>
      </c>
      <c r="D173" s="29" t="s">
        <v>28</v>
      </c>
      <c r="E173" s="28" t="s">
        <v>29</v>
      </c>
      <c r="F173" s="28" t="s">
        <v>29</v>
      </c>
      <c r="G173" s="28" t="s">
        <v>29</v>
      </c>
    </row>
    <row r="174" spans="1:7" x14ac:dyDescent="0.2">
      <c r="A174" s="26">
        <v>44440</v>
      </c>
      <c r="B174" s="27" t="s">
        <v>202</v>
      </c>
      <c r="C174" s="27" t="s">
        <v>39</v>
      </c>
      <c r="D174" s="29" t="s">
        <v>28</v>
      </c>
      <c r="E174" s="28" t="s">
        <v>29</v>
      </c>
      <c r="F174" s="28" t="s">
        <v>29</v>
      </c>
      <c r="G174" s="28" t="s">
        <v>29</v>
      </c>
    </row>
    <row r="175" spans="1:7" x14ac:dyDescent="0.2">
      <c r="A175" s="26">
        <v>44446</v>
      </c>
      <c r="B175" s="27" t="s">
        <v>203</v>
      </c>
      <c r="C175" s="27" t="s">
        <v>32</v>
      </c>
      <c r="D175" s="29" t="s">
        <v>28</v>
      </c>
      <c r="E175" s="28">
        <v>0.4</v>
      </c>
      <c r="F175" s="25">
        <v>0.02</v>
      </c>
      <c r="G175" s="28">
        <v>2.5</v>
      </c>
    </row>
    <row r="176" spans="1:7" x14ac:dyDescent="0.2">
      <c r="A176" s="26">
        <v>44446</v>
      </c>
      <c r="B176" s="27" t="s">
        <v>204</v>
      </c>
      <c r="C176" s="27" t="s">
        <v>41</v>
      </c>
      <c r="D176" s="29" t="s">
        <v>28</v>
      </c>
      <c r="E176" s="28">
        <v>0.6</v>
      </c>
      <c r="F176" s="28">
        <v>0.06</v>
      </c>
      <c r="G176" s="28">
        <v>3</v>
      </c>
    </row>
    <row r="177" spans="1:7" x14ac:dyDescent="0.2">
      <c r="A177" s="26">
        <v>44453</v>
      </c>
      <c r="B177" s="27" t="s">
        <v>205</v>
      </c>
      <c r="C177" s="27" t="s">
        <v>31</v>
      </c>
      <c r="D177" s="29" t="s">
        <v>28</v>
      </c>
      <c r="E177" s="28">
        <v>0.5</v>
      </c>
      <c r="F177" s="28">
        <v>0.02</v>
      </c>
      <c r="G177" s="28">
        <v>2.4</v>
      </c>
    </row>
    <row r="178" spans="1:7" x14ac:dyDescent="0.2">
      <c r="A178" s="26">
        <v>44460</v>
      </c>
      <c r="B178" s="27" t="s">
        <v>206</v>
      </c>
      <c r="C178" s="27" t="s">
        <v>31</v>
      </c>
      <c r="D178" s="29" t="s">
        <v>28</v>
      </c>
      <c r="E178" s="28" t="s">
        <v>29</v>
      </c>
      <c r="F178" s="28" t="s">
        <v>29</v>
      </c>
      <c r="G178" s="28" t="s">
        <v>29</v>
      </c>
    </row>
    <row r="179" spans="1:7" x14ac:dyDescent="0.2">
      <c r="A179" s="26">
        <v>44460</v>
      </c>
      <c r="B179" s="27" t="s">
        <v>207</v>
      </c>
      <c r="C179" s="27" t="s">
        <v>39</v>
      </c>
      <c r="D179" s="29" t="s">
        <v>28</v>
      </c>
      <c r="E179" s="28" t="s">
        <v>29</v>
      </c>
      <c r="F179" s="28" t="s">
        <v>29</v>
      </c>
      <c r="G179" s="28" t="s">
        <v>29</v>
      </c>
    </row>
    <row r="180" spans="1:7" x14ac:dyDescent="0.2">
      <c r="A180" s="26">
        <v>44467</v>
      </c>
      <c r="B180" s="27" t="s">
        <v>208</v>
      </c>
      <c r="C180" s="27" t="s">
        <v>31</v>
      </c>
      <c r="D180" s="29" t="s">
        <v>28</v>
      </c>
      <c r="E180" s="28" t="s">
        <v>29</v>
      </c>
      <c r="F180" s="28" t="s">
        <v>29</v>
      </c>
      <c r="G180" s="28" t="s">
        <v>29</v>
      </c>
    </row>
    <row r="181" spans="1:7" x14ac:dyDescent="0.2">
      <c r="A181" s="26">
        <v>44467</v>
      </c>
      <c r="B181" s="27" t="s">
        <v>209</v>
      </c>
      <c r="C181" s="27" t="s">
        <v>39</v>
      </c>
      <c r="D181" s="29" t="s">
        <v>28</v>
      </c>
      <c r="E181" s="28" t="s">
        <v>29</v>
      </c>
      <c r="F181" s="28" t="s">
        <v>29</v>
      </c>
      <c r="G181" s="28" t="s">
        <v>29</v>
      </c>
    </row>
    <row r="182" spans="1:7" x14ac:dyDescent="0.2">
      <c r="A182" s="26">
        <v>44474</v>
      </c>
      <c r="B182" s="27" t="s">
        <v>210</v>
      </c>
      <c r="C182" s="27" t="s">
        <v>32</v>
      </c>
      <c r="D182" s="29" t="s">
        <v>28</v>
      </c>
      <c r="E182" s="28">
        <v>1.5</v>
      </c>
      <c r="F182" s="28">
        <v>0.03</v>
      </c>
      <c r="G182" s="28">
        <v>2.7</v>
      </c>
    </row>
    <row r="183" spans="1:7" x14ac:dyDescent="0.2">
      <c r="A183" s="26">
        <v>44474</v>
      </c>
      <c r="B183" s="27" t="s">
        <v>211</v>
      </c>
      <c r="C183" s="27" t="s">
        <v>33</v>
      </c>
      <c r="D183" s="29" t="s">
        <v>28</v>
      </c>
      <c r="E183" s="28" t="s">
        <v>29</v>
      </c>
      <c r="F183" s="28" t="s">
        <v>29</v>
      </c>
      <c r="G183" s="28" t="s">
        <v>29</v>
      </c>
    </row>
    <row r="184" spans="1:7" x14ac:dyDescent="0.2">
      <c r="A184" s="26">
        <v>44474</v>
      </c>
      <c r="B184" s="27" t="s">
        <v>212</v>
      </c>
      <c r="C184" s="27" t="s">
        <v>41</v>
      </c>
      <c r="D184" s="29" t="s">
        <v>28</v>
      </c>
      <c r="E184" s="28">
        <v>1</v>
      </c>
      <c r="F184" s="25">
        <v>0.02</v>
      </c>
      <c r="G184" s="28">
        <v>1.6</v>
      </c>
    </row>
    <row r="185" spans="1:7" x14ac:dyDescent="0.2">
      <c r="A185" s="26">
        <v>44474</v>
      </c>
      <c r="B185" s="27" t="s">
        <v>213</v>
      </c>
      <c r="C185" s="27" t="s">
        <v>72</v>
      </c>
      <c r="D185" s="29" t="s">
        <v>28</v>
      </c>
      <c r="E185" s="28" t="s">
        <v>29</v>
      </c>
      <c r="F185" s="28" t="s">
        <v>29</v>
      </c>
      <c r="G185" s="28" t="s">
        <v>29</v>
      </c>
    </row>
    <row r="186" spans="1:7" x14ac:dyDescent="0.2">
      <c r="A186" s="26">
        <v>44481</v>
      </c>
      <c r="B186" s="27" t="s">
        <v>214</v>
      </c>
      <c r="C186" s="27" t="s">
        <v>31</v>
      </c>
      <c r="D186" s="29" t="s">
        <v>28</v>
      </c>
      <c r="E186" s="28" t="s">
        <v>29</v>
      </c>
      <c r="F186" s="28" t="s">
        <v>29</v>
      </c>
      <c r="G186" s="28" t="s">
        <v>29</v>
      </c>
    </row>
    <row r="187" spans="1:7" x14ac:dyDescent="0.2">
      <c r="A187" s="26">
        <v>44488</v>
      </c>
      <c r="B187" s="27" t="s">
        <v>215</v>
      </c>
      <c r="C187" s="27" t="s">
        <v>31</v>
      </c>
      <c r="D187" s="29" t="s">
        <v>28</v>
      </c>
      <c r="E187" s="28" t="s">
        <v>29</v>
      </c>
      <c r="F187" s="28" t="s">
        <v>29</v>
      </c>
      <c r="G187" s="28" t="s">
        <v>29</v>
      </c>
    </row>
    <row r="188" spans="1:7" x14ac:dyDescent="0.2">
      <c r="A188" s="26">
        <v>44490</v>
      </c>
      <c r="B188" s="27" t="s">
        <v>216</v>
      </c>
      <c r="C188" s="27" t="s">
        <v>39</v>
      </c>
      <c r="D188" s="29" t="s">
        <v>28</v>
      </c>
      <c r="E188" s="28" t="s">
        <v>29</v>
      </c>
      <c r="F188" s="28" t="s">
        <v>29</v>
      </c>
      <c r="G188" s="28" t="s">
        <v>29</v>
      </c>
    </row>
    <row r="189" spans="1:7" x14ac:dyDescent="0.2">
      <c r="A189" s="26">
        <v>44495</v>
      </c>
      <c r="B189" s="27" t="s">
        <v>217</v>
      </c>
      <c r="C189" s="27" t="s">
        <v>31</v>
      </c>
      <c r="D189" s="29" t="s">
        <v>28</v>
      </c>
      <c r="E189" s="28" t="s">
        <v>29</v>
      </c>
      <c r="F189" s="28" t="s">
        <v>29</v>
      </c>
      <c r="G189" s="28" t="s">
        <v>29</v>
      </c>
    </row>
    <row r="190" spans="1:7" x14ac:dyDescent="0.2">
      <c r="A190" s="26">
        <v>44495</v>
      </c>
      <c r="B190" s="27" t="s">
        <v>218</v>
      </c>
      <c r="C190" s="27" t="s">
        <v>39</v>
      </c>
      <c r="D190" s="29" t="s">
        <v>28</v>
      </c>
      <c r="E190" s="28" t="s">
        <v>29</v>
      </c>
      <c r="F190" s="28" t="s">
        <v>29</v>
      </c>
      <c r="G190" s="28" t="s">
        <v>29</v>
      </c>
    </row>
    <row r="191" spans="1:7" x14ac:dyDescent="0.2">
      <c r="A191" s="26">
        <v>44502</v>
      </c>
      <c r="B191" s="27" t="s">
        <v>219</v>
      </c>
      <c r="C191" s="27" t="s">
        <v>32</v>
      </c>
      <c r="D191" s="29" t="s">
        <v>28</v>
      </c>
      <c r="E191" s="28">
        <v>0.7</v>
      </c>
      <c r="F191" s="28">
        <v>0.04</v>
      </c>
      <c r="G191" s="28">
        <v>2.1</v>
      </c>
    </row>
    <row r="192" spans="1:7" x14ac:dyDescent="0.2">
      <c r="A192" s="26">
        <v>44502</v>
      </c>
      <c r="B192" s="27" t="s">
        <v>220</v>
      </c>
      <c r="C192" s="27" t="s">
        <v>41</v>
      </c>
      <c r="D192" s="29" t="s">
        <v>28</v>
      </c>
      <c r="E192" s="28">
        <v>1.4</v>
      </c>
      <c r="F192" s="28">
        <v>0.06</v>
      </c>
      <c r="G192" s="28">
        <v>2.4</v>
      </c>
    </row>
    <row r="193" spans="1:7" x14ac:dyDescent="0.2">
      <c r="A193" s="26">
        <v>44502</v>
      </c>
      <c r="B193" s="27" t="s">
        <v>221</v>
      </c>
      <c r="C193" s="27" t="s">
        <v>32</v>
      </c>
      <c r="D193" s="29" t="s">
        <v>28</v>
      </c>
      <c r="E193" s="28">
        <v>0.7</v>
      </c>
      <c r="F193" s="25">
        <v>0.02</v>
      </c>
      <c r="G193" s="28">
        <v>3</v>
      </c>
    </row>
    <row r="194" spans="1:7" x14ac:dyDescent="0.2">
      <c r="A194" s="26">
        <v>44502</v>
      </c>
      <c r="B194" s="27" t="s">
        <v>222</v>
      </c>
      <c r="C194" s="27" t="s">
        <v>41</v>
      </c>
      <c r="D194" s="29" t="s">
        <v>28</v>
      </c>
      <c r="E194" s="28">
        <v>1.2</v>
      </c>
      <c r="F194" s="28">
        <v>0.03</v>
      </c>
      <c r="G194" s="25">
        <v>1</v>
      </c>
    </row>
    <row r="195" spans="1:7" x14ac:dyDescent="0.2">
      <c r="A195" s="26">
        <v>44509</v>
      </c>
      <c r="B195" s="27" t="s">
        <v>223</v>
      </c>
      <c r="C195" s="27" t="s">
        <v>31</v>
      </c>
      <c r="D195" s="29" t="s">
        <v>28</v>
      </c>
      <c r="E195" s="28" t="s">
        <v>29</v>
      </c>
      <c r="F195" s="28" t="s">
        <v>29</v>
      </c>
      <c r="G195" s="28" t="s">
        <v>29</v>
      </c>
    </row>
    <row r="196" spans="1:7" x14ac:dyDescent="0.2">
      <c r="A196" s="26">
        <v>44509</v>
      </c>
      <c r="B196" s="27" t="s">
        <v>224</v>
      </c>
      <c r="C196" s="27" t="s">
        <v>39</v>
      </c>
      <c r="D196" s="29" t="s">
        <v>28</v>
      </c>
      <c r="E196" s="28" t="s">
        <v>29</v>
      </c>
      <c r="F196" s="28" t="s">
        <v>29</v>
      </c>
      <c r="G196" s="28" t="s">
        <v>29</v>
      </c>
    </row>
    <row r="197" spans="1:7" x14ac:dyDescent="0.2">
      <c r="A197" s="26">
        <v>44509</v>
      </c>
      <c r="B197" s="27" t="s">
        <v>225</v>
      </c>
      <c r="C197" s="27" t="s">
        <v>31</v>
      </c>
      <c r="D197" s="29" t="s">
        <v>28</v>
      </c>
      <c r="E197" s="28" t="s">
        <v>29</v>
      </c>
      <c r="F197" s="28" t="s">
        <v>29</v>
      </c>
      <c r="G197" s="28" t="s">
        <v>29</v>
      </c>
    </row>
    <row r="198" spans="1:7" x14ac:dyDescent="0.2">
      <c r="A198" s="26">
        <v>44509</v>
      </c>
      <c r="B198" s="27" t="s">
        <v>226</v>
      </c>
      <c r="C198" s="27" t="s">
        <v>39</v>
      </c>
      <c r="D198" s="29" t="s">
        <v>28</v>
      </c>
      <c r="E198" s="28" t="s">
        <v>29</v>
      </c>
      <c r="F198" s="28" t="s">
        <v>29</v>
      </c>
      <c r="G198" s="28" t="s">
        <v>29</v>
      </c>
    </row>
    <row r="199" spans="1:7" x14ac:dyDescent="0.2">
      <c r="A199" s="26">
        <v>44516</v>
      </c>
      <c r="B199" s="27" t="s">
        <v>227</v>
      </c>
      <c r="C199" s="27" t="s">
        <v>31</v>
      </c>
      <c r="D199" s="29" t="s">
        <v>28</v>
      </c>
      <c r="E199" s="28" t="s">
        <v>29</v>
      </c>
      <c r="F199" s="28" t="s">
        <v>29</v>
      </c>
      <c r="G199" s="28" t="s">
        <v>29</v>
      </c>
    </row>
    <row r="200" spans="1:7" x14ac:dyDescent="0.2">
      <c r="A200" s="26">
        <v>44516</v>
      </c>
      <c r="B200" s="27" t="s">
        <v>228</v>
      </c>
      <c r="C200" s="27" t="s">
        <v>31</v>
      </c>
      <c r="D200" s="29" t="s">
        <v>28</v>
      </c>
      <c r="E200" s="28" t="s">
        <v>29</v>
      </c>
      <c r="F200" s="28" t="s">
        <v>29</v>
      </c>
      <c r="G200" s="28" t="s">
        <v>29</v>
      </c>
    </row>
    <row r="201" spans="1:7" x14ac:dyDescent="0.2">
      <c r="A201" s="26">
        <v>44524</v>
      </c>
      <c r="B201" s="27" t="s">
        <v>229</v>
      </c>
      <c r="C201" s="27" t="s">
        <v>31</v>
      </c>
      <c r="D201" s="29" t="s">
        <v>28</v>
      </c>
      <c r="E201" s="28" t="s">
        <v>29</v>
      </c>
      <c r="F201" s="28" t="s">
        <v>29</v>
      </c>
      <c r="G201" s="28" t="s">
        <v>29</v>
      </c>
    </row>
    <row r="202" spans="1:7" x14ac:dyDescent="0.2">
      <c r="A202" s="26">
        <v>44530</v>
      </c>
      <c r="B202" s="27" t="s">
        <v>230</v>
      </c>
      <c r="C202" s="27" t="s">
        <v>31</v>
      </c>
      <c r="D202" s="29" t="s">
        <v>28</v>
      </c>
      <c r="E202" s="28" t="s">
        <v>29</v>
      </c>
      <c r="F202" s="28" t="s">
        <v>29</v>
      </c>
      <c r="G202" s="28" t="s">
        <v>29</v>
      </c>
    </row>
    <row r="203" spans="1:7" x14ac:dyDescent="0.2">
      <c r="A203" s="26">
        <v>44530</v>
      </c>
      <c r="B203" s="27" t="s">
        <v>231</v>
      </c>
      <c r="C203" s="27" t="s">
        <v>39</v>
      </c>
      <c r="D203" s="29" t="s">
        <v>28</v>
      </c>
      <c r="E203" s="28" t="s">
        <v>29</v>
      </c>
      <c r="F203" s="28" t="s">
        <v>29</v>
      </c>
      <c r="G203" s="28" t="s">
        <v>29</v>
      </c>
    </row>
    <row r="204" spans="1:7" x14ac:dyDescent="0.2">
      <c r="A204" s="26">
        <v>44537</v>
      </c>
      <c r="B204" s="27" t="s">
        <v>232</v>
      </c>
      <c r="C204" s="27" t="s">
        <v>32</v>
      </c>
      <c r="D204" s="29" t="s">
        <v>28</v>
      </c>
      <c r="E204" s="28">
        <v>0.8</v>
      </c>
      <c r="F204" s="25">
        <v>0.02</v>
      </c>
      <c r="G204" s="25">
        <v>1</v>
      </c>
    </row>
    <row r="205" spans="1:7" x14ac:dyDescent="0.2">
      <c r="A205" s="26">
        <v>44538</v>
      </c>
      <c r="B205" s="27" t="s">
        <v>233</v>
      </c>
      <c r="C205" s="27" t="s">
        <v>41</v>
      </c>
      <c r="D205" s="29" t="s">
        <v>28</v>
      </c>
      <c r="E205" s="28">
        <v>1.8</v>
      </c>
      <c r="F205" s="25">
        <v>0.02</v>
      </c>
      <c r="G205" s="25">
        <v>1</v>
      </c>
    </row>
    <row r="206" spans="1:7" x14ac:dyDescent="0.2">
      <c r="A206" s="26">
        <v>44544</v>
      </c>
      <c r="B206" s="27" t="s">
        <v>234</v>
      </c>
      <c r="C206" s="27" t="s">
        <v>31</v>
      </c>
      <c r="D206" s="29" t="s">
        <v>28</v>
      </c>
      <c r="E206" s="28" t="s">
        <v>29</v>
      </c>
      <c r="F206" s="28" t="s">
        <v>29</v>
      </c>
      <c r="G206" s="28" t="s">
        <v>29</v>
      </c>
    </row>
    <row r="207" spans="1:7" x14ac:dyDescent="0.2">
      <c r="A207" s="26">
        <v>44544</v>
      </c>
      <c r="B207" s="27" t="s">
        <v>235</v>
      </c>
      <c r="C207" s="27" t="s">
        <v>39</v>
      </c>
      <c r="D207" s="29" t="s">
        <v>28</v>
      </c>
      <c r="E207" s="28" t="s">
        <v>29</v>
      </c>
      <c r="F207" s="28" t="s">
        <v>29</v>
      </c>
      <c r="G207" s="28" t="s">
        <v>29</v>
      </c>
    </row>
    <row r="208" spans="1:7" x14ac:dyDescent="0.2">
      <c r="A208" s="26">
        <v>44551</v>
      </c>
      <c r="B208" s="27" t="s">
        <v>236</v>
      </c>
      <c r="C208" s="27" t="s">
        <v>31</v>
      </c>
      <c r="D208" s="29" t="s">
        <v>28</v>
      </c>
      <c r="E208" s="28" t="s">
        <v>29</v>
      </c>
      <c r="F208" s="28" t="s">
        <v>29</v>
      </c>
      <c r="G208" s="28" t="s">
        <v>29</v>
      </c>
    </row>
    <row r="209" spans="1:7" x14ac:dyDescent="0.2">
      <c r="A209" s="26">
        <v>44559</v>
      </c>
      <c r="B209" s="27" t="s">
        <v>237</v>
      </c>
      <c r="C209" s="27" t="s">
        <v>31</v>
      </c>
      <c r="D209" s="29" t="s">
        <v>28</v>
      </c>
      <c r="E209" s="28" t="s">
        <v>29</v>
      </c>
      <c r="F209" s="28" t="s">
        <v>29</v>
      </c>
      <c r="G209" s="28" t="s">
        <v>29</v>
      </c>
    </row>
    <row r="210" spans="1:7" x14ac:dyDescent="0.2">
      <c r="A210" s="26">
        <v>44565</v>
      </c>
      <c r="B210" s="27" t="s">
        <v>238</v>
      </c>
      <c r="C210" s="27" t="s">
        <v>32</v>
      </c>
      <c r="D210" s="29" t="s">
        <v>28</v>
      </c>
      <c r="E210" s="28">
        <v>0.6</v>
      </c>
      <c r="F210" s="25">
        <v>0.02</v>
      </c>
      <c r="G210" s="25">
        <v>1</v>
      </c>
    </row>
    <row r="211" spans="1:7" x14ac:dyDescent="0.2">
      <c r="A211" s="26">
        <v>44565</v>
      </c>
      <c r="B211" s="27" t="s">
        <v>239</v>
      </c>
      <c r="C211" s="27" t="s">
        <v>33</v>
      </c>
      <c r="D211" s="29" t="s">
        <v>28</v>
      </c>
      <c r="E211" s="28" t="s">
        <v>29</v>
      </c>
      <c r="F211" s="28" t="s">
        <v>29</v>
      </c>
      <c r="G211" s="28" t="s">
        <v>29</v>
      </c>
    </row>
    <row r="212" spans="1:7" x14ac:dyDescent="0.2">
      <c r="A212" s="26">
        <v>44565</v>
      </c>
      <c r="B212" s="27" t="s">
        <v>240</v>
      </c>
      <c r="C212" s="27" t="s">
        <v>41</v>
      </c>
      <c r="D212" s="29" t="s">
        <v>28</v>
      </c>
      <c r="E212" s="28">
        <v>2.4</v>
      </c>
      <c r="F212" s="28">
        <v>0.03</v>
      </c>
      <c r="G212" s="25">
        <v>1</v>
      </c>
    </row>
    <row r="213" spans="1:7" x14ac:dyDescent="0.2">
      <c r="A213" s="26">
        <v>44565</v>
      </c>
      <c r="B213" s="27" t="s">
        <v>241</v>
      </c>
      <c r="C213" s="27" t="s">
        <v>72</v>
      </c>
      <c r="D213" s="29" t="s">
        <v>28</v>
      </c>
      <c r="E213" s="28" t="s">
        <v>29</v>
      </c>
      <c r="F213" s="28" t="s">
        <v>29</v>
      </c>
      <c r="G213" s="28" t="s">
        <v>29</v>
      </c>
    </row>
    <row r="214" spans="1:7" x14ac:dyDescent="0.2">
      <c r="A214" s="26">
        <v>44572</v>
      </c>
      <c r="B214" s="27" t="s">
        <v>242</v>
      </c>
      <c r="C214" s="27" t="s">
        <v>31</v>
      </c>
      <c r="D214" s="29" t="s">
        <v>28</v>
      </c>
      <c r="E214" s="28" t="s">
        <v>29</v>
      </c>
      <c r="F214" s="28" t="s">
        <v>29</v>
      </c>
      <c r="G214" s="28" t="s">
        <v>29</v>
      </c>
    </row>
    <row r="215" spans="1:7" x14ac:dyDescent="0.2">
      <c r="A215" s="26">
        <v>44572</v>
      </c>
      <c r="B215" s="27" t="s">
        <v>243</v>
      </c>
      <c r="C215" s="27" t="s">
        <v>39</v>
      </c>
      <c r="D215" s="29" t="s">
        <v>28</v>
      </c>
      <c r="E215" s="28" t="s">
        <v>29</v>
      </c>
      <c r="F215" s="28" t="s">
        <v>29</v>
      </c>
      <c r="G215" s="28" t="s">
        <v>29</v>
      </c>
    </row>
    <row r="216" spans="1:7" x14ac:dyDescent="0.2">
      <c r="A216" s="26">
        <v>44579</v>
      </c>
      <c r="B216" s="27" t="s">
        <v>244</v>
      </c>
      <c r="C216" s="27" t="s">
        <v>31</v>
      </c>
      <c r="D216" s="29" t="s">
        <v>28</v>
      </c>
      <c r="E216" s="28" t="s">
        <v>29</v>
      </c>
      <c r="F216" s="28" t="s">
        <v>29</v>
      </c>
      <c r="G216" s="28" t="s">
        <v>29</v>
      </c>
    </row>
    <row r="217" spans="1:7" x14ac:dyDescent="0.2">
      <c r="A217" s="26">
        <v>44579</v>
      </c>
      <c r="B217" s="27" t="s">
        <v>245</v>
      </c>
      <c r="C217" s="27" t="s">
        <v>39</v>
      </c>
      <c r="D217" s="29" t="s">
        <v>28</v>
      </c>
      <c r="E217" s="28" t="s">
        <v>29</v>
      </c>
      <c r="F217" s="28" t="s">
        <v>29</v>
      </c>
      <c r="G217" s="28" t="s">
        <v>29</v>
      </c>
    </row>
    <row r="218" spans="1:7" x14ac:dyDescent="0.2">
      <c r="A218" s="26">
        <v>44586</v>
      </c>
      <c r="B218" s="27" t="s">
        <v>246</v>
      </c>
      <c r="C218" s="27" t="s">
        <v>31</v>
      </c>
      <c r="D218" s="29" t="s">
        <v>28</v>
      </c>
      <c r="E218" s="28" t="s">
        <v>29</v>
      </c>
      <c r="F218" s="28" t="s">
        <v>29</v>
      </c>
      <c r="G218" s="28" t="s">
        <v>29</v>
      </c>
    </row>
    <row r="219" spans="1:7" x14ac:dyDescent="0.2">
      <c r="A219" s="26">
        <v>44586</v>
      </c>
      <c r="B219" s="27" t="s">
        <v>247</v>
      </c>
      <c r="C219" s="27" t="s">
        <v>39</v>
      </c>
      <c r="D219" s="29" t="s">
        <v>28</v>
      </c>
      <c r="E219" s="28" t="s">
        <v>29</v>
      </c>
      <c r="F219" s="28" t="s">
        <v>29</v>
      </c>
      <c r="G219" s="28" t="s">
        <v>29</v>
      </c>
    </row>
    <row r="220" spans="1:7" x14ac:dyDescent="0.2">
      <c r="A220" s="26">
        <v>44593.319444444445</v>
      </c>
      <c r="B220" s="27" t="s">
        <v>248</v>
      </c>
      <c r="C220" s="27" t="s">
        <v>32</v>
      </c>
      <c r="D220" s="29" t="s">
        <v>28</v>
      </c>
      <c r="E220" s="28">
        <v>0.4</v>
      </c>
      <c r="F220" s="25">
        <v>0.02</v>
      </c>
      <c r="G220" s="25">
        <v>1</v>
      </c>
    </row>
    <row r="221" spans="1:7" x14ac:dyDescent="0.2">
      <c r="A221" s="26">
        <v>44595</v>
      </c>
      <c r="B221" s="27" t="s">
        <v>249</v>
      </c>
      <c r="C221" s="27" t="s">
        <v>41</v>
      </c>
      <c r="D221" s="29" t="s">
        <v>28</v>
      </c>
      <c r="E221" s="28">
        <v>2.5</v>
      </c>
      <c r="F221" s="28">
        <v>0.05</v>
      </c>
      <c r="G221" s="28">
        <v>2</v>
      </c>
    </row>
    <row r="222" spans="1:7" x14ac:dyDescent="0.2">
      <c r="A222" s="26">
        <v>44600</v>
      </c>
      <c r="B222" s="27" t="s">
        <v>250</v>
      </c>
      <c r="C222" s="27" t="s">
        <v>31</v>
      </c>
      <c r="D222" s="29" t="s">
        <v>28</v>
      </c>
      <c r="E222" s="28" t="s">
        <v>29</v>
      </c>
      <c r="F222" s="28" t="s">
        <v>29</v>
      </c>
      <c r="G222" s="28" t="s">
        <v>29</v>
      </c>
    </row>
    <row r="223" spans="1:7" x14ac:dyDescent="0.2">
      <c r="A223" s="26">
        <v>44607</v>
      </c>
      <c r="B223" s="27" t="s">
        <v>251</v>
      </c>
      <c r="C223" s="27" t="s">
        <v>31</v>
      </c>
      <c r="D223" s="29" t="s">
        <v>28</v>
      </c>
      <c r="E223" s="28" t="s">
        <v>29</v>
      </c>
      <c r="F223" s="28" t="s">
        <v>29</v>
      </c>
      <c r="G223" s="28" t="s">
        <v>29</v>
      </c>
    </row>
    <row r="224" spans="1:7" x14ac:dyDescent="0.2">
      <c r="A224" s="26">
        <v>44607</v>
      </c>
      <c r="B224" s="27" t="s">
        <v>252</v>
      </c>
      <c r="C224" s="27" t="s">
        <v>39</v>
      </c>
      <c r="D224" s="29" t="s">
        <v>28</v>
      </c>
      <c r="E224" s="28" t="s">
        <v>29</v>
      </c>
      <c r="F224" s="28" t="s">
        <v>29</v>
      </c>
      <c r="G224" s="28" t="s">
        <v>29</v>
      </c>
    </row>
    <row r="225" spans="1:7" x14ac:dyDescent="0.2">
      <c r="A225" s="26">
        <v>44614</v>
      </c>
      <c r="B225" s="27" t="s">
        <v>253</v>
      </c>
      <c r="C225" s="27" t="s">
        <v>31</v>
      </c>
      <c r="D225" s="29" t="s">
        <v>28</v>
      </c>
      <c r="E225" s="28" t="s">
        <v>29</v>
      </c>
      <c r="F225" s="28" t="s">
        <v>29</v>
      </c>
      <c r="G225" s="28" t="s">
        <v>29</v>
      </c>
    </row>
    <row r="226" spans="1:7" x14ac:dyDescent="0.2">
      <c r="A226" s="26">
        <v>44614</v>
      </c>
      <c r="B226" s="27" t="s">
        <v>254</v>
      </c>
      <c r="C226" s="27" t="s">
        <v>39</v>
      </c>
      <c r="D226" s="29" t="s">
        <v>28</v>
      </c>
      <c r="E226" s="28" t="s">
        <v>29</v>
      </c>
      <c r="F226" s="28" t="s">
        <v>29</v>
      </c>
      <c r="G226" s="28" t="s">
        <v>29</v>
      </c>
    </row>
    <row r="227" spans="1:7" x14ac:dyDescent="0.2">
      <c r="A227" s="26">
        <v>44621.3125</v>
      </c>
      <c r="B227" s="27" t="s">
        <v>255</v>
      </c>
      <c r="C227" s="27" t="s">
        <v>32</v>
      </c>
      <c r="D227" s="29" t="s">
        <v>28</v>
      </c>
      <c r="E227" s="28">
        <v>0.6</v>
      </c>
      <c r="F227" s="28">
        <v>0.05</v>
      </c>
      <c r="G227" s="25">
        <v>1</v>
      </c>
    </row>
    <row r="228" spans="1:7" x14ac:dyDescent="0.2">
      <c r="A228" s="26">
        <v>44628</v>
      </c>
      <c r="B228" s="27" t="s">
        <v>256</v>
      </c>
      <c r="C228" s="27" t="s">
        <v>31</v>
      </c>
      <c r="D228" s="29" t="s">
        <v>28</v>
      </c>
      <c r="E228" s="28" t="s">
        <v>29</v>
      </c>
      <c r="F228" s="28" t="s">
        <v>29</v>
      </c>
      <c r="G228" s="28" t="s">
        <v>29</v>
      </c>
    </row>
    <row r="229" spans="1:7" x14ac:dyDescent="0.2">
      <c r="A229" s="26">
        <v>44629</v>
      </c>
      <c r="B229" s="27" t="s">
        <v>257</v>
      </c>
      <c r="C229" s="27" t="s">
        <v>39</v>
      </c>
      <c r="D229" s="29" t="s">
        <v>28</v>
      </c>
      <c r="E229" s="28" t="s">
        <v>29</v>
      </c>
      <c r="F229" s="28" t="s">
        <v>29</v>
      </c>
      <c r="G229" s="28" t="s">
        <v>29</v>
      </c>
    </row>
    <row r="230" spans="1:7" x14ac:dyDescent="0.2">
      <c r="A230" s="26">
        <v>44629</v>
      </c>
      <c r="B230" s="27" t="s">
        <v>258</v>
      </c>
      <c r="C230" s="27" t="s">
        <v>41</v>
      </c>
      <c r="D230" s="29" t="s">
        <v>28</v>
      </c>
      <c r="E230" s="28">
        <v>2.2999999999999998</v>
      </c>
      <c r="F230" s="28">
        <v>3.0000000000000002E-2</v>
      </c>
      <c r="G230" s="28">
        <v>2</v>
      </c>
    </row>
    <row r="231" spans="1:7" x14ac:dyDescent="0.2">
      <c r="A231" s="26">
        <v>44635</v>
      </c>
      <c r="B231" s="27" t="s">
        <v>259</v>
      </c>
      <c r="C231" s="27" t="s">
        <v>31</v>
      </c>
      <c r="D231" s="29" t="s">
        <v>28</v>
      </c>
      <c r="E231" s="28" t="s">
        <v>29</v>
      </c>
      <c r="F231" s="28" t="s">
        <v>29</v>
      </c>
      <c r="G231" s="28" t="s">
        <v>29</v>
      </c>
    </row>
    <row r="232" spans="1:7" x14ac:dyDescent="0.2">
      <c r="A232" s="26">
        <v>44635</v>
      </c>
      <c r="B232" s="27" t="s">
        <v>260</v>
      </c>
      <c r="C232" s="27" t="s">
        <v>39</v>
      </c>
      <c r="D232" s="29" t="s">
        <v>28</v>
      </c>
      <c r="E232" s="28" t="s">
        <v>29</v>
      </c>
      <c r="F232" s="28" t="s">
        <v>29</v>
      </c>
      <c r="G232" s="28" t="s">
        <v>29</v>
      </c>
    </row>
    <row r="233" spans="1:7" x14ac:dyDescent="0.2">
      <c r="A233" s="26">
        <v>44642</v>
      </c>
      <c r="B233" s="27" t="s">
        <v>261</v>
      </c>
      <c r="C233" s="27" t="s">
        <v>31</v>
      </c>
      <c r="D233" s="29" t="s">
        <v>28</v>
      </c>
      <c r="E233" s="28" t="s">
        <v>29</v>
      </c>
      <c r="F233" s="28" t="s">
        <v>29</v>
      </c>
      <c r="G233" s="28" t="s">
        <v>29</v>
      </c>
    </row>
    <row r="234" spans="1:7" x14ac:dyDescent="0.2">
      <c r="A234" s="26">
        <v>44644</v>
      </c>
      <c r="B234" s="27" t="s">
        <v>262</v>
      </c>
      <c r="C234" s="27" t="s">
        <v>39</v>
      </c>
      <c r="D234" s="29" t="s">
        <v>28</v>
      </c>
      <c r="E234" s="28" t="s">
        <v>29</v>
      </c>
      <c r="F234" s="28" t="s">
        <v>29</v>
      </c>
      <c r="G234" s="28" t="s">
        <v>29</v>
      </c>
    </row>
    <row r="235" spans="1:7" x14ac:dyDescent="0.2">
      <c r="A235" s="26">
        <v>44649</v>
      </c>
      <c r="B235" s="27" t="s">
        <v>263</v>
      </c>
      <c r="C235" s="27" t="s">
        <v>31</v>
      </c>
      <c r="D235" s="29" t="s">
        <v>28</v>
      </c>
      <c r="E235" s="28" t="s">
        <v>29</v>
      </c>
      <c r="F235" s="28" t="s">
        <v>29</v>
      </c>
      <c r="G235" s="28" t="s">
        <v>29</v>
      </c>
    </row>
    <row r="236" spans="1:7" x14ac:dyDescent="0.2">
      <c r="A236" s="26">
        <v>44649</v>
      </c>
      <c r="B236" s="27" t="s">
        <v>264</v>
      </c>
      <c r="C236" s="27" t="s">
        <v>39</v>
      </c>
      <c r="D236" s="29" t="s">
        <v>28</v>
      </c>
      <c r="E236" s="28" t="s">
        <v>29</v>
      </c>
      <c r="F236" s="28" t="s">
        <v>29</v>
      </c>
      <c r="G236" s="28" t="s">
        <v>29</v>
      </c>
    </row>
    <row r="237" spans="1:7" x14ac:dyDescent="0.2">
      <c r="A237" s="26">
        <v>44655</v>
      </c>
      <c r="B237" s="27" t="s">
        <v>265</v>
      </c>
      <c r="C237" s="27" t="s">
        <v>32</v>
      </c>
      <c r="D237" s="29" t="s">
        <v>28</v>
      </c>
      <c r="E237" s="28">
        <v>0.5</v>
      </c>
      <c r="F237" s="28">
        <v>0.03</v>
      </c>
      <c r="G237" s="25">
        <v>1</v>
      </c>
    </row>
    <row r="238" spans="1:7" x14ac:dyDescent="0.2">
      <c r="A238" s="26">
        <v>44655</v>
      </c>
      <c r="B238" s="27" t="s">
        <v>266</v>
      </c>
      <c r="C238" s="27" t="s">
        <v>33</v>
      </c>
      <c r="D238" s="29" t="s">
        <v>28</v>
      </c>
      <c r="E238" s="28" t="s">
        <v>29</v>
      </c>
      <c r="F238" s="28" t="s">
        <v>29</v>
      </c>
      <c r="G238" s="28" t="s">
        <v>29</v>
      </c>
    </row>
    <row r="239" spans="1:7" x14ac:dyDescent="0.2">
      <c r="A239" s="26">
        <v>44658</v>
      </c>
      <c r="B239" s="27" t="s">
        <v>267</v>
      </c>
      <c r="C239" s="27" t="s">
        <v>41</v>
      </c>
      <c r="D239" s="29" t="s">
        <v>28</v>
      </c>
      <c r="E239" s="28">
        <v>0.89</v>
      </c>
      <c r="F239" s="25">
        <v>0.02</v>
      </c>
      <c r="G239" s="28">
        <v>4</v>
      </c>
    </row>
    <row r="240" spans="1:7" x14ac:dyDescent="0.2">
      <c r="A240" s="26">
        <v>44658</v>
      </c>
      <c r="B240" s="27" t="s">
        <v>268</v>
      </c>
      <c r="C240" s="27" t="s">
        <v>72</v>
      </c>
      <c r="D240" s="29" t="s">
        <v>28</v>
      </c>
      <c r="E240" s="28" t="s">
        <v>29</v>
      </c>
      <c r="F240" s="28" t="s">
        <v>29</v>
      </c>
      <c r="G240" s="28" t="s">
        <v>29</v>
      </c>
    </row>
    <row r="241" spans="1:7" x14ac:dyDescent="0.2">
      <c r="A241" s="26">
        <v>44663</v>
      </c>
      <c r="B241" s="27" t="s">
        <v>269</v>
      </c>
      <c r="C241" s="27" t="s">
        <v>31</v>
      </c>
      <c r="D241" s="29" t="s">
        <v>28</v>
      </c>
      <c r="E241" s="28" t="s">
        <v>29</v>
      </c>
      <c r="F241" s="28" t="s">
        <v>29</v>
      </c>
      <c r="G241" s="28" t="s">
        <v>29</v>
      </c>
    </row>
    <row r="242" spans="1:7" x14ac:dyDescent="0.2">
      <c r="A242" s="26">
        <v>44663</v>
      </c>
      <c r="B242" s="27" t="s">
        <v>270</v>
      </c>
      <c r="C242" s="27" t="s">
        <v>39</v>
      </c>
      <c r="D242" s="29" t="s">
        <v>28</v>
      </c>
      <c r="E242" s="28" t="s">
        <v>29</v>
      </c>
      <c r="F242" s="28" t="s">
        <v>29</v>
      </c>
      <c r="G242" s="28" t="s">
        <v>29</v>
      </c>
    </row>
    <row r="243" spans="1:7" x14ac:dyDescent="0.2">
      <c r="A243" s="26">
        <v>44670</v>
      </c>
      <c r="B243" s="27" t="s">
        <v>271</v>
      </c>
      <c r="C243" s="27" t="s">
        <v>31</v>
      </c>
      <c r="D243" s="29" t="s">
        <v>28</v>
      </c>
      <c r="E243" s="28" t="s">
        <v>29</v>
      </c>
      <c r="F243" s="28" t="s">
        <v>29</v>
      </c>
      <c r="G243" s="28" t="s">
        <v>29</v>
      </c>
    </row>
    <row r="244" spans="1:7" x14ac:dyDescent="0.2">
      <c r="A244" s="26">
        <v>44672</v>
      </c>
      <c r="B244" s="27" t="s">
        <v>272</v>
      </c>
      <c r="C244" s="27" t="s">
        <v>39</v>
      </c>
      <c r="D244" s="29" t="s">
        <v>28</v>
      </c>
      <c r="E244" s="28" t="s">
        <v>29</v>
      </c>
      <c r="F244" s="28" t="s">
        <v>29</v>
      </c>
      <c r="G244" s="28" t="s">
        <v>29</v>
      </c>
    </row>
    <row r="245" spans="1:7" x14ac:dyDescent="0.2">
      <c r="A245" s="26">
        <v>44677</v>
      </c>
      <c r="B245" s="27" t="s">
        <v>273</v>
      </c>
      <c r="C245" s="27" t="s">
        <v>31</v>
      </c>
      <c r="D245" s="29" t="s">
        <v>28</v>
      </c>
      <c r="E245" s="28" t="s">
        <v>29</v>
      </c>
      <c r="F245" s="28" t="s">
        <v>29</v>
      </c>
      <c r="G245" s="28" t="s">
        <v>29</v>
      </c>
    </row>
    <row r="246" spans="1:7" x14ac:dyDescent="0.2">
      <c r="A246" s="26">
        <v>44684</v>
      </c>
      <c r="B246" s="27" t="s">
        <v>274</v>
      </c>
      <c r="C246" s="27" t="s">
        <v>32</v>
      </c>
      <c r="D246" s="29" t="s">
        <v>28</v>
      </c>
      <c r="E246" s="28">
        <v>0.5</v>
      </c>
      <c r="F246" s="25">
        <v>0.02</v>
      </c>
      <c r="G246" s="25">
        <v>1</v>
      </c>
    </row>
    <row r="247" spans="1:7" x14ac:dyDescent="0.2">
      <c r="A247" s="26">
        <v>44691</v>
      </c>
      <c r="B247" s="27" t="s">
        <v>275</v>
      </c>
      <c r="C247" s="27" t="s">
        <v>31</v>
      </c>
      <c r="D247" s="29" t="s">
        <v>28</v>
      </c>
      <c r="E247" s="28" t="s">
        <v>29</v>
      </c>
      <c r="F247" s="28" t="s">
        <v>29</v>
      </c>
      <c r="G247" s="28" t="s">
        <v>29</v>
      </c>
    </row>
    <row r="248" spans="1:7" x14ac:dyDescent="0.2">
      <c r="A248" s="26">
        <v>44692</v>
      </c>
      <c r="B248" s="27" t="s">
        <v>276</v>
      </c>
      <c r="C248" s="27" t="s">
        <v>41</v>
      </c>
      <c r="D248" s="29" t="s">
        <v>28</v>
      </c>
      <c r="E248" s="28">
        <v>5.7</v>
      </c>
      <c r="F248" s="28">
        <v>0.03</v>
      </c>
      <c r="G248" s="25">
        <v>1</v>
      </c>
    </row>
    <row r="249" spans="1:7" x14ac:dyDescent="0.2">
      <c r="A249" s="26">
        <v>44692</v>
      </c>
      <c r="B249" s="27" t="s">
        <v>276</v>
      </c>
      <c r="C249" s="27" t="s">
        <v>41</v>
      </c>
      <c r="D249" s="29" t="s">
        <v>28</v>
      </c>
      <c r="E249" s="28">
        <v>5.7</v>
      </c>
      <c r="F249" s="28">
        <v>0.03</v>
      </c>
      <c r="G249" s="25">
        <v>1</v>
      </c>
    </row>
    <row r="250" spans="1:7" x14ac:dyDescent="0.2">
      <c r="A250" s="26">
        <v>44692</v>
      </c>
      <c r="B250" s="27" t="s">
        <v>276</v>
      </c>
      <c r="C250" s="27" t="s">
        <v>41</v>
      </c>
      <c r="D250" s="29" t="s">
        <v>28</v>
      </c>
      <c r="E250" s="28">
        <v>5.7</v>
      </c>
      <c r="F250" s="28">
        <v>0.03</v>
      </c>
      <c r="G250" s="25">
        <v>1</v>
      </c>
    </row>
    <row r="251" spans="1:7" x14ac:dyDescent="0.2">
      <c r="A251" s="26">
        <v>44698</v>
      </c>
      <c r="B251" s="27" t="s">
        <v>277</v>
      </c>
      <c r="C251" s="27" t="s">
        <v>31</v>
      </c>
      <c r="D251" s="29" t="s">
        <v>28</v>
      </c>
      <c r="E251" s="28" t="s">
        <v>29</v>
      </c>
      <c r="F251" s="28" t="s">
        <v>29</v>
      </c>
      <c r="G251" s="28" t="s">
        <v>29</v>
      </c>
    </row>
    <row r="252" spans="1:7" x14ac:dyDescent="0.2">
      <c r="A252" s="26">
        <v>44698</v>
      </c>
      <c r="B252" s="27" t="s">
        <v>278</v>
      </c>
      <c r="C252" s="27" t="s">
        <v>39</v>
      </c>
      <c r="D252" s="29" t="s">
        <v>28</v>
      </c>
      <c r="E252" s="28" t="s">
        <v>29</v>
      </c>
      <c r="F252" s="28" t="s">
        <v>29</v>
      </c>
      <c r="G252" s="28" t="s">
        <v>29</v>
      </c>
    </row>
    <row r="253" spans="1:7" x14ac:dyDescent="0.2">
      <c r="A253" s="26">
        <v>44705</v>
      </c>
      <c r="B253" s="27" t="s">
        <v>279</v>
      </c>
      <c r="C253" s="27" t="s">
        <v>31</v>
      </c>
      <c r="D253" s="29" t="s">
        <v>28</v>
      </c>
      <c r="E253" s="28" t="s">
        <v>29</v>
      </c>
      <c r="F253" s="28" t="s">
        <v>29</v>
      </c>
      <c r="G253" s="28" t="s">
        <v>29</v>
      </c>
    </row>
    <row r="254" spans="1:7" x14ac:dyDescent="0.2">
      <c r="A254" s="26">
        <v>44712</v>
      </c>
      <c r="B254" s="27" t="s">
        <v>280</v>
      </c>
      <c r="C254" s="27" t="s">
        <v>31</v>
      </c>
      <c r="D254" s="29" t="s">
        <v>28</v>
      </c>
      <c r="E254" s="28" t="s">
        <v>29</v>
      </c>
      <c r="F254" s="28" t="s">
        <v>29</v>
      </c>
      <c r="G254" s="28" t="s">
        <v>29</v>
      </c>
    </row>
    <row r="255" spans="1:7" x14ac:dyDescent="0.2">
      <c r="A255" s="26">
        <v>44713</v>
      </c>
      <c r="B255" s="27" t="s">
        <v>281</v>
      </c>
      <c r="C255" s="27" t="s">
        <v>39</v>
      </c>
      <c r="D255" s="29" t="s">
        <v>28</v>
      </c>
      <c r="E255" s="28" t="s">
        <v>29</v>
      </c>
      <c r="F255" s="28" t="s">
        <v>29</v>
      </c>
      <c r="G255" s="28" t="s">
        <v>29</v>
      </c>
    </row>
    <row r="256" spans="1:7" x14ac:dyDescent="0.2">
      <c r="A256" s="26">
        <v>44719</v>
      </c>
      <c r="B256" s="27" t="s">
        <v>282</v>
      </c>
      <c r="C256" s="27" t="s">
        <v>32</v>
      </c>
      <c r="D256" s="29" t="s">
        <v>28</v>
      </c>
      <c r="E256" s="28">
        <v>0.6</v>
      </c>
      <c r="F256" s="28">
        <v>0.03</v>
      </c>
      <c r="G256" s="25">
        <v>1</v>
      </c>
    </row>
    <row r="257" spans="1:7" x14ac:dyDescent="0.2">
      <c r="A257" s="26">
        <v>44720</v>
      </c>
      <c r="B257" s="27" t="s">
        <v>283</v>
      </c>
      <c r="C257" s="27" t="s">
        <v>41</v>
      </c>
      <c r="D257" s="29" t="s">
        <v>28</v>
      </c>
      <c r="E257" s="28">
        <v>1</v>
      </c>
      <c r="F257" s="28">
        <v>0.02</v>
      </c>
      <c r="G257" s="25">
        <v>1</v>
      </c>
    </row>
    <row r="258" spans="1:7" x14ac:dyDescent="0.2">
      <c r="A258" s="26">
        <v>44720</v>
      </c>
      <c r="B258" s="27" t="s">
        <v>283</v>
      </c>
      <c r="C258" s="27" t="s">
        <v>41</v>
      </c>
      <c r="D258" s="29" t="s">
        <v>28</v>
      </c>
      <c r="E258" s="28">
        <v>1</v>
      </c>
      <c r="F258" s="28">
        <v>0.02</v>
      </c>
      <c r="G258" s="25">
        <v>1</v>
      </c>
    </row>
    <row r="259" spans="1:7" x14ac:dyDescent="0.2">
      <c r="A259" s="26">
        <v>44726</v>
      </c>
      <c r="B259" s="27" t="s">
        <v>284</v>
      </c>
      <c r="C259" s="27" t="s">
        <v>31</v>
      </c>
      <c r="D259" s="29" t="s">
        <v>28</v>
      </c>
      <c r="E259" s="28" t="s">
        <v>29</v>
      </c>
      <c r="F259" s="28" t="s">
        <v>29</v>
      </c>
      <c r="G259" s="28" t="s">
        <v>29</v>
      </c>
    </row>
    <row r="260" spans="1:7" x14ac:dyDescent="0.2">
      <c r="A260" s="26">
        <v>44726</v>
      </c>
      <c r="B260" s="27" t="s">
        <v>285</v>
      </c>
      <c r="C260" s="27" t="s">
        <v>39</v>
      </c>
      <c r="D260" s="29" t="s">
        <v>28</v>
      </c>
      <c r="E260" s="28" t="s">
        <v>29</v>
      </c>
      <c r="F260" s="28" t="s">
        <v>29</v>
      </c>
      <c r="G260" s="28" t="s">
        <v>29</v>
      </c>
    </row>
    <row r="261" spans="1:7" x14ac:dyDescent="0.2">
      <c r="A261" s="26">
        <v>44733</v>
      </c>
      <c r="B261" s="27" t="s">
        <v>286</v>
      </c>
      <c r="C261" s="27" t="s">
        <v>31</v>
      </c>
      <c r="D261" s="29" t="s">
        <v>28</v>
      </c>
      <c r="E261" s="28" t="s">
        <v>29</v>
      </c>
      <c r="F261" s="28" t="s">
        <v>29</v>
      </c>
      <c r="G261" s="28" t="s">
        <v>29</v>
      </c>
    </row>
    <row r="262" spans="1:7" x14ac:dyDescent="0.2">
      <c r="A262" s="26">
        <v>44735</v>
      </c>
      <c r="B262" s="27" t="s">
        <v>287</v>
      </c>
      <c r="C262" s="27" t="s">
        <v>39</v>
      </c>
      <c r="D262" s="29" t="s">
        <v>28</v>
      </c>
      <c r="E262" s="28" t="s">
        <v>29</v>
      </c>
      <c r="F262" s="28" t="s">
        <v>29</v>
      </c>
      <c r="G262" s="28" t="s">
        <v>29</v>
      </c>
    </row>
    <row r="263" spans="1:7" x14ac:dyDescent="0.2">
      <c r="A263" s="26">
        <v>44735</v>
      </c>
      <c r="B263" s="27" t="s">
        <v>287</v>
      </c>
      <c r="C263" s="27" t="s">
        <v>39</v>
      </c>
      <c r="D263" s="29" t="s">
        <v>28</v>
      </c>
      <c r="E263" s="28" t="s">
        <v>29</v>
      </c>
      <c r="F263" s="28" t="s">
        <v>29</v>
      </c>
      <c r="G263" s="28" t="s">
        <v>29</v>
      </c>
    </row>
    <row r="264" spans="1:7" x14ac:dyDescent="0.2">
      <c r="A264" s="26">
        <v>44740</v>
      </c>
      <c r="B264" s="27" t="s">
        <v>288</v>
      </c>
      <c r="C264" s="27" t="s">
        <v>31</v>
      </c>
      <c r="D264" s="29" t="s">
        <v>28</v>
      </c>
      <c r="E264" s="28" t="s">
        <v>29</v>
      </c>
      <c r="F264" s="28" t="s">
        <v>29</v>
      </c>
      <c r="G264" s="28" t="s">
        <v>29</v>
      </c>
    </row>
    <row r="265" spans="1:7" x14ac:dyDescent="0.2">
      <c r="A265" s="26">
        <v>44740</v>
      </c>
      <c r="B265" s="27" t="s">
        <v>289</v>
      </c>
      <c r="C265" s="27" t="s">
        <v>39</v>
      </c>
      <c r="D265" s="29" t="s">
        <v>28</v>
      </c>
      <c r="E265" s="28" t="s">
        <v>29</v>
      </c>
      <c r="F265" s="28" t="s">
        <v>29</v>
      </c>
      <c r="G265" s="28" t="s">
        <v>29</v>
      </c>
    </row>
    <row r="266" spans="1:7" x14ac:dyDescent="0.2">
      <c r="A266" s="26">
        <v>44747</v>
      </c>
      <c r="B266" s="27" t="s">
        <v>290</v>
      </c>
      <c r="C266" s="27" t="s">
        <v>32</v>
      </c>
      <c r="D266" s="29" t="s">
        <v>28</v>
      </c>
      <c r="E266" s="28">
        <v>0.5</v>
      </c>
      <c r="F266" s="25">
        <v>0.02</v>
      </c>
      <c r="G266" s="25">
        <v>1</v>
      </c>
    </row>
    <row r="267" spans="1:7" x14ac:dyDescent="0.2">
      <c r="A267" s="26">
        <v>44747</v>
      </c>
      <c r="B267" s="27" t="s">
        <v>291</v>
      </c>
      <c r="C267" s="27" t="s">
        <v>33</v>
      </c>
      <c r="D267" s="29" t="s">
        <v>28</v>
      </c>
      <c r="E267" s="28" t="s">
        <v>29</v>
      </c>
      <c r="F267" s="25">
        <v>0.02</v>
      </c>
      <c r="G267" s="25">
        <v>1</v>
      </c>
    </row>
    <row r="268" spans="1:7" x14ac:dyDescent="0.2">
      <c r="A268" s="26">
        <v>44747</v>
      </c>
      <c r="B268" s="27" t="s">
        <v>292</v>
      </c>
      <c r="C268" s="27" t="s">
        <v>41</v>
      </c>
      <c r="D268" s="29" t="s">
        <v>28</v>
      </c>
      <c r="E268" s="28">
        <v>2.8</v>
      </c>
      <c r="F268" s="25">
        <v>0.02</v>
      </c>
      <c r="G268" s="25">
        <v>1</v>
      </c>
    </row>
    <row r="269" spans="1:7" x14ac:dyDescent="0.2">
      <c r="A269" s="26">
        <v>44747</v>
      </c>
      <c r="B269" s="27" t="s">
        <v>293</v>
      </c>
      <c r="C269" s="27" t="s">
        <v>72</v>
      </c>
      <c r="D269" s="29" t="s">
        <v>28</v>
      </c>
      <c r="E269" s="28" t="s">
        <v>29</v>
      </c>
      <c r="F269" s="25">
        <v>0.02</v>
      </c>
      <c r="G269" s="25">
        <v>1</v>
      </c>
    </row>
    <row r="270" spans="1:7" x14ac:dyDescent="0.2">
      <c r="A270" s="26">
        <v>44754</v>
      </c>
      <c r="B270" s="27" t="s">
        <v>294</v>
      </c>
      <c r="C270" s="27" t="s">
        <v>31</v>
      </c>
      <c r="D270" s="29" t="s">
        <v>28</v>
      </c>
      <c r="E270" s="28" t="s">
        <v>29</v>
      </c>
      <c r="F270" s="28" t="s">
        <v>29</v>
      </c>
      <c r="G270" s="28" t="s">
        <v>29</v>
      </c>
    </row>
    <row r="271" spans="1:7" x14ac:dyDescent="0.2">
      <c r="A271" s="26">
        <v>44754</v>
      </c>
      <c r="B271" s="27" t="s">
        <v>295</v>
      </c>
      <c r="C271" s="27" t="s">
        <v>39</v>
      </c>
      <c r="D271" s="29" t="s">
        <v>28</v>
      </c>
      <c r="E271" s="28" t="s">
        <v>29</v>
      </c>
      <c r="F271" s="28" t="s">
        <v>29</v>
      </c>
      <c r="G271" s="28" t="s">
        <v>29</v>
      </c>
    </row>
    <row r="272" spans="1:7" x14ac:dyDescent="0.2">
      <c r="A272" s="26">
        <v>44761</v>
      </c>
      <c r="B272" s="27" t="s">
        <v>296</v>
      </c>
      <c r="C272" s="27" t="s">
        <v>31</v>
      </c>
      <c r="D272" s="29" t="s">
        <v>28</v>
      </c>
      <c r="E272" s="28" t="s">
        <v>29</v>
      </c>
      <c r="F272" s="28" t="s">
        <v>29</v>
      </c>
      <c r="G272" s="28" t="s">
        <v>29</v>
      </c>
    </row>
    <row r="273" spans="1:7" x14ac:dyDescent="0.2">
      <c r="A273" s="26">
        <v>44763</v>
      </c>
      <c r="B273" s="27" t="s">
        <v>297</v>
      </c>
      <c r="C273" s="27" t="s">
        <v>39</v>
      </c>
      <c r="D273" s="29" t="s">
        <v>28</v>
      </c>
      <c r="E273" s="28" t="s">
        <v>29</v>
      </c>
      <c r="F273" s="28" t="s">
        <v>29</v>
      </c>
      <c r="G273" s="28" t="s">
        <v>29</v>
      </c>
    </row>
    <row r="274" spans="1:7" x14ac:dyDescent="0.2">
      <c r="A274" s="26">
        <v>44768</v>
      </c>
      <c r="B274" s="27" t="s">
        <v>298</v>
      </c>
      <c r="C274" s="27" t="s">
        <v>31</v>
      </c>
      <c r="D274" s="29" t="s">
        <v>28</v>
      </c>
      <c r="E274" s="28" t="s">
        <v>29</v>
      </c>
      <c r="F274" s="28" t="s">
        <v>29</v>
      </c>
      <c r="G274" s="28" t="s">
        <v>29</v>
      </c>
    </row>
    <row r="275" spans="1:7" x14ac:dyDescent="0.2">
      <c r="A275" s="26">
        <v>44768</v>
      </c>
      <c r="B275" s="27" t="s">
        <v>299</v>
      </c>
      <c r="C275" s="27" t="s">
        <v>39</v>
      </c>
      <c r="D275" s="29" t="s">
        <v>28</v>
      </c>
      <c r="E275" s="28" t="s">
        <v>29</v>
      </c>
      <c r="F275" s="28" t="s">
        <v>29</v>
      </c>
      <c r="G275" s="28" t="s">
        <v>29</v>
      </c>
    </row>
    <row r="276" spans="1:7" x14ac:dyDescent="0.2">
      <c r="A276" s="26">
        <v>44774</v>
      </c>
      <c r="B276" s="27" t="s">
        <v>300</v>
      </c>
      <c r="C276" s="27" t="s">
        <v>32</v>
      </c>
      <c r="D276" s="29" t="s">
        <v>28</v>
      </c>
      <c r="E276" s="28">
        <v>0.9</v>
      </c>
      <c r="F276" s="25">
        <v>0.02</v>
      </c>
      <c r="G276" s="28">
        <v>2</v>
      </c>
    </row>
    <row r="277" spans="1:7" x14ac:dyDescent="0.2">
      <c r="A277" s="26">
        <v>44775</v>
      </c>
      <c r="B277" s="27" t="s">
        <v>301</v>
      </c>
      <c r="C277" s="27" t="s">
        <v>41</v>
      </c>
      <c r="D277" s="29" t="s">
        <v>28</v>
      </c>
      <c r="E277" s="28">
        <v>1.9</v>
      </c>
      <c r="F277" s="25">
        <v>0.02</v>
      </c>
      <c r="G277" s="28">
        <v>2</v>
      </c>
    </row>
    <row r="278" spans="1:7" x14ac:dyDescent="0.2">
      <c r="A278" s="26">
        <v>44782</v>
      </c>
      <c r="B278" s="27" t="s">
        <v>302</v>
      </c>
      <c r="C278" s="27" t="s">
        <v>31</v>
      </c>
      <c r="D278" s="29" t="s">
        <v>28</v>
      </c>
      <c r="E278" s="28" t="s">
        <v>29</v>
      </c>
      <c r="F278" s="28" t="s">
        <v>29</v>
      </c>
      <c r="G278" s="28" t="s">
        <v>29</v>
      </c>
    </row>
    <row r="279" spans="1:7" x14ac:dyDescent="0.2">
      <c r="A279" s="26">
        <v>44783</v>
      </c>
      <c r="B279" s="27" t="s">
        <v>303</v>
      </c>
      <c r="C279" s="27" t="s">
        <v>39</v>
      </c>
      <c r="D279" s="29" t="s">
        <v>28</v>
      </c>
      <c r="E279" s="28" t="s">
        <v>29</v>
      </c>
      <c r="F279" s="28" t="s">
        <v>29</v>
      </c>
      <c r="G279" s="28" t="s">
        <v>29</v>
      </c>
    </row>
    <row r="280" spans="1:7" x14ac:dyDescent="0.2">
      <c r="A280" s="26">
        <v>44789</v>
      </c>
      <c r="B280" s="27" t="s">
        <v>304</v>
      </c>
      <c r="C280" s="27" t="s">
        <v>31</v>
      </c>
      <c r="D280" s="29" t="s">
        <v>28</v>
      </c>
      <c r="E280" s="28" t="s">
        <v>29</v>
      </c>
      <c r="F280" s="28" t="s">
        <v>29</v>
      </c>
      <c r="G280" s="28" t="s">
        <v>29</v>
      </c>
    </row>
    <row r="281" spans="1:7" x14ac:dyDescent="0.2">
      <c r="A281" s="26">
        <v>44791</v>
      </c>
      <c r="B281" s="27" t="s">
        <v>305</v>
      </c>
      <c r="C281" s="27" t="s">
        <v>39</v>
      </c>
      <c r="D281" s="29" t="s">
        <v>28</v>
      </c>
      <c r="E281" s="28" t="s">
        <v>29</v>
      </c>
      <c r="F281" s="28" t="s">
        <v>29</v>
      </c>
      <c r="G281" s="28" t="s">
        <v>29</v>
      </c>
    </row>
    <row r="282" spans="1:7" x14ac:dyDescent="0.2">
      <c r="A282" s="26">
        <v>44796</v>
      </c>
      <c r="B282" s="27" t="s">
        <v>306</v>
      </c>
      <c r="C282" s="27" t="s">
        <v>31</v>
      </c>
      <c r="D282" s="29" t="s">
        <v>28</v>
      </c>
      <c r="E282" s="28" t="s">
        <v>29</v>
      </c>
      <c r="F282" s="28" t="s">
        <v>29</v>
      </c>
      <c r="G282" s="28" t="s">
        <v>29</v>
      </c>
    </row>
    <row r="283" spans="1:7" x14ac:dyDescent="0.2">
      <c r="A283" s="26">
        <v>44798</v>
      </c>
      <c r="B283" s="27" t="s">
        <v>307</v>
      </c>
      <c r="C283" s="27" t="s">
        <v>39</v>
      </c>
      <c r="D283" s="29" t="s">
        <v>28</v>
      </c>
      <c r="E283" s="28" t="s">
        <v>29</v>
      </c>
      <c r="F283" s="28" t="s">
        <v>29</v>
      </c>
      <c r="G283" s="28" t="s">
        <v>29</v>
      </c>
    </row>
    <row r="284" spans="1:7" x14ac:dyDescent="0.2">
      <c r="A284" s="26">
        <v>44803</v>
      </c>
      <c r="B284" s="27" t="s">
        <v>308</v>
      </c>
      <c r="C284" s="27" t="s">
        <v>31</v>
      </c>
      <c r="D284" s="29" t="s">
        <v>28</v>
      </c>
      <c r="E284" s="28" t="s">
        <v>29</v>
      </c>
      <c r="F284" s="28" t="s">
        <v>29</v>
      </c>
      <c r="G284" s="28" t="s">
        <v>29</v>
      </c>
    </row>
    <row r="285" spans="1:7" x14ac:dyDescent="0.2">
      <c r="A285" s="26">
        <v>44804</v>
      </c>
      <c r="B285" s="27" t="s">
        <v>309</v>
      </c>
      <c r="C285" s="27" t="s">
        <v>39</v>
      </c>
      <c r="D285" s="29" t="s">
        <v>28</v>
      </c>
      <c r="E285" s="28" t="s">
        <v>29</v>
      </c>
      <c r="F285" s="28" t="s">
        <v>29</v>
      </c>
      <c r="G285" s="28" t="s">
        <v>29</v>
      </c>
    </row>
    <row r="286" spans="1:7" x14ac:dyDescent="0.2">
      <c r="A286" s="26">
        <v>44810</v>
      </c>
      <c r="B286" s="27" t="s">
        <v>310</v>
      </c>
      <c r="C286" s="27" t="s">
        <v>32</v>
      </c>
      <c r="D286" s="29" t="s">
        <v>28</v>
      </c>
      <c r="E286" s="28">
        <v>0.6</v>
      </c>
      <c r="F286" s="25">
        <v>0.02</v>
      </c>
      <c r="G286" s="25">
        <v>1</v>
      </c>
    </row>
    <row r="287" spans="1:7" x14ac:dyDescent="0.2">
      <c r="A287" s="26">
        <v>44811</v>
      </c>
      <c r="B287" s="27" t="s">
        <v>311</v>
      </c>
      <c r="C287" s="27" t="s">
        <v>41</v>
      </c>
      <c r="D287" s="29" t="s">
        <v>28</v>
      </c>
      <c r="E287" s="28">
        <v>6.8</v>
      </c>
      <c r="F287" s="28">
        <v>0.14000000000000001</v>
      </c>
      <c r="G287" s="28">
        <v>3</v>
      </c>
    </row>
    <row r="288" spans="1:7" x14ac:dyDescent="0.2">
      <c r="A288" s="26">
        <v>44817</v>
      </c>
      <c r="B288" s="27" t="s">
        <v>312</v>
      </c>
      <c r="C288" s="27" t="s">
        <v>31</v>
      </c>
      <c r="D288" s="29" t="s">
        <v>28</v>
      </c>
      <c r="E288" s="28" t="s">
        <v>29</v>
      </c>
      <c r="F288" s="28" t="s">
        <v>29</v>
      </c>
      <c r="G288" s="28" t="s">
        <v>29</v>
      </c>
    </row>
    <row r="289" spans="1:7" x14ac:dyDescent="0.2">
      <c r="A289" s="26">
        <v>44817</v>
      </c>
      <c r="B289" s="27" t="s">
        <v>313</v>
      </c>
      <c r="C289" s="27" t="s">
        <v>39</v>
      </c>
      <c r="D289" s="29" t="s">
        <v>28</v>
      </c>
      <c r="E289" s="28" t="s">
        <v>29</v>
      </c>
      <c r="F289" s="28" t="s">
        <v>29</v>
      </c>
      <c r="G289" s="28" t="s">
        <v>29</v>
      </c>
    </row>
    <row r="290" spans="1:7" x14ac:dyDescent="0.2">
      <c r="A290" s="26">
        <v>44824</v>
      </c>
      <c r="B290" s="27" t="s">
        <v>314</v>
      </c>
      <c r="C290" s="27" t="s">
        <v>31</v>
      </c>
      <c r="D290" s="29" t="s">
        <v>28</v>
      </c>
      <c r="E290" s="28" t="s">
        <v>29</v>
      </c>
      <c r="F290" s="28" t="s">
        <v>29</v>
      </c>
      <c r="G290" s="28" t="s">
        <v>29</v>
      </c>
    </row>
    <row r="291" spans="1:7" x14ac:dyDescent="0.2">
      <c r="A291" s="26">
        <v>44824</v>
      </c>
      <c r="B291" s="27" t="s">
        <v>315</v>
      </c>
      <c r="C291" s="27" t="s">
        <v>39</v>
      </c>
      <c r="D291" s="29" t="s">
        <v>28</v>
      </c>
      <c r="E291" s="28" t="s">
        <v>29</v>
      </c>
      <c r="F291" s="28" t="s">
        <v>29</v>
      </c>
      <c r="G291" s="28" t="s">
        <v>29</v>
      </c>
    </row>
    <row r="292" spans="1:7" x14ac:dyDescent="0.2">
      <c r="A292" s="26">
        <v>44831</v>
      </c>
      <c r="B292" s="27" t="s">
        <v>316</v>
      </c>
      <c r="C292" s="27" t="s">
        <v>31</v>
      </c>
      <c r="D292" s="29" t="s">
        <v>28</v>
      </c>
      <c r="E292" s="28" t="s">
        <v>29</v>
      </c>
      <c r="F292" s="28" t="s">
        <v>29</v>
      </c>
      <c r="G292" s="28" t="s">
        <v>29</v>
      </c>
    </row>
    <row r="293" spans="1:7" x14ac:dyDescent="0.2">
      <c r="A293" s="26">
        <v>44831</v>
      </c>
      <c r="B293" s="27" t="s">
        <v>317</v>
      </c>
      <c r="C293" s="27" t="s">
        <v>39</v>
      </c>
      <c r="D293" s="29" t="s">
        <v>28</v>
      </c>
      <c r="E293" s="28" t="s">
        <v>29</v>
      </c>
      <c r="F293" s="28" t="s">
        <v>29</v>
      </c>
      <c r="G293" s="28" t="s">
        <v>29</v>
      </c>
    </row>
    <row r="294" spans="1:7" x14ac:dyDescent="0.2">
      <c r="A294" s="26">
        <v>44838</v>
      </c>
      <c r="B294" s="27" t="s">
        <v>318</v>
      </c>
      <c r="C294" s="27" t="s">
        <v>32</v>
      </c>
      <c r="D294" s="29" t="s">
        <v>28</v>
      </c>
      <c r="E294" s="28">
        <v>0.8</v>
      </c>
      <c r="F294" s="25">
        <v>0.02</v>
      </c>
      <c r="G294" s="28">
        <v>1</v>
      </c>
    </row>
    <row r="295" spans="1:7" x14ac:dyDescent="0.2">
      <c r="A295" s="26">
        <v>44838</v>
      </c>
      <c r="B295" s="27" t="s">
        <v>319</v>
      </c>
      <c r="C295" s="27" t="s">
        <v>33</v>
      </c>
      <c r="D295" s="29" t="s">
        <v>28</v>
      </c>
      <c r="E295" s="28" t="s">
        <v>29</v>
      </c>
      <c r="F295" s="28" t="s">
        <v>29</v>
      </c>
      <c r="G295" s="28" t="s">
        <v>29</v>
      </c>
    </row>
    <row r="296" spans="1:7" x14ac:dyDescent="0.2">
      <c r="A296" s="26">
        <v>44838</v>
      </c>
      <c r="B296" s="27" t="s">
        <v>320</v>
      </c>
      <c r="C296" s="27" t="s">
        <v>41</v>
      </c>
      <c r="D296" s="29" t="s">
        <v>28</v>
      </c>
      <c r="E296" s="28">
        <v>7.8</v>
      </c>
      <c r="F296" s="25">
        <v>0.02</v>
      </c>
      <c r="G296" s="28">
        <v>7</v>
      </c>
    </row>
    <row r="297" spans="1:7" x14ac:dyDescent="0.2">
      <c r="A297" s="26">
        <v>44838</v>
      </c>
      <c r="B297" s="27" t="s">
        <v>321</v>
      </c>
      <c r="C297" s="27" t="s">
        <v>72</v>
      </c>
      <c r="D297" s="29" t="s">
        <v>28</v>
      </c>
      <c r="E297" s="28" t="s">
        <v>29</v>
      </c>
      <c r="F297" s="28" t="s">
        <v>29</v>
      </c>
      <c r="G297" s="28" t="s">
        <v>29</v>
      </c>
    </row>
    <row r="298" spans="1:7" x14ac:dyDescent="0.2">
      <c r="A298" s="26">
        <v>44838</v>
      </c>
      <c r="B298" s="27" t="s">
        <v>318</v>
      </c>
      <c r="C298" s="27" t="s">
        <v>32</v>
      </c>
      <c r="D298" s="29" t="s">
        <v>28</v>
      </c>
      <c r="E298" s="28">
        <v>0.8</v>
      </c>
      <c r="F298" s="25">
        <v>0.02</v>
      </c>
      <c r="G298" s="28">
        <v>1</v>
      </c>
    </row>
    <row r="299" spans="1:7" x14ac:dyDescent="0.2">
      <c r="A299" s="26">
        <v>44838</v>
      </c>
      <c r="B299" s="27" t="s">
        <v>319</v>
      </c>
      <c r="C299" s="27" t="s">
        <v>33</v>
      </c>
      <c r="D299" s="29" t="s">
        <v>28</v>
      </c>
      <c r="E299" s="28" t="s">
        <v>29</v>
      </c>
      <c r="F299" s="28" t="s">
        <v>29</v>
      </c>
      <c r="G299" s="28" t="s">
        <v>29</v>
      </c>
    </row>
    <row r="300" spans="1:7" x14ac:dyDescent="0.2">
      <c r="A300" s="26">
        <v>44838</v>
      </c>
      <c r="B300" s="27" t="s">
        <v>320</v>
      </c>
      <c r="C300" s="27" t="s">
        <v>41</v>
      </c>
      <c r="D300" s="29" t="s">
        <v>28</v>
      </c>
      <c r="E300" s="28">
        <v>7.8</v>
      </c>
      <c r="F300" s="25">
        <v>0.02</v>
      </c>
      <c r="G300" s="28">
        <v>7</v>
      </c>
    </row>
    <row r="301" spans="1:7" x14ac:dyDescent="0.2">
      <c r="A301" s="26">
        <v>44838</v>
      </c>
      <c r="B301" s="27" t="s">
        <v>321</v>
      </c>
      <c r="C301" s="27" t="s">
        <v>72</v>
      </c>
      <c r="D301" s="29" t="s">
        <v>28</v>
      </c>
      <c r="E301" s="28" t="s">
        <v>29</v>
      </c>
      <c r="F301" s="28" t="s">
        <v>29</v>
      </c>
      <c r="G301" s="28" t="s">
        <v>29</v>
      </c>
    </row>
    <row r="302" spans="1:7" x14ac:dyDescent="0.2">
      <c r="A302" s="26">
        <v>44845</v>
      </c>
      <c r="B302" s="27" t="s">
        <v>322</v>
      </c>
      <c r="C302" s="27" t="s">
        <v>31</v>
      </c>
      <c r="D302" s="29" t="s">
        <v>28</v>
      </c>
      <c r="E302" s="28" t="s">
        <v>29</v>
      </c>
      <c r="F302" s="28" t="s">
        <v>29</v>
      </c>
      <c r="G302" s="28" t="s">
        <v>29</v>
      </c>
    </row>
    <row r="303" spans="1:7" x14ac:dyDescent="0.2">
      <c r="A303" s="26">
        <v>44845</v>
      </c>
      <c r="B303" s="27" t="s">
        <v>323</v>
      </c>
      <c r="C303" s="27" t="s">
        <v>39</v>
      </c>
      <c r="D303" s="29" t="s">
        <v>28</v>
      </c>
      <c r="E303" s="28" t="s">
        <v>29</v>
      </c>
      <c r="F303" s="28" t="s">
        <v>29</v>
      </c>
      <c r="G303" s="28" t="s">
        <v>29</v>
      </c>
    </row>
    <row r="304" spans="1:7" x14ac:dyDescent="0.2">
      <c r="A304" s="26">
        <v>44852</v>
      </c>
      <c r="B304" s="27" t="s">
        <v>324</v>
      </c>
      <c r="C304" s="27" t="s">
        <v>31</v>
      </c>
      <c r="D304" s="29" t="s">
        <v>28</v>
      </c>
      <c r="E304" s="28" t="s">
        <v>29</v>
      </c>
      <c r="F304" s="28" t="s">
        <v>29</v>
      </c>
      <c r="G304" s="28" t="s">
        <v>29</v>
      </c>
    </row>
    <row r="305" spans="1:7" x14ac:dyDescent="0.2">
      <c r="A305" s="26">
        <v>44852</v>
      </c>
      <c r="B305" s="27" t="s">
        <v>325</v>
      </c>
      <c r="C305" s="27" t="s">
        <v>39</v>
      </c>
      <c r="D305" s="29" t="s">
        <v>28</v>
      </c>
      <c r="E305" s="28" t="s">
        <v>29</v>
      </c>
      <c r="F305" s="28" t="s">
        <v>29</v>
      </c>
      <c r="G305" s="28" t="s">
        <v>29</v>
      </c>
    </row>
    <row r="306" spans="1:7" x14ac:dyDescent="0.2">
      <c r="A306" s="26">
        <v>44859</v>
      </c>
      <c r="B306" s="27" t="s">
        <v>326</v>
      </c>
      <c r="C306" s="27" t="s">
        <v>31</v>
      </c>
      <c r="D306" s="29" t="s">
        <v>28</v>
      </c>
      <c r="E306" s="28" t="s">
        <v>29</v>
      </c>
      <c r="F306" s="28" t="s">
        <v>29</v>
      </c>
      <c r="G306" s="28" t="s">
        <v>29</v>
      </c>
    </row>
    <row r="307" spans="1:7" x14ac:dyDescent="0.2">
      <c r="A307" s="26">
        <v>44860</v>
      </c>
      <c r="B307" s="27" t="s">
        <v>327</v>
      </c>
      <c r="C307" s="27" t="s">
        <v>39</v>
      </c>
      <c r="D307" s="29" t="s">
        <v>28</v>
      </c>
      <c r="E307" s="28" t="s">
        <v>29</v>
      </c>
      <c r="F307" s="28" t="s">
        <v>29</v>
      </c>
      <c r="G307" s="28" t="s">
        <v>29</v>
      </c>
    </row>
    <row r="308" spans="1:7" x14ac:dyDescent="0.2">
      <c r="A308" s="26">
        <v>44866</v>
      </c>
      <c r="B308" s="27" t="s">
        <v>328</v>
      </c>
      <c r="C308" s="27" t="s">
        <v>32</v>
      </c>
      <c r="D308" s="29" t="s">
        <v>28</v>
      </c>
      <c r="E308" s="28">
        <v>0.5</v>
      </c>
      <c r="F308" s="25">
        <v>0.02</v>
      </c>
      <c r="G308" s="25">
        <v>1</v>
      </c>
    </row>
    <row r="309" spans="1:7" x14ac:dyDescent="0.2">
      <c r="A309" s="26">
        <v>44866</v>
      </c>
      <c r="B309" s="27" t="s">
        <v>329</v>
      </c>
      <c r="C309" s="27" t="s">
        <v>41</v>
      </c>
      <c r="D309" s="29" t="s">
        <v>28</v>
      </c>
      <c r="E309" s="28">
        <v>6.3</v>
      </c>
      <c r="F309" s="28">
        <v>0.09</v>
      </c>
      <c r="G309" s="28">
        <v>3</v>
      </c>
    </row>
    <row r="310" spans="1:7" x14ac:dyDescent="0.2">
      <c r="A310" s="26">
        <v>44873</v>
      </c>
      <c r="B310" s="27" t="s">
        <v>330</v>
      </c>
      <c r="C310" s="27" t="s">
        <v>31</v>
      </c>
      <c r="D310" s="29" t="s">
        <v>28</v>
      </c>
      <c r="E310" s="28" t="s">
        <v>29</v>
      </c>
      <c r="F310" s="28" t="s">
        <v>29</v>
      </c>
      <c r="G310" s="28" t="s">
        <v>29</v>
      </c>
    </row>
    <row r="311" spans="1:7" x14ac:dyDescent="0.2">
      <c r="A311" s="26">
        <v>44873</v>
      </c>
      <c r="B311" s="27" t="s">
        <v>331</v>
      </c>
      <c r="C311" s="27" t="s">
        <v>39</v>
      </c>
      <c r="D311" s="29" t="s">
        <v>28</v>
      </c>
      <c r="E311" s="28" t="s">
        <v>29</v>
      </c>
      <c r="F311" s="28" t="s">
        <v>29</v>
      </c>
      <c r="G311" s="28" t="s">
        <v>29</v>
      </c>
    </row>
    <row r="312" spans="1:7" x14ac:dyDescent="0.2">
      <c r="A312" s="26">
        <v>44880</v>
      </c>
      <c r="B312" s="27" t="s">
        <v>332</v>
      </c>
      <c r="C312" s="27" t="s">
        <v>31</v>
      </c>
      <c r="D312" s="29" t="s">
        <v>28</v>
      </c>
      <c r="E312" s="28" t="s">
        <v>29</v>
      </c>
      <c r="F312" s="28" t="s">
        <v>29</v>
      </c>
      <c r="G312" s="28" t="s">
        <v>29</v>
      </c>
    </row>
    <row r="313" spans="1:7" x14ac:dyDescent="0.2">
      <c r="A313" s="26">
        <v>44880</v>
      </c>
      <c r="B313" s="27" t="s">
        <v>333</v>
      </c>
      <c r="C313" s="27" t="s">
        <v>39</v>
      </c>
      <c r="D313" s="29" t="s">
        <v>28</v>
      </c>
      <c r="E313" s="28" t="s">
        <v>29</v>
      </c>
      <c r="F313" s="28" t="s">
        <v>29</v>
      </c>
      <c r="G313" s="28" t="s">
        <v>29</v>
      </c>
    </row>
    <row r="314" spans="1:7" x14ac:dyDescent="0.2">
      <c r="A314" s="26">
        <v>44887</v>
      </c>
      <c r="B314" s="27" t="s">
        <v>334</v>
      </c>
      <c r="C314" s="27" t="s">
        <v>31</v>
      </c>
      <c r="D314" s="29" t="s">
        <v>28</v>
      </c>
      <c r="E314" s="28" t="s">
        <v>29</v>
      </c>
      <c r="F314" s="28" t="s">
        <v>29</v>
      </c>
      <c r="G314" s="28" t="s">
        <v>29</v>
      </c>
    </row>
    <row r="315" spans="1:7" x14ac:dyDescent="0.2">
      <c r="A315" s="26">
        <v>44887</v>
      </c>
      <c r="B315" s="27" t="s">
        <v>335</v>
      </c>
      <c r="C315" s="27" t="s">
        <v>39</v>
      </c>
      <c r="D315" s="29" t="s">
        <v>28</v>
      </c>
      <c r="E315" s="28" t="s">
        <v>29</v>
      </c>
      <c r="F315" s="28" t="s">
        <v>29</v>
      </c>
      <c r="G315" s="28" t="s">
        <v>29</v>
      </c>
    </row>
    <row r="316" spans="1:7" x14ac:dyDescent="0.2">
      <c r="A316" s="26">
        <v>44894</v>
      </c>
      <c r="B316" s="27" t="s">
        <v>336</v>
      </c>
      <c r="C316" s="27" t="s">
        <v>31</v>
      </c>
      <c r="D316" s="29" t="s">
        <v>28</v>
      </c>
      <c r="E316" s="28" t="s">
        <v>29</v>
      </c>
      <c r="F316" s="28" t="s">
        <v>29</v>
      </c>
      <c r="G316" s="28" t="s">
        <v>29</v>
      </c>
    </row>
    <row r="317" spans="1:7" x14ac:dyDescent="0.2">
      <c r="A317" s="26">
        <v>44894</v>
      </c>
      <c r="B317" s="27" t="s">
        <v>337</v>
      </c>
      <c r="C317" s="27" t="s">
        <v>39</v>
      </c>
      <c r="D317" s="29" t="s">
        <v>28</v>
      </c>
      <c r="E317" s="28" t="s">
        <v>29</v>
      </c>
      <c r="F317" s="28" t="s">
        <v>29</v>
      </c>
      <c r="G317" s="28" t="s">
        <v>29</v>
      </c>
    </row>
    <row r="318" spans="1:7" x14ac:dyDescent="0.2">
      <c r="A318" s="26">
        <v>44901</v>
      </c>
      <c r="B318" s="27" t="s">
        <v>338</v>
      </c>
      <c r="C318" s="27" t="s">
        <v>32</v>
      </c>
      <c r="D318" s="29" t="s">
        <v>28</v>
      </c>
      <c r="E318" s="28">
        <v>0.5</v>
      </c>
      <c r="F318" s="25">
        <v>0.02</v>
      </c>
      <c r="G318" s="25">
        <v>1</v>
      </c>
    </row>
    <row r="319" spans="1:7" x14ac:dyDescent="0.2">
      <c r="A319" s="26">
        <v>44901</v>
      </c>
      <c r="B319" s="27" t="s">
        <v>339</v>
      </c>
      <c r="C319" s="27" t="s">
        <v>41</v>
      </c>
      <c r="D319" s="29" t="s">
        <v>28</v>
      </c>
      <c r="E319" s="28">
        <v>8.9</v>
      </c>
      <c r="F319" s="25">
        <v>0.02</v>
      </c>
      <c r="G319" s="25">
        <v>1</v>
      </c>
    </row>
    <row r="320" spans="1:7" x14ac:dyDescent="0.2">
      <c r="A320" s="26">
        <v>44901</v>
      </c>
      <c r="B320" s="27" t="s">
        <v>338</v>
      </c>
      <c r="C320" s="27" t="s">
        <v>32</v>
      </c>
      <c r="D320" s="29" t="s">
        <v>28</v>
      </c>
      <c r="E320" s="28">
        <v>0.5</v>
      </c>
      <c r="F320" s="25">
        <v>0.02</v>
      </c>
      <c r="G320" s="25">
        <v>1</v>
      </c>
    </row>
    <row r="321" spans="1:7" x14ac:dyDescent="0.2">
      <c r="A321" s="26">
        <v>44901</v>
      </c>
      <c r="B321" s="27" t="s">
        <v>339</v>
      </c>
      <c r="C321" s="27" t="s">
        <v>41</v>
      </c>
      <c r="D321" s="29" t="s">
        <v>28</v>
      </c>
      <c r="E321" s="28">
        <v>8.9</v>
      </c>
      <c r="F321" s="25">
        <v>0.02</v>
      </c>
      <c r="G321" s="25">
        <v>1</v>
      </c>
    </row>
    <row r="322" spans="1:7" x14ac:dyDescent="0.2">
      <c r="A322" s="26">
        <v>44908</v>
      </c>
      <c r="B322" s="27" t="s">
        <v>340</v>
      </c>
      <c r="C322" s="27" t="s">
        <v>31</v>
      </c>
      <c r="D322" s="29" t="s">
        <v>28</v>
      </c>
      <c r="E322" s="28" t="s">
        <v>29</v>
      </c>
      <c r="F322" s="28" t="s">
        <v>29</v>
      </c>
      <c r="G322" s="28" t="s">
        <v>29</v>
      </c>
    </row>
    <row r="323" spans="1:7" x14ac:dyDescent="0.2">
      <c r="A323" s="26">
        <v>44908</v>
      </c>
      <c r="B323" s="27" t="s">
        <v>341</v>
      </c>
      <c r="C323" s="27" t="s">
        <v>39</v>
      </c>
      <c r="D323" s="29" t="s">
        <v>28</v>
      </c>
      <c r="E323" s="28" t="s">
        <v>29</v>
      </c>
      <c r="F323" s="28" t="s">
        <v>29</v>
      </c>
      <c r="G323" s="28" t="s">
        <v>29</v>
      </c>
    </row>
    <row r="324" spans="1:7" x14ac:dyDescent="0.2">
      <c r="A324" s="26">
        <v>44915</v>
      </c>
      <c r="B324" s="27" t="s">
        <v>342</v>
      </c>
      <c r="C324" s="27" t="s">
        <v>31</v>
      </c>
      <c r="D324" s="29" t="s">
        <v>28</v>
      </c>
      <c r="E324" s="28" t="s">
        <v>29</v>
      </c>
      <c r="F324" s="28" t="s">
        <v>29</v>
      </c>
      <c r="G324" s="28" t="s">
        <v>29</v>
      </c>
    </row>
    <row r="325" spans="1:7" x14ac:dyDescent="0.2">
      <c r="A325" s="26">
        <v>44916</v>
      </c>
      <c r="B325" s="27" t="s">
        <v>343</v>
      </c>
      <c r="C325" s="27" t="s">
        <v>39</v>
      </c>
      <c r="D325" s="29" t="s">
        <v>28</v>
      </c>
      <c r="E325" s="28" t="s">
        <v>29</v>
      </c>
      <c r="F325" s="28" t="s">
        <v>29</v>
      </c>
      <c r="G325" s="28" t="s">
        <v>29</v>
      </c>
    </row>
    <row r="326" spans="1:7" x14ac:dyDescent="0.2">
      <c r="A326" s="26">
        <v>44923</v>
      </c>
      <c r="B326" s="27" t="s">
        <v>344</v>
      </c>
      <c r="C326" s="27" t="s">
        <v>31</v>
      </c>
      <c r="D326" s="29" t="s">
        <v>28</v>
      </c>
      <c r="E326" s="28" t="s">
        <v>29</v>
      </c>
      <c r="F326" s="28" t="s">
        <v>29</v>
      </c>
      <c r="G326" s="28" t="s">
        <v>29</v>
      </c>
    </row>
    <row r="327" spans="1:7" x14ac:dyDescent="0.2">
      <c r="A327" s="26">
        <v>44929</v>
      </c>
      <c r="B327" s="27" t="s">
        <v>345</v>
      </c>
      <c r="C327" s="27" t="s">
        <v>32</v>
      </c>
      <c r="D327" s="29" t="s">
        <v>28</v>
      </c>
      <c r="E327" s="28">
        <v>0.5</v>
      </c>
      <c r="F327" s="25">
        <v>0.02</v>
      </c>
      <c r="G327" s="25">
        <v>1</v>
      </c>
    </row>
    <row r="328" spans="1:7" x14ac:dyDescent="0.2">
      <c r="A328" s="26">
        <v>44929</v>
      </c>
      <c r="B328" s="27" t="s">
        <v>346</v>
      </c>
      <c r="C328" s="27" t="s">
        <v>33</v>
      </c>
      <c r="D328" s="29" t="s">
        <v>28</v>
      </c>
      <c r="E328" s="28" t="s">
        <v>29</v>
      </c>
      <c r="F328" s="28" t="s">
        <v>29</v>
      </c>
      <c r="G328" s="28" t="s">
        <v>29</v>
      </c>
    </row>
    <row r="329" spans="1:7" x14ac:dyDescent="0.2">
      <c r="A329" s="26">
        <v>44930</v>
      </c>
      <c r="B329" s="27" t="s">
        <v>347</v>
      </c>
      <c r="C329" s="27" t="s">
        <v>41</v>
      </c>
      <c r="D329" s="29" t="s">
        <v>28</v>
      </c>
      <c r="E329" s="28">
        <v>9.3000000000000007</v>
      </c>
      <c r="F329" s="25">
        <v>0.02</v>
      </c>
      <c r="G329" s="28">
        <v>2</v>
      </c>
    </row>
    <row r="330" spans="1:7" x14ac:dyDescent="0.2">
      <c r="A330" s="26">
        <v>44930</v>
      </c>
      <c r="B330" s="27" t="s">
        <v>348</v>
      </c>
      <c r="C330" s="27" t="s">
        <v>72</v>
      </c>
      <c r="D330" s="29" t="s">
        <v>28</v>
      </c>
      <c r="E330" s="28" t="s">
        <v>29</v>
      </c>
      <c r="F330" s="28" t="s">
        <v>29</v>
      </c>
      <c r="G330" s="28" t="s">
        <v>29</v>
      </c>
    </row>
    <row r="331" spans="1:7" x14ac:dyDescent="0.2">
      <c r="A331" s="26">
        <v>44936</v>
      </c>
      <c r="B331" s="27" t="s">
        <v>349</v>
      </c>
      <c r="C331" s="27" t="s">
        <v>31</v>
      </c>
      <c r="D331" s="29" t="s">
        <v>28</v>
      </c>
      <c r="E331" s="28" t="s">
        <v>29</v>
      </c>
      <c r="F331" s="28" t="s">
        <v>29</v>
      </c>
      <c r="G331" s="28" t="s">
        <v>29</v>
      </c>
    </row>
    <row r="332" spans="1:7" x14ac:dyDescent="0.2">
      <c r="A332" s="26">
        <v>44936</v>
      </c>
      <c r="B332" s="27" t="s">
        <v>350</v>
      </c>
      <c r="C332" s="27" t="s">
        <v>39</v>
      </c>
      <c r="D332" s="29" t="s">
        <v>28</v>
      </c>
      <c r="E332" s="28" t="s">
        <v>29</v>
      </c>
      <c r="F332" s="28" t="s">
        <v>29</v>
      </c>
      <c r="G332" s="28" t="s">
        <v>29</v>
      </c>
    </row>
    <row r="333" spans="1:7" x14ac:dyDescent="0.2">
      <c r="A333" s="26">
        <v>44943</v>
      </c>
      <c r="B333" s="27" t="s">
        <v>351</v>
      </c>
      <c r="C333" s="27" t="s">
        <v>31</v>
      </c>
      <c r="D333" s="29" t="s">
        <v>28</v>
      </c>
      <c r="E333" s="28" t="s">
        <v>29</v>
      </c>
      <c r="F333" s="28" t="s">
        <v>29</v>
      </c>
      <c r="G333" s="28" t="s">
        <v>29</v>
      </c>
    </row>
    <row r="334" spans="1:7" x14ac:dyDescent="0.2">
      <c r="A334" s="26">
        <v>44943</v>
      </c>
      <c r="B334" s="27" t="s">
        <v>352</v>
      </c>
      <c r="C334" s="27" t="s">
        <v>39</v>
      </c>
      <c r="D334" s="29" t="s">
        <v>28</v>
      </c>
      <c r="E334" s="28">
        <v>8.4</v>
      </c>
      <c r="F334" s="28" t="s">
        <v>29</v>
      </c>
      <c r="G334" s="28" t="s">
        <v>29</v>
      </c>
    </row>
    <row r="335" spans="1:7" x14ac:dyDescent="0.2">
      <c r="A335" s="26">
        <v>44950</v>
      </c>
      <c r="B335" s="27" t="s">
        <v>353</v>
      </c>
      <c r="C335" s="27" t="s">
        <v>31</v>
      </c>
      <c r="D335" s="29" t="s">
        <v>28</v>
      </c>
      <c r="E335" s="28" t="s">
        <v>29</v>
      </c>
      <c r="F335" s="28" t="s">
        <v>29</v>
      </c>
      <c r="G335" s="28" t="s">
        <v>29</v>
      </c>
    </row>
    <row r="336" spans="1:7" x14ac:dyDescent="0.2">
      <c r="A336" s="26">
        <v>44950</v>
      </c>
      <c r="B336" s="27" t="s">
        <v>354</v>
      </c>
      <c r="C336" s="27" t="s">
        <v>39</v>
      </c>
      <c r="D336" s="29" t="s">
        <v>28</v>
      </c>
      <c r="E336" s="28">
        <v>11.5</v>
      </c>
      <c r="F336" s="28" t="s">
        <v>29</v>
      </c>
      <c r="G336" s="28" t="s">
        <v>29</v>
      </c>
    </row>
    <row r="337" spans="1:7" x14ac:dyDescent="0.2">
      <c r="A337" s="26">
        <v>44957</v>
      </c>
      <c r="B337" s="27" t="s">
        <v>355</v>
      </c>
      <c r="C337" s="27" t="s">
        <v>31</v>
      </c>
      <c r="D337" s="29" t="s">
        <v>28</v>
      </c>
      <c r="E337" s="28" t="s">
        <v>29</v>
      </c>
      <c r="F337" s="28" t="s">
        <v>29</v>
      </c>
      <c r="G337" s="28" t="s">
        <v>29</v>
      </c>
    </row>
    <row r="338" spans="1:7" x14ac:dyDescent="0.2">
      <c r="A338" s="26">
        <v>44958</v>
      </c>
      <c r="B338" s="27" t="s">
        <v>356</v>
      </c>
      <c r="C338" s="27" t="s">
        <v>39</v>
      </c>
      <c r="D338" s="29" t="s">
        <v>28</v>
      </c>
      <c r="E338" s="28">
        <v>9.6999999999999993</v>
      </c>
      <c r="F338" s="28" t="s">
        <v>29</v>
      </c>
      <c r="G338" s="28" t="s">
        <v>29</v>
      </c>
    </row>
    <row r="339" spans="1:7" x14ac:dyDescent="0.2">
      <c r="A339" s="26">
        <v>44964</v>
      </c>
      <c r="B339" s="27" t="s">
        <v>357</v>
      </c>
      <c r="C339" s="27" t="s">
        <v>32</v>
      </c>
      <c r="D339" s="29" t="s">
        <v>28</v>
      </c>
      <c r="E339" s="28">
        <v>0.6</v>
      </c>
      <c r="F339" s="28">
        <v>0.08</v>
      </c>
      <c r="G339" s="25">
        <v>1</v>
      </c>
    </row>
    <row r="340" spans="1:7" x14ac:dyDescent="0.2">
      <c r="A340" s="26">
        <v>44964</v>
      </c>
      <c r="B340" s="27" t="s">
        <v>358</v>
      </c>
      <c r="C340" s="27" t="s">
        <v>41</v>
      </c>
      <c r="D340" s="29" t="s">
        <v>28</v>
      </c>
      <c r="E340" s="28">
        <v>10.8</v>
      </c>
      <c r="F340" s="28">
        <v>0.19</v>
      </c>
      <c r="G340" s="28">
        <v>7</v>
      </c>
    </row>
    <row r="341" spans="1:7" x14ac:dyDescent="0.2">
      <c r="A341" s="26">
        <v>44971</v>
      </c>
      <c r="B341" s="27" t="s">
        <v>359</v>
      </c>
      <c r="C341" s="27" t="s">
        <v>31</v>
      </c>
      <c r="D341" s="29" t="s">
        <v>28</v>
      </c>
      <c r="E341" s="28" t="s">
        <v>29</v>
      </c>
      <c r="F341" s="28" t="s">
        <v>29</v>
      </c>
      <c r="G341" s="28" t="s">
        <v>29</v>
      </c>
    </row>
    <row r="342" spans="1:7" x14ac:dyDescent="0.2">
      <c r="A342" s="26">
        <v>44971</v>
      </c>
      <c r="B342" s="27" t="s">
        <v>360</v>
      </c>
      <c r="C342" s="27" t="s">
        <v>39</v>
      </c>
      <c r="D342" s="29" t="s">
        <v>28</v>
      </c>
      <c r="E342" s="28">
        <v>0.5</v>
      </c>
      <c r="F342" s="28" t="s">
        <v>29</v>
      </c>
      <c r="G342" s="28" t="s">
        <v>29</v>
      </c>
    </row>
    <row r="343" spans="1:7" x14ac:dyDescent="0.2">
      <c r="A343" s="26">
        <v>44978</v>
      </c>
      <c r="B343" s="27" t="s">
        <v>361</v>
      </c>
      <c r="C343" s="27" t="s">
        <v>31</v>
      </c>
      <c r="D343" s="29" t="s">
        <v>28</v>
      </c>
      <c r="E343" s="28" t="s">
        <v>29</v>
      </c>
      <c r="F343" s="28" t="s">
        <v>29</v>
      </c>
      <c r="G343" s="28" t="s">
        <v>29</v>
      </c>
    </row>
    <row r="344" spans="1:7" x14ac:dyDescent="0.2">
      <c r="A344" s="26">
        <v>44978</v>
      </c>
      <c r="B344" s="27" t="s">
        <v>362</v>
      </c>
      <c r="C344" s="27" t="s">
        <v>39</v>
      </c>
      <c r="D344" s="29" t="s">
        <v>28</v>
      </c>
      <c r="E344" s="28">
        <v>2</v>
      </c>
      <c r="F344" s="28" t="s">
        <v>29</v>
      </c>
      <c r="G344" s="28" t="s">
        <v>29</v>
      </c>
    </row>
    <row r="345" spans="1:7" x14ac:dyDescent="0.2">
      <c r="A345" s="26">
        <v>44985</v>
      </c>
      <c r="B345" s="27" t="s">
        <v>363</v>
      </c>
      <c r="C345" s="27" t="s">
        <v>31</v>
      </c>
      <c r="D345" s="29" t="s">
        <v>28</v>
      </c>
      <c r="E345" s="28" t="s">
        <v>29</v>
      </c>
      <c r="F345" s="28" t="s">
        <v>29</v>
      </c>
      <c r="G345" s="28" t="s">
        <v>29</v>
      </c>
    </row>
    <row r="346" spans="1:7" x14ac:dyDescent="0.2">
      <c r="A346" s="26">
        <v>44985</v>
      </c>
      <c r="B346" s="27" t="s">
        <v>364</v>
      </c>
      <c r="C346" s="27" t="s">
        <v>39</v>
      </c>
      <c r="D346" s="29" t="s">
        <v>28</v>
      </c>
      <c r="E346" s="28">
        <v>11.1</v>
      </c>
      <c r="F346" s="28" t="s">
        <v>29</v>
      </c>
      <c r="G346" s="28" t="s">
        <v>29</v>
      </c>
    </row>
    <row r="347" spans="1:7" x14ac:dyDescent="0.2">
      <c r="A347" s="26">
        <v>44992</v>
      </c>
      <c r="B347" s="27" t="s">
        <v>365</v>
      </c>
      <c r="C347" s="27" t="s">
        <v>32</v>
      </c>
      <c r="D347" s="29" t="s">
        <v>28</v>
      </c>
      <c r="E347" s="28">
        <v>0.5</v>
      </c>
      <c r="F347" s="25">
        <v>0.02</v>
      </c>
      <c r="G347" s="28">
        <v>1</v>
      </c>
    </row>
    <row r="348" spans="1:7" x14ac:dyDescent="0.2">
      <c r="A348" s="26">
        <v>44992</v>
      </c>
      <c r="B348" s="27" t="s">
        <v>366</v>
      </c>
      <c r="C348" s="27" t="s">
        <v>41</v>
      </c>
      <c r="D348" s="29" t="s">
        <v>28</v>
      </c>
      <c r="E348" s="28">
        <v>10.7</v>
      </c>
      <c r="F348" s="28">
        <v>1.03</v>
      </c>
      <c r="G348" s="28">
        <v>2</v>
      </c>
    </row>
    <row r="349" spans="1:7" x14ac:dyDescent="0.2">
      <c r="A349" s="26">
        <v>44999</v>
      </c>
      <c r="B349" s="27" t="s">
        <v>367</v>
      </c>
      <c r="C349" s="27" t="s">
        <v>31</v>
      </c>
      <c r="D349" s="29" t="s">
        <v>28</v>
      </c>
      <c r="E349" s="28" t="s">
        <v>29</v>
      </c>
      <c r="F349" s="28" t="s">
        <v>29</v>
      </c>
      <c r="G349" s="28" t="s">
        <v>29</v>
      </c>
    </row>
    <row r="350" spans="1:7" x14ac:dyDescent="0.2">
      <c r="A350" s="26">
        <v>44999</v>
      </c>
      <c r="B350" s="27" t="s">
        <v>368</v>
      </c>
      <c r="C350" s="27" t="s">
        <v>39</v>
      </c>
      <c r="D350" s="29" t="s">
        <v>28</v>
      </c>
      <c r="E350" s="28">
        <v>10.4</v>
      </c>
      <c r="F350" s="28" t="s">
        <v>29</v>
      </c>
      <c r="G350" s="28" t="s">
        <v>29</v>
      </c>
    </row>
    <row r="351" spans="1:7" x14ac:dyDescent="0.2">
      <c r="A351" s="26">
        <v>45006</v>
      </c>
      <c r="B351" s="27" t="s">
        <v>369</v>
      </c>
      <c r="C351" s="27" t="s">
        <v>31</v>
      </c>
      <c r="D351" s="29" t="s">
        <v>28</v>
      </c>
      <c r="E351" s="28" t="s">
        <v>29</v>
      </c>
      <c r="F351" s="28" t="s">
        <v>29</v>
      </c>
      <c r="G351" s="28" t="s">
        <v>29</v>
      </c>
    </row>
    <row r="352" spans="1:7" x14ac:dyDescent="0.2">
      <c r="A352" s="26">
        <v>45007</v>
      </c>
      <c r="B352" s="27" t="s">
        <v>370</v>
      </c>
      <c r="C352" s="27" t="s">
        <v>39</v>
      </c>
      <c r="D352" s="29" t="s">
        <v>28</v>
      </c>
      <c r="E352" s="28">
        <v>10.8</v>
      </c>
      <c r="F352" s="28">
        <v>0.09</v>
      </c>
      <c r="G352" s="28" t="s">
        <v>29</v>
      </c>
    </row>
    <row r="353" spans="1:7" x14ac:dyDescent="0.2">
      <c r="A353" s="26">
        <v>45013</v>
      </c>
      <c r="B353" s="27" t="s">
        <v>371</v>
      </c>
      <c r="C353" s="27" t="s">
        <v>31</v>
      </c>
      <c r="D353" s="29" t="s">
        <v>28</v>
      </c>
      <c r="E353" s="28" t="s">
        <v>29</v>
      </c>
      <c r="F353" s="28" t="s">
        <v>29</v>
      </c>
      <c r="G353" s="28" t="s">
        <v>29</v>
      </c>
    </row>
    <row r="354" spans="1:7" x14ac:dyDescent="0.2">
      <c r="A354" s="26">
        <v>45013</v>
      </c>
      <c r="B354" s="27" t="s">
        <v>372</v>
      </c>
      <c r="C354" s="27" t="s">
        <v>39</v>
      </c>
      <c r="D354" s="29" t="s">
        <v>28</v>
      </c>
      <c r="E354" s="28">
        <v>11.3</v>
      </c>
      <c r="F354" s="28">
        <v>0.11</v>
      </c>
      <c r="G354" s="28" t="s">
        <v>29</v>
      </c>
    </row>
    <row r="355" spans="1:7" x14ac:dyDescent="0.2">
      <c r="A355" s="26">
        <v>45020</v>
      </c>
      <c r="B355" s="27" t="s">
        <v>373</v>
      </c>
      <c r="C355" s="27" t="s">
        <v>32</v>
      </c>
      <c r="D355" s="29" t="s">
        <v>28</v>
      </c>
      <c r="E355" s="28">
        <v>0.7</v>
      </c>
      <c r="F355" s="28">
        <v>0.02</v>
      </c>
      <c r="G355" s="25">
        <v>1</v>
      </c>
    </row>
    <row r="356" spans="1:7" x14ac:dyDescent="0.2">
      <c r="A356" s="26">
        <v>45020</v>
      </c>
      <c r="B356" s="27" t="s">
        <v>374</v>
      </c>
      <c r="C356" s="27" t="s">
        <v>33</v>
      </c>
      <c r="D356" s="29" t="s">
        <v>28</v>
      </c>
      <c r="E356" s="28" t="s">
        <v>29</v>
      </c>
      <c r="F356" s="28" t="s">
        <v>29</v>
      </c>
      <c r="G356" s="28" t="s">
        <v>29</v>
      </c>
    </row>
    <row r="357" spans="1:7" x14ac:dyDescent="0.2">
      <c r="A357" s="26">
        <v>45020</v>
      </c>
      <c r="B357" s="27" t="s">
        <v>375</v>
      </c>
      <c r="C357" s="27" t="s">
        <v>41</v>
      </c>
      <c r="D357" s="29" t="s">
        <v>28</v>
      </c>
      <c r="E357" s="28">
        <v>10.3</v>
      </c>
      <c r="F357" s="28">
        <v>0.64</v>
      </c>
      <c r="G357" s="28">
        <v>2</v>
      </c>
    </row>
    <row r="358" spans="1:7" x14ac:dyDescent="0.2">
      <c r="A358" s="26">
        <v>45020</v>
      </c>
      <c r="B358" s="27" t="s">
        <v>376</v>
      </c>
      <c r="C358" s="27" t="s">
        <v>72</v>
      </c>
      <c r="D358" s="29" t="s">
        <v>28</v>
      </c>
      <c r="E358" s="28" t="s">
        <v>29</v>
      </c>
      <c r="F358" s="28" t="s">
        <v>29</v>
      </c>
      <c r="G358" s="28" t="s">
        <v>29</v>
      </c>
    </row>
    <row r="359" spans="1:7" x14ac:dyDescent="0.2">
      <c r="A359" s="26">
        <v>45027</v>
      </c>
      <c r="B359" s="27" t="s">
        <v>377</v>
      </c>
      <c r="C359" s="27" t="s">
        <v>31</v>
      </c>
      <c r="D359" s="29" t="s">
        <v>28</v>
      </c>
      <c r="E359" s="28" t="s">
        <v>29</v>
      </c>
      <c r="F359" s="28" t="s">
        <v>29</v>
      </c>
      <c r="G359" s="28" t="s">
        <v>29</v>
      </c>
    </row>
    <row r="360" spans="1:7" x14ac:dyDescent="0.2">
      <c r="A360" s="26">
        <v>45027</v>
      </c>
      <c r="B360" s="27" t="s">
        <v>378</v>
      </c>
      <c r="C360" s="27" t="s">
        <v>39</v>
      </c>
      <c r="D360" s="29" t="s">
        <v>28</v>
      </c>
      <c r="E360" s="28" t="s">
        <v>29</v>
      </c>
      <c r="F360" s="25">
        <v>0.02</v>
      </c>
      <c r="G360" s="28" t="s">
        <v>29</v>
      </c>
    </row>
    <row r="361" spans="1:7" x14ac:dyDescent="0.2">
      <c r="A361" s="26">
        <v>45034</v>
      </c>
      <c r="B361" s="27" t="s">
        <v>379</v>
      </c>
      <c r="C361" s="27" t="s">
        <v>31</v>
      </c>
      <c r="D361" s="29" t="s">
        <v>28</v>
      </c>
      <c r="E361" s="28" t="s">
        <v>29</v>
      </c>
      <c r="F361" s="28" t="s">
        <v>29</v>
      </c>
      <c r="G361" s="28" t="s">
        <v>29</v>
      </c>
    </row>
    <row r="362" spans="1:7" x14ac:dyDescent="0.2">
      <c r="A362" s="26">
        <v>45034</v>
      </c>
      <c r="B362" s="27" t="s">
        <v>380</v>
      </c>
      <c r="C362" s="27" t="s">
        <v>39</v>
      </c>
      <c r="D362" s="29" t="s">
        <v>28</v>
      </c>
      <c r="E362" s="28" t="s">
        <v>29</v>
      </c>
      <c r="F362" s="28">
        <v>0.05</v>
      </c>
      <c r="G362" s="28" t="s">
        <v>29</v>
      </c>
    </row>
    <row r="366" spans="1:7" x14ac:dyDescent="0.2">
      <c r="D366" s="23" t="s">
        <v>381</v>
      </c>
      <c r="E366" s="30">
        <f>MAX(E4:E362)</f>
        <v>14</v>
      </c>
      <c r="F366" s="30">
        <f>MAX(F4:F362)</f>
        <v>1.6</v>
      </c>
      <c r="G366" s="30">
        <f>MAX(G4:G362)</f>
        <v>69.400000000000006</v>
      </c>
    </row>
    <row r="367" spans="1:7" x14ac:dyDescent="0.2">
      <c r="D367" s="23" t="s">
        <v>382</v>
      </c>
      <c r="E367" s="30">
        <f>AVERAGE(E4:E362)</f>
        <v>2.7078070175438604</v>
      </c>
      <c r="F367" s="30">
        <f>AVERAGE(F4:F362)</f>
        <v>0.10407999999999983</v>
      </c>
      <c r="G367" s="30">
        <f>AVERAGE(G4:G362)</f>
        <v>3.788943089430894</v>
      </c>
    </row>
    <row r="368" spans="1:7" x14ac:dyDescent="0.2">
      <c r="D368" s="23" t="s">
        <v>383</v>
      </c>
      <c r="E368" s="23">
        <f>_xlfn.PERCENTILE.INC(E4:E362,0.95)</f>
        <v>10.734999999999999</v>
      </c>
      <c r="F368" s="23">
        <f>_xlfn.PERCENTILE.INC(F4:F362,0.95)</f>
        <v>0.5</v>
      </c>
      <c r="G368" s="23">
        <f>_xlfn.PERCENTILE.INC(G4:G362,0.95)</f>
        <v>8.5199999999999925</v>
      </c>
    </row>
    <row r="371" spans="5:5" x14ac:dyDescent="0.2">
      <c r="E371" s="31"/>
    </row>
    <row r="372" spans="5:5" x14ac:dyDescent="0.2">
      <c r="E372" s="31"/>
    </row>
  </sheetData>
  <autoFilter ref="A3:G362" xr:uid="{883035DD-69FB-4F37-BCCF-0064E8E0BF7C}"/>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24F216B999544FA7D4FDFA216533E9" ma:contentTypeVersion="17" ma:contentTypeDescription="Create a new document." ma:contentTypeScope="" ma:versionID="05077f0df68dfa976d5572d54bbfa1ce">
  <xsd:schema xmlns:xsd="http://www.w3.org/2001/XMLSchema" xmlns:xs="http://www.w3.org/2001/XMLSchema" xmlns:p="http://schemas.microsoft.com/office/2006/metadata/properties" xmlns:ns2="d05a9b66-c356-45aa-b122-5743b7b0243c" xmlns:ns3="8a8b8002-4cb4-434b-a1f3-58752a3e20dd" targetNamespace="http://schemas.microsoft.com/office/2006/metadata/properties" ma:root="true" ma:fieldsID="277bea0008e6c7dde6780e7baa12f500" ns2:_="" ns3:_="">
    <xsd:import namespace="d05a9b66-c356-45aa-b122-5743b7b0243c"/>
    <xsd:import namespace="8a8b8002-4cb4-434b-a1f3-58752a3e20d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5a9b66-c356-45aa-b122-5743b7b024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da48596-e6e1-413c-8f4e-2bb605fbdfb8"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a8b8002-4cb4-434b-a1f3-58752a3e20d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52d89c3-b92e-47a0-b741-0c09d9a32dfc}" ma:internalName="TaxCatchAll" ma:showField="CatchAllData" ma:web="8a8b8002-4cb4-434b-a1f3-58752a3e20d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a8b8002-4cb4-434b-a1f3-58752a3e20dd" xsi:nil="true"/>
    <lcf76f155ced4ddcb4097134ff3c332f xmlns="d05a9b66-c356-45aa-b122-5743b7b0243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5FF3237-84E4-4971-9342-0D07AAED44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5a9b66-c356-45aa-b122-5743b7b0243c"/>
    <ds:schemaRef ds:uri="8a8b8002-4cb4-434b-a1f3-58752a3e20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8C86F0-D67F-4F90-85E3-0296EF591856}">
  <ds:schemaRefs>
    <ds:schemaRef ds:uri="http://schemas.microsoft.com/sharepoint/v3/contenttype/forms"/>
  </ds:schemaRefs>
</ds:datastoreItem>
</file>

<file path=customXml/itemProps3.xml><?xml version="1.0" encoding="utf-8"?>
<ds:datastoreItem xmlns:ds="http://schemas.openxmlformats.org/officeDocument/2006/customXml" ds:itemID="{1646523B-184C-4660-AE14-28E9237008A0}">
  <ds:schemaRefs>
    <ds:schemaRef ds:uri="http://schemas.microsoft.com/office/2006/metadata/properties"/>
    <ds:schemaRef ds:uri="http://schemas.microsoft.com/office/infopath/2007/PartnerControls"/>
    <ds:schemaRef ds:uri="8a8b8002-4cb4-434b-a1f3-58752a3e20dd"/>
    <ds:schemaRef ds:uri="d05a9b66-c356-45aa-b122-5743b7b0243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Sheet</vt:lpstr>
      <vt:lpstr>EA Screening tests</vt:lpstr>
      <vt:lpstr>Effluent data</vt:lpstr>
      <vt:lpstr>'Cover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Griffith (Cefas)</dc:creator>
  <cp:lastModifiedBy>Holbrook James</cp:lastModifiedBy>
  <dcterms:created xsi:type="dcterms:W3CDTF">2023-10-10T06:28:59Z</dcterms:created>
  <dcterms:modified xsi:type="dcterms:W3CDTF">2023-10-10T15:06:08Z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0x010100EC24F216B999544FA7D4FDFA216533E9</vt:lpwstr>
  </property>
  <property fmtid="{D5CDD505-2E9C-101B-9397-08002B2CF9AE}" pid="3" name="MSIP_Label_04443ded-827a-46bf-8c23-accc3d394867_Enabled">
    <vt:lpwstr>true</vt:lpwstr>
  </property>
  <property fmtid="{D5CDD505-2E9C-101B-9397-08002B2CF9AE}" pid="4" name="MSIP_Label_04443ded-827a-46bf-8c23-accc3d394867_SetDate">
    <vt:lpwstr>2023-10-10T15:05:32Z</vt:lpwstr>
  </property>
  <property fmtid="{D5CDD505-2E9C-101B-9397-08002B2CF9AE}" pid="5" name="MSIP_Label_04443ded-827a-46bf-8c23-accc3d394867_Method">
    <vt:lpwstr>Privileged</vt:lpwstr>
  </property>
  <property fmtid="{D5CDD505-2E9C-101B-9397-08002B2CF9AE}" pid="6" name="MSIP_Label_04443ded-827a-46bf-8c23-accc3d394867_Name">
    <vt:lpwstr>NOT PROTECTIVELY MARKED</vt:lpwstr>
  </property>
  <property fmtid="{D5CDD505-2E9C-101B-9397-08002B2CF9AE}" pid="7" name="MSIP_Label_04443ded-827a-46bf-8c23-accc3d394867_SiteId">
    <vt:lpwstr>75046e30-7443-48c1-89c4-f710fef78b2b</vt:lpwstr>
  </property>
  <property fmtid="{D5CDD505-2E9C-101B-9397-08002B2CF9AE}" pid="8" name="MSIP_Label_04443ded-827a-46bf-8c23-accc3d394867_ActionId">
    <vt:lpwstr>189023ff-6544-46d0-8222-14708d2c8360</vt:lpwstr>
  </property>
  <property fmtid="{D5CDD505-2E9C-101B-9397-08002B2CF9AE}" pid="9" name="MSIP_Label_04443ded-827a-46bf-8c23-accc3d394867_ContentBits">
    <vt:lpwstr>0</vt:lpwstr>
  </property>
</Properties>
</file>