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nish_S\Documents\BKP\Permit Variation Romsey\Submitted Variation Part 2\Further Documents Submitted 2022\"/>
    </mc:Choice>
  </mc:AlternateContent>
  <xr:revisionPtr revIDLastSave="0" documentId="13_ncr:1_{FB0F3425-F4C0-45BF-9A5C-2289EE2E2528}" xr6:coauthVersionLast="47" xr6:coauthVersionMax="47" xr10:uidLastSave="{00000000-0000-0000-0000-000000000000}"/>
  <bookViews>
    <workbookView xWindow="-108" yWindow="-108" windowWidth="23256" windowHeight="12576" xr2:uid="{D85E2DF7-9795-444F-87D5-91305B1E16F0}"/>
  </bookViews>
  <sheets>
    <sheet name="STORAGE LOCA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2" l="1"/>
  <c r="J42" i="2"/>
  <c r="J33" i="2"/>
  <c r="J34" i="2"/>
  <c r="J35" i="2"/>
  <c r="J36" i="2"/>
  <c r="J37" i="2"/>
  <c r="J38" i="2"/>
  <c r="J39" i="2"/>
  <c r="J40" i="2"/>
  <c r="J43" i="2"/>
  <c r="J44" i="2"/>
  <c r="J45" i="2"/>
  <c r="J46" i="2"/>
  <c r="J47" i="2"/>
  <c r="J48" i="2"/>
  <c r="J30" i="2"/>
  <c r="J24" i="2"/>
  <c r="J25" i="2"/>
  <c r="J26" i="2"/>
  <c r="J27" i="2"/>
  <c r="J28" i="2"/>
  <c r="J29" i="2"/>
  <c r="J31" i="2"/>
  <c r="J32" i="2"/>
  <c r="J19" i="2" l="1"/>
  <c r="J20" i="2"/>
  <c r="J21" i="2"/>
  <c r="J22" i="2"/>
  <c r="J23" i="2"/>
  <c r="J18" i="2"/>
  <c r="J3" i="2" l="1"/>
  <c r="J4" i="2"/>
  <c r="J5" i="2"/>
  <c r="J6" i="2"/>
  <c r="J7" i="2"/>
  <c r="J8" i="2"/>
  <c r="J9" i="2"/>
  <c r="J10" i="2"/>
  <c r="J11" i="2"/>
  <c r="J12" i="2"/>
  <c r="J13" i="2"/>
  <c r="J14" i="2"/>
  <c r="J2" i="2"/>
</calcChain>
</file>

<file path=xl/sharedStrings.xml><?xml version="1.0" encoding="utf-8"?>
<sst xmlns="http://schemas.openxmlformats.org/spreadsheetml/2006/main" count="456" uniqueCount="171">
  <si>
    <t>PLAN REF</t>
  </si>
  <si>
    <t>WASTE STORED</t>
  </si>
  <si>
    <t>FORM</t>
  </si>
  <si>
    <t>MAX STORAGE TIME</t>
  </si>
  <si>
    <t>CONTAINMENT TYPE</t>
  </si>
  <si>
    <t>FIREWATER CONTAINMENT</t>
  </si>
  <si>
    <t>STOCK ROTATION</t>
  </si>
  <si>
    <t>1A</t>
  </si>
  <si>
    <t>RECEPTION AREA</t>
  </si>
  <si>
    <t>YES</t>
  </si>
  <si>
    <t>UNPROCESSED</t>
  </si>
  <si>
    <t>5 DAYS</t>
  </si>
  <si>
    <t>CONTAINMENT WITHIN OUTER BUNDED IMPERMEABLE SURFACE</t>
  </si>
  <si>
    <t>2A</t>
  </si>
  <si>
    <t>LITHIUM BATTERIES (PRIMARY AND SECONDARY)</t>
  </si>
  <si>
    <t>SORTED</t>
  </si>
  <si>
    <t>3 MONTHS</t>
  </si>
  <si>
    <t>SELF-BUNDED METAL CONTAINER WITH &gt;1,100L CONTAINMENT</t>
  </si>
  <si>
    <t>CONTAINMENT WITHIN SELF BUNDED AREA INITIALLY. CONTAINER IS CONTAINED WITHIN LARGER BUNDED AREA</t>
  </si>
  <si>
    <t>3A</t>
  </si>
  <si>
    <t>OXIDISERS</t>
  </si>
  <si>
    <t>TOXIC</t>
  </si>
  <si>
    <t>FLAM SOLID</t>
  </si>
  <si>
    <t>ALKALI</t>
  </si>
  <si>
    <t>WEEE</t>
  </si>
  <si>
    <t>ACIDIC</t>
  </si>
  <si>
    <t>NON/LOW HAZ</t>
  </si>
  <si>
    <t>FLAMMABLE LIQUIDS</t>
  </si>
  <si>
    <t>UNWASHED METALLIC CONTAINERS</t>
  </si>
  <si>
    <t>GAS CYLINDERS</t>
  </si>
  <si>
    <t>AEROSOLS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</si>
  <si>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</si>
  <si>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</si>
  <si>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</si>
  <si>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</si>
  <si>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</si>
  <si>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</si>
  <si>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</si>
  <si>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</si>
  <si>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</si>
  <si>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NO</t>
  </si>
  <si>
    <t>SURFACE AREA (M2)</t>
  </si>
  <si>
    <t xml:space="preserve">VOL OF WASTE STORED PER BAY (M3) </t>
  </si>
  <si>
    <t>MAX HEIGHT OF WASTE STORED (PALLETS)</t>
  </si>
  <si>
    <t>MAX WIDTH (M)</t>
  </si>
  <si>
    <t>MAX LENGTH (M)</t>
  </si>
  <si>
    <t>READILY COMBUSTIBLE</t>
  </si>
  <si>
    <t>6 MONTHS</t>
  </si>
  <si>
    <t>SELF BUNDED CONCRETE BAY WITH SELF CONTAINED DRAINAGE, MEETING BAT / HSG71 STANDARDS</t>
  </si>
  <si>
    <t>STORED ON MAIN BUNDED YARD. ONLY METALLIC CONTAINERS TO BE COMPLIANT WITH INSURANCE REQUIREMENTS</t>
  </si>
  <si>
    <t>CONTAINMENT WITHIN BUNDED AREA</t>
  </si>
  <si>
    <t>DYNAMIC STOCK TRACKING SYSTEM WITH DETAILS RECORDS LOCATION AND ONWARD INTENDED DISPOSAL ROUTES. WASTE SHOULD NOT REMAIN ONSITE FOR MORE THAN 3 MONTHS</t>
  </si>
  <si>
    <t>STORED in VENTED DRUMS OR WASTESAFES ON MAIN YARD IN A CAGE COMPLIANT WITH HSG51 AND GUIDANCE FOR STORAGE AND TREATMENT OF AEROSOLS AND SIMILAR PACKAGED WASTES</t>
  </si>
  <si>
    <t>B1</t>
  </si>
  <si>
    <t>UNWASHED PLASTIC CONTAINERS</t>
  </si>
  <si>
    <t>DRAWING</t>
  </si>
  <si>
    <t>ANNEX A</t>
  </si>
  <si>
    <t>ANNEX B</t>
  </si>
  <si>
    <t>B2</t>
  </si>
  <si>
    <t xml:space="preserve">BATTERY STORAGE - ALKALI </t>
  </si>
  <si>
    <t>PROCESSED</t>
  </si>
  <si>
    <t>IN BUILDING, STORED IN BAGS - NON COMBUSTIBLE NON HAZARDOUS</t>
  </si>
  <si>
    <t>CONTAINMENT WITHIN OUTER BUNDED AREA, IMPERMEABLE SURFACE</t>
  </si>
  <si>
    <t>B3</t>
  </si>
  <si>
    <t>METAL SKIP</t>
  </si>
  <si>
    <t>WITHIN OUTER BUNDED AREA. NON COMBUSTIBLE WASTE</t>
  </si>
  <si>
    <t>WITHIN OUTER BUNDED AREA. IMPERMEABLE SURFACE</t>
  </si>
  <si>
    <t>C1</t>
  </si>
  <si>
    <t>ANNEX C</t>
  </si>
  <si>
    <t>DIESEL TANK</t>
  </si>
  <si>
    <t>NON WASTE</t>
  </si>
  <si>
    <t>N/A</t>
  </si>
  <si>
    <t>CONTAINMENT WITHIN SELF-BUNDED TANK AND THEN LARGER BUNDED SITE</t>
  </si>
  <si>
    <t>FUEL IS PERIODICALLY REFILLED WHEN LEVELS ARE REDUCED FROM REFILLING SITE VEHICLES / HGVS</t>
  </si>
  <si>
    <t>C4</t>
  </si>
  <si>
    <t>WITHIN EXISTING BUILDING WITH PRECAST CONCRETE WALLS ON EITHER SIDE</t>
  </si>
  <si>
    <t>C6</t>
  </si>
  <si>
    <t>JETWASH CONTAINER AND FUEL TANK</t>
  </si>
  <si>
    <t>C28</t>
  </si>
  <si>
    <t>PACKAGED ANTIFREEZE / OIL AND WATER STORAGE</t>
  </si>
  <si>
    <t>CONCRETE BAY WITH STEEL WALLED BAY WITHIN BUNDED AREA</t>
  </si>
  <si>
    <t>C16</t>
  </si>
  <si>
    <t>C17</t>
  </si>
  <si>
    <t>C18</t>
  </si>
  <si>
    <t>C19</t>
  </si>
  <si>
    <t>C20</t>
  </si>
  <si>
    <t>C21</t>
  </si>
  <si>
    <t>C22</t>
  </si>
  <si>
    <t>C26</t>
  </si>
  <si>
    <t>C25</t>
  </si>
  <si>
    <t>C27</t>
  </si>
  <si>
    <t>OFFLOAD PITS</t>
  </si>
  <si>
    <t>CLARIFIER</t>
  </si>
  <si>
    <t>AVC</t>
  </si>
  <si>
    <t>oAVC</t>
  </si>
  <si>
    <t>CLARIFIER SLUDGE TANK</t>
  </si>
  <si>
    <t>FILTER PRESS</t>
  </si>
  <si>
    <t>SCREENING/RECEPTION TANK</t>
  </si>
  <si>
    <t>GENERAL WASTE SKIP</t>
  </si>
  <si>
    <t>QUARANTINE AREA</t>
  </si>
  <si>
    <t>1 DAY</t>
  </si>
  <si>
    <t>1 MONTH</t>
  </si>
  <si>
    <t>SEALED METAL PITS IN CONCRETE SLAB</t>
  </si>
  <si>
    <t>WITHIN BUNDED AREA</t>
  </si>
  <si>
    <t>BUNDED AREA IMPERMEABLE SURFACE</t>
  </si>
  <si>
    <t>WITHIN BUND WHICH IS WITHIN BUNDED AREA</t>
  </si>
  <si>
    <t>BUNDED AREA HAS CONTAINMENT, THEN BUND IS WITHIN LARGER BUNDED AREA</t>
  </si>
  <si>
    <t>BUNDED IMPERMEABLE SURFACE</t>
  </si>
  <si>
    <t>D7</t>
  </si>
  <si>
    <t>D8</t>
  </si>
  <si>
    <t>D9</t>
  </si>
  <si>
    <t>D10</t>
  </si>
  <si>
    <t>D8a</t>
  </si>
  <si>
    <t>T1</t>
  </si>
  <si>
    <t>T2</t>
  </si>
  <si>
    <t>T3</t>
  </si>
  <si>
    <t>T4</t>
  </si>
  <si>
    <t>T5</t>
  </si>
  <si>
    <t>D12</t>
  </si>
  <si>
    <t>D13</t>
  </si>
  <si>
    <t>D15</t>
  </si>
  <si>
    <t>D14</t>
  </si>
  <si>
    <t>D23</t>
  </si>
  <si>
    <t>D29</t>
  </si>
  <si>
    <t>D30</t>
  </si>
  <si>
    <t>ANNEX D</t>
  </si>
  <si>
    <t>PACKAGED OIL AND WATER</t>
  </si>
  <si>
    <t>PACKAGED OILY RAGS / ABSORBENTS</t>
  </si>
  <si>
    <t>NON HAZARDOUS AGGREGATED / GULLY WASTE</t>
  </si>
  <si>
    <t>CENTRIFUGE CAKE / INTERCEPTOR SOLIDS</t>
  </si>
  <si>
    <t>WASTE OIL</t>
  </si>
  <si>
    <t>WASTE WATER</t>
  </si>
  <si>
    <t>SURFACE WATER</t>
  </si>
  <si>
    <t>INTERCEPTOR / OIL SLUDGES</t>
  </si>
  <si>
    <t>CENTRIFUGE</t>
  </si>
  <si>
    <t>CENTRIFUGE FEED TANK IN MOBILE BUND</t>
  </si>
  <si>
    <t>CENTRATE TANK (SELF-BUNDED)</t>
  </si>
  <si>
    <t>WORKSHOP</t>
  </si>
  <si>
    <t>ELECTRICS KIOSK</t>
  </si>
  <si>
    <t>PROCESSED / UNPROCESSED</t>
  </si>
  <si>
    <t>NON HAZARDOUS FILTERCAKE / AVC SLUDGE STORAGE</t>
  </si>
  <si>
    <t>SELF BUNDED TANK WITHIN BUNDED AREA</t>
  </si>
  <si>
    <t>DYNAMIC STOCK TRACKING SYSTEM WITH DETAILS RECORDS LOCATION AND ONWARD INTENDED DISPOSAL ROUTES. RAGS SHOULD NOT REMAIN ONSITE FOR MORE THAN 3 WEEKS</t>
  </si>
  <si>
    <t>METAL TANK WITHIN BUND THAT IS DESIGNED &amp; CONSTRUCTED IN ACCORDANCE WITH CIRIA 736</t>
  </si>
  <si>
    <t>FIRST WITHIN BUND, THEN WITHIN BUNDED IMPERMEABLE SURFACE</t>
  </si>
  <si>
    <t>WITHIN METAL SHIPPING CONTAINER</t>
  </si>
  <si>
    <t>OUTSIDE OF BUNDED AREA</t>
  </si>
  <si>
    <t>IN KIOSK</t>
  </si>
  <si>
    <t xml:space="preserve">ALL ELECTRICAL APPLIANCES ARE PAT TESTED ANNUALLY. ALL FIXED WIRING IS IN CONFORMITY WITH BRITISH STANDARDS AND FIXED WIRING INSPECTIONS ARE COMPLETED BY APPROVED CONTRACTORS AS PART OF PPM </t>
  </si>
  <si>
    <t>BUND HAS 176,000L CAPACITY. BUND IS WITHIN BUNDED AREA</t>
  </si>
  <si>
    <t>AGGREGATE/ROAD SWEEPER PLANT</t>
  </si>
  <si>
    <t>SELF-BUNDED METAL CONTAINER WITH &gt;1,100L CONTAINMENT. INSIDE SMALLER BUNDED AREA OF 39.1M BEFORE BREACHING INTO OUTER CONTAINMENT AREA OF 108.5m3 (INCLUDING OFFLOADING TANK)</t>
  </si>
  <si>
    <t>SELF BUNDED CONCRETE BAY WITH SELF CONTAINED DRAINAGE, MEETING BAT / HSG71 STANDARDS. OUTER BUNDED AREA HAS 108.5M3 CAPACITY</t>
  </si>
  <si>
    <t>STORED WITHIN BUNDED AREA WRAPPED ON PALLETS, WITHIN BUND B WITH 70M3 CAPACITY</t>
  </si>
  <si>
    <t>SELF BUNDED FUEL TANK ONTOP OF CONCRETE PLINTH, STORED WITHIN OUTER BUNDED IMPERMEABLE SURFACE THAT HAS &gt;200M3 CAPACITY</t>
  </si>
  <si>
    <t>CONCRETE BAY WITH STEEL WALLED BAY WITHIN BUNDED AREA THAT HAS &gt;200M3 CAPACITY</t>
  </si>
  <si>
    <t>METAL CONTAINER WITH DIESEL ON BUNDED DRIP TRAY WITH 110% CAPACITY, STORED WITHIN OUTER BUND THAT HAS &gt;200M3 CAPACITY</t>
  </si>
  <si>
    <t>WITHIN BUND WHICH IS WITHIN BUNDED AREA, BUND HAS 108M3 CAPACITY, BUND IS WITHIN OUTER BUND THAT HAS &gt;200M3 CAPACITY</t>
  </si>
  <si>
    <t>WITHIN BUNDED AREA THAT HAS &gt;200M3 CAPACITY</t>
  </si>
  <si>
    <t>WITHIN METAL VENTED CONTAINER WITHIN BUNDED AREA, BUNDED AREA THAT HAS &gt;200M3 CAPACITY</t>
  </si>
  <si>
    <t>CONTAINMENT WITHIN SELF BUNDED AREA INITIALLY. CONTAINER IS CONTAINED WITHIN LARGER BUNDED AREA, INSIDE SMALLER BUNDED AREA OF 39.1M BEFORE BREACHING INTO OUTER CONTAINMENT AREA OF 108.5m3 (INCLUDING OFFLOADING TANK)</t>
  </si>
  <si>
    <t>CONTAINMENT WITHIN SELF BUNDED AREA INITIALLY. CONTAINER IS CONTAINED WITHIN LARGER BUNDED AREA OF &gt;108.5M3</t>
  </si>
  <si>
    <t>CONTAINMENT WITHIN BUNDED AREA, CAPACITY OF THIS AREA IS 25M3 BEFORE MATERIAL  FLOWS INTO OUTER BUND AREA 108.5M</t>
  </si>
  <si>
    <t>CONTAINMENT WITHIN BUNDED AREA OF 70M3 CAPACITY</t>
  </si>
  <si>
    <t>CONTAINMENT WITHIN SELF-BUNDED TANK AND THEN LARGER BUNDED SITE OF &gt;200M3</t>
  </si>
  <si>
    <t>CONTAINMENT WITHIN LARGER BUNDED AREA OF &gt;200M3</t>
  </si>
  <si>
    <t>BUNDING WITHIN LARGER BUNDED AREA OF &gt;200M3</t>
  </si>
  <si>
    <t>BUNDED AREA HAS CONTAINMENT OF 100M3, THEN BUND IS WITHIN LARGER BUNDED AREA OF &gt;200M3</t>
  </si>
  <si>
    <t>BUNDED IMPERMEABLE SURFACE &gt;200M3</t>
  </si>
  <si>
    <t>BUND HAS 176,000L CAPACITY. BUND IS WITHIN BUNDED AREA OF &gt;200M3</t>
  </si>
  <si>
    <t>BUND HAS 176,000L CAPACITY. BUND IS WITHIN BUNDED AREA &gt;200M3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</si>
</sst>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0" fillId="4" borderId="0" xfId="0" applyFill="1"/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18"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ck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/>
        <family val="2"/>
      </font>
      <alignment horizontal="general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E444DE-8FA8-44C9-91D9-BB28DFBCEB4C}" name="Table3" displayName="Table3" ref="A1:N181" totalsRowShown="0" headerRowDxfId="17" dataDxfId="15" headerRowBorderDxfId="16" tableBorderDxfId="14">
  <autoFilter ref="A1:N181" xr:uid="{AFE444DE-8FA8-44C9-91D9-BB28DFBCEB4C}">
    <filterColumn colId="4">
      <filters>
        <filter val="YES"/>
      </filters>
    </filterColumn>
  </autoFilter>
  <tableColumns count="14">
    <tableColumn id="1" xr3:uid="{6E9735E7-52B4-4767-B1A6-30A290966D97}" name="PLAN REF" dataDxfId="13"/>
    <tableColumn id="14" xr3:uid="{C1B90026-A6B4-46B0-865B-A8B32743EFA7}" name="DRAWING" dataDxfId="12"/>
    <tableColumn id="2" xr3:uid="{9F0D0AB9-F559-4A89-ADCE-84513827915A}" name="WASTE STORED" dataDxfId="11"/>
    <tableColumn id="3" xr3:uid="{676668FD-4E22-49D9-8AC8-445AC90A1CB4}" name="FORM" dataDxfId="10"/>
    <tableColumn id="4" xr3:uid="{92EAE0DA-5487-426C-B981-EF6563D9C0B0}" name="READILY COMBUSTIBLE" dataDxfId="9"/>
    <tableColumn id="5" xr3:uid="{A8CD6960-6135-4E6D-988F-244522EFF4F5}" name="MAX STORAGE TIME" dataDxfId="8"/>
    <tableColumn id="6" xr3:uid="{5AFD2C3D-1C35-480A-A1B7-877E48D7179C}" name="MAX LENGTH (M)" dataDxfId="7"/>
    <tableColumn id="7" xr3:uid="{F64CA255-569E-45BC-BBB2-43AC5A47C0FE}" name="MAX WIDTH (M)" dataDxfId="6"/>
    <tableColumn id="8" xr3:uid="{D8E74F3C-7EA8-4367-9128-083735BB901E}" name="MAX HEIGHT OF WASTE STORED (PALLETS)" dataDxfId="5"/>
    <tableColumn id="9" xr3:uid="{B791C782-CA67-4E28-A7D8-E8D1D6305E6E}" name="SURFACE AREA (M2)" dataDxfId="4"/>
    <tableColumn id="10" xr3:uid="{2348CE57-13DC-431C-9DA6-8DD0BF1F9CF8}" name="VOL OF WASTE STORED PER BAY (M3) " dataDxfId="3"/>
    <tableColumn id="11" xr3:uid="{8E6FE69E-6E20-4C1E-88FA-074A93836EF8}" name="CONTAINMENT TYPE" dataDxfId="2"/>
    <tableColumn id="12" xr3:uid="{99D61DE7-3139-45ED-9E14-CB7DD752A7CC}" name="FIREWATER CONTAINMENT" dataDxfId="1"/>
    <tableColumn id="13" xr3:uid="{9B6F36E2-35B6-4FE2-88A6-7A5A4C53B38A}" name="STOCK ROT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03781-63A2-491E-9C56-B4B9D0A7FD53}">
  <dimension ref="A1:N181"/>
  <sheetViews>
    <sheetView tabSelected="1" zoomScale="60" zoomScaleNormal="6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9.77734375" style="16" customWidth="1"/>
    <col min="2" max="2" width="14.21875" style="16" customWidth="1"/>
    <col min="3" max="3" width="40.33203125" style="16" customWidth="1"/>
    <col min="4" max="4" width="19.6640625" style="16" customWidth="1"/>
    <col min="5" max="5" width="19.77734375" style="16" customWidth="1"/>
    <col min="6" max="6" width="16.77734375" style="16" customWidth="1"/>
    <col min="7" max="7" width="12" style="16" customWidth="1"/>
    <col min="8" max="8" width="11" style="16" customWidth="1"/>
    <col min="9" max="9" width="14.77734375" style="16" customWidth="1"/>
    <col min="10" max="10" width="13.5546875" style="16" customWidth="1"/>
    <col min="11" max="11" width="21.33203125" style="16" customWidth="1"/>
    <col min="12" max="12" width="33.77734375" style="16" customWidth="1"/>
    <col min="13" max="13" width="33.21875" style="16" customWidth="1"/>
    <col min="14" max="14" width="79.33203125" style="16" customWidth="1"/>
  </cols>
  <sheetData>
    <row r="1" spans="1:14" ht="60" x14ac:dyDescent="0.3">
      <c r="A1" s="7" t="s">
        <v>0</v>
      </c>
      <c r="B1" s="8" t="s">
        <v>55</v>
      </c>
      <c r="C1" s="9" t="s">
        <v>1</v>
      </c>
      <c r="D1" s="9" t="s">
        <v>2</v>
      </c>
      <c r="E1" s="9" t="s">
        <v>46</v>
      </c>
      <c r="F1" s="9" t="s">
        <v>3</v>
      </c>
      <c r="G1" s="9" t="s">
        <v>45</v>
      </c>
      <c r="H1" s="9" t="s">
        <v>44</v>
      </c>
      <c r="I1" s="10" t="s">
        <v>43</v>
      </c>
      <c r="J1" s="11" t="s">
        <v>41</v>
      </c>
      <c r="K1" s="11" t="s">
        <v>42</v>
      </c>
      <c r="L1" s="12" t="s">
        <v>4</v>
      </c>
      <c r="M1" s="9" t="s">
        <v>5</v>
      </c>
      <c r="N1" s="13" t="s">
        <v>6</v>
      </c>
    </row>
    <row r="2" spans="1:14" s="26" customFormat="1" ht="75" x14ac:dyDescent="0.3">
      <c r="A2" s="21" t="s">
        <v>7</v>
      </c>
      <c r="B2" s="21" t="s">
        <v>56</v>
      </c>
      <c r="C2" s="21" t="s">
        <v>8</v>
      </c>
      <c r="D2" s="18" t="s">
        <v>10</v>
      </c>
      <c r="E2" s="18" t="s">
        <v>9</v>
      </c>
      <c r="F2" s="18" t="s">
        <v>11</v>
      </c>
      <c r="G2" s="18">
        <v>10</v>
      </c>
      <c r="H2" s="18">
        <v>4</v>
      </c>
      <c r="I2" s="18">
        <v>1</v>
      </c>
      <c r="J2" s="18">
        <f>Table3[[#This Row],[MAX LENGTH (M)]]*Table3[[#This Row],[MAX WIDTH (M)]]</f>
        <v>40</v>
      </c>
      <c r="K2" s="18">
        <v>30</v>
      </c>
      <c r="L2" s="18" t="s">
        <v>75</v>
      </c>
      <c r="M2" s="18" t="s">
        <v>12</v>
      </c>
      <c r="N2" s="21" t="s">
        <v>51</v>
      </c>
    </row>
    <row r="3" spans="1:14" s="26" customFormat="1" ht="187.2" x14ac:dyDescent="0.3">
      <c r="A3" s="22" t="s">
        <v>13</v>
      </c>
      <c r="B3" s="22" t="s">
        <v>56</v>
      </c>
      <c r="C3" s="22" t="s">
        <v>14</v>
      </c>
      <c r="D3" s="22" t="s">
        <v>15</v>
      </c>
      <c r="E3" s="22" t="s">
        <v>9</v>
      </c>
      <c r="F3" s="22" t="s">
        <v>16</v>
      </c>
      <c r="G3" s="22">
        <v>4</v>
      </c>
      <c r="H3" s="22">
        <v>2</v>
      </c>
      <c r="I3" s="22">
        <v>2</v>
      </c>
      <c r="J3" s="17">
        <f>Table3[[#This Row],[MAX LENGTH (M)]]*Table3[[#This Row],[MAX WIDTH (M)]]</f>
        <v>8</v>
      </c>
      <c r="K3" s="22">
        <v>8</v>
      </c>
      <c r="L3" s="22" t="s">
        <v>17</v>
      </c>
      <c r="M3" s="22" t="s">
        <v>160</v>
      </c>
      <c r="N3" s="19" t="s">
        <v>51</v>
      </c>
    </row>
    <row r="4" spans="1:14" s="26" customFormat="1" ht="187.2" x14ac:dyDescent="0.3">
      <c r="A4" s="21" t="s">
        <v>19</v>
      </c>
      <c r="B4" s="21" t="s">
        <v>56</v>
      </c>
      <c r="C4" s="21" t="s">
        <v>20</v>
      </c>
      <c r="D4" s="21" t="s">
        <v>10</v>
      </c>
      <c r="E4" s="21" t="s">
        <v>9</v>
      </c>
      <c r="F4" s="21" t="s">
        <v>47</v>
      </c>
      <c r="G4" s="21">
        <v>4</v>
      </c>
      <c r="H4" s="21">
        <v>2</v>
      </c>
      <c r="I4" s="21">
        <v>2</v>
      </c>
      <c r="J4" s="18">
        <f>Table3[[#This Row],[MAX LENGTH (M)]]*Table3[[#This Row],[MAX WIDTH (M)]]</f>
        <v>8</v>
      </c>
      <c r="K4" s="21">
        <v>8</v>
      </c>
      <c r="L4" s="22" t="s">
        <v>151</v>
      </c>
      <c r="M4" s="22" t="s">
        <v>160</v>
      </c>
      <c r="N4" s="21" t="s">
        <v>51</v>
      </c>
    </row>
    <row r="5" spans="1:14" s="6" customFormat="1" ht="72" hidden="1" x14ac:dyDescent="0.3">
      <c r="A5" s="3" t="s">
        <v>31</v>
      </c>
      <c r="B5" s="3" t="s">
        <v>56</v>
      </c>
      <c r="C5" s="5" t="s">
        <v>21</v>
      </c>
      <c r="D5" s="3" t="s">
        <v>10</v>
      </c>
      <c r="E5" s="3" t="s">
        <v>40</v>
      </c>
      <c r="F5" s="3" t="s">
        <v>47</v>
      </c>
      <c r="G5" s="3">
        <v>4</v>
      </c>
      <c r="H5" s="3">
        <v>6</v>
      </c>
      <c r="I5" s="3">
        <v>2</v>
      </c>
      <c r="J5" s="15">
        <f>Table3[[#This Row],[MAX LENGTH (M)]]*Table3[[#This Row],[MAX WIDTH (M)]]</f>
        <v>24</v>
      </c>
      <c r="K5" s="3">
        <v>20</v>
      </c>
      <c r="L5" s="3" t="s">
        <v>48</v>
      </c>
      <c r="M5" s="3" t="s">
        <v>18</v>
      </c>
      <c r="N5" s="3" t="s">
        <v>51</v>
      </c>
    </row>
    <row r="6" spans="1:14" s="26" customFormat="1" ht="86.4" x14ac:dyDescent="0.3">
      <c r="A6" s="19" t="s">
        <v>32</v>
      </c>
      <c r="B6" s="19" t="s">
        <v>56</v>
      </c>
      <c r="C6" s="22" t="s">
        <v>22</v>
      </c>
      <c r="D6" s="22" t="s">
        <v>10</v>
      </c>
      <c r="E6" s="22" t="s">
        <v>9</v>
      </c>
      <c r="F6" s="22" t="s">
        <v>47</v>
      </c>
      <c r="G6" s="22">
        <v>13</v>
      </c>
      <c r="H6" s="22">
        <v>4.5999999999999996</v>
      </c>
      <c r="I6" s="22">
        <v>2</v>
      </c>
      <c r="J6" s="17">
        <f>Table3[[#This Row],[MAX LENGTH (M)]]*Table3[[#This Row],[MAX WIDTH (M)]]</f>
        <v>59.8</v>
      </c>
      <c r="K6" s="22">
        <v>40</v>
      </c>
      <c r="L6" s="22" t="s">
        <v>152</v>
      </c>
      <c r="M6" s="21" t="s">
        <v>161</v>
      </c>
      <c r="N6" s="21" t="s">
        <v>51</v>
      </c>
    </row>
    <row r="7" spans="1:14" s="6" customFormat="1" ht="72" hidden="1" x14ac:dyDescent="0.3">
      <c r="A7" s="3" t="s">
        <v>33</v>
      </c>
      <c r="B7" s="3" t="s">
        <v>56</v>
      </c>
      <c r="C7" s="5" t="s">
        <v>23</v>
      </c>
      <c r="D7" s="5" t="s">
        <v>10</v>
      </c>
      <c r="E7" s="5" t="s">
        <v>40</v>
      </c>
      <c r="F7" s="5" t="s">
        <v>47</v>
      </c>
      <c r="G7" s="5">
        <v>10.5</v>
      </c>
      <c r="H7" s="5">
        <v>4.5999999999999996</v>
      </c>
      <c r="I7" s="5">
        <v>2</v>
      </c>
      <c r="J7" s="15">
        <f>Table3[[#This Row],[MAX LENGTH (M)]]*Table3[[#This Row],[MAX WIDTH (M)]]</f>
        <v>48.3</v>
      </c>
      <c r="K7" s="5">
        <v>40</v>
      </c>
      <c r="L7" s="3" t="s">
        <v>48</v>
      </c>
      <c r="M7" s="3" t="s">
        <v>18</v>
      </c>
      <c r="N7" s="3" t="s">
        <v>51</v>
      </c>
    </row>
    <row r="8" spans="1:14" ht="72" hidden="1" x14ac:dyDescent="0.3">
      <c r="A8" s="1" t="s">
        <v>34</v>
      </c>
      <c r="B8" s="1" t="s">
        <v>56</v>
      </c>
      <c r="C8" s="2" t="s">
        <v>24</v>
      </c>
      <c r="D8" s="2" t="s">
        <v>10</v>
      </c>
      <c r="E8" s="2" t="s">
        <v>40</v>
      </c>
      <c r="F8" s="2" t="s">
        <v>47</v>
      </c>
      <c r="G8" s="2">
        <v>10.5</v>
      </c>
      <c r="H8" s="2">
        <v>4.5999999999999996</v>
      </c>
      <c r="I8" s="2">
        <v>2</v>
      </c>
      <c r="J8" s="14">
        <f>Table3[[#This Row],[MAX LENGTH (M)]]*Table3[[#This Row],[MAX WIDTH (M)]]</f>
        <v>48.3</v>
      </c>
      <c r="K8" s="2">
        <v>40</v>
      </c>
      <c r="L8" s="1" t="s">
        <v>48</v>
      </c>
      <c r="M8" s="1" t="s">
        <v>18</v>
      </c>
      <c r="N8" s="1" t="s">
        <v>51</v>
      </c>
    </row>
    <row r="9" spans="1:14" s="6" customFormat="1" ht="72" hidden="1" x14ac:dyDescent="0.3">
      <c r="A9" s="3" t="s">
        <v>35</v>
      </c>
      <c r="B9" s="3" t="s">
        <v>56</v>
      </c>
      <c r="C9" s="5" t="s">
        <v>25</v>
      </c>
      <c r="D9" s="5" t="s">
        <v>10</v>
      </c>
      <c r="E9" s="5" t="s">
        <v>40</v>
      </c>
      <c r="F9" s="5" t="s">
        <v>47</v>
      </c>
      <c r="G9" s="5">
        <v>10.5</v>
      </c>
      <c r="H9" s="5">
        <v>4.5999999999999996</v>
      </c>
      <c r="I9" s="5">
        <v>2</v>
      </c>
      <c r="J9" s="15">
        <f>Table3[[#This Row],[MAX LENGTH (M)]]*Table3[[#This Row],[MAX WIDTH (M)]]</f>
        <v>48.3</v>
      </c>
      <c r="K9" s="5">
        <v>40</v>
      </c>
      <c r="L9" s="3" t="s">
        <v>48</v>
      </c>
      <c r="M9" s="3" t="s">
        <v>18</v>
      </c>
      <c r="N9" s="3" t="s">
        <v>51</v>
      </c>
    </row>
    <row r="10" spans="1:14" ht="72" hidden="1" x14ac:dyDescent="0.3">
      <c r="A10" s="1" t="s">
        <v>36</v>
      </c>
      <c r="B10" s="1" t="s">
        <v>56</v>
      </c>
      <c r="C10" s="2" t="s">
        <v>26</v>
      </c>
      <c r="D10" s="2" t="s">
        <v>10</v>
      </c>
      <c r="E10" s="2" t="s">
        <v>40</v>
      </c>
      <c r="F10" s="2" t="s">
        <v>47</v>
      </c>
      <c r="G10" s="2">
        <v>10.5</v>
      </c>
      <c r="H10" s="2">
        <v>4.5999999999999996</v>
      </c>
      <c r="I10" s="2">
        <v>2</v>
      </c>
      <c r="J10" s="14">
        <f>Table3[[#This Row],[MAX LENGTH (M)]]*Table3[[#This Row],[MAX WIDTH (M)]]</f>
        <v>48.3</v>
      </c>
      <c r="K10" s="2">
        <v>40</v>
      </c>
      <c r="L10" s="1" t="s">
        <v>48</v>
      </c>
      <c r="M10" s="1" t="s">
        <v>18</v>
      </c>
      <c r="N10" s="1" t="s">
        <v>51</v>
      </c>
    </row>
    <row r="11" spans="1:14" s="28" customFormat="1" ht="86.4" x14ac:dyDescent="0.3">
      <c r="A11" s="19" t="s">
        <v>37</v>
      </c>
      <c r="B11" s="19" t="s">
        <v>56</v>
      </c>
      <c r="C11" s="20" t="s">
        <v>27</v>
      </c>
      <c r="D11" s="20" t="s">
        <v>10</v>
      </c>
      <c r="E11" s="20" t="s">
        <v>9</v>
      </c>
      <c r="F11" s="20" t="s">
        <v>47</v>
      </c>
      <c r="G11" s="20">
        <v>10.5</v>
      </c>
      <c r="H11" s="20">
        <v>4</v>
      </c>
      <c r="I11" s="20">
        <v>2</v>
      </c>
      <c r="J11" s="17">
        <f>Table3[[#This Row],[MAX LENGTH (M)]]*Table3[[#This Row],[MAX WIDTH (M)]]</f>
        <v>42</v>
      </c>
      <c r="K11" s="20">
        <v>30</v>
      </c>
      <c r="L11" s="27" t="s">
        <v>152</v>
      </c>
      <c r="M11" s="27" t="s">
        <v>161</v>
      </c>
      <c r="N11" s="19" t="s">
        <v>51</v>
      </c>
    </row>
    <row r="12" spans="1:14" ht="72" hidden="1" x14ac:dyDescent="0.3">
      <c r="A12" s="21" t="s">
        <v>38</v>
      </c>
      <c r="B12" s="21" t="s">
        <v>56</v>
      </c>
      <c r="C12" s="22" t="s">
        <v>28</v>
      </c>
      <c r="D12" s="22" t="s">
        <v>10</v>
      </c>
      <c r="E12" s="22" t="s">
        <v>40</v>
      </c>
      <c r="F12" s="22" t="s">
        <v>47</v>
      </c>
      <c r="G12" s="22">
        <v>10</v>
      </c>
      <c r="H12" s="22">
        <v>2</v>
      </c>
      <c r="I12" s="22">
        <v>3</v>
      </c>
      <c r="J12" s="18">
        <f>Table3[[#This Row],[MAX LENGTH (M)]]*Table3[[#This Row],[MAX WIDTH (M)]]</f>
        <v>20</v>
      </c>
      <c r="K12" s="22">
        <v>30</v>
      </c>
      <c r="L12" s="22" t="s">
        <v>49</v>
      </c>
      <c r="M12" s="22" t="s">
        <v>50</v>
      </c>
      <c r="N12" s="21" t="s">
        <v>51</v>
      </c>
    </row>
    <row r="13" spans="1:14" s="28" customFormat="1" ht="115.2" x14ac:dyDescent="0.3">
      <c r="A13" s="19" t="s">
        <v>39</v>
      </c>
      <c r="B13" s="19" t="s">
        <v>56</v>
      </c>
      <c r="C13" s="20" t="s">
        <v>30</v>
      </c>
      <c r="D13" s="20" t="s">
        <v>10</v>
      </c>
      <c r="E13" s="20" t="s">
        <v>9</v>
      </c>
      <c r="F13" s="20" t="s">
        <v>47</v>
      </c>
      <c r="G13" s="20">
        <v>3</v>
      </c>
      <c r="H13" s="20">
        <v>3</v>
      </c>
      <c r="I13" s="20">
        <v>2</v>
      </c>
      <c r="J13" s="17">
        <f>Table3[[#This Row],[MAX LENGTH (M)]]*Table3[[#This Row],[MAX WIDTH (M)]]</f>
        <v>9</v>
      </c>
      <c r="K13" s="20">
        <v>12</v>
      </c>
      <c r="L13" s="20" t="s">
        <v>52</v>
      </c>
      <c r="M13" s="20" t="s">
        <v>162</v>
      </c>
      <c r="N13" s="19" t="s">
        <v>51</v>
      </c>
    </row>
    <row r="14" spans="1:14" s="26" customFormat="1" ht="207.6" customHeight="1" x14ac:dyDescent="0.3">
      <c r="A14" s="21" t="s">
        <v>39</v>
      </c>
      <c r="B14" s="21" t="s">
        <v>56</v>
      </c>
      <c r="C14" s="22" t="s">
        <v>29</v>
      </c>
      <c r="D14" s="22" t="s">
        <v>10</v>
      </c>
      <c r="E14" s="22" t="s">
        <v>9</v>
      </c>
      <c r="F14" s="22" t="s">
        <v>47</v>
      </c>
      <c r="G14" s="22">
        <v>3</v>
      </c>
      <c r="H14" s="22">
        <v>3</v>
      </c>
      <c r="I14" s="22">
        <v>2</v>
      </c>
      <c r="J14" s="18">
        <f>Table3[[#This Row],[MAX LENGTH (M)]]*Table3[[#This Row],[MAX WIDTH (M)]]</f>
        <v>9</v>
      </c>
      <c r="K14" s="22">
        <v>12</v>
      </c>
      <c r="L14" s="22" t="s">
        <v>52</v>
      </c>
      <c r="M14" s="25" t="s">
        <v>162</v>
      </c>
      <c r="N14" s="21" t="s">
        <v>51</v>
      </c>
    </row>
    <row r="15" spans="1:14" s="26" customFormat="1" ht="106.2" customHeight="1" x14ac:dyDescent="0.3">
      <c r="A15" s="22" t="s">
        <v>53</v>
      </c>
      <c r="B15" s="22" t="s">
        <v>57</v>
      </c>
      <c r="C15" s="22" t="s">
        <v>54</v>
      </c>
      <c r="D15" s="22" t="s">
        <v>10</v>
      </c>
      <c r="E15" s="22" t="s">
        <v>9</v>
      </c>
      <c r="F15" s="22" t="s">
        <v>47</v>
      </c>
      <c r="G15" s="22">
        <v>8</v>
      </c>
      <c r="H15" s="22">
        <v>4</v>
      </c>
      <c r="I15" s="22">
        <v>3</v>
      </c>
      <c r="J15" s="22">
        <v>32</v>
      </c>
      <c r="K15" s="22">
        <v>40</v>
      </c>
      <c r="L15" s="22" t="s">
        <v>153</v>
      </c>
      <c r="M15" s="22" t="s">
        <v>163</v>
      </c>
      <c r="N15" s="19" t="s">
        <v>51</v>
      </c>
    </row>
    <row r="16" spans="1:14" ht="85.8" hidden="1" customHeight="1" x14ac:dyDescent="0.3">
      <c r="A16" s="22" t="s">
        <v>58</v>
      </c>
      <c r="B16" s="22" t="s">
        <v>57</v>
      </c>
      <c r="C16" s="22" t="s">
        <v>59</v>
      </c>
      <c r="D16" s="22" t="s">
        <v>60</v>
      </c>
      <c r="E16" s="22" t="s">
        <v>40</v>
      </c>
      <c r="F16" s="22" t="s">
        <v>47</v>
      </c>
      <c r="G16" s="22">
        <v>10</v>
      </c>
      <c r="H16" s="22">
        <v>4</v>
      </c>
      <c r="I16" s="22">
        <v>40</v>
      </c>
      <c r="J16" s="22">
        <v>40</v>
      </c>
      <c r="K16" s="22">
        <v>40</v>
      </c>
      <c r="L16" s="22" t="s">
        <v>61</v>
      </c>
      <c r="M16" s="22" t="s">
        <v>62</v>
      </c>
      <c r="N16" s="21" t="s">
        <v>51</v>
      </c>
    </row>
    <row r="17" spans="1:14" ht="60" hidden="1" customHeight="1" x14ac:dyDescent="0.3">
      <c r="A17" s="22" t="s">
        <v>63</v>
      </c>
      <c r="B17" s="22" t="s">
        <v>57</v>
      </c>
      <c r="C17" s="22" t="s">
        <v>64</v>
      </c>
      <c r="D17" s="22" t="s">
        <v>60</v>
      </c>
      <c r="E17" s="22" t="s">
        <v>40</v>
      </c>
      <c r="F17" s="22" t="s">
        <v>47</v>
      </c>
      <c r="G17" s="22">
        <v>6.1</v>
      </c>
      <c r="H17" s="22">
        <v>2.4</v>
      </c>
      <c r="I17" s="22">
        <v>2.6</v>
      </c>
      <c r="J17" s="22">
        <v>30.6</v>
      </c>
      <c r="K17" s="22">
        <v>30.6</v>
      </c>
      <c r="L17" s="22" t="s">
        <v>65</v>
      </c>
      <c r="M17" s="22" t="s">
        <v>66</v>
      </c>
      <c r="N17" s="19" t="s">
        <v>51</v>
      </c>
    </row>
    <row r="18" spans="1:14" s="26" customFormat="1" ht="86.4" x14ac:dyDescent="0.3">
      <c r="A18" s="22" t="s">
        <v>67</v>
      </c>
      <c r="B18" s="22" t="s">
        <v>68</v>
      </c>
      <c r="C18" s="22" t="s">
        <v>69</v>
      </c>
      <c r="D18" s="22" t="s">
        <v>70</v>
      </c>
      <c r="E18" s="22" t="s">
        <v>9</v>
      </c>
      <c r="F18" s="22" t="s">
        <v>71</v>
      </c>
      <c r="G18" s="22">
        <v>6</v>
      </c>
      <c r="H18" s="22">
        <v>3</v>
      </c>
      <c r="I18" s="22">
        <v>3</v>
      </c>
      <c r="J18" s="22">
        <f>Table3[[#This Row],[MAX LENGTH (M)]]*Table3[[#This Row],[MAX WIDTH (M)]]</f>
        <v>18</v>
      </c>
      <c r="K18" s="22">
        <v>10</v>
      </c>
      <c r="L18" s="22" t="s">
        <v>154</v>
      </c>
      <c r="M18" s="22" t="s">
        <v>164</v>
      </c>
      <c r="N18" s="21" t="s">
        <v>73</v>
      </c>
    </row>
    <row r="19" spans="1:14" s="26" customFormat="1" ht="57.6" x14ac:dyDescent="0.3">
      <c r="A19" s="22" t="s">
        <v>74</v>
      </c>
      <c r="B19" s="22" t="s">
        <v>68</v>
      </c>
      <c r="C19" s="22" t="s">
        <v>8</v>
      </c>
      <c r="D19" s="22" t="s">
        <v>10</v>
      </c>
      <c r="E19" s="22" t="s">
        <v>9</v>
      </c>
      <c r="F19" s="22" t="s">
        <v>11</v>
      </c>
      <c r="G19" s="22">
        <v>10</v>
      </c>
      <c r="H19" s="22">
        <v>5</v>
      </c>
      <c r="I19" s="22">
        <v>1</v>
      </c>
      <c r="J19" s="22">
        <f>Table3[[#This Row],[MAX LENGTH (M)]]*Table3[[#This Row],[MAX WIDTH (M)]]</f>
        <v>50</v>
      </c>
      <c r="K19" s="22">
        <v>24</v>
      </c>
      <c r="L19" s="22" t="s">
        <v>155</v>
      </c>
      <c r="M19" s="22" t="s">
        <v>165</v>
      </c>
      <c r="N19" s="19" t="s">
        <v>51</v>
      </c>
    </row>
    <row r="20" spans="1:14" ht="73.2" hidden="1" customHeight="1" x14ac:dyDescent="0.3">
      <c r="A20" s="2" t="s">
        <v>76</v>
      </c>
      <c r="B20" s="2" t="s">
        <v>68</v>
      </c>
      <c r="C20" s="24" t="s">
        <v>79</v>
      </c>
      <c r="D20" s="2" t="s">
        <v>10</v>
      </c>
      <c r="E20" s="2" t="s">
        <v>40</v>
      </c>
      <c r="F20" s="2" t="s">
        <v>47</v>
      </c>
      <c r="G20" s="2">
        <v>12</v>
      </c>
      <c r="H20" s="2">
        <v>5</v>
      </c>
      <c r="I20" s="2">
        <v>2</v>
      </c>
      <c r="J20" s="2">
        <f>Table3[[#This Row],[MAX LENGTH (M)]]*Table3[[#This Row],[MAX WIDTH (M)]]</f>
        <v>60</v>
      </c>
      <c r="K20" s="2">
        <v>48</v>
      </c>
      <c r="L20" s="2" t="s">
        <v>80</v>
      </c>
      <c r="M20" s="22" t="s">
        <v>72</v>
      </c>
      <c r="N20" s="1" t="s">
        <v>51</v>
      </c>
    </row>
    <row r="21" spans="1:14" s="26" customFormat="1" ht="72" x14ac:dyDescent="0.3">
      <c r="A21" s="22" t="s">
        <v>78</v>
      </c>
      <c r="B21" s="22" t="s">
        <v>68</v>
      </c>
      <c r="C21" s="22" t="s">
        <v>77</v>
      </c>
      <c r="D21" s="22" t="s">
        <v>70</v>
      </c>
      <c r="E21" s="22" t="s">
        <v>9</v>
      </c>
      <c r="F21" s="22" t="s">
        <v>71</v>
      </c>
      <c r="G21" s="22">
        <v>1</v>
      </c>
      <c r="H21" s="22">
        <v>2</v>
      </c>
      <c r="I21" s="22">
        <v>1</v>
      </c>
      <c r="J21" s="22">
        <f>Table3[[#This Row],[MAX LENGTH (M)]]*Table3[[#This Row],[MAX WIDTH (M)]]</f>
        <v>2</v>
      </c>
      <c r="K21" s="22">
        <v>0.7</v>
      </c>
      <c r="L21" s="22" t="s">
        <v>156</v>
      </c>
      <c r="M21" s="22" t="s">
        <v>166</v>
      </c>
      <c r="N21" s="21" t="s">
        <v>51</v>
      </c>
    </row>
    <row r="22" spans="1:14" ht="43.2" hidden="1" x14ac:dyDescent="0.3">
      <c r="A22" s="2" t="s">
        <v>81</v>
      </c>
      <c r="B22" s="2" t="s">
        <v>68</v>
      </c>
      <c r="C22" s="2" t="s">
        <v>91</v>
      </c>
      <c r="D22" s="2" t="s">
        <v>10</v>
      </c>
      <c r="E22" s="2" t="s">
        <v>40</v>
      </c>
      <c r="F22" s="2" t="s">
        <v>11</v>
      </c>
      <c r="G22" s="2">
        <v>6</v>
      </c>
      <c r="H22" s="2">
        <v>4</v>
      </c>
      <c r="I22" s="2" t="s">
        <v>71</v>
      </c>
      <c r="J22" s="2">
        <f>Table3[[#This Row],[MAX LENGTH (M)]]*Table3[[#This Row],[MAX WIDTH (M)]]</f>
        <v>24</v>
      </c>
      <c r="K22" s="2">
        <v>20</v>
      </c>
      <c r="L22" s="2" t="s">
        <v>102</v>
      </c>
      <c r="M22" s="2" t="s">
        <v>66</v>
      </c>
      <c r="N22" s="3" t="s">
        <v>51</v>
      </c>
    </row>
    <row r="23" spans="1:14" ht="43.2" hidden="1" x14ac:dyDescent="0.3">
      <c r="A23" s="2" t="s">
        <v>82</v>
      </c>
      <c r="B23" s="2" t="s">
        <v>68</v>
      </c>
      <c r="C23" s="2" t="s">
        <v>92</v>
      </c>
      <c r="D23" s="2" t="s">
        <v>60</v>
      </c>
      <c r="E23" s="2" t="s">
        <v>40</v>
      </c>
      <c r="F23" s="2" t="s">
        <v>11</v>
      </c>
      <c r="G23" s="2">
        <v>3</v>
      </c>
      <c r="H23" s="2">
        <v>3</v>
      </c>
      <c r="I23" s="2">
        <v>3</v>
      </c>
      <c r="J23" s="2">
        <f>Table3[[#This Row],[MAX LENGTH (M)]]*Table3[[#This Row],[MAX WIDTH (M)]]</f>
        <v>9</v>
      </c>
      <c r="K23" s="2">
        <v>8</v>
      </c>
      <c r="L23" s="2" t="s">
        <v>103</v>
      </c>
      <c r="M23" s="2" t="s">
        <v>104</v>
      </c>
      <c r="N23" s="1" t="s">
        <v>51</v>
      </c>
    </row>
    <row r="24" spans="1:14" ht="43.2" hidden="1" x14ac:dyDescent="0.3">
      <c r="A24" s="2" t="s">
        <v>83</v>
      </c>
      <c r="B24" s="2" t="s">
        <v>68</v>
      </c>
      <c r="C24" s="2" t="s">
        <v>150</v>
      </c>
      <c r="D24" s="2" t="s">
        <v>10</v>
      </c>
      <c r="E24" s="2" t="s">
        <v>40</v>
      </c>
      <c r="F24" s="2" t="s">
        <v>100</v>
      </c>
      <c r="G24" s="2">
        <v>10</v>
      </c>
      <c r="H24" s="2">
        <v>3</v>
      </c>
      <c r="I24" s="2" t="s">
        <v>71</v>
      </c>
      <c r="J24" s="2">
        <f>Table3[[#This Row],[MAX LENGTH (M)]]*Table3[[#This Row],[MAX WIDTH (M)]]</f>
        <v>30</v>
      </c>
      <c r="K24" s="2" t="s">
        <v>71</v>
      </c>
      <c r="L24" s="2" t="s">
        <v>103</v>
      </c>
      <c r="M24" s="2" t="s">
        <v>104</v>
      </c>
      <c r="N24" s="3" t="s">
        <v>51</v>
      </c>
    </row>
    <row r="25" spans="1:14" ht="43.2" hidden="1" x14ac:dyDescent="0.3">
      <c r="A25" s="2" t="s">
        <v>84</v>
      </c>
      <c r="B25" s="2" t="s">
        <v>68</v>
      </c>
      <c r="C25" s="2" t="s">
        <v>93</v>
      </c>
      <c r="D25" s="2" t="s">
        <v>60</v>
      </c>
      <c r="E25" s="2" t="s">
        <v>40</v>
      </c>
      <c r="F25" s="2" t="s">
        <v>101</v>
      </c>
      <c r="G25" s="2">
        <v>6</v>
      </c>
      <c r="H25" s="2">
        <v>2.4</v>
      </c>
      <c r="I25" s="2">
        <v>2.7</v>
      </c>
      <c r="J25" s="2">
        <f>Table3[[#This Row],[MAX LENGTH (M)]]*Table3[[#This Row],[MAX WIDTH (M)]]</f>
        <v>14.399999999999999</v>
      </c>
      <c r="K25" s="2">
        <v>30</v>
      </c>
      <c r="L25" s="2" t="s">
        <v>103</v>
      </c>
      <c r="M25" s="2" t="s">
        <v>104</v>
      </c>
      <c r="N25" s="1" t="s">
        <v>51</v>
      </c>
    </row>
    <row r="26" spans="1:14" s="26" customFormat="1" ht="86.4" x14ac:dyDescent="0.3">
      <c r="A26" s="22" t="s">
        <v>85</v>
      </c>
      <c r="B26" s="22" t="s">
        <v>68</v>
      </c>
      <c r="C26" s="22" t="s">
        <v>94</v>
      </c>
      <c r="D26" s="22" t="s">
        <v>60</v>
      </c>
      <c r="E26" s="22" t="s">
        <v>9</v>
      </c>
      <c r="F26" s="22" t="s">
        <v>101</v>
      </c>
      <c r="G26" s="22">
        <v>6</v>
      </c>
      <c r="H26" s="22">
        <v>2.4</v>
      </c>
      <c r="I26" s="22">
        <v>2.7</v>
      </c>
      <c r="J26" s="22">
        <f>Table3[[#This Row],[MAX LENGTH (M)]]*Table3[[#This Row],[MAX WIDTH (M)]]</f>
        <v>14.399999999999999</v>
      </c>
      <c r="K26" s="22">
        <v>20</v>
      </c>
      <c r="L26" s="22" t="s">
        <v>157</v>
      </c>
      <c r="M26" s="22" t="s">
        <v>167</v>
      </c>
      <c r="N26" s="19" t="s">
        <v>51</v>
      </c>
    </row>
    <row r="27" spans="1:14" ht="57.6" hidden="1" x14ac:dyDescent="0.3">
      <c r="A27" s="2" t="s">
        <v>86</v>
      </c>
      <c r="B27" s="2" t="s">
        <v>68</v>
      </c>
      <c r="C27" s="2" t="s">
        <v>95</v>
      </c>
      <c r="D27" s="2" t="s">
        <v>60</v>
      </c>
      <c r="E27" s="2" t="s">
        <v>40</v>
      </c>
      <c r="F27" s="2" t="s">
        <v>11</v>
      </c>
      <c r="G27" s="2">
        <v>3</v>
      </c>
      <c r="H27" s="2">
        <v>3</v>
      </c>
      <c r="I27" s="2">
        <v>3</v>
      </c>
      <c r="J27" s="2">
        <f>Table3[[#This Row],[MAX LENGTH (M)]]*Table3[[#This Row],[MAX WIDTH (M)]]</f>
        <v>9</v>
      </c>
      <c r="K27" s="2">
        <v>10</v>
      </c>
      <c r="L27" s="2" t="s">
        <v>105</v>
      </c>
      <c r="M27" s="2" t="s">
        <v>106</v>
      </c>
      <c r="N27" s="1" t="s">
        <v>51</v>
      </c>
    </row>
    <row r="28" spans="1:14" ht="57.6" hidden="1" x14ac:dyDescent="0.3">
      <c r="A28" s="2" t="s">
        <v>87</v>
      </c>
      <c r="B28" s="2" t="s">
        <v>68</v>
      </c>
      <c r="C28" s="2" t="s">
        <v>96</v>
      </c>
      <c r="D28" s="2" t="s">
        <v>60</v>
      </c>
      <c r="E28" s="2" t="s">
        <v>40</v>
      </c>
      <c r="F28" s="2" t="s">
        <v>100</v>
      </c>
      <c r="G28" s="2">
        <v>4</v>
      </c>
      <c r="H28" s="2">
        <v>1</v>
      </c>
      <c r="I28" s="2" t="s">
        <v>71</v>
      </c>
      <c r="J28" s="2">
        <f>Table3[[#This Row],[MAX LENGTH (M)]]*Table3[[#This Row],[MAX WIDTH (M)]]</f>
        <v>4</v>
      </c>
      <c r="K28" s="2">
        <v>0.8</v>
      </c>
      <c r="L28" s="2" t="s">
        <v>105</v>
      </c>
      <c r="M28" s="2" t="s">
        <v>106</v>
      </c>
      <c r="N28" s="3" t="s">
        <v>51</v>
      </c>
    </row>
    <row r="29" spans="1:14" ht="43.2" hidden="1" x14ac:dyDescent="0.3">
      <c r="A29" s="2" t="s">
        <v>88</v>
      </c>
      <c r="B29" s="2" t="s">
        <v>68</v>
      </c>
      <c r="C29" s="2" t="s">
        <v>97</v>
      </c>
      <c r="D29" s="2" t="s">
        <v>10</v>
      </c>
      <c r="E29" s="2" t="s">
        <v>40</v>
      </c>
      <c r="F29" s="2" t="s">
        <v>100</v>
      </c>
      <c r="G29" s="2">
        <v>6</v>
      </c>
      <c r="H29" s="2">
        <v>3</v>
      </c>
      <c r="I29" s="2">
        <v>2.5</v>
      </c>
      <c r="J29" s="2">
        <f>Table3[[#This Row],[MAX LENGTH (M)]]*Table3[[#This Row],[MAX WIDTH (M)]]</f>
        <v>18</v>
      </c>
      <c r="K29" s="2">
        <v>20</v>
      </c>
      <c r="L29" s="2" t="s">
        <v>103</v>
      </c>
      <c r="M29" s="2" t="s">
        <v>104</v>
      </c>
      <c r="N29" s="1" t="s">
        <v>51</v>
      </c>
    </row>
    <row r="30" spans="1:14" ht="43.2" hidden="1" x14ac:dyDescent="0.3">
      <c r="A30" s="2" t="s">
        <v>84</v>
      </c>
      <c r="B30" s="2" t="s">
        <v>68</v>
      </c>
      <c r="C30" s="2" t="s">
        <v>93</v>
      </c>
      <c r="D30" s="2" t="s">
        <v>60</v>
      </c>
      <c r="E30" s="2" t="s">
        <v>40</v>
      </c>
      <c r="F30" s="2" t="s">
        <v>101</v>
      </c>
      <c r="G30" s="2">
        <v>6</v>
      </c>
      <c r="H30" s="2">
        <v>2.4</v>
      </c>
      <c r="I30" s="2">
        <v>2.7</v>
      </c>
      <c r="J30" s="2">
        <f>Table3[[#This Row],[MAX LENGTH (M)]]*Table3[[#This Row],[MAX WIDTH (M)]]</f>
        <v>14.399999999999999</v>
      </c>
      <c r="K30" s="2">
        <v>30</v>
      </c>
      <c r="L30" s="2" t="s">
        <v>103</v>
      </c>
      <c r="M30" s="2" t="s">
        <v>104</v>
      </c>
      <c r="N30" s="3" t="s">
        <v>51</v>
      </c>
    </row>
    <row r="31" spans="1:14" s="26" customFormat="1" ht="43.2" x14ac:dyDescent="0.3">
      <c r="A31" s="22" t="s">
        <v>89</v>
      </c>
      <c r="B31" s="22" t="s">
        <v>68</v>
      </c>
      <c r="C31" s="22" t="s">
        <v>98</v>
      </c>
      <c r="D31" s="22" t="s">
        <v>60</v>
      </c>
      <c r="E31" s="22" t="s">
        <v>9</v>
      </c>
      <c r="F31" s="22" t="s">
        <v>11</v>
      </c>
      <c r="G31" s="22">
        <v>6</v>
      </c>
      <c r="H31" s="22">
        <v>2.4</v>
      </c>
      <c r="I31" s="22">
        <v>2.7</v>
      </c>
      <c r="J31" s="22">
        <f>Table3[[#This Row],[MAX LENGTH (M)]]*Table3[[#This Row],[MAX WIDTH (M)]]</f>
        <v>14.399999999999999</v>
      </c>
      <c r="K31" s="22">
        <v>30.6</v>
      </c>
      <c r="L31" s="22" t="s">
        <v>158</v>
      </c>
      <c r="M31" s="22" t="s">
        <v>168</v>
      </c>
      <c r="N31" s="21" t="s">
        <v>51</v>
      </c>
    </row>
    <row r="32" spans="1:14" ht="43.2" hidden="1" x14ac:dyDescent="0.3">
      <c r="A32" s="2" t="s">
        <v>90</v>
      </c>
      <c r="B32" s="2" t="s">
        <v>68</v>
      </c>
      <c r="C32" s="2" t="s">
        <v>99</v>
      </c>
      <c r="D32" s="2" t="s">
        <v>70</v>
      </c>
      <c r="E32" s="2" t="s">
        <v>71</v>
      </c>
      <c r="F32" s="2" t="s">
        <v>71</v>
      </c>
      <c r="G32" s="2">
        <v>10</v>
      </c>
      <c r="H32" s="2">
        <v>7</v>
      </c>
      <c r="I32" s="2">
        <v>3</v>
      </c>
      <c r="J32" s="2">
        <f>Table3[[#This Row],[MAX LENGTH (M)]]*Table3[[#This Row],[MAX WIDTH (M)]]</f>
        <v>70</v>
      </c>
      <c r="K32" s="2">
        <v>30.6</v>
      </c>
      <c r="L32" s="2" t="s">
        <v>103</v>
      </c>
      <c r="M32" s="2" t="s">
        <v>107</v>
      </c>
      <c r="N32" s="3" t="s">
        <v>51</v>
      </c>
    </row>
    <row r="33" spans="1:14" ht="43.2" hidden="1" x14ac:dyDescent="0.3">
      <c r="A33" s="2" t="s">
        <v>108</v>
      </c>
      <c r="B33" s="2" t="s">
        <v>125</v>
      </c>
      <c r="C33" s="2" t="s">
        <v>126</v>
      </c>
      <c r="D33" s="2" t="s">
        <v>10</v>
      </c>
      <c r="E33" s="2" t="s">
        <v>40</v>
      </c>
      <c r="F33" s="2" t="s">
        <v>47</v>
      </c>
      <c r="G33" s="2"/>
      <c r="H33" s="2"/>
      <c r="I33" s="2"/>
      <c r="J33" s="2">
        <f>Table3[[#This Row],[MAX LENGTH (M)]]*Table3[[#This Row],[MAX WIDTH (M)]]</f>
        <v>0</v>
      </c>
      <c r="K33" s="2"/>
      <c r="L33" s="2" t="s">
        <v>103</v>
      </c>
      <c r="M33" s="2" t="s">
        <v>107</v>
      </c>
      <c r="N33" s="3" t="s">
        <v>51</v>
      </c>
    </row>
    <row r="34" spans="1:14" s="26" customFormat="1" ht="57.6" x14ac:dyDescent="0.3">
      <c r="A34" s="22" t="s">
        <v>109</v>
      </c>
      <c r="B34" s="22" t="s">
        <v>125</v>
      </c>
      <c r="C34" s="22" t="s">
        <v>127</v>
      </c>
      <c r="D34" s="22" t="s">
        <v>10</v>
      </c>
      <c r="E34" s="22" t="s">
        <v>9</v>
      </c>
      <c r="F34" s="22" t="s">
        <v>47</v>
      </c>
      <c r="G34" s="22">
        <v>12.9</v>
      </c>
      <c r="H34" s="22">
        <v>2.6</v>
      </c>
      <c r="I34" s="22">
        <v>2</v>
      </c>
      <c r="J34" s="22">
        <f>Table3[[#This Row],[MAX LENGTH (M)]]*Table3[[#This Row],[MAX WIDTH (M)]]</f>
        <v>33.54</v>
      </c>
      <c r="K34" s="22">
        <v>24</v>
      </c>
      <c r="L34" s="22" t="s">
        <v>159</v>
      </c>
      <c r="M34" s="22" t="s">
        <v>168</v>
      </c>
      <c r="N34" s="21" t="s">
        <v>142</v>
      </c>
    </row>
    <row r="35" spans="1:14" ht="43.2" hidden="1" x14ac:dyDescent="0.3">
      <c r="A35" s="2" t="s">
        <v>110</v>
      </c>
      <c r="B35" s="2" t="s">
        <v>125</v>
      </c>
      <c r="C35" s="2" t="s">
        <v>128</v>
      </c>
      <c r="D35" s="2" t="s">
        <v>139</v>
      </c>
      <c r="E35" s="2" t="s">
        <v>40</v>
      </c>
      <c r="F35" s="2" t="s">
        <v>47</v>
      </c>
      <c r="G35" s="2">
        <v>8</v>
      </c>
      <c r="H35" s="2">
        <v>7</v>
      </c>
      <c r="I35" s="2">
        <v>2</v>
      </c>
      <c r="J35" s="2">
        <f>Table3[[#This Row],[MAX LENGTH (M)]]*Table3[[#This Row],[MAX WIDTH (M)]]</f>
        <v>56</v>
      </c>
      <c r="K35" s="2">
        <v>50</v>
      </c>
      <c r="L35" s="2" t="s">
        <v>103</v>
      </c>
      <c r="M35" s="2" t="s">
        <v>107</v>
      </c>
      <c r="N35" s="3" t="s">
        <v>51</v>
      </c>
    </row>
    <row r="36" spans="1:14" ht="43.2" hidden="1" x14ac:dyDescent="0.3">
      <c r="A36" s="2" t="s">
        <v>111</v>
      </c>
      <c r="B36" s="2" t="s">
        <v>125</v>
      </c>
      <c r="C36" s="2" t="s">
        <v>129</v>
      </c>
      <c r="D36" s="2" t="s">
        <v>60</v>
      </c>
      <c r="E36" s="2" t="s">
        <v>40</v>
      </c>
      <c r="F36" s="2" t="s">
        <v>47</v>
      </c>
      <c r="G36" s="2"/>
      <c r="H36" s="2"/>
      <c r="I36" s="2"/>
      <c r="J36" s="2">
        <f>Table3[[#This Row],[MAX LENGTH (M)]]*Table3[[#This Row],[MAX WIDTH (M)]]</f>
        <v>0</v>
      </c>
      <c r="K36" s="2"/>
      <c r="L36" s="2" t="s">
        <v>103</v>
      </c>
      <c r="M36" s="2" t="s">
        <v>107</v>
      </c>
      <c r="N36" s="23" t="s">
        <v>51</v>
      </c>
    </row>
    <row r="37" spans="1:14" s="26" customFormat="1" ht="57.6" x14ac:dyDescent="0.3">
      <c r="A37" s="22" t="s">
        <v>112</v>
      </c>
      <c r="B37" s="22" t="s">
        <v>125</v>
      </c>
      <c r="C37" s="22" t="s">
        <v>127</v>
      </c>
      <c r="D37" s="22" t="s">
        <v>10</v>
      </c>
      <c r="E37" s="22" t="s">
        <v>9</v>
      </c>
      <c r="F37" s="22" t="s">
        <v>47</v>
      </c>
      <c r="G37" s="22">
        <v>12.9</v>
      </c>
      <c r="H37" s="22">
        <v>2.6</v>
      </c>
      <c r="I37" s="22"/>
      <c r="J37" s="22">
        <f>Table3[[#This Row],[MAX LENGTH (M)]]*Table3[[#This Row],[MAX WIDTH (M)]]</f>
        <v>33.54</v>
      </c>
      <c r="K37" s="22">
        <v>24</v>
      </c>
      <c r="L37" s="22" t="s">
        <v>159</v>
      </c>
      <c r="M37" s="22" t="s">
        <v>168</v>
      </c>
      <c r="N37" s="21" t="s">
        <v>142</v>
      </c>
    </row>
    <row r="38" spans="1:14" s="26" customFormat="1" ht="57.6" x14ac:dyDescent="0.3">
      <c r="A38" s="22" t="s">
        <v>113</v>
      </c>
      <c r="B38" s="22" t="s">
        <v>125</v>
      </c>
      <c r="C38" s="22" t="s">
        <v>130</v>
      </c>
      <c r="D38" s="22" t="s">
        <v>10</v>
      </c>
      <c r="E38" s="22" t="s">
        <v>9</v>
      </c>
      <c r="F38" s="22" t="s">
        <v>47</v>
      </c>
      <c r="G38" s="22">
        <v>3</v>
      </c>
      <c r="H38" s="22">
        <v>3</v>
      </c>
      <c r="I38" s="22">
        <v>9</v>
      </c>
      <c r="J38" s="22">
        <f>Table3[[#This Row],[MAX LENGTH (M)]]*Table3[[#This Row],[MAX WIDTH (M)]]</f>
        <v>9</v>
      </c>
      <c r="K38" s="22">
        <v>62</v>
      </c>
      <c r="L38" s="22" t="s">
        <v>143</v>
      </c>
      <c r="M38" s="22" t="s">
        <v>169</v>
      </c>
      <c r="N38" s="19" t="s">
        <v>51</v>
      </c>
    </row>
    <row r="39" spans="1:14" s="26" customFormat="1" ht="57.6" x14ac:dyDescent="0.3">
      <c r="A39" s="22" t="s">
        <v>114</v>
      </c>
      <c r="B39" s="22" t="s">
        <v>125</v>
      </c>
      <c r="C39" s="22" t="s">
        <v>130</v>
      </c>
      <c r="D39" s="22" t="s">
        <v>10</v>
      </c>
      <c r="E39" s="22" t="s">
        <v>9</v>
      </c>
      <c r="F39" s="22" t="s">
        <v>47</v>
      </c>
      <c r="G39" s="22">
        <v>3</v>
      </c>
      <c r="H39" s="22">
        <v>3</v>
      </c>
      <c r="I39" s="22">
        <v>9</v>
      </c>
      <c r="J39" s="22">
        <f>Table3[[#This Row],[MAX LENGTH (M)]]*Table3[[#This Row],[MAX WIDTH (M)]]</f>
        <v>9</v>
      </c>
      <c r="K39" s="22">
        <v>62</v>
      </c>
      <c r="L39" s="22" t="s">
        <v>143</v>
      </c>
      <c r="M39" s="22" t="s">
        <v>170</v>
      </c>
      <c r="N39" s="21" t="s">
        <v>51</v>
      </c>
    </row>
    <row r="40" spans="1:14" ht="57.6" hidden="1" x14ac:dyDescent="0.3">
      <c r="A40" s="2" t="s">
        <v>115</v>
      </c>
      <c r="B40" s="2" t="s">
        <v>125</v>
      </c>
      <c r="C40" s="2" t="s">
        <v>131</v>
      </c>
      <c r="D40" s="2" t="s">
        <v>60</v>
      </c>
      <c r="E40" s="2" t="s">
        <v>40</v>
      </c>
      <c r="F40" s="2" t="s">
        <v>47</v>
      </c>
      <c r="G40" s="2">
        <v>3</v>
      </c>
      <c r="H40" s="2">
        <v>3</v>
      </c>
      <c r="I40" s="2">
        <v>9</v>
      </c>
      <c r="J40" s="2">
        <f>Table3[[#This Row],[MAX LENGTH (M)]]*Table3[[#This Row],[MAX WIDTH (M)]]</f>
        <v>9</v>
      </c>
      <c r="K40" s="2">
        <v>62</v>
      </c>
      <c r="L40" s="2" t="s">
        <v>143</v>
      </c>
      <c r="M40" s="2" t="s">
        <v>149</v>
      </c>
      <c r="N40" s="3" t="s">
        <v>51</v>
      </c>
    </row>
    <row r="41" spans="1:14" ht="57.6" hidden="1" x14ac:dyDescent="0.3">
      <c r="A41" s="2" t="s">
        <v>116</v>
      </c>
      <c r="B41" s="2" t="s">
        <v>125</v>
      </c>
      <c r="C41" s="2" t="s">
        <v>131</v>
      </c>
      <c r="D41" s="2" t="s">
        <v>60</v>
      </c>
      <c r="E41" s="2" t="s">
        <v>40</v>
      </c>
      <c r="F41" s="2" t="s">
        <v>47</v>
      </c>
      <c r="G41" s="2">
        <v>3</v>
      </c>
      <c r="H41" s="2">
        <v>3</v>
      </c>
      <c r="I41" s="2">
        <v>9</v>
      </c>
      <c r="J41" s="2">
        <f>Table3[[#This Row],[MAX LENGTH (M)]]*Table3[[#This Row],[MAX WIDTH (M)]]</f>
        <v>9</v>
      </c>
      <c r="K41" s="2">
        <v>62</v>
      </c>
      <c r="L41" s="2" t="s">
        <v>143</v>
      </c>
      <c r="M41" s="2" t="s">
        <v>149</v>
      </c>
      <c r="N41" s="1" t="s">
        <v>51</v>
      </c>
    </row>
    <row r="42" spans="1:14" ht="57.6" hidden="1" x14ac:dyDescent="0.3">
      <c r="A42" s="2" t="s">
        <v>117</v>
      </c>
      <c r="B42" s="2" t="s">
        <v>125</v>
      </c>
      <c r="C42" s="2" t="s">
        <v>132</v>
      </c>
      <c r="D42" s="2" t="s">
        <v>60</v>
      </c>
      <c r="E42" s="2" t="s">
        <v>40</v>
      </c>
      <c r="F42" s="2" t="s">
        <v>47</v>
      </c>
      <c r="G42" s="2">
        <v>3</v>
      </c>
      <c r="H42" s="2">
        <v>3</v>
      </c>
      <c r="I42" s="2">
        <v>9</v>
      </c>
      <c r="J42" s="2">
        <f>Table3[[#This Row],[MAX LENGTH (M)]]*Table3[[#This Row],[MAX WIDTH (M)]]</f>
        <v>9</v>
      </c>
      <c r="K42" s="2">
        <v>62</v>
      </c>
      <c r="L42" s="2" t="s">
        <v>143</v>
      </c>
      <c r="M42" s="2" t="s">
        <v>149</v>
      </c>
      <c r="N42" s="3" t="s">
        <v>51</v>
      </c>
    </row>
    <row r="43" spans="1:14" s="26" customFormat="1" ht="43.2" x14ac:dyDescent="0.3">
      <c r="A43" s="22" t="s">
        <v>118</v>
      </c>
      <c r="B43" s="22" t="s">
        <v>125</v>
      </c>
      <c r="C43" s="22" t="s">
        <v>133</v>
      </c>
      <c r="D43" s="22" t="s">
        <v>10</v>
      </c>
      <c r="E43" s="22" t="s">
        <v>9</v>
      </c>
      <c r="F43" s="22" t="s">
        <v>47</v>
      </c>
      <c r="G43" s="22">
        <v>8</v>
      </c>
      <c r="H43" s="22">
        <v>4</v>
      </c>
      <c r="I43" s="22">
        <v>2</v>
      </c>
      <c r="J43" s="22">
        <f>Table3[[#This Row],[MAX LENGTH (M)]]*Table3[[#This Row],[MAX WIDTH (M)]]</f>
        <v>32</v>
      </c>
      <c r="K43" s="22">
        <v>40</v>
      </c>
      <c r="L43" s="22" t="s">
        <v>103</v>
      </c>
      <c r="M43" s="22" t="s">
        <v>168</v>
      </c>
      <c r="N43" s="21" t="s">
        <v>51</v>
      </c>
    </row>
    <row r="44" spans="1:14" ht="43.2" hidden="1" x14ac:dyDescent="0.3">
      <c r="A44" s="2" t="s">
        <v>119</v>
      </c>
      <c r="B44" s="2" t="s">
        <v>125</v>
      </c>
      <c r="C44" s="2" t="s">
        <v>140</v>
      </c>
      <c r="D44" s="2" t="s">
        <v>60</v>
      </c>
      <c r="E44" s="2" t="s">
        <v>40</v>
      </c>
      <c r="F44" s="2" t="s">
        <v>47</v>
      </c>
      <c r="G44" s="2">
        <v>8</v>
      </c>
      <c r="H44" s="2">
        <v>6</v>
      </c>
      <c r="I44" s="2">
        <v>2</v>
      </c>
      <c r="J44" s="2">
        <f>Table3[[#This Row],[MAX LENGTH (M)]]*Table3[[#This Row],[MAX WIDTH (M)]]</f>
        <v>48</v>
      </c>
      <c r="K44" s="2">
        <v>40</v>
      </c>
      <c r="L44" s="2" t="s">
        <v>103</v>
      </c>
      <c r="M44" s="2" t="s">
        <v>107</v>
      </c>
      <c r="N44" s="3" t="s">
        <v>51</v>
      </c>
    </row>
    <row r="45" spans="1:14" ht="43.2" hidden="1" x14ac:dyDescent="0.3">
      <c r="A45" s="2" t="s">
        <v>120</v>
      </c>
      <c r="B45" s="2" t="s">
        <v>125</v>
      </c>
      <c r="C45" s="2" t="s">
        <v>134</v>
      </c>
      <c r="D45" s="2" t="s">
        <v>70</v>
      </c>
      <c r="E45" s="2" t="s">
        <v>40</v>
      </c>
      <c r="F45" s="2" t="s">
        <v>71</v>
      </c>
      <c r="G45" s="2">
        <v>6.5</v>
      </c>
      <c r="H45" s="2">
        <v>3</v>
      </c>
      <c r="I45" s="2" t="s">
        <v>71</v>
      </c>
      <c r="J45" s="2">
        <f>Table3[[#This Row],[MAX LENGTH (M)]]*Table3[[#This Row],[MAX WIDTH (M)]]</f>
        <v>19.5</v>
      </c>
      <c r="K45" s="2" t="s">
        <v>71</v>
      </c>
      <c r="L45" s="2" t="s">
        <v>103</v>
      </c>
      <c r="M45" s="2" t="s">
        <v>107</v>
      </c>
      <c r="N45" s="1" t="s">
        <v>51</v>
      </c>
    </row>
    <row r="46" spans="1:14" ht="57.6" hidden="1" x14ac:dyDescent="0.3">
      <c r="A46" s="2" t="s">
        <v>121</v>
      </c>
      <c r="B46" s="2" t="s">
        <v>125</v>
      </c>
      <c r="C46" s="2" t="s">
        <v>135</v>
      </c>
      <c r="D46" s="2" t="s">
        <v>10</v>
      </c>
      <c r="E46" s="2" t="s">
        <v>40</v>
      </c>
      <c r="F46" s="2" t="s">
        <v>11</v>
      </c>
      <c r="G46" s="2">
        <v>4</v>
      </c>
      <c r="H46" s="2">
        <v>4</v>
      </c>
      <c r="I46" s="2">
        <v>2</v>
      </c>
      <c r="J46" s="2">
        <f>Table3[[#This Row],[MAX LENGTH (M)]]*Table3[[#This Row],[MAX WIDTH (M)]]</f>
        <v>16</v>
      </c>
      <c r="K46" s="2">
        <v>12</v>
      </c>
      <c r="L46" s="2" t="s">
        <v>141</v>
      </c>
      <c r="M46" s="2" t="s">
        <v>144</v>
      </c>
      <c r="N46" s="3" t="s">
        <v>51</v>
      </c>
    </row>
    <row r="47" spans="1:14" ht="57.6" hidden="1" x14ac:dyDescent="0.3">
      <c r="A47" s="2" t="s">
        <v>122</v>
      </c>
      <c r="B47" s="2" t="s">
        <v>125</v>
      </c>
      <c r="C47" s="2" t="s">
        <v>136</v>
      </c>
      <c r="D47" s="2" t="s">
        <v>60</v>
      </c>
      <c r="E47" s="2" t="s">
        <v>40</v>
      </c>
      <c r="F47" s="2" t="s">
        <v>101</v>
      </c>
      <c r="G47" s="2">
        <v>6</v>
      </c>
      <c r="H47" s="2">
        <v>3</v>
      </c>
      <c r="I47" s="2">
        <v>2.5</v>
      </c>
      <c r="J47" s="2">
        <f>Table3[[#This Row],[MAX LENGTH (M)]]*Table3[[#This Row],[MAX WIDTH (M)]]</f>
        <v>18</v>
      </c>
      <c r="K47" s="2">
        <v>20</v>
      </c>
      <c r="L47" s="2" t="s">
        <v>141</v>
      </c>
      <c r="M47" s="2" t="s">
        <v>144</v>
      </c>
      <c r="N47" s="1" t="s">
        <v>51</v>
      </c>
    </row>
    <row r="48" spans="1:14" ht="57.6" hidden="1" x14ac:dyDescent="0.3">
      <c r="A48" s="2" t="s">
        <v>123</v>
      </c>
      <c r="B48" s="2" t="s">
        <v>56</v>
      </c>
      <c r="C48" s="2" t="s">
        <v>137</v>
      </c>
      <c r="D48" s="2" t="s">
        <v>70</v>
      </c>
      <c r="E48" s="2" t="s">
        <v>40</v>
      </c>
      <c r="F48" s="2" t="s">
        <v>71</v>
      </c>
      <c r="G48" s="2">
        <v>6</v>
      </c>
      <c r="H48" s="2">
        <v>3</v>
      </c>
      <c r="I48" s="2" t="s">
        <v>71</v>
      </c>
      <c r="J48" s="2">
        <f>Table3[[#This Row],[MAX LENGTH (M)]]*Table3[[#This Row],[MAX WIDTH (M)]]</f>
        <v>18</v>
      </c>
      <c r="K48" s="2" t="s">
        <v>71</v>
      </c>
      <c r="L48" s="2" t="s">
        <v>145</v>
      </c>
      <c r="M48" s="2" t="s">
        <v>146</v>
      </c>
      <c r="N48" s="2" t="s">
        <v>148</v>
      </c>
    </row>
    <row r="49" spans="1:14" ht="57.6" hidden="1" x14ac:dyDescent="0.3">
      <c r="A49" s="2" t="s">
        <v>124</v>
      </c>
      <c r="B49" s="2" t="s">
        <v>56</v>
      </c>
      <c r="C49" s="2" t="s">
        <v>138</v>
      </c>
      <c r="D49" s="2" t="s">
        <v>70</v>
      </c>
      <c r="E49" s="2" t="s">
        <v>40</v>
      </c>
      <c r="F49" s="2" t="s">
        <v>71</v>
      </c>
      <c r="G49" s="2">
        <v>2</v>
      </c>
      <c r="H49" s="2">
        <v>1</v>
      </c>
      <c r="I49" s="2" t="s">
        <v>71</v>
      </c>
      <c r="J49" s="2">
        <v>2</v>
      </c>
      <c r="K49" s="2" t="s">
        <v>71</v>
      </c>
      <c r="L49" s="2" t="s">
        <v>147</v>
      </c>
      <c r="M49" s="2" t="s">
        <v>146</v>
      </c>
      <c r="N49" s="2" t="s">
        <v>148</v>
      </c>
    </row>
    <row r="50" spans="1:14" hidden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idden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idden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idden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idden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idden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idden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idden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idden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idden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idden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idden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idden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idden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idden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idden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idden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idden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idden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idden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idden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idden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idden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idden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idden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idden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idden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idden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idden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idden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idden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idden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idden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idden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idden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idden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idden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idden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idden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idden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idden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idden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idden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idden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idden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idden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idden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idden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idden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idden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idden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idden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idden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idden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idden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idden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idden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idden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idden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idden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idden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idden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idden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idden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idden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idden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idden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idden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idden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idden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idden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idden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idden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idden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idden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idden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idden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idden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idden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idden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idden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idden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idden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idden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idden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idden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idden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idden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idden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idden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idden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idden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idden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idden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idden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idden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idden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idden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idden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idden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idden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idden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idden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idden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idden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idden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idden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idden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idden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idden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idden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idden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idden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idden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idden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idden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idden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idden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idden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idden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idden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idden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idden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idden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idden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idden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idden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idden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idden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idden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3" ma:contentTypeDescription="Create a new document." ma:contentTypeScope="" ma:versionID="be15a50e1cad985d2a2329b54bea9cb1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6a8c6ef87bcf61f45ad064f15fcb9644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2022-02-25T00:00:00+00:00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epr-fp3599lh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BKP Waste and Recycling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2022-02-25T00:00:00+00:00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EPR/FP3599LH/V007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SO51 0PG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Stuart McNish</ExternalAuthor>
    <SiteName xmlns="eebef177-55b5-4448-a5fb-28ea454417ee">Casbrook Park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Casbrook Park Bunny Lane Timsbury Romsey Hampshire SO51 0PG</FacilityAddress>
  </documentManagement>
</p:properties>
</file>

<file path=customXml/itemProps1.xml><?xml version="1.0" encoding="utf-8"?>
<ds:datastoreItem xmlns:ds="http://schemas.openxmlformats.org/officeDocument/2006/customXml" ds:itemID="{87A97AF9-5BB3-4F60-B0F5-ACAF3994420F}"/>
</file>

<file path=customXml/itemProps2.xml><?xml version="1.0" encoding="utf-8"?>
<ds:datastoreItem xmlns:ds="http://schemas.openxmlformats.org/officeDocument/2006/customXml" ds:itemID="{140E5989-9D92-410F-AD3D-E3CCF630AEE3}"/>
</file>

<file path=customXml/itemProps3.xml><?xml version="1.0" encoding="utf-8"?>
<ds:datastoreItem xmlns:ds="http://schemas.openxmlformats.org/officeDocument/2006/customXml" ds:itemID="{0CCEEDCC-A7C1-4CD9-957F-A1BA6F00B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STORAGE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McNish</dc:creator>
  <cp:lastModifiedBy>Stuart McNish</cp:lastModifiedBy>
  <dcterms:created xsi:type="dcterms:W3CDTF">2022-02-23T12:31:47Z</dcterms:created>
  <dcterms:modified xsi:type="dcterms:W3CDTF">2022-02-25T16:02:05Z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181;#Public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