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000055\Desktop\BP3095EU cons\"/>
    </mc:Choice>
  </mc:AlternateContent>
  <xr:revisionPtr revIDLastSave="0" documentId="8_{D29108B6-5B72-4735-9F9B-0F7E4963AB70}" xr6:coauthVersionLast="47" xr6:coauthVersionMax="47" xr10:uidLastSave="{00000000-0000-0000-0000-000000000000}"/>
  <bookViews>
    <workbookView xWindow="-120" yWindow="-120" windowWidth="29040" windowHeight="15720" xr2:uid="{431813A0-3449-44E6-9994-E23234A42DF1}"/>
  </bookViews>
  <sheets>
    <sheet name="Shellingford GWL Data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0" i="1" l="1"/>
  <c r="AS39" i="1"/>
  <c r="AQ40" i="1"/>
  <c r="AQ39" i="1"/>
  <c r="AK34" i="1"/>
  <c r="AK33" i="1"/>
  <c r="AI34" i="1"/>
  <c r="AI33" i="1"/>
  <c r="AG34" i="1"/>
  <c r="AG33" i="1"/>
  <c r="AE34" i="1"/>
  <c r="AE33" i="1"/>
  <c r="AA31" i="1"/>
  <c r="AA30" i="1"/>
  <c r="W64" i="1"/>
  <c r="W63" i="1"/>
  <c r="U64" i="1"/>
  <c r="U63" i="1"/>
  <c r="S64" i="1"/>
  <c r="S63" i="1"/>
  <c r="M83" i="1"/>
  <c r="M82" i="1"/>
  <c r="K83" i="1"/>
  <c r="K82" i="1"/>
  <c r="G92" i="1"/>
  <c r="G91" i="1"/>
  <c r="E92" i="1"/>
  <c r="E91" i="1"/>
  <c r="C92" i="1"/>
  <c r="C91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O22" i="1"/>
  <c r="AO23" i="1"/>
  <c r="AO24" i="1"/>
  <c r="AO25" i="1"/>
  <c r="AO26" i="1"/>
  <c r="AK25" i="1"/>
  <c r="AK26" i="1"/>
  <c r="AK28" i="1"/>
  <c r="AK29" i="1"/>
  <c r="AK31" i="1"/>
  <c r="AK32" i="1"/>
  <c r="AI26" i="1"/>
  <c r="AI27" i="1"/>
  <c r="AI28" i="1"/>
  <c r="AI29" i="1"/>
  <c r="AI30" i="1"/>
  <c r="AI31" i="1"/>
  <c r="AI32" i="1"/>
  <c r="AG25" i="1"/>
  <c r="AG26" i="1"/>
  <c r="AG27" i="1"/>
  <c r="AG28" i="1"/>
  <c r="AG29" i="1"/>
  <c r="AG30" i="1"/>
  <c r="AG31" i="1"/>
  <c r="AG32" i="1"/>
  <c r="AE25" i="1"/>
  <c r="AE26" i="1"/>
  <c r="AE27" i="1"/>
  <c r="AE28" i="1"/>
  <c r="AE29" i="1"/>
  <c r="AE30" i="1"/>
  <c r="AE31" i="1"/>
  <c r="AE32" i="1"/>
  <c r="AA22" i="1"/>
  <c r="AA23" i="1"/>
  <c r="AA24" i="1"/>
  <c r="AA25" i="1"/>
  <c r="AA26" i="1"/>
  <c r="AA27" i="1"/>
  <c r="AA28" i="1"/>
  <c r="AA29" i="1"/>
  <c r="W55" i="1"/>
  <c r="W56" i="1"/>
  <c r="W57" i="1"/>
  <c r="W58" i="1"/>
  <c r="W59" i="1"/>
  <c r="W60" i="1"/>
  <c r="W61" i="1"/>
  <c r="W62" i="1"/>
  <c r="U55" i="1"/>
  <c r="U56" i="1"/>
  <c r="U57" i="1"/>
  <c r="U58" i="1"/>
  <c r="U59" i="1"/>
  <c r="U60" i="1"/>
  <c r="U61" i="1"/>
  <c r="U62" i="1"/>
  <c r="S55" i="1"/>
  <c r="S56" i="1"/>
  <c r="S58" i="1"/>
  <c r="S59" i="1"/>
  <c r="S60" i="1"/>
  <c r="S61" i="1"/>
  <c r="S62" i="1"/>
  <c r="Q56" i="1"/>
  <c r="Q61" i="1"/>
  <c r="M74" i="1"/>
  <c r="M75" i="1"/>
  <c r="M76" i="1"/>
  <c r="M77" i="1"/>
  <c r="M78" i="1"/>
  <c r="M79" i="1"/>
  <c r="M80" i="1"/>
  <c r="M81" i="1"/>
  <c r="K74" i="1"/>
  <c r="K75" i="1"/>
  <c r="K76" i="1"/>
  <c r="K77" i="1"/>
  <c r="K78" i="1"/>
  <c r="K79" i="1"/>
  <c r="K80" i="1"/>
  <c r="K81" i="1"/>
  <c r="G83" i="1"/>
  <c r="G84" i="1"/>
  <c r="G85" i="1"/>
  <c r="G86" i="1"/>
  <c r="G87" i="1"/>
  <c r="G88" i="1"/>
  <c r="G89" i="1"/>
  <c r="G90" i="1"/>
  <c r="E83" i="1"/>
  <c r="E84" i="1"/>
  <c r="E85" i="1"/>
  <c r="E87" i="1"/>
  <c r="E88" i="1"/>
  <c r="E89" i="1"/>
  <c r="E90" i="1"/>
  <c r="C89" i="1"/>
  <c r="C90" i="1"/>
  <c r="C87" i="1"/>
  <c r="C86" i="1"/>
  <c r="C84" i="1"/>
  <c r="C83" i="1"/>
  <c r="AS21" i="1"/>
  <c r="AQ21" i="1"/>
  <c r="AO21" i="1"/>
  <c r="AS20" i="1"/>
  <c r="AQ20" i="1"/>
  <c r="AO20" i="1"/>
  <c r="AK24" i="1"/>
  <c r="AI24" i="1"/>
  <c r="AG24" i="1"/>
  <c r="AE24" i="1"/>
  <c r="AA21" i="1"/>
  <c r="W54" i="1"/>
  <c r="U54" i="1"/>
  <c r="S54" i="1"/>
  <c r="Q54" i="1"/>
  <c r="M73" i="1"/>
  <c r="K73" i="1"/>
  <c r="G82" i="1"/>
  <c r="E82" i="1"/>
  <c r="C82" i="1"/>
  <c r="AS19" i="1"/>
  <c r="AS18" i="1"/>
  <c r="AS17" i="1"/>
  <c r="AQ19" i="1"/>
  <c r="AQ18" i="1"/>
  <c r="AQ17" i="1"/>
  <c r="AO19" i="1"/>
  <c r="AO18" i="1"/>
  <c r="AO17" i="1"/>
  <c r="AK23" i="1"/>
  <c r="AI23" i="1"/>
  <c r="AG23" i="1"/>
  <c r="AE23" i="1"/>
  <c r="AA20" i="1"/>
  <c r="W53" i="1"/>
  <c r="U53" i="1"/>
  <c r="S53" i="1"/>
  <c r="Q53" i="1"/>
  <c r="M72" i="1"/>
  <c r="M71" i="1"/>
  <c r="K72" i="1"/>
  <c r="G81" i="1"/>
  <c r="E81" i="1"/>
  <c r="C81" i="1"/>
  <c r="AS16" i="1"/>
  <c r="AS15" i="1"/>
  <c r="AS14" i="1"/>
  <c r="AS13" i="1"/>
  <c r="AS12" i="1"/>
  <c r="AS10" i="1"/>
  <c r="AS9" i="1"/>
  <c r="AQ16" i="1"/>
  <c r="AQ15" i="1"/>
  <c r="AQ14" i="1"/>
  <c r="AQ13" i="1"/>
  <c r="AQ12" i="1"/>
  <c r="AQ10" i="1"/>
  <c r="AQ9" i="1"/>
  <c r="AO16" i="1"/>
  <c r="AO15" i="1"/>
  <c r="AO14" i="1"/>
  <c r="AO13" i="1"/>
  <c r="AO11" i="1"/>
  <c r="AO10" i="1"/>
  <c r="AO9" i="1"/>
  <c r="AK22" i="1"/>
  <c r="AI22" i="1"/>
  <c r="AG22" i="1"/>
  <c r="AE22" i="1"/>
  <c r="AA19" i="1"/>
  <c r="W52" i="1"/>
  <c r="U52" i="1"/>
  <c r="S52" i="1"/>
  <c r="Q52" i="1"/>
  <c r="K71" i="1"/>
  <c r="G80" i="1"/>
  <c r="E80" i="1"/>
  <c r="C80" i="1"/>
  <c r="AK21" i="1"/>
  <c r="AK20" i="1"/>
  <c r="AK19" i="1"/>
  <c r="AK18" i="1"/>
  <c r="AK17" i="1"/>
  <c r="AK16" i="1"/>
  <c r="AK15" i="1"/>
  <c r="AK13" i="1"/>
  <c r="AK12" i="1"/>
  <c r="AK10" i="1"/>
  <c r="AK9" i="1"/>
  <c r="AI21" i="1"/>
  <c r="AI20" i="1"/>
  <c r="AI19" i="1"/>
  <c r="AI18" i="1"/>
  <c r="AI15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A18" i="1"/>
  <c r="AA17" i="1"/>
  <c r="AA16" i="1"/>
  <c r="AA15" i="1"/>
  <c r="AA14" i="1"/>
  <c r="AA13" i="1"/>
  <c r="AA12" i="1"/>
  <c r="AA11" i="1"/>
  <c r="AA10" i="1"/>
  <c r="AA9" i="1"/>
  <c r="W13" i="1"/>
  <c r="W14" i="1"/>
  <c r="W15" i="1"/>
  <c r="W16" i="1"/>
  <c r="W17" i="1"/>
  <c r="W18" i="1"/>
  <c r="W19" i="1"/>
  <c r="W22" i="1"/>
  <c r="W25" i="1"/>
  <c r="W26" i="1"/>
  <c r="W27" i="1"/>
  <c r="W28" i="1"/>
  <c r="W29" i="1"/>
  <c r="W30" i="1"/>
  <c r="W31" i="1"/>
  <c r="W32" i="1"/>
  <c r="W33" i="1"/>
  <c r="W43" i="1"/>
  <c r="W44" i="1"/>
  <c r="W45" i="1"/>
  <c r="W46" i="1"/>
  <c r="W47" i="1"/>
  <c r="W48" i="1"/>
  <c r="W49" i="1"/>
  <c r="W50" i="1"/>
  <c r="W51" i="1"/>
  <c r="W12" i="1"/>
  <c r="W11" i="1"/>
  <c r="W10" i="1"/>
  <c r="W9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12" i="1"/>
  <c r="U11" i="1"/>
  <c r="U10" i="1"/>
  <c r="U9" i="1"/>
  <c r="S51" i="1"/>
  <c r="S50" i="1"/>
  <c r="S49" i="1"/>
  <c r="S48" i="1"/>
  <c r="S47" i="1"/>
  <c r="S46" i="1"/>
  <c r="Q51" i="1"/>
  <c r="Q50" i="1"/>
  <c r="Q49" i="1"/>
  <c r="Q48" i="1"/>
  <c r="Q47" i="1"/>
  <c r="Q46" i="1"/>
  <c r="Q45" i="1"/>
  <c r="Q42" i="1"/>
  <c r="Q41" i="1"/>
  <c r="Q40" i="1"/>
  <c r="Q12" i="1"/>
  <c r="Q13" i="1"/>
  <c r="Q14" i="1"/>
  <c r="Q15" i="1"/>
  <c r="Q16" i="1"/>
  <c r="Q17" i="1"/>
  <c r="Q18" i="1"/>
  <c r="Q19" i="1"/>
  <c r="Q20" i="1"/>
  <c r="Q21" i="1"/>
  <c r="Q11" i="1"/>
  <c r="Q10" i="1"/>
  <c r="Q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4" i="1"/>
  <c r="M65" i="1"/>
  <c r="M66" i="1"/>
  <c r="M67" i="1"/>
  <c r="M68" i="1"/>
  <c r="M69" i="1"/>
  <c r="M70" i="1"/>
  <c r="M11" i="1"/>
  <c r="M10" i="1"/>
  <c r="M9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11" i="1"/>
  <c r="K10" i="1"/>
  <c r="K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12" i="1"/>
  <c r="G11" i="1"/>
  <c r="G10" i="1"/>
  <c r="G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8" i="1"/>
  <c r="E52" i="1"/>
  <c r="E53" i="1"/>
  <c r="E54" i="1"/>
  <c r="E55" i="1"/>
  <c r="E56" i="1"/>
  <c r="E57" i="1"/>
  <c r="E58" i="1"/>
  <c r="E59" i="1"/>
  <c r="E62" i="1"/>
  <c r="E63" i="1"/>
  <c r="E70" i="1"/>
  <c r="E74" i="1"/>
  <c r="E75" i="1"/>
  <c r="E76" i="1"/>
  <c r="E77" i="1"/>
  <c r="E78" i="1"/>
  <c r="E79" i="1"/>
  <c r="E11" i="1"/>
  <c r="E10" i="1"/>
  <c r="E9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8" i="1"/>
  <c r="C62" i="1"/>
  <c r="C66" i="1"/>
  <c r="C67" i="1"/>
  <c r="C69" i="1"/>
  <c r="C70" i="1"/>
  <c r="C71" i="1"/>
  <c r="C72" i="1"/>
  <c r="C73" i="1"/>
  <c r="C74" i="1"/>
  <c r="C75" i="1"/>
  <c r="C76" i="1"/>
  <c r="C77" i="1"/>
  <c r="C78" i="1"/>
  <c r="C79" i="1"/>
  <c r="C12" i="1"/>
  <c r="C11" i="1"/>
  <c r="C10" i="1"/>
  <c r="C9" i="1"/>
</calcChain>
</file>

<file path=xl/sharedStrings.xml><?xml version="1.0" encoding="utf-8"?>
<sst xmlns="http://schemas.openxmlformats.org/spreadsheetml/2006/main" count="88" uniqueCount="31">
  <si>
    <t>Monitoring point</t>
  </si>
  <si>
    <t>Easting</t>
  </si>
  <si>
    <t>Northing</t>
  </si>
  <si>
    <t>Collar level (mAOD)</t>
  </si>
  <si>
    <t>Date</t>
  </si>
  <si>
    <t>Depth to groundwater (mbcl)</t>
  </si>
  <si>
    <t>Groundwater level (mAOD)</t>
  </si>
  <si>
    <t>BH01/02</t>
  </si>
  <si>
    <t>BH04/02</t>
  </si>
  <si>
    <t>BH06/02</t>
  </si>
  <si>
    <t>BH02/09</t>
  </si>
  <si>
    <t>02 Series boreholes</t>
  </si>
  <si>
    <t>BH04/09</t>
  </si>
  <si>
    <t>09 Series boreholes</t>
  </si>
  <si>
    <t>BH02/11A</t>
  </si>
  <si>
    <t>BH02/11B</t>
  </si>
  <si>
    <t>BH03/11A</t>
  </si>
  <si>
    <t>BH03/11B</t>
  </si>
  <si>
    <t>11 Series boreholes</t>
  </si>
  <si>
    <t>BH05/15</t>
  </si>
  <si>
    <t>15 Series boreholes</t>
  </si>
  <si>
    <t>19 Series boreholes</t>
  </si>
  <si>
    <t>BH01/19</t>
  </si>
  <si>
    <t>BH02/19A</t>
  </si>
  <si>
    <t>BH02/19B</t>
  </si>
  <si>
    <t>BH03/19</t>
  </si>
  <si>
    <t>BH01/21</t>
  </si>
  <si>
    <t>BH02/21</t>
  </si>
  <si>
    <t>BH03/21</t>
  </si>
  <si>
    <t>21 Series boreholes</t>
  </si>
  <si>
    <t>Shellingford Quarry Inert Landfill EPR/BP3095EU/V004 - Groundwater level monitoring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</si>
</sst>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24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3" xfId="0" applyNumberFormat="1" applyBorder="1"/>
    <xf numFmtId="2" fontId="0" fillId="0" borderId="4" xfId="0" applyNumberForma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3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4" xfId="0" applyBorder="1"/>
    <xf numFmtId="0" fontId="0" fillId="0" borderId="3" xfId="0" applyBorder="1"/>
    <xf numFmtId="0" fontId="0" fillId="0" borderId="5" xfId="0" applyBorder="1"/>
    <xf numFmtId="14" fontId="0" fillId="0" borderId="37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33" xfId="0" applyBorder="1"/>
    <xf numFmtId="0" fontId="0" fillId="0" borderId="35" xfId="0" applyBorder="1"/>
    <xf numFmtId="2" fontId="0" fillId="0" borderId="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813E-B29C-4382-AD42-DC24922AAF14}">
  <dimension ref="A1:AS92"/>
  <sheetViews>
    <sheetView tabSelected="1" workbookViewId="0"/>
  </sheetViews>
  <sheetFormatPr defaultRowHeight="15" x14ac:dyDescent="0.25"/>
  <cols>
    <col min="1" max="1" width="21.140625" customWidth="1"/>
    <col min="2" max="27" width="18.5703125" customWidth="1"/>
    <col min="29" max="37" width="18.5703125" customWidth="1"/>
    <col min="39" max="45" width="18.5703125" customWidth="1"/>
  </cols>
  <sheetData>
    <row r="1" spans="1:45" x14ac:dyDescent="0.25">
      <c r="A1" s="1" t="s">
        <v>30</v>
      </c>
    </row>
    <row r="2" spans="1:45" ht="15.75" thickBot="1" x14ac:dyDescent="0.3"/>
    <row r="3" spans="1:45" ht="15.75" thickBot="1" x14ac:dyDescent="0.3">
      <c r="B3" s="71" t="s">
        <v>11</v>
      </c>
      <c r="C3" s="72"/>
      <c r="D3" s="72"/>
      <c r="E3" s="72"/>
      <c r="F3" s="72"/>
      <c r="G3" s="73"/>
      <c r="J3" s="71" t="s">
        <v>13</v>
      </c>
      <c r="K3" s="72"/>
      <c r="L3" s="72"/>
      <c r="M3" s="73"/>
      <c r="P3" s="71" t="s">
        <v>18</v>
      </c>
      <c r="Q3" s="72"/>
      <c r="R3" s="72"/>
      <c r="S3" s="72"/>
      <c r="T3" s="72"/>
      <c r="U3" s="72"/>
      <c r="V3" s="72"/>
      <c r="W3" s="73"/>
      <c r="Z3" s="71" t="s">
        <v>20</v>
      </c>
      <c r="AA3" s="73"/>
      <c r="AD3" s="71" t="s">
        <v>21</v>
      </c>
      <c r="AE3" s="72"/>
      <c r="AF3" s="72"/>
      <c r="AG3" s="72"/>
      <c r="AH3" s="72"/>
      <c r="AI3" s="72"/>
      <c r="AJ3" s="72"/>
      <c r="AK3" s="73"/>
      <c r="AN3" s="71" t="s">
        <v>29</v>
      </c>
      <c r="AO3" s="72"/>
      <c r="AP3" s="72"/>
      <c r="AQ3" s="72"/>
      <c r="AR3" s="72"/>
      <c r="AS3" s="73"/>
    </row>
    <row r="4" spans="1:45" s="2" customFormat="1" x14ac:dyDescent="0.25">
      <c r="A4" s="5" t="s">
        <v>0</v>
      </c>
      <c r="B4" s="69" t="s">
        <v>7</v>
      </c>
      <c r="C4" s="70"/>
      <c r="D4" s="69" t="s">
        <v>8</v>
      </c>
      <c r="E4" s="70"/>
      <c r="F4" s="69" t="s">
        <v>9</v>
      </c>
      <c r="G4" s="70"/>
      <c r="H4" s="12"/>
      <c r="I4" s="5" t="s">
        <v>0</v>
      </c>
      <c r="J4" s="69" t="s">
        <v>10</v>
      </c>
      <c r="K4" s="70"/>
      <c r="L4" s="69" t="s">
        <v>12</v>
      </c>
      <c r="M4" s="70"/>
      <c r="N4" s="30"/>
      <c r="O4" s="5" t="s">
        <v>0</v>
      </c>
      <c r="P4" s="69" t="s">
        <v>14</v>
      </c>
      <c r="Q4" s="70"/>
      <c r="R4" s="69" t="s">
        <v>15</v>
      </c>
      <c r="S4" s="70"/>
      <c r="T4" s="69" t="s">
        <v>16</v>
      </c>
      <c r="U4" s="70"/>
      <c r="V4" s="69" t="s">
        <v>17</v>
      </c>
      <c r="W4" s="70"/>
      <c r="Y4" s="5" t="s">
        <v>0</v>
      </c>
      <c r="Z4" s="76" t="s">
        <v>19</v>
      </c>
      <c r="AA4" s="77"/>
      <c r="AC4" s="5" t="s">
        <v>0</v>
      </c>
      <c r="AD4" s="76" t="s">
        <v>22</v>
      </c>
      <c r="AE4" s="77"/>
      <c r="AF4" s="76" t="s">
        <v>23</v>
      </c>
      <c r="AG4" s="77"/>
      <c r="AH4" s="76" t="s">
        <v>24</v>
      </c>
      <c r="AI4" s="77"/>
      <c r="AJ4" s="76" t="s">
        <v>25</v>
      </c>
      <c r="AK4" s="77"/>
      <c r="AM4" s="5" t="s">
        <v>0</v>
      </c>
      <c r="AN4" s="76" t="s">
        <v>26</v>
      </c>
      <c r="AO4" s="77"/>
      <c r="AP4" s="76" t="s">
        <v>27</v>
      </c>
      <c r="AQ4" s="77"/>
      <c r="AR4" s="76" t="s">
        <v>28</v>
      </c>
      <c r="AS4" s="77"/>
    </row>
    <row r="5" spans="1:45" x14ac:dyDescent="0.25">
      <c r="A5" s="6" t="s">
        <v>1</v>
      </c>
      <c r="B5" s="65">
        <v>432909.94569999998</v>
      </c>
      <c r="C5" s="66"/>
      <c r="D5" s="65">
        <v>432803.18530000001</v>
      </c>
      <c r="E5" s="66"/>
      <c r="F5" s="65">
        <v>432502.43219999998</v>
      </c>
      <c r="G5" s="66"/>
      <c r="H5" s="13"/>
      <c r="I5" s="6" t="s">
        <v>1</v>
      </c>
      <c r="J5" s="65">
        <v>432478.39370000002</v>
      </c>
      <c r="K5" s="66"/>
      <c r="L5" s="65">
        <v>432813.35979999998</v>
      </c>
      <c r="M5" s="66"/>
      <c r="N5" s="31"/>
      <c r="O5" s="6" t="s">
        <v>1</v>
      </c>
      <c r="P5" s="65">
        <v>433282.62520000001</v>
      </c>
      <c r="Q5" s="66"/>
      <c r="R5" s="65">
        <v>433282.62520000001</v>
      </c>
      <c r="S5" s="66"/>
      <c r="T5" s="65">
        <v>433291.09139999998</v>
      </c>
      <c r="U5" s="66"/>
      <c r="V5" s="65">
        <v>433291.09139999998</v>
      </c>
      <c r="W5" s="66"/>
      <c r="Y5" s="6" t="s">
        <v>1</v>
      </c>
      <c r="Z5" s="65">
        <v>432052.73499999999</v>
      </c>
      <c r="AA5" s="66"/>
      <c r="AC5" s="6" t="s">
        <v>1</v>
      </c>
      <c r="AD5" s="65">
        <v>432872.36050000001</v>
      </c>
      <c r="AE5" s="66"/>
      <c r="AF5" s="65">
        <v>433118.70449999999</v>
      </c>
      <c r="AG5" s="66"/>
      <c r="AH5" s="65">
        <v>433098.46659999999</v>
      </c>
      <c r="AI5" s="66"/>
      <c r="AJ5" s="65">
        <v>433006.53960000002</v>
      </c>
      <c r="AK5" s="66"/>
      <c r="AM5" s="6" t="s">
        <v>1</v>
      </c>
      <c r="AN5" s="65">
        <v>432251.53200000001</v>
      </c>
      <c r="AO5" s="66"/>
      <c r="AP5" s="65">
        <v>432812.783</v>
      </c>
      <c r="AQ5" s="66"/>
      <c r="AR5" s="65">
        <v>432394.99</v>
      </c>
      <c r="AS5" s="66"/>
    </row>
    <row r="6" spans="1:45" x14ac:dyDescent="0.25">
      <c r="A6" s="6" t="s">
        <v>2</v>
      </c>
      <c r="B6" s="65">
        <v>193823.69620000001</v>
      </c>
      <c r="C6" s="66"/>
      <c r="D6" s="65">
        <v>193345.4056</v>
      </c>
      <c r="E6" s="66"/>
      <c r="F6" s="65">
        <v>193933.67830000099</v>
      </c>
      <c r="G6" s="66"/>
      <c r="H6" s="13"/>
      <c r="I6" s="6" t="s">
        <v>2</v>
      </c>
      <c r="J6" s="65">
        <v>193906.22000000099</v>
      </c>
      <c r="K6" s="66"/>
      <c r="L6" s="65">
        <v>193340.4651</v>
      </c>
      <c r="M6" s="66"/>
      <c r="N6" s="31"/>
      <c r="O6" s="6" t="s">
        <v>2</v>
      </c>
      <c r="P6" s="65">
        <v>193657.3787</v>
      </c>
      <c r="Q6" s="66"/>
      <c r="R6" s="65">
        <v>193657.3787</v>
      </c>
      <c r="S6" s="66"/>
      <c r="T6" s="65">
        <v>193462.3266</v>
      </c>
      <c r="U6" s="66"/>
      <c r="V6" s="65">
        <v>193462.3266</v>
      </c>
      <c r="W6" s="66"/>
      <c r="Y6" s="6" t="s">
        <v>2</v>
      </c>
      <c r="Z6" s="65">
        <v>193691.63749999899</v>
      </c>
      <c r="AA6" s="66"/>
      <c r="AC6" s="6" t="s">
        <v>2</v>
      </c>
      <c r="AD6" s="65">
        <v>193821.92380000101</v>
      </c>
      <c r="AE6" s="66"/>
      <c r="AF6" s="65">
        <v>193787.76050000099</v>
      </c>
      <c r="AG6" s="66"/>
      <c r="AH6" s="65">
        <v>193791.5987</v>
      </c>
      <c r="AI6" s="66"/>
      <c r="AJ6" s="65">
        <v>193407.332599999</v>
      </c>
      <c r="AK6" s="66"/>
      <c r="AM6" s="6" t="s">
        <v>2</v>
      </c>
      <c r="AN6" s="65">
        <v>193832.27900000001</v>
      </c>
      <c r="AO6" s="66"/>
      <c r="AP6" s="65">
        <v>192909.141</v>
      </c>
      <c r="AQ6" s="66"/>
      <c r="AR6" s="65">
        <v>193204.345</v>
      </c>
      <c r="AS6" s="66"/>
    </row>
    <row r="7" spans="1:45" ht="15.75" thickBot="1" x14ac:dyDescent="0.3">
      <c r="A7" s="6" t="s">
        <v>3</v>
      </c>
      <c r="B7" s="67">
        <v>88.46</v>
      </c>
      <c r="C7" s="68"/>
      <c r="D7" s="67">
        <v>81.58</v>
      </c>
      <c r="E7" s="68"/>
      <c r="F7" s="67">
        <v>89.33</v>
      </c>
      <c r="G7" s="68"/>
      <c r="H7" s="3"/>
      <c r="I7" s="6" t="s">
        <v>3</v>
      </c>
      <c r="J7" s="67">
        <v>88.92</v>
      </c>
      <c r="K7" s="68"/>
      <c r="L7" s="67">
        <v>81.56</v>
      </c>
      <c r="M7" s="68"/>
      <c r="N7" s="32"/>
      <c r="O7" s="6" t="s">
        <v>3</v>
      </c>
      <c r="P7" s="67">
        <v>80.790000000000006</v>
      </c>
      <c r="Q7" s="68"/>
      <c r="R7" s="67">
        <v>80.790000000000006</v>
      </c>
      <c r="S7" s="68"/>
      <c r="T7" s="67">
        <v>80.98</v>
      </c>
      <c r="U7" s="68"/>
      <c r="V7" s="67">
        <v>80.98</v>
      </c>
      <c r="W7" s="68"/>
      <c r="Y7" s="6" t="s">
        <v>3</v>
      </c>
      <c r="Z7" s="74">
        <v>85.27</v>
      </c>
      <c r="AA7" s="75"/>
      <c r="AC7" s="6" t="s">
        <v>3</v>
      </c>
      <c r="AD7" s="74">
        <v>88.84</v>
      </c>
      <c r="AE7" s="75"/>
      <c r="AF7" s="74">
        <v>85.41</v>
      </c>
      <c r="AG7" s="75"/>
      <c r="AH7" s="74">
        <v>85.85</v>
      </c>
      <c r="AI7" s="75"/>
      <c r="AJ7" s="74">
        <v>81.93</v>
      </c>
      <c r="AK7" s="75"/>
      <c r="AM7" s="47" t="s">
        <v>3</v>
      </c>
      <c r="AN7" s="74">
        <v>88.61</v>
      </c>
      <c r="AO7" s="75"/>
      <c r="AP7" s="74">
        <v>73.38</v>
      </c>
      <c r="AQ7" s="75"/>
      <c r="AR7" s="74">
        <v>77.61</v>
      </c>
      <c r="AS7" s="75"/>
    </row>
    <row r="8" spans="1:45" ht="45.75" thickBot="1" x14ac:dyDescent="0.3">
      <c r="A8" s="7" t="s">
        <v>4</v>
      </c>
      <c r="B8" s="8" t="s">
        <v>5</v>
      </c>
      <c r="C8" s="4" t="s">
        <v>6</v>
      </c>
      <c r="D8" s="8" t="s">
        <v>5</v>
      </c>
      <c r="E8" s="4" t="s">
        <v>6</v>
      </c>
      <c r="F8" s="8" t="s">
        <v>5</v>
      </c>
      <c r="G8" s="4" t="s">
        <v>6</v>
      </c>
      <c r="H8" s="14"/>
      <c r="I8" s="7" t="s">
        <v>4</v>
      </c>
      <c r="J8" s="8" t="s">
        <v>5</v>
      </c>
      <c r="K8" s="4" t="s">
        <v>6</v>
      </c>
      <c r="L8" s="8" t="s">
        <v>5</v>
      </c>
      <c r="M8" s="11" t="s">
        <v>6</v>
      </c>
      <c r="N8" s="33"/>
      <c r="O8" s="7" t="s">
        <v>4</v>
      </c>
      <c r="P8" s="8" t="s">
        <v>5</v>
      </c>
      <c r="Q8" s="4" t="s">
        <v>6</v>
      </c>
      <c r="R8" s="8" t="s">
        <v>5</v>
      </c>
      <c r="S8" s="4" t="s">
        <v>6</v>
      </c>
      <c r="T8" s="8" t="s">
        <v>5</v>
      </c>
      <c r="U8" s="4" t="s">
        <v>6</v>
      </c>
      <c r="V8" s="8" t="s">
        <v>5</v>
      </c>
      <c r="W8" s="4" t="s">
        <v>6</v>
      </c>
      <c r="Y8" s="7" t="s">
        <v>4</v>
      </c>
      <c r="Z8" s="41" t="s">
        <v>5</v>
      </c>
      <c r="AA8" s="42" t="s">
        <v>6</v>
      </c>
      <c r="AC8" s="7" t="s">
        <v>4</v>
      </c>
      <c r="AD8" s="41" t="s">
        <v>5</v>
      </c>
      <c r="AE8" s="42" t="s">
        <v>6</v>
      </c>
      <c r="AF8" s="41" t="s">
        <v>5</v>
      </c>
      <c r="AG8" s="42" t="s">
        <v>6</v>
      </c>
      <c r="AH8" s="41" t="s">
        <v>5</v>
      </c>
      <c r="AI8" s="42" t="s">
        <v>6</v>
      </c>
      <c r="AJ8" s="41" t="s">
        <v>5</v>
      </c>
      <c r="AK8" s="42" t="s">
        <v>6</v>
      </c>
      <c r="AM8" s="48" t="s">
        <v>4</v>
      </c>
      <c r="AN8" s="41" t="s">
        <v>5</v>
      </c>
      <c r="AO8" s="42" t="s">
        <v>6</v>
      </c>
      <c r="AP8" s="41" t="s">
        <v>5</v>
      </c>
      <c r="AQ8" s="42" t="s">
        <v>6</v>
      </c>
      <c r="AR8" s="41" t="s">
        <v>5</v>
      </c>
      <c r="AS8" s="42" t="s">
        <v>6</v>
      </c>
    </row>
    <row r="9" spans="1:45" x14ac:dyDescent="0.25">
      <c r="A9" s="19">
        <v>39412</v>
      </c>
      <c r="B9" s="22">
        <v>5.76</v>
      </c>
      <c r="C9" s="23">
        <f>$B$7-B9</f>
        <v>82.699999999999989</v>
      </c>
      <c r="D9" s="22">
        <v>4.38</v>
      </c>
      <c r="E9" s="24">
        <f>$D$7-D9</f>
        <v>77.2</v>
      </c>
      <c r="F9" s="22">
        <v>5.9</v>
      </c>
      <c r="G9" s="24">
        <f>$F$7-F9</f>
        <v>83.429999999999993</v>
      </c>
      <c r="H9" s="15"/>
      <c r="I9" s="17">
        <v>40080</v>
      </c>
      <c r="J9" s="37">
        <v>7.15</v>
      </c>
      <c r="K9" s="23">
        <f>$J$7-J9</f>
        <v>81.77</v>
      </c>
      <c r="L9" s="22">
        <v>3.46</v>
      </c>
      <c r="M9" s="35">
        <f>$L$7-L9</f>
        <v>78.100000000000009</v>
      </c>
      <c r="N9" s="34"/>
      <c r="O9" s="17">
        <v>40934</v>
      </c>
      <c r="P9" s="22">
        <v>10.050000000000001</v>
      </c>
      <c r="Q9" s="24">
        <f>$P$7-P9</f>
        <v>70.740000000000009</v>
      </c>
      <c r="R9" s="22"/>
      <c r="S9" s="23"/>
      <c r="T9" s="22">
        <v>10.5</v>
      </c>
      <c r="U9" s="24">
        <f>$T$7-T9</f>
        <v>70.48</v>
      </c>
      <c r="V9" s="22">
        <v>9.7200000000000006</v>
      </c>
      <c r="W9" s="23">
        <f>$V$7-V9</f>
        <v>71.260000000000005</v>
      </c>
      <c r="Y9" s="17">
        <v>43518</v>
      </c>
      <c r="Z9" s="22">
        <v>6.69</v>
      </c>
      <c r="AA9" s="23">
        <f t="shared" ref="AA9:AA31" si="0">$Z$7-Z9</f>
        <v>78.58</v>
      </c>
      <c r="AC9" s="17">
        <v>43518</v>
      </c>
      <c r="AD9" s="22">
        <v>11.59</v>
      </c>
      <c r="AE9" s="23">
        <f t="shared" ref="AE9:AE34" si="1">$AD$7-AD9</f>
        <v>77.25</v>
      </c>
      <c r="AF9" s="22">
        <v>10.99</v>
      </c>
      <c r="AG9" s="23">
        <f t="shared" ref="AG9:AG34" si="2">$AF$7-AF9</f>
        <v>74.42</v>
      </c>
      <c r="AH9" s="22"/>
      <c r="AI9" s="23"/>
      <c r="AJ9" s="22">
        <v>11.14</v>
      </c>
      <c r="AK9" s="23">
        <f>$AJ$7-AJ9</f>
        <v>70.790000000000006</v>
      </c>
      <c r="AM9" s="17">
        <v>44518.347916666666</v>
      </c>
      <c r="AN9" s="22">
        <v>6.46</v>
      </c>
      <c r="AO9" s="23">
        <f>$AN$7-AN9</f>
        <v>82.15</v>
      </c>
      <c r="AP9" s="22">
        <v>0.93</v>
      </c>
      <c r="AQ9" s="23">
        <f>$AP$7-AP9</f>
        <v>72.449999999999989</v>
      </c>
      <c r="AR9" s="22">
        <v>1.1100000000000001</v>
      </c>
      <c r="AS9" s="23">
        <f>$AR$7-AR9</f>
        <v>76.5</v>
      </c>
    </row>
    <row r="10" spans="1:45" x14ac:dyDescent="0.25">
      <c r="A10" s="20">
        <v>39451</v>
      </c>
      <c r="B10" s="25">
        <v>5.78</v>
      </c>
      <c r="C10" s="10">
        <f>$B$7-B10</f>
        <v>82.679999999999993</v>
      </c>
      <c r="D10" s="9">
        <v>4.0599999999999996</v>
      </c>
      <c r="E10" s="10">
        <f>$D$7-D10</f>
        <v>77.52</v>
      </c>
      <c r="F10" s="9">
        <v>5.79</v>
      </c>
      <c r="G10" s="10">
        <f>$F$7-F10</f>
        <v>83.539999999999992</v>
      </c>
      <c r="H10" s="15"/>
      <c r="I10" s="18">
        <v>40106</v>
      </c>
      <c r="J10" s="38">
        <v>7.39</v>
      </c>
      <c r="K10" s="10">
        <f>$J$7-J10</f>
        <v>81.53</v>
      </c>
      <c r="L10" s="9">
        <v>3.99</v>
      </c>
      <c r="M10" s="36">
        <f>$L$7-L10</f>
        <v>77.570000000000007</v>
      </c>
      <c r="N10" s="34"/>
      <c r="O10" s="18">
        <v>40954</v>
      </c>
      <c r="P10" s="9">
        <v>10.220000000000001</v>
      </c>
      <c r="Q10" s="10">
        <f>$P$7-P10</f>
        <v>70.570000000000007</v>
      </c>
      <c r="R10" s="9"/>
      <c r="S10" s="10"/>
      <c r="T10" s="9">
        <v>10.74</v>
      </c>
      <c r="U10" s="10">
        <f>$T$7-T10</f>
        <v>70.240000000000009</v>
      </c>
      <c r="V10" s="9">
        <v>9.68</v>
      </c>
      <c r="W10" s="10">
        <f>$V$7-V10</f>
        <v>71.300000000000011</v>
      </c>
      <c r="Y10" s="18">
        <v>43586</v>
      </c>
      <c r="Z10" s="9">
        <v>6.77</v>
      </c>
      <c r="AA10" s="10">
        <f t="shared" si="0"/>
        <v>78.5</v>
      </c>
      <c r="AC10" s="18">
        <v>43586</v>
      </c>
      <c r="AD10" s="9">
        <v>11.61</v>
      </c>
      <c r="AE10" s="10">
        <f t="shared" si="1"/>
        <v>77.23</v>
      </c>
      <c r="AF10" s="9">
        <v>11.05</v>
      </c>
      <c r="AG10" s="10">
        <f t="shared" si="2"/>
        <v>74.36</v>
      </c>
      <c r="AH10" s="9"/>
      <c r="AI10" s="10"/>
      <c r="AJ10" s="9">
        <v>11.67</v>
      </c>
      <c r="AK10" s="10">
        <f>$AJ$7-AJ10</f>
        <v>70.260000000000005</v>
      </c>
      <c r="AM10" s="18">
        <v>44531.334722222222</v>
      </c>
      <c r="AN10" s="9">
        <v>6.39</v>
      </c>
      <c r="AO10" s="10">
        <f>$AN$7-AN10</f>
        <v>82.22</v>
      </c>
      <c r="AP10" s="9">
        <v>0.89</v>
      </c>
      <c r="AQ10" s="10">
        <f>$AP$7-AP10</f>
        <v>72.489999999999995</v>
      </c>
      <c r="AR10" s="9">
        <v>0.95</v>
      </c>
      <c r="AS10" s="10">
        <f>$AR$7-AR10</f>
        <v>76.66</v>
      </c>
    </row>
    <row r="11" spans="1:45" x14ac:dyDescent="0.25">
      <c r="A11" s="20">
        <v>39477</v>
      </c>
      <c r="B11" s="25">
        <v>5.61</v>
      </c>
      <c r="C11" s="10">
        <f>$B$7-B11</f>
        <v>82.85</v>
      </c>
      <c r="D11" s="9">
        <v>3.83</v>
      </c>
      <c r="E11" s="26">
        <f>$D$7-D11</f>
        <v>77.75</v>
      </c>
      <c r="F11" s="9">
        <v>5.7</v>
      </c>
      <c r="G11" s="10">
        <f>$F$7-F11</f>
        <v>83.63</v>
      </c>
      <c r="H11" s="15"/>
      <c r="I11" s="18">
        <v>40164</v>
      </c>
      <c r="J11" s="38">
        <v>7.67</v>
      </c>
      <c r="K11" s="10">
        <f>$J$7-J11</f>
        <v>81.25</v>
      </c>
      <c r="L11" s="9">
        <v>4.75</v>
      </c>
      <c r="M11" s="36">
        <f>$L$7-L11</f>
        <v>76.81</v>
      </c>
      <c r="N11" s="34"/>
      <c r="O11" s="18">
        <v>41029</v>
      </c>
      <c r="P11" s="9">
        <v>10.8</v>
      </c>
      <c r="Q11" s="10">
        <f>$P$7-P11</f>
        <v>69.990000000000009</v>
      </c>
      <c r="R11" s="9"/>
      <c r="S11" s="10"/>
      <c r="T11" s="9">
        <v>12.14</v>
      </c>
      <c r="U11" s="10">
        <f>$T$7-T11</f>
        <v>68.84</v>
      </c>
      <c r="V11" s="9">
        <v>9.5399999999999991</v>
      </c>
      <c r="W11" s="10">
        <f>$V$7-V11</f>
        <v>71.44</v>
      </c>
      <c r="Y11" s="18">
        <v>43678</v>
      </c>
      <c r="Z11" s="9">
        <v>6.86</v>
      </c>
      <c r="AA11" s="10">
        <f t="shared" si="0"/>
        <v>78.41</v>
      </c>
      <c r="AC11" s="18">
        <v>43678</v>
      </c>
      <c r="AD11" s="9">
        <v>11.07</v>
      </c>
      <c r="AE11" s="10">
        <f t="shared" si="1"/>
        <v>77.77000000000001</v>
      </c>
      <c r="AF11" s="9">
        <v>11.16</v>
      </c>
      <c r="AG11" s="10">
        <f t="shared" si="2"/>
        <v>74.25</v>
      </c>
      <c r="AH11" s="9"/>
      <c r="AI11" s="10"/>
      <c r="AJ11" s="9"/>
      <c r="AK11" s="10"/>
      <c r="AM11" s="18">
        <v>44573.344444444447</v>
      </c>
      <c r="AN11" s="9">
        <v>6.46</v>
      </c>
      <c r="AO11" s="10">
        <f>$AN$7-AN11</f>
        <v>82.15</v>
      </c>
      <c r="AP11" s="9"/>
      <c r="AQ11" s="10"/>
      <c r="AR11" s="9"/>
      <c r="AS11" s="10"/>
    </row>
    <row r="12" spans="1:45" x14ac:dyDescent="0.25">
      <c r="A12" s="20">
        <v>39503</v>
      </c>
      <c r="B12" s="9">
        <v>5.54</v>
      </c>
      <c r="C12" s="10">
        <f>$B$7-B12</f>
        <v>82.919999999999987</v>
      </c>
      <c r="D12" s="9">
        <v>4.6399999999999997</v>
      </c>
      <c r="E12" s="10">
        <f t="shared" ref="E12:E75" si="3">$D$7-D12</f>
        <v>76.94</v>
      </c>
      <c r="F12" s="9">
        <v>5.56</v>
      </c>
      <c r="G12" s="10">
        <f>$F$7-F12</f>
        <v>83.77</v>
      </c>
      <c r="H12" s="15"/>
      <c r="I12" s="18">
        <v>40261</v>
      </c>
      <c r="J12" s="38">
        <v>7.69</v>
      </c>
      <c r="K12" s="10">
        <f t="shared" ref="K12:K75" si="4">$J$7-J12</f>
        <v>81.23</v>
      </c>
      <c r="L12" s="9">
        <v>5.22</v>
      </c>
      <c r="M12" s="36">
        <f t="shared" ref="M12:M75" si="5">$L$7-L12</f>
        <v>76.34</v>
      </c>
      <c r="N12" s="34"/>
      <c r="O12" s="18">
        <v>41057</v>
      </c>
      <c r="P12" s="9">
        <v>10.69</v>
      </c>
      <c r="Q12" s="10">
        <f t="shared" ref="Q12:Q21" si="6">$P$7-P12</f>
        <v>70.100000000000009</v>
      </c>
      <c r="R12" s="9"/>
      <c r="S12" s="10"/>
      <c r="T12" s="9">
        <v>12.35</v>
      </c>
      <c r="U12" s="10">
        <f>$T$7-T12</f>
        <v>68.63000000000001</v>
      </c>
      <c r="V12" s="9">
        <v>9.5500000000000007</v>
      </c>
      <c r="W12" s="10">
        <f>$V$7-V12</f>
        <v>71.430000000000007</v>
      </c>
      <c r="Y12" s="18">
        <v>43775</v>
      </c>
      <c r="Z12" s="9">
        <v>6.38</v>
      </c>
      <c r="AA12" s="10">
        <f t="shared" si="0"/>
        <v>78.89</v>
      </c>
      <c r="AC12" s="18">
        <v>43775</v>
      </c>
      <c r="AD12" s="9">
        <v>10.64</v>
      </c>
      <c r="AE12" s="10">
        <f t="shared" si="1"/>
        <v>78.2</v>
      </c>
      <c r="AF12" s="9">
        <v>10.47</v>
      </c>
      <c r="AG12" s="10">
        <f t="shared" si="2"/>
        <v>74.94</v>
      </c>
      <c r="AH12" s="9"/>
      <c r="AI12" s="10"/>
      <c r="AJ12" s="9">
        <v>9.2899999999999991</v>
      </c>
      <c r="AK12" s="10">
        <f>$AJ$7-AJ12</f>
        <v>72.640000000000015</v>
      </c>
      <c r="AM12" s="18">
        <v>44588</v>
      </c>
      <c r="AN12" s="9"/>
      <c r="AO12" s="10"/>
      <c r="AP12" s="9">
        <v>0.9</v>
      </c>
      <c r="AQ12" s="10">
        <f t="shared" ref="AQ12:AQ40" si="7">$AP$7-AP12</f>
        <v>72.47999999999999</v>
      </c>
      <c r="AR12" s="9">
        <v>0.88</v>
      </c>
      <c r="AS12" s="10">
        <f t="shared" ref="AS12:AS40" si="8">$AR$7-AR12</f>
        <v>76.73</v>
      </c>
    </row>
    <row r="13" spans="1:45" x14ac:dyDescent="0.25">
      <c r="A13" s="20">
        <v>39534</v>
      </c>
      <c r="B13" s="27">
        <v>5.45</v>
      </c>
      <c r="C13" s="10">
        <f t="shared" ref="C13:C76" si="9">$B$7-B13</f>
        <v>83.009999999999991</v>
      </c>
      <c r="D13" s="9">
        <v>3.88</v>
      </c>
      <c r="E13" s="10">
        <f t="shared" si="3"/>
        <v>77.7</v>
      </c>
      <c r="F13" s="9">
        <v>5.46</v>
      </c>
      <c r="G13" s="10">
        <f t="shared" ref="G13:G76" si="10">$F$7-F13</f>
        <v>83.87</v>
      </c>
      <c r="H13" s="15"/>
      <c r="I13" s="18">
        <v>40444</v>
      </c>
      <c r="J13" s="38">
        <v>8.3000000000000007</v>
      </c>
      <c r="K13" s="10">
        <f t="shared" si="4"/>
        <v>80.62</v>
      </c>
      <c r="L13" s="9">
        <v>5.68</v>
      </c>
      <c r="M13" s="36">
        <f t="shared" si="5"/>
        <v>75.88</v>
      </c>
      <c r="N13" s="34"/>
      <c r="O13" s="18">
        <v>41110</v>
      </c>
      <c r="P13" s="9">
        <v>11.13</v>
      </c>
      <c r="Q13" s="10">
        <f t="shared" si="6"/>
        <v>69.660000000000011</v>
      </c>
      <c r="R13" s="9"/>
      <c r="S13" s="10"/>
      <c r="T13" s="9">
        <v>12.2</v>
      </c>
      <c r="U13" s="10">
        <f t="shared" ref="U13:U64" si="11">$T$7-T13</f>
        <v>68.78</v>
      </c>
      <c r="V13" s="9">
        <v>9.6</v>
      </c>
      <c r="W13" s="10">
        <f t="shared" ref="W13:W64" si="12">$V$7-V13</f>
        <v>71.38000000000001</v>
      </c>
      <c r="Y13" s="18">
        <v>43866</v>
      </c>
      <c r="Z13" s="9">
        <v>5.9</v>
      </c>
      <c r="AA13" s="10">
        <f t="shared" si="0"/>
        <v>79.36999999999999</v>
      </c>
      <c r="AC13" s="18">
        <v>43866</v>
      </c>
      <c r="AD13" s="9">
        <v>10.06</v>
      </c>
      <c r="AE13" s="10">
        <f t="shared" si="1"/>
        <v>78.78</v>
      </c>
      <c r="AF13" s="9">
        <v>9.5399999999999991</v>
      </c>
      <c r="AG13" s="10">
        <f t="shared" si="2"/>
        <v>75.87</v>
      </c>
      <c r="AH13" s="9"/>
      <c r="AI13" s="10"/>
      <c r="AJ13" s="9">
        <v>8.32</v>
      </c>
      <c r="AK13" s="10">
        <f>$AJ$7-AJ13</f>
        <v>73.610000000000014</v>
      </c>
      <c r="AM13" s="43">
        <v>44616</v>
      </c>
      <c r="AN13" s="44">
        <v>6.73</v>
      </c>
      <c r="AO13" s="10">
        <f t="shared" ref="AO13:AO26" si="13">$AN$7-AN13</f>
        <v>81.88</v>
      </c>
      <c r="AP13" s="44">
        <v>0.77</v>
      </c>
      <c r="AQ13" s="10">
        <f t="shared" si="7"/>
        <v>72.61</v>
      </c>
      <c r="AR13" s="44">
        <v>0.66</v>
      </c>
      <c r="AS13" s="10">
        <f t="shared" si="8"/>
        <v>76.95</v>
      </c>
    </row>
    <row r="14" spans="1:45" x14ac:dyDescent="0.25">
      <c r="A14" s="21">
        <v>39566</v>
      </c>
      <c r="B14" s="9">
        <v>5.38</v>
      </c>
      <c r="C14" s="10">
        <f t="shared" si="9"/>
        <v>83.08</v>
      </c>
      <c r="D14" s="9">
        <v>3.93</v>
      </c>
      <c r="E14" s="10">
        <f t="shared" si="3"/>
        <v>77.649999999999991</v>
      </c>
      <c r="F14" s="9">
        <v>5.36</v>
      </c>
      <c r="G14" s="10">
        <f t="shared" si="10"/>
        <v>83.97</v>
      </c>
      <c r="H14" s="15"/>
      <c r="I14" s="18">
        <v>40473</v>
      </c>
      <c r="J14" s="38">
        <v>8.23</v>
      </c>
      <c r="K14" s="10">
        <f t="shared" si="4"/>
        <v>80.69</v>
      </c>
      <c r="L14" s="9">
        <v>5.35</v>
      </c>
      <c r="M14" s="36">
        <f t="shared" si="5"/>
        <v>76.210000000000008</v>
      </c>
      <c r="N14" s="34"/>
      <c r="O14" s="18">
        <v>41144</v>
      </c>
      <c r="P14" s="9">
        <v>10.42</v>
      </c>
      <c r="Q14" s="10">
        <f t="shared" si="6"/>
        <v>70.37</v>
      </c>
      <c r="R14" s="9"/>
      <c r="S14" s="10"/>
      <c r="T14" s="9">
        <v>12.28</v>
      </c>
      <c r="U14" s="10">
        <f t="shared" si="11"/>
        <v>68.7</v>
      </c>
      <c r="V14" s="9">
        <v>9.5500000000000007</v>
      </c>
      <c r="W14" s="10">
        <f t="shared" si="12"/>
        <v>71.430000000000007</v>
      </c>
      <c r="Y14" s="18">
        <v>44013</v>
      </c>
      <c r="Z14" s="9">
        <v>5.88</v>
      </c>
      <c r="AA14" s="10">
        <f t="shared" si="0"/>
        <v>79.39</v>
      </c>
      <c r="AC14" s="18">
        <v>43952</v>
      </c>
      <c r="AD14" s="9">
        <v>9.3000000000000007</v>
      </c>
      <c r="AE14" s="10">
        <f t="shared" si="1"/>
        <v>79.540000000000006</v>
      </c>
      <c r="AF14" s="9">
        <v>8.58</v>
      </c>
      <c r="AG14" s="10">
        <f t="shared" si="2"/>
        <v>76.83</v>
      </c>
      <c r="AH14" s="9"/>
      <c r="AI14" s="10"/>
      <c r="AJ14" s="9"/>
      <c r="AK14" s="10"/>
      <c r="AM14" s="18">
        <v>44651</v>
      </c>
      <c r="AN14" s="38">
        <v>7.12</v>
      </c>
      <c r="AO14" s="10">
        <f t="shared" si="13"/>
        <v>81.489999999999995</v>
      </c>
      <c r="AP14" s="38">
        <v>0.87</v>
      </c>
      <c r="AQ14" s="10">
        <f t="shared" si="7"/>
        <v>72.509999999999991</v>
      </c>
      <c r="AR14" s="38">
        <v>0.82</v>
      </c>
      <c r="AS14" s="10">
        <f t="shared" si="8"/>
        <v>76.790000000000006</v>
      </c>
    </row>
    <row r="15" spans="1:45" s="3" customFormat="1" x14ac:dyDescent="0.25">
      <c r="A15" s="20">
        <v>39595</v>
      </c>
      <c r="B15" s="9">
        <v>5.38</v>
      </c>
      <c r="C15" s="10">
        <f t="shared" si="9"/>
        <v>83.08</v>
      </c>
      <c r="D15" s="9">
        <v>3.59</v>
      </c>
      <c r="E15" s="10">
        <f t="shared" si="3"/>
        <v>77.989999999999995</v>
      </c>
      <c r="F15" s="9">
        <v>5.35</v>
      </c>
      <c r="G15" s="10">
        <f t="shared" si="10"/>
        <v>83.98</v>
      </c>
      <c r="H15" s="15"/>
      <c r="I15" s="18">
        <v>40534</v>
      </c>
      <c r="J15" s="38">
        <v>7.93</v>
      </c>
      <c r="K15" s="10">
        <f t="shared" si="4"/>
        <v>80.990000000000009</v>
      </c>
      <c r="L15" s="9">
        <v>4.8</v>
      </c>
      <c r="M15" s="36">
        <f t="shared" si="5"/>
        <v>76.760000000000005</v>
      </c>
      <c r="N15" s="34"/>
      <c r="O15" s="18">
        <v>41178</v>
      </c>
      <c r="P15" s="9">
        <v>11.36</v>
      </c>
      <c r="Q15" s="10">
        <f t="shared" si="6"/>
        <v>69.430000000000007</v>
      </c>
      <c r="R15" s="9"/>
      <c r="S15" s="10"/>
      <c r="T15" s="9">
        <v>12.27</v>
      </c>
      <c r="U15" s="10">
        <f t="shared" si="11"/>
        <v>68.710000000000008</v>
      </c>
      <c r="V15" s="9">
        <v>9.5500000000000007</v>
      </c>
      <c r="W15" s="10">
        <f t="shared" si="12"/>
        <v>71.430000000000007</v>
      </c>
      <c r="Y15" s="18">
        <v>44299</v>
      </c>
      <c r="Z15" s="9">
        <v>5.33</v>
      </c>
      <c r="AA15" s="10">
        <f t="shared" si="0"/>
        <v>79.94</v>
      </c>
      <c r="AC15" s="18">
        <v>44013</v>
      </c>
      <c r="AD15" s="9">
        <v>8.91</v>
      </c>
      <c r="AE15" s="10">
        <f t="shared" si="1"/>
        <v>79.930000000000007</v>
      </c>
      <c r="AF15" s="9">
        <v>8.3000000000000007</v>
      </c>
      <c r="AG15" s="10">
        <f t="shared" si="2"/>
        <v>77.11</v>
      </c>
      <c r="AH15" s="9">
        <v>5.78</v>
      </c>
      <c r="AI15" s="10">
        <f>$AH$7-AH15</f>
        <v>80.069999999999993</v>
      </c>
      <c r="AJ15" s="9">
        <v>9.14</v>
      </c>
      <c r="AK15" s="10">
        <f t="shared" ref="AK15:AK34" si="14">$AJ$7-AJ15</f>
        <v>72.790000000000006</v>
      </c>
      <c r="AM15" s="43">
        <v>44692</v>
      </c>
      <c r="AN15" s="45">
        <v>8.51</v>
      </c>
      <c r="AO15" s="10">
        <f t="shared" si="13"/>
        <v>80.099999999999994</v>
      </c>
      <c r="AP15" s="45">
        <v>1.03</v>
      </c>
      <c r="AQ15" s="10">
        <f t="shared" si="7"/>
        <v>72.349999999999994</v>
      </c>
      <c r="AR15" s="45">
        <v>1.17</v>
      </c>
      <c r="AS15" s="10">
        <f t="shared" si="8"/>
        <v>76.44</v>
      </c>
    </row>
    <row r="16" spans="1:45" s="3" customFormat="1" x14ac:dyDescent="0.25">
      <c r="A16" s="20">
        <v>39618</v>
      </c>
      <c r="B16" s="9">
        <v>5.0999999999999996</v>
      </c>
      <c r="C16" s="10">
        <f t="shared" si="9"/>
        <v>83.36</v>
      </c>
      <c r="D16" s="9">
        <v>1.99</v>
      </c>
      <c r="E16" s="10">
        <f t="shared" si="3"/>
        <v>79.59</v>
      </c>
      <c r="F16" s="9">
        <v>5.24</v>
      </c>
      <c r="G16" s="10">
        <f t="shared" si="10"/>
        <v>84.09</v>
      </c>
      <c r="H16" s="15"/>
      <c r="I16" s="18">
        <v>40570</v>
      </c>
      <c r="J16" s="38">
        <v>7.61</v>
      </c>
      <c r="K16" s="10">
        <f t="shared" si="4"/>
        <v>81.31</v>
      </c>
      <c r="L16" s="9">
        <v>4.6500000000000004</v>
      </c>
      <c r="M16" s="36">
        <f t="shared" si="5"/>
        <v>76.91</v>
      </c>
      <c r="N16" s="34"/>
      <c r="O16" s="18">
        <v>41302</v>
      </c>
      <c r="P16" s="9">
        <v>10.17</v>
      </c>
      <c r="Q16" s="10">
        <f t="shared" si="6"/>
        <v>70.62</v>
      </c>
      <c r="R16" s="9"/>
      <c r="S16" s="10"/>
      <c r="T16" s="9">
        <v>11.7</v>
      </c>
      <c r="U16" s="10">
        <f t="shared" si="11"/>
        <v>69.28</v>
      </c>
      <c r="V16" s="9">
        <v>9.4600000000000009</v>
      </c>
      <c r="W16" s="10">
        <f t="shared" si="12"/>
        <v>71.52000000000001</v>
      </c>
      <c r="Y16" s="18">
        <v>44405</v>
      </c>
      <c r="Z16" s="9">
        <v>5.05</v>
      </c>
      <c r="AA16" s="10">
        <f t="shared" si="0"/>
        <v>80.22</v>
      </c>
      <c r="AC16" s="18">
        <v>44154.359027777777</v>
      </c>
      <c r="AD16" s="9">
        <v>8.74</v>
      </c>
      <c r="AE16" s="10">
        <f t="shared" si="1"/>
        <v>80.100000000000009</v>
      </c>
      <c r="AF16" s="9">
        <v>7.75</v>
      </c>
      <c r="AG16" s="10">
        <f t="shared" si="2"/>
        <v>77.66</v>
      </c>
      <c r="AH16" s="9"/>
      <c r="AI16" s="10"/>
      <c r="AJ16" s="9">
        <v>7.91</v>
      </c>
      <c r="AK16" s="10">
        <f t="shared" si="14"/>
        <v>74.02000000000001</v>
      </c>
      <c r="AM16" s="21">
        <v>44733</v>
      </c>
      <c r="AN16" s="44">
        <v>9.77</v>
      </c>
      <c r="AO16" s="26">
        <f t="shared" si="13"/>
        <v>78.84</v>
      </c>
      <c r="AP16" s="44">
        <v>1.1000000000000001</v>
      </c>
      <c r="AQ16" s="26">
        <f t="shared" si="7"/>
        <v>72.28</v>
      </c>
      <c r="AR16" s="50">
        <v>1.53</v>
      </c>
      <c r="AS16" s="26">
        <f t="shared" si="8"/>
        <v>76.08</v>
      </c>
    </row>
    <row r="17" spans="1:45" s="3" customFormat="1" x14ac:dyDescent="0.25">
      <c r="A17" s="20">
        <v>39657</v>
      </c>
      <c r="B17" s="9">
        <v>4.82</v>
      </c>
      <c r="C17" s="10">
        <f t="shared" si="9"/>
        <v>83.639999999999986</v>
      </c>
      <c r="D17" s="9">
        <v>1.84</v>
      </c>
      <c r="E17" s="10">
        <f t="shared" si="3"/>
        <v>79.739999999999995</v>
      </c>
      <c r="F17" s="9">
        <v>5.24</v>
      </c>
      <c r="G17" s="10">
        <f t="shared" si="10"/>
        <v>84.09</v>
      </c>
      <c r="H17" s="15"/>
      <c r="I17" s="18">
        <v>40588</v>
      </c>
      <c r="J17" s="38">
        <v>7.73</v>
      </c>
      <c r="K17" s="10">
        <f t="shared" si="4"/>
        <v>81.19</v>
      </c>
      <c r="L17" s="9">
        <v>4.7</v>
      </c>
      <c r="M17" s="36">
        <f t="shared" si="5"/>
        <v>76.86</v>
      </c>
      <c r="N17" s="34"/>
      <c r="O17" s="18">
        <v>41386</v>
      </c>
      <c r="P17" s="9">
        <v>10.97</v>
      </c>
      <c r="Q17" s="10">
        <f t="shared" si="6"/>
        <v>69.820000000000007</v>
      </c>
      <c r="R17" s="9"/>
      <c r="S17" s="10"/>
      <c r="T17" s="9">
        <v>11.39</v>
      </c>
      <c r="U17" s="10">
        <f t="shared" si="11"/>
        <v>69.59</v>
      </c>
      <c r="V17" s="9">
        <v>9.4</v>
      </c>
      <c r="W17" s="10">
        <f t="shared" si="12"/>
        <v>71.58</v>
      </c>
      <c r="Y17" s="18">
        <v>44489</v>
      </c>
      <c r="Z17" s="9">
        <v>5.19</v>
      </c>
      <c r="AA17" s="10">
        <f t="shared" si="0"/>
        <v>80.08</v>
      </c>
      <c r="AC17" s="18">
        <v>44223.362500000003</v>
      </c>
      <c r="AD17" s="9">
        <v>8.36</v>
      </c>
      <c r="AE17" s="10">
        <f t="shared" si="1"/>
        <v>80.48</v>
      </c>
      <c r="AF17" s="9">
        <v>7.35</v>
      </c>
      <c r="AG17" s="10">
        <f t="shared" si="2"/>
        <v>78.06</v>
      </c>
      <c r="AH17" s="9"/>
      <c r="AI17" s="10"/>
      <c r="AJ17" s="9">
        <v>7.62</v>
      </c>
      <c r="AK17" s="10">
        <f t="shared" si="14"/>
        <v>74.31</v>
      </c>
      <c r="AM17" s="18">
        <v>44769</v>
      </c>
      <c r="AN17" s="49">
        <v>8.8699999999999992</v>
      </c>
      <c r="AO17" s="10">
        <f t="shared" si="13"/>
        <v>79.739999999999995</v>
      </c>
      <c r="AP17" s="49">
        <v>1.27</v>
      </c>
      <c r="AQ17" s="10">
        <f t="shared" si="7"/>
        <v>72.11</v>
      </c>
      <c r="AR17" s="49">
        <v>0.82</v>
      </c>
      <c r="AS17" s="10">
        <f t="shared" si="8"/>
        <v>76.790000000000006</v>
      </c>
    </row>
    <row r="18" spans="1:45" s="3" customFormat="1" x14ac:dyDescent="0.25">
      <c r="A18" s="21">
        <v>39686</v>
      </c>
      <c r="B18" s="9">
        <v>4.63</v>
      </c>
      <c r="C18" s="10">
        <f t="shared" si="9"/>
        <v>83.83</v>
      </c>
      <c r="D18" s="9">
        <v>3.87</v>
      </c>
      <c r="E18" s="10">
        <f t="shared" si="3"/>
        <v>77.709999999999994</v>
      </c>
      <c r="F18" s="9">
        <v>5.24</v>
      </c>
      <c r="G18" s="10">
        <f t="shared" si="10"/>
        <v>84.09</v>
      </c>
      <c r="H18" s="15"/>
      <c r="I18" s="18">
        <v>40653</v>
      </c>
      <c r="J18" s="38">
        <v>7.98</v>
      </c>
      <c r="K18" s="10">
        <f t="shared" si="4"/>
        <v>80.94</v>
      </c>
      <c r="L18" s="9">
        <v>5.21</v>
      </c>
      <c r="M18" s="36">
        <f t="shared" si="5"/>
        <v>76.350000000000009</v>
      </c>
      <c r="N18" s="34"/>
      <c r="O18" s="18">
        <v>41485</v>
      </c>
      <c r="P18" s="9">
        <v>10.79</v>
      </c>
      <c r="Q18" s="10">
        <f t="shared" si="6"/>
        <v>70</v>
      </c>
      <c r="R18" s="9"/>
      <c r="S18" s="10"/>
      <c r="T18" s="9">
        <v>12.05</v>
      </c>
      <c r="U18" s="10">
        <f t="shared" si="11"/>
        <v>68.930000000000007</v>
      </c>
      <c r="V18" s="9">
        <v>9.49</v>
      </c>
      <c r="W18" s="10">
        <f t="shared" si="12"/>
        <v>71.490000000000009</v>
      </c>
      <c r="Y18" s="43">
        <v>44588.431944444441</v>
      </c>
      <c r="Z18" s="44">
        <v>5.14</v>
      </c>
      <c r="AA18" s="26">
        <f t="shared" si="0"/>
        <v>80.13</v>
      </c>
      <c r="AC18" s="18">
        <v>44299</v>
      </c>
      <c r="AD18" s="9">
        <v>8</v>
      </c>
      <c r="AE18" s="10">
        <f t="shared" si="1"/>
        <v>80.84</v>
      </c>
      <c r="AF18" s="9">
        <v>6.89</v>
      </c>
      <c r="AG18" s="10">
        <f t="shared" si="2"/>
        <v>78.52</v>
      </c>
      <c r="AH18" s="9">
        <v>4.93</v>
      </c>
      <c r="AI18" s="10">
        <f t="shared" ref="AI18:AI34" si="15">$AH$7-AH18</f>
        <v>80.919999999999987</v>
      </c>
      <c r="AJ18" s="9">
        <v>7.27</v>
      </c>
      <c r="AK18" s="10">
        <f t="shared" si="14"/>
        <v>74.660000000000011</v>
      </c>
      <c r="AM18" s="18">
        <v>44791</v>
      </c>
      <c r="AN18" s="38">
        <v>9.1</v>
      </c>
      <c r="AO18" s="10">
        <f t="shared" si="13"/>
        <v>79.510000000000005</v>
      </c>
      <c r="AP18" s="49">
        <v>1.34</v>
      </c>
      <c r="AQ18" s="10">
        <f t="shared" si="7"/>
        <v>72.039999999999992</v>
      </c>
      <c r="AR18" s="49">
        <v>1.99</v>
      </c>
      <c r="AS18" s="10">
        <f t="shared" si="8"/>
        <v>75.62</v>
      </c>
    </row>
    <row r="19" spans="1:45" s="3" customFormat="1" x14ac:dyDescent="0.25">
      <c r="A19" s="18">
        <v>39721</v>
      </c>
      <c r="B19" s="9">
        <v>4.43</v>
      </c>
      <c r="C19" s="10">
        <f t="shared" si="9"/>
        <v>84.03</v>
      </c>
      <c r="D19" s="9">
        <v>4.09</v>
      </c>
      <c r="E19" s="10">
        <f t="shared" si="3"/>
        <v>77.489999999999995</v>
      </c>
      <c r="F19" s="9">
        <v>5.2</v>
      </c>
      <c r="G19" s="10">
        <f t="shared" si="10"/>
        <v>84.13</v>
      </c>
      <c r="H19" s="16"/>
      <c r="I19" s="18">
        <v>40660</v>
      </c>
      <c r="J19" s="38">
        <v>8.07</v>
      </c>
      <c r="K19" s="10">
        <f t="shared" si="4"/>
        <v>80.849999999999994</v>
      </c>
      <c r="L19" s="9">
        <v>4.8099999999999996</v>
      </c>
      <c r="M19" s="36">
        <f t="shared" si="5"/>
        <v>76.75</v>
      </c>
      <c r="N19" s="34"/>
      <c r="O19" s="18">
        <v>41590</v>
      </c>
      <c r="P19" s="9">
        <v>10.56</v>
      </c>
      <c r="Q19" s="10">
        <f t="shared" si="6"/>
        <v>70.23</v>
      </c>
      <c r="R19" s="9"/>
      <c r="S19" s="10"/>
      <c r="T19" s="9">
        <v>12.03</v>
      </c>
      <c r="U19" s="10">
        <f t="shared" si="11"/>
        <v>68.95</v>
      </c>
      <c r="V19" s="9">
        <v>9.49</v>
      </c>
      <c r="W19" s="10">
        <f t="shared" si="12"/>
        <v>71.490000000000009</v>
      </c>
      <c r="Y19" s="43">
        <v>44685</v>
      </c>
      <c r="Z19" s="45">
        <v>5.62</v>
      </c>
      <c r="AA19" s="26">
        <f t="shared" si="0"/>
        <v>79.649999999999991</v>
      </c>
      <c r="AC19" s="18">
        <v>44405</v>
      </c>
      <c r="AD19" s="9">
        <v>7.65</v>
      </c>
      <c r="AE19" s="10">
        <f t="shared" si="1"/>
        <v>81.19</v>
      </c>
      <c r="AF19" s="9">
        <v>6.36</v>
      </c>
      <c r="AG19" s="10">
        <f t="shared" si="2"/>
        <v>79.05</v>
      </c>
      <c r="AH19" s="9">
        <v>4.79</v>
      </c>
      <c r="AI19" s="10">
        <f t="shared" si="15"/>
        <v>81.059999999999988</v>
      </c>
      <c r="AJ19" s="9">
        <v>4.3600000000000003</v>
      </c>
      <c r="AK19" s="10">
        <f t="shared" si="14"/>
        <v>77.570000000000007</v>
      </c>
      <c r="AM19" s="43">
        <v>44824</v>
      </c>
      <c r="AN19" s="53">
        <v>9.17</v>
      </c>
      <c r="AO19" s="26">
        <f t="shared" si="13"/>
        <v>79.44</v>
      </c>
      <c r="AP19" s="53">
        <v>0.23</v>
      </c>
      <c r="AQ19" s="26">
        <f t="shared" si="7"/>
        <v>73.149999999999991</v>
      </c>
      <c r="AR19" s="53">
        <v>1.27</v>
      </c>
      <c r="AS19" s="26">
        <f t="shared" si="8"/>
        <v>76.34</v>
      </c>
    </row>
    <row r="20" spans="1:45" x14ac:dyDescent="0.25">
      <c r="A20" s="18">
        <v>39752</v>
      </c>
      <c r="B20" s="9">
        <v>4.58</v>
      </c>
      <c r="C20" s="10">
        <f t="shared" si="9"/>
        <v>83.88</v>
      </c>
      <c r="D20" s="9">
        <v>4.1900000000000004</v>
      </c>
      <c r="E20" s="10">
        <f t="shared" si="3"/>
        <v>77.39</v>
      </c>
      <c r="F20" s="9">
        <v>5.3</v>
      </c>
      <c r="G20" s="10">
        <f t="shared" si="10"/>
        <v>84.03</v>
      </c>
      <c r="H20" s="16"/>
      <c r="I20" s="18">
        <v>40675</v>
      </c>
      <c r="J20" s="38">
        <v>8.31</v>
      </c>
      <c r="K20" s="10">
        <f t="shared" si="4"/>
        <v>80.61</v>
      </c>
      <c r="L20" s="9">
        <v>5.51</v>
      </c>
      <c r="M20" s="36">
        <f t="shared" si="5"/>
        <v>76.05</v>
      </c>
      <c r="N20" s="34"/>
      <c r="O20" s="18">
        <v>41667</v>
      </c>
      <c r="P20" s="9">
        <v>11.74</v>
      </c>
      <c r="Q20" s="10">
        <f t="shared" si="6"/>
        <v>69.050000000000011</v>
      </c>
      <c r="R20" s="39"/>
      <c r="S20" s="40"/>
      <c r="T20" s="9">
        <v>12.81</v>
      </c>
      <c r="U20" s="10">
        <f t="shared" si="11"/>
        <v>68.17</v>
      </c>
      <c r="V20" s="9"/>
      <c r="W20" s="10"/>
      <c r="Y20" s="43">
        <v>44769</v>
      </c>
      <c r="Z20" s="45">
        <v>6.63</v>
      </c>
      <c r="AA20" s="26">
        <f t="shared" si="0"/>
        <v>78.64</v>
      </c>
      <c r="AC20" s="18">
        <v>44489</v>
      </c>
      <c r="AD20" s="9">
        <v>7.64</v>
      </c>
      <c r="AE20" s="10">
        <f t="shared" si="1"/>
        <v>81.2</v>
      </c>
      <c r="AF20" s="9">
        <v>6.49</v>
      </c>
      <c r="AG20" s="10">
        <f t="shared" si="2"/>
        <v>78.92</v>
      </c>
      <c r="AH20" s="9">
        <v>5.29</v>
      </c>
      <c r="AI20" s="10">
        <f t="shared" si="15"/>
        <v>80.559999999999988</v>
      </c>
      <c r="AJ20" s="9">
        <v>4.74</v>
      </c>
      <c r="AK20" s="10">
        <f t="shared" si="14"/>
        <v>77.190000000000012</v>
      </c>
      <c r="AM20" s="43">
        <v>44854</v>
      </c>
      <c r="AN20" s="45">
        <v>9.2200000000000006</v>
      </c>
      <c r="AO20" s="26">
        <f t="shared" si="13"/>
        <v>79.39</v>
      </c>
      <c r="AP20" s="53">
        <v>1.18</v>
      </c>
      <c r="AQ20" s="26">
        <f t="shared" si="7"/>
        <v>72.199999999999989</v>
      </c>
      <c r="AR20" s="53">
        <v>2.25</v>
      </c>
      <c r="AS20" s="26">
        <f t="shared" si="8"/>
        <v>75.36</v>
      </c>
    </row>
    <row r="21" spans="1:45" x14ac:dyDescent="0.25">
      <c r="A21" s="18">
        <v>39778</v>
      </c>
      <c r="B21" s="9">
        <v>4.6399999999999997</v>
      </c>
      <c r="C21" s="10">
        <f t="shared" si="9"/>
        <v>83.82</v>
      </c>
      <c r="D21" s="9">
        <v>3.94</v>
      </c>
      <c r="E21" s="10">
        <f t="shared" si="3"/>
        <v>77.64</v>
      </c>
      <c r="F21" s="9">
        <v>5.23</v>
      </c>
      <c r="G21" s="10">
        <f t="shared" si="10"/>
        <v>84.1</v>
      </c>
      <c r="H21" s="16"/>
      <c r="I21" s="18">
        <v>40703</v>
      </c>
      <c r="J21" s="38">
        <v>8.35</v>
      </c>
      <c r="K21" s="10">
        <f t="shared" si="4"/>
        <v>80.570000000000007</v>
      </c>
      <c r="L21" s="9">
        <v>5.77</v>
      </c>
      <c r="M21" s="36">
        <f t="shared" si="5"/>
        <v>75.790000000000006</v>
      </c>
      <c r="N21" s="34"/>
      <c r="O21" s="18">
        <v>41738</v>
      </c>
      <c r="P21" s="9">
        <v>9.5399999999999991</v>
      </c>
      <c r="Q21" s="10">
        <f t="shared" si="6"/>
        <v>71.25</v>
      </c>
      <c r="R21" s="39"/>
      <c r="S21" s="40"/>
      <c r="T21" s="9">
        <v>10.95</v>
      </c>
      <c r="U21" s="10">
        <f t="shared" si="11"/>
        <v>70.03</v>
      </c>
      <c r="V21" s="9"/>
      <c r="W21" s="10"/>
      <c r="Y21" s="43">
        <v>44854</v>
      </c>
      <c r="Z21" s="45">
        <v>7.25</v>
      </c>
      <c r="AA21" s="26">
        <f t="shared" si="0"/>
        <v>78.02</v>
      </c>
      <c r="AC21" s="43">
        <v>44573.388194444444</v>
      </c>
      <c r="AD21" s="44">
        <v>7.93</v>
      </c>
      <c r="AE21" s="26">
        <f t="shared" si="1"/>
        <v>80.91</v>
      </c>
      <c r="AF21" s="44">
        <v>6.5</v>
      </c>
      <c r="AG21" s="26">
        <f t="shared" si="2"/>
        <v>78.91</v>
      </c>
      <c r="AH21" s="44">
        <v>4.74</v>
      </c>
      <c r="AI21" s="26">
        <f t="shared" si="15"/>
        <v>81.11</v>
      </c>
      <c r="AJ21" s="44">
        <v>4.78</v>
      </c>
      <c r="AK21" s="26">
        <f t="shared" si="14"/>
        <v>77.150000000000006</v>
      </c>
      <c r="AM21" s="21">
        <v>44874</v>
      </c>
      <c r="AN21" s="50">
        <v>9.2899999999999991</v>
      </c>
      <c r="AO21" s="26">
        <f t="shared" si="13"/>
        <v>79.319999999999993</v>
      </c>
      <c r="AP21" s="50">
        <v>0.87</v>
      </c>
      <c r="AQ21" s="26">
        <f t="shared" si="7"/>
        <v>72.509999999999991</v>
      </c>
      <c r="AR21" s="53">
        <v>2.33</v>
      </c>
      <c r="AS21" s="26">
        <f t="shared" si="8"/>
        <v>75.28</v>
      </c>
    </row>
    <row r="22" spans="1:45" x14ac:dyDescent="0.25">
      <c r="A22" s="18">
        <v>39797</v>
      </c>
      <c r="B22" s="9">
        <v>4.71</v>
      </c>
      <c r="C22" s="10">
        <f t="shared" si="9"/>
        <v>83.75</v>
      </c>
      <c r="D22" s="9">
        <v>3.4</v>
      </c>
      <c r="E22" s="10">
        <f t="shared" si="3"/>
        <v>78.179999999999993</v>
      </c>
      <c r="F22" s="9">
        <v>5.18</v>
      </c>
      <c r="G22" s="10">
        <f t="shared" si="10"/>
        <v>84.15</v>
      </c>
      <c r="H22" s="16"/>
      <c r="I22" s="18">
        <v>40753</v>
      </c>
      <c r="J22" s="38">
        <v>8.58</v>
      </c>
      <c r="K22" s="10">
        <f t="shared" si="4"/>
        <v>80.34</v>
      </c>
      <c r="L22" s="9">
        <v>6.21</v>
      </c>
      <c r="M22" s="36">
        <f t="shared" si="5"/>
        <v>75.350000000000009</v>
      </c>
      <c r="N22" s="34"/>
      <c r="O22" s="18">
        <v>41940</v>
      </c>
      <c r="P22" s="39"/>
      <c r="Q22" s="40"/>
      <c r="R22" s="39"/>
      <c r="S22" s="40"/>
      <c r="T22" s="9">
        <v>11.95</v>
      </c>
      <c r="U22" s="10">
        <f t="shared" si="11"/>
        <v>69.03</v>
      </c>
      <c r="V22" s="9">
        <v>9.48</v>
      </c>
      <c r="W22" s="10">
        <f t="shared" si="12"/>
        <v>71.5</v>
      </c>
      <c r="Y22" s="20">
        <v>44937</v>
      </c>
      <c r="Z22" s="54">
        <v>7.75</v>
      </c>
      <c r="AA22" s="10">
        <f t="shared" si="0"/>
        <v>77.52</v>
      </c>
      <c r="AC22" s="43">
        <v>44685</v>
      </c>
      <c r="AD22" s="45">
        <v>7.72</v>
      </c>
      <c r="AE22" s="26">
        <f t="shared" si="1"/>
        <v>81.12</v>
      </c>
      <c r="AF22" s="45">
        <v>6.5</v>
      </c>
      <c r="AG22" s="26">
        <f t="shared" si="2"/>
        <v>78.91</v>
      </c>
      <c r="AH22" s="45">
        <v>1.33</v>
      </c>
      <c r="AI22" s="26">
        <f t="shared" si="15"/>
        <v>84.52</v>
      </c>
      <c r="AJ22" s="45">
        <v>4.88</v>
      </c>
      <c r="AK22" s="26">
        <f t="shared" si="14"/>
        <v>77.050000000000011</v>
      </c>
      <c r="AM22" s="20">
        <v>44904</v>
      </c>
      <c r="AN22" s="54">
        <v>9.32</v>
      </c>
      <c r="AO22" s="36">
        <f t="shared" si="13"/>
        <v>79.289999999999992</v>
      </c>
      <c r="AP22" s="9">
        <v>0.89</v>
      </c>
      <c r="AQ22" s="36">
        <f t="shared" si="7"/>
        <v>72.489999999999995</v>
      </c>
      <c r="AR22" s="54"/>
      <c r="AS22" s="10"/>
    </row>
    <row r="23" spans="1:45" x14ac:dyDescent="0.25">
      <c r="A23" s="18">
        <v>39841</v>
      </c>
      <c r="B23" s="9">
        <v>4.3899999999999997</v>
      </c>
      <c r="C23" s="10">
        <f t="shared" si="9"/>
        <v>84.07</v>
      </c>
      <c r="D23" s="9">
        <v>3.33</v>
      </c>
      <c r="E23" s="10">
        <f t="shared" si="3"/>
        <v>78.25</v>
      </c>
      <c r="F23" s="9">
        <v>5.0999999999999996</v>
      </c>
      <c r="G23" s="10">
        <f t="shared" si="10"/>
        <v>84.23</v>
      </c>
      <c r="H23" s="16"/>
      <c r="I23" s="18">
        <v>40778</v>
      </c>
      <c r="J23" s="38">
        <v>8.6</v>
      </c>
      <c r="K23" s="10">
        <f t="shared" si="4"/>
        <v>80.320000000000007</v>
      </c>
      <c r="L23" s="9">
        <v>6.22</v>
      </c>
      <c r="M23" s="36">
        <f t="shared" si="5"/>
        <v>75.34</v>
      </c>
      <c r="N23" s="34"/>
      <c r="O23" s="18">
        <v>42031</v>
      </c>
      <c r="P23" s="39"/>
      <c r="Q23" s="40"/>
      <c r="R23" s="39"/>
      <c r="S23" s="40"/>
      <c r="T23" s="9">
        <v>11.94</v>
      </c>
      <c r="U23" s="10">
        <f t="shared" si="11"/>
        <v>69.040000000000006</v>
      </c>
      <c r="V23" s="9"/>
      <c r="W23" s="10"/>
      <c r="Y23" s="20">
        <v>45040</v>
      </c>
      <c r="Z23" s="54">
        <v>7.81</v>
      </c>
      <c r="AA23" s="10">
        <f t="shared" si="0"/>
        <v>77.459999999999994</v>
      </c>
      <c r="AC23" s="43">
        <v>44763</v>
      </c>
      <c r="AD23" s="44">
        <v>7.58</v>
      </c>
      <c r="AE23" s="26">
        <f t="shared" si="1"/>
        <v>81.260000000000005</v>
      </c>
      <c r="AF23" s="44">
        <v>6.92</v>
      </c>
      <c r="AG23" s="26">
        <f t="shared" si="2"/>
        <v>78.489999999999995</v>
      </c>
      <c r="AH23" s="44">
        <v>5.28</v>
      </c>
      <c r="AI23" s="26">
        <f t="shared" si="15"/>
        <v>80.569999999999993</v>
      </c>
      <c r="AJ23" s="44">
        <v>5.3</v>
      </c>
      <c r="AK23" s="26">
        <f t="shared" si="14"/>
        <v>76.63000000000001</v>
      </c>
      <c r="AM23" s="20">
        <v>44937</v>
      </c>
      <c r="AN23" s="54">
        <v>9.33</v>
      </c>
      <c r="AO23" s="36">
        <f t="shared" si="13"/>
        <v>79.28</v>
      </c>
      <c r="AP23" s="9">
        <v>0.72</v>
      </c>
      <c r="AQ23" s="36">
        <f t="shared" si="7"/>
        <v>72.66</v>
      </c>
      <c r="AR23" s="54"/>
      <c r="AS23" s="10"/>
    </row>
    <row r="24" spans="1:45" x14ac:dyDescent="0.25">
      <c r="A24" s="18">
        <v>39868</v>
      </c>
      <c r="B24" s="9">
        <v>4.29</v>
      </c>
      <c r="C24" s="10">
        <f t="shared" si="9"/>
        <v>84.169999999999987</v>
      </c>
      <c r="D24" s="9">
        <v>3.03</v>
      </c>
      <c r="E24" s="10">
        <f t="shared" si="3"/>
        <v>78.55</v>
      </c>
      <c r="F24" s="9">
        <v>4.95</v>
      </c>
      <c r="G24" s="10">
        <f t="shared" si="10"/>
        <v>84.38</v>
      </c>
      <c r="H24" s="16"/>
      <c r="I24" s="18">
        <v>40813</v>
      </c>
      <c r="J24" s="38">
        <v>8.65</v>
      </c>
      <c r="K24" s="10">
        <f t="shared" si="4"/>
        <v>80.27</v>
      </c>
      <c r="L24" s="9">
        <v>6.36</v>
      </c>
      <c r="M24" s="36">
        <f t="shared" si="5"/>
        <v>75.2</v>
      </c>
      <c r="N24" s="34"/>
      <c r="O24" s="18">
        <v>42107</v>
      </c>
      <c r="P24" s="39"/>
      <c r="Q24" s="40"/>
      <c r="R24" s="39"/>
      <c r="S24" s="40"/>
      <c r="T24" s="9">
        <v>9.6</v>
      </c>
      <c r="U24" s="10">
        <f t="shared" si="11"/>
        <v>71.38000000000001</v>
      </c>
      <c r="V24" s="9"/>
      <c r="W24" s="10"/>
      <c r="Y24" s="20">
        <v>45148</v>
      </c>
      <c r="Z24" s="54">
        <v>8.4499999999999993</v>
      </c>
      <c r="AA24" s="10">
        <f t="shared" si="0"/>
        <v>76.819999999999993</v>
      </c>
      <c r="AC24" s="43">
        <v>44854</v>
      </c>
      <c r="AD24" s="44">
        <v>7.51</v>
      </c>
      <c r="AE24" s="26">
        <f t="shared" si="1"/>
        <v>81.33</v>
      </c>
      <c r="AF24" s="44">
        <v>7.25</v>
      </c>
      <c r="AG24" s="26">
        <f t="shared" si="2"/>
        <v>78.16</v>
      </c>
      <c r="AH24" s="44">
        <v>5.63</v>
      </c>
      <c r="AI24" s="26">
        <f t="shared" si="15"/>
        <v>80.22</v>
      </c>
      <c r="AJ24" s="44">
        <v>5.64</v>
      </c>
      <c r="AK24" s="26">
        <f t="shared" si="14"/>
        <v>76.290000000000006</v>
      </c>
      <c r="AM24" s="20">
        <v>44966</v>
      </c>
      <c r="AN24" s="54">
        <v>8.92</v>
      </c>
      <c r="AO24" s="36">
        <f t="shared" si="13"/>
        <v>79.69</v>
      </c>
      <c r="AP24" s="9">
        <v>0.92</v>
      </c>
      <c r="AQ24" s="36">
        <f t="shared" si="7"/>
        <v>72.459999999999994</v>
      </c>
      <c r="AR24" s="54">
        <v>2.14</v>
      </c>
      <c r="AS24" s="10">
        <f t="shared" si="8"/>
        <v>75.47</v>
      </c>
    </row>
    <row r="25" spans="1:45" x14ac:dyDescent="0.25">
      <c r="A25" s="18">
        <v>39897</v>
      </c>
      <c r="B25" s="9">
        <v>4.4400000000000004</v>
      </c>
      <c r="C25" s="10">
        <f t="shared" si="9"/>
        <v>84.02</v>
      </c>
      <c r="D25" s="9">
        <v>3.19</v>
      </c>
      <c r="E25" s="10">
        <f t="shared" si="3"/>
        <v>78.39</v>
      </c>
      <c r="F25" s="9">
        <v>4.84</v>
      </c>
      <c r="G25" s="10">
        <f t="shared" si="10"/>
        <v>84.49</v>
      </c>
      <c r="H25" s="16"/>
      <c r="I25" s="18">
        <v>40843</v>
      </c>
      <c r="J25" s="38">
        <v>8.6999999999999993</v>
      </c>
      <c r="K25" s="10">
        <f t="shared" si="4"/>
        <v>80.22</v>
      </c>
      <c r="L25" s="9">
        <v>6.61</v>
      </c>
      <c r="M25" s="36">
        <f t="shared" si="5"/>
        <v>74.95</v>
      </c>
      <c r="N25" s="34"/>
      <c r="O25" s="18">
        <v>42202</v>
      </c>
      <c r="P25" s="39"/>
      <c r="Q25" s="40"/>
      <c r="R25" s="39"/>
      <c r="S25" s="40"/>
      <c r="T25" s="9">
        <v>10.5</v>
      </c>
      <c r="U25" s="10">
        <f t="shared" si="11"/>
        <v>70.48</v>
      </c>
      <c r="V25" s="9">
        <v>9.61</v>
      </c>
      <c r="W25" s="10">
        <f t="shared" si="12"/>
        <v>71.37</v>
      </c>
      <c r="Y25" s="20">
        <v>45224</v>
      </c>
      <c r="Z25" s="54">
        <v>8.27</v>
      </c>
      <c r="AA25" s="10">
        <f t="shared" si="0"/>
        <v>77</v>
      </c>
      <c r="AC25" s="20">
        <v>44937</v>
      </c>
      <c r="AD25" s="9">
        <v>8.1199999999999992</v>
      </c>
      <c r="AE25" s="36">
        <f t="shared" si="1"/>
        <v>80.72</v>
      </c>
      <c r="AF25" s="54">
        <v>7.31</v>
      </c>
      <c r="AG25" s="36">
        <f t="shared" si="2"/>
        <v>78.099999999999994</v>
      </c>
      <c r="AH25" s="54"/>
      <c r="AI25" s="36"/>
      <c r="AJ25" s="54">
        <v>5.62</v>
      </c>
      <c r="AK25" s="10">
        <f t="shared" si="14"/>
        <v>76.31</v>
      </c>
      <c r="AM25" s="20">
        <v>44994</v>
      </c>
      <c r="AN25" s="9">
        <v>9</v>
      </c>
      <c r="AO25" s="36">
        <f t="shared" si="13"/>
        <v>79.61</v>
      </c>
      <c r="AP25" s="9">
        <v>0.83</v>
      </c>
      <c r="AQ25" s="36">
        <f t="shared" si="7"/>
        <v>72.55</v>
      </c>
      <c r="AR25" s="54">
        <v>2.39</v>
      </c>
      <c r="AS25" s="10">
        <f t="shared" si="8"/>
        <v>75.22</v>
      </c>
    </row>
    <row r="26" spans="1:45" x14ac:dyDescent="0.25">
      <c r="A26" s="18">
        <v>39923</v>
      </c>
      <c r="B26" s="9">
        <v>4.43</v>
      </c>
      <c r="C26" s="10">
        <f t="shared" si="9"/>
        <v>84.03</v>
      </c>
      <c r="D26" s="9">
        <v>5.62</v>
      </c>
      <c r="E26" s="10">
        <f t="shared" si="3"/>
        <v>75.959999999999994</v>
      </c>
      <c r="F26" s="9">
        <v>4.9400000000000004</v>
      </c>
      <c r="G26" s="10">
        <f t="shared" si="10"/>
        <v>84.39</v>
      </c>
      <c r="H26" s="16"/>
      <c r="I26" s="18">
        <v>40934</v>
      </c>
      <c r="J26" s="38">
        <v>8.82</v>
      </c>
      <c r="K26" s="10">
        <f t="shared" si="4"/>
        <v>80.099999999999994</v>
      </c>
      <c r="L26" s="9">
        <v>6.82</v>
      </c>
      <c r="M26" s="36">
        <f t="shared" si="5"/>
        <v>74.740000000000009</v>
      </c>
      <c r="N26" s="34"/>
      <c r="O26" s="18">
        <v>42285</v>
      </c>
      <c r="P26" s="39"/>
      <c r="Q26" s="40"/>
      <c r="R26" s="39"/>
      <c r="S26" s="40"/>
      <c r="T26" s="9">
        <v>8.7799999999999994</v>
      </c>
      <c r="U26" s="10">
        <f t="shared" si="11"/>
        <v>72.2</v>
      </c>
      <c r="V26" s="9">
        <v>9.11</v>
      </c>
      <c r="W26" s="10">
        <f t="shared" si="12"/>
        <v>71.87</v>
      </c>
      <c r="Y26" s="20">
        <v>45345</v>
      </c>
      <c r="Z26" s="9">
        <v>7.8</v>
      </c>
      <c r="AA26" s="10">
        <f t="shared" si="0"/>
        <v>77.47</v>
      </c>
      <c r="AC26" s="20">
        <v>45040</v>
      </c>
      <c r="AD26" s="9">
        <v>7.47</v>
      </c>
      <c r="AE26" s="36">
        <f t="shared" si="1"/>
        <v>81.37</v>
      </c>
      <c r="AF26" s="54">
        <v>7.35</v>
      </c>
      <c r="AG26" s="36">
        <f t="shared" si="2"/>
        <v>78.06</v>
      </c>
      <c r="AH26" s="54">
        <v>5.67</v>
      </c>
      <c r="AI26" s="36">
        <f t="shared" si="15"/>
        <v>80.179999999999993</v>
      </c>
      <c r="AJ26" s="54">
        <v>5.76</v>
      </c>
      <c r="AK26" s="10">
        <f t="shared" si="14"/>
        <v>76.17</v>
      </c>
      <c r="AM26" s="20">
        <v>45040</v>
      </c>
      <c r="AN26" s="54">
        <v>11.25</v>
      </c>
      <c r="AO26" s="36">
        <f t="shared" si="13"/>
        <v>77.36</v>
      </c>
      <c r="AP26" s="9">
        <v>0.86</v>
      </c>
      <c r="AQ26" s="36">
        <f t="shared" si="7"/>
        <v>72.52</v>
      </c>
      <c r="AR26" s="54">
        <v>3.02</v>
      </c>
      <c r="AS26" s="10">
        <f t="shared" si="8"/>
        <v>74.59</v>
      </c>
    </row>
    <row r="27" spans="1:45" x14ac:dyDescent="0.25">
      <c r="A27" s="18">
        <v>39959</v>
      </c>
      <c r="B27" s="9">
        <v>4.4400000000000004</v>
      </c>
      <c r="C27" s="10">
        <f t="shared" si="9"/>
        <v>84.02</v>
      </c>
      <c r="D27" s="9">
        <v>3.74</v>
      </c>
      <c r="E27" s="10">
        <f t="shared" si="3"/>
        <v>77.84</v>
      </c>
      <c r="F27" s="9">
        <v>5.01</v>
      </c>
      <c r="G27" s="10">
        <f t="shared" si="10"/>
        <v>84.32</v>
      </c>
      <c r="H27" s="16"/>
      <c r="I27" s="18">
        <v>40954</v>
      </c>
      <c r="J27" s="38">
        <v>8.92</v>
      </c>
      <c r="K27" s="10">
        <f t="shared" si="4"/>
        <v>80</v>
      </c>
      <c r="L27" s="9">
        <v>7.14</v>
      </c>
      <c r="M27" s="36">
        <f t="shared" si="5"/>
        <v>74.42</v>
      </c>
      <c r="N27" s="34"/>
      <c r="O27" s="18">
        <v>42374</v>
      </c>
      <c r="P27" s="39"/>
      <c r="Q27" s="40"/>
      <c r="R27" s="39"/>
      <c r="S27" s="40"/>
      <c r="T27" s="9">
        <v>7.44</v>
      </c>
      <c r="U27" s="10">
        <f t="shared" si="11"/>
        <v>73.540000000000006</v>
      </c>
      <c r="V27" s="9">
        <v>9.3000000000000007</v>
      </c>
      <c r="W27" s="10">
        <f t="shared" si="12"/>
        <v>71.680000000000007</v>
      </c>
      <c r="Y27" s="20">
        <v>45467</v>
      </c>
      <c r="Z27" s="54">
        <v>7.85</v>
      </c>
      <c r="AA27" s="10">
        <f t="shared" si="0"/>
        <v>77.42</v>
      </c>
      <c r="AC27" s="20">
        <v>45134</v>
      </c>
      <c r="AD27" s="9">
        <v>8.42</v>
      </c>
      <c r="AE27" s="36">
        <f t="shared" si="1"/>
        <v>80.42</v>
      </c>
      <c r="AF27" s="54">
        <v>7.65</v>
      </c>
      <c r="AG27" s="36">
        <f t="shared" si="2"/>
        <v>77.759999999999991</v>
      </c>
      <c r="AH27" s="54">
        <v>5.82</v>
      </c>
      <c r="AI27" s="36">
        <f t="shared" si="15"/>
        <v>80.03</v>
      </c>
      <c r="AJ27" s="54"/>
      <c r="AK27" s="10"/>
      <c r="AM27" s="20">
        <v>45064</v>
      </c>
      <c r="AN27" s="58"/>
      <c r="AO27" s="57"/>
      <c r="AP27" s="9">
        <v>0.88</v>
      </c>
      <c r="AQ27" s="36">
        <f t="shared" si="7"/>
        <v>72.5</v>
      </c>
      <c r="AR27" s="54">
        <v>2.35</v>
      </c>
      <c r="AS27" s="10">
        <f t="shared" si="8"/>
        <v>75.260000000000005</v>
      </c>
    </row>
    <row r="28" spans="1:45" x14ac:dyDescent="0.25">
      <c r="A28" s="18">
        <v>39987</v>
      </c>
      <c r="B28" s="9">
        <v>4.82</v>
      </c>
      <c r="C28" s="10">
        <f t="shared" si="9"/>
        <v>83.639999999999986</v>
      </c>
      <c r="D28" s="9">
        <v>4.21</v>
      </c>
      <c r="E28" s="10">
        <f t="shared" si="3"/>
        <v>77.37</v>
      </c>
      <c r="F28" s="9">
        <v>5.13</v>
      </c>
      <c r="G28" s="10">
        <f t="shared" si="10"/>
        <v>84.2</v>
      </c>
      <c r="H28" s="16"/>
      <c r="I28" s="18">
        <v>41029</v>
      </c>
      <c r="J28" s="38">
        <v>9.0299999999999994</v>
      </c>
      <c r="K28" s="10">
        <f t="shared" si="4"/>
        <v>79.89</v>
      </c>
      <c r="L28" s="9">
        <v>7.51</v>
      </c>
      <c r="M28" s="36">
        <f t="shared" si="5"/>
        <v>74.05</v>
      </c>
      <c r="N28" s="34"/>
      <c r="O28" s="18">
        <v>42481</v>
      </c>
      <c r="P28" s="39"/>
      <c r="Q28" s="40"/>
      <c r="R28" s="39"/>
      <c r="S28" s="40"/>
      <c r="T28" s="9">
        <v>8.4700000000000006</v>
      </c>
      <c r="U28" s="10">
        <f t="shared" si="11"/>
        <v>72.510000000000005</v>
      </c>
      <c r="V28" s="9">
        <v>8.4700000000000006</v>
      </c>
      <c r="W28" s="10">
        <f t="shared" si="12"/>
        <v>72.510000000000005</v>
      </c>
      <c r="Y28" s="20">
        <v>45608</v>
      </c>
      <c r="Z28" s="54">
        <v>7.82</v>
      </c>
      <c r="AA28" s="10">
        <f t="shared" si="0"/>
        <v>77.449999999999989</v>
      </c>
      <c r="AC28" s="20">
        <v>45203</v>
      </c>
      <c r="AD28" s="9">
        <v>8.1</v>
      </c>
      <c r="AE28" s="36">
        <f t="shared" si="1"/>
        <v>80.740000000000009</v>
      </c>
      <c r="AF28" s="54">
        <v>7.22</v>
      </c>
      <c r="AG28" s="36">
        <f t="shared" si="2"/>
        <v>78.19</v>
      </c>
      <c r="AH28" s="54">
        <v>5.46</v>
      </c>
      <c r="AI28" s="36">
        <f t="shared" si="15"/>
        <v>80.39</v>
      </c>
      <c r="AJ28" s="54">
        <v>6.19</v>
      </c>
      <c r="AK28" s="10">
        <f t="shared" si="14"/>
        <v>75.740000000000009</v>
      </c>
      <c r="AM28" s="20">
        <v>45107</v>
      </c>
      <c r="AN28" s="58"/>
      <c r="AO28" s="57"/>
      <c r="AP28" s="9">
        <v>0.88</v>
      </c>
      <c r="AQ28" s="36">
        <f t="shared" si="7"/>
        <v>72.5</v>
      </c>
      <c r="AR28" s="54">
        <v>2.35</v>
      </c>
      <c r="AS28" s="10">
        <f t="shared" si="8"/>
        <v>75.260000000000005</v>
      </c>
    </row>
    <row r="29" spans="1:45" x14ac:dyDescent="0.25">
      <c r="A29" s="18">
        <v>40022</v>
      </c>
      <c r="B29" s="9">
        <v>4.99</v>
      </c>
      <c r="C29" s="10">
        <f t="shared" si="9"/>
        <v>83.47</v>
      </c>
      <c r="D29" s="9">
        <v>4.5199999999999996</v>
      </c>
      <c r="E29" s="10">
        <f t="shared" si="3"/>
        <v>77.06</v>
      </c>
      <c r="F29" s="9">
        <v>5.26</v>
      </c>
      <c r="G29" s="10">
        <f t="shared" si="10"/>
        <v>84.07</v>
      </c>
      <c r="H29" s="16"/>
      <c r="I29" s="18">
        <v>41057</v>
      </c>
      <c r="J29" s="38">
        <v>8.7899999999999991</v>
      </c>
      <c r="K29" s="10">
        <f t="shared" si="4"/>
        <v>80.13</v>
      </c>
      <c r="L29" s="9">
        <v>7.53</v>
      </c>
      <c r="M29" s="36">
        <f t="shared" si="5"/>
        <v>74.03</v>
      </c>
      <c r="N29" s="34"/>
      <c r="O29" s="18">
        <v>42576</v>
      </c>
      <c r="P29" s="39"/>
      <c r="Q29" s="40"/>
      <c r="R29" s="39"/>
      <c r="S29" s="40"/>
      <c r="T29" s="9">
        <v>9.33</v>
      </c>
      <c r="U29" s="10">
        <f t="shared" si="11"/>
        <v>71.650000000000006</v>
      </c>
      <c r="V29" s="9">
        <v>9.41</v>
      </c>
      <c r="W29" s="10">
        <f t="shared" si="12"/>
        <v>71.570000000000007</v>
      </c>
      <c r="Y29" s="21">
        <v>45636</v>
      </c>
      <c r="Z29" s="50">
        <v>7.68</v>
      </c>
      <c r="AA29" s="26">
        <f t="shared" si="0"/>
        <v>77.59</v>
      </c>
      <c r="AC29" s="20">
        <v>45345</v>
      </c>
      <c r="AD29" s="9">
        <v>6.65</v>
      </c>
      <c r="AE29" s="36">
        <f t="shared" si="1"/>
        <v>82.19</v>
      </c>
      <c r="AF29" s="54">
        <v>5.51</v>
      </c>
      <c r="AG29" s="36">
        <f t="shared" si="2"/>
        <v>79.899999999999991</v>
      </c>
      <c r="AH29" s="54">
        <v>1.54</v>
      </c>
      <c r="AI29" s="36">
        <f t="shared" si="15"/>
        <v>84.309999999999988</v>
      </c>
      <c r="AJ29" s="54">
        <v>4.8600000000000003</v>
      </c>
      <c r="AK29" s="10">
        <f t="shared" si="14"/>
        <v>77.070000000000007</v>
      </c>
      <c r="AM29" s="20">
        <v>45133</v>
      </c>
      <c r="AN29" s="58"/>
      <c r="AO29" s="57"/>
      <c r="AP29" s="9">
        <v>1.8</v>
      </c>
      <c r="AQ29" s="36">
        <f t="shared" si="7"/>
        <v>71.58</v>
      </c>
      <c r="AR29" s="9">
        <v>2.6</v>
      </c>
      <c r="AS29" s="10">
        <f t="shared" si="8"/>
        <v>75.010000000000005</v>
      </c>
    </row>
    <row r="30" spans="1:45" x14ac:dyDescent="0.25">
      <c r="A30" s="18">
        <v>40051</v>
      </c>
      <c r="B30" s="9">
        <v>5.24</v>
      </c>
      <c r="C30" s="10">
        <f t="shared" si="9"/>
        <v>83.22</v>
      </c>
      <c r="D30" s="9">
        <v>4.43</v>
      </c>
      <c r="E30" s="10">
        <f t="shared" si="3"/>
        <v>77.150000000000006</v>
      </c>
      <c r="F30" s="9">
        <v>5.34</v>
      </c>
      <c r="G30" s="10">
        <f t="shared" si="10"/>
        <v>83.99</v>
      </c>
      <c r="H30" s="16"/>
      <c r="I30" s="18">
        <v>41110</v>
      </c>
      <c r="J30" s="38">
        <v>8.68</v>
      </c>
      <c r="K30" s="10">
        <f t="shared" si="4"/>
        <v>80.240000000000009</v>
      </c>
      <c r="L30" s="9">
        <v>7.58</v>
      </c>
      <c r="M30" s="36">
        <f t="shared" si="5"/>
        <v>73.98</v>
      </c>
      <c r="N30" s="34"/>
      <c r="O30" s="18">
        <v>42670</v>
      </c>
      <c r="P30" s="39"/>
      <c r="Q30" s="40"/>
      <c r="R30" s="39"/>
      <c r="S30" s="40"/>
      <c r="T30" s="9">
        <v>9.68</v>
      </c>
      <c r="U30" s="10">
        <f t="shared" si="11"/>
        <v>71.300000000000011</v>
      </c>
      <c r="V30" s="9">
        <v>9.48</v>
      </c>
      <c r="W30" s="10">
        <f t="shared" si="12"/>
        <v>71.5</v>
      </c>
      <c r="Y30" s="18">
        <v>45699</v>
      </c>
      <c r="Z30" s="54">
        <v>7.53</v>
      </c>
      <c r="AA30" s="10">
        <f t="shared" si="0"/>
        <v>77.739999999999995</v>
      </c>
      <c r="AC30" s="20">
        <v>45468</v>
      </c>
      <c r="AD30" s="9">
        <v>5.61</v>
      </c>
      <c r="AE30" s="36">
        <f t="shared" si="1"/>
        <v>83.23</v>
      </c>
      <c r="AF30" s="54">
        <v>5.64</v>
      </c>
      <c r="AG30" s="36">
        <f t="shared" si="2"/>
        <v>79.77</v>
      </c>
      <c r="AH30" s="54">
        <v>3.54</v>
      </c>
      <c r="AI30" s="36">
        <f t="shared" si="15"/>
        <v>82.309999999999988</v>
      </c>
      <c r="AJ30" s="54"/>
      <c r="AK30" s="10"/>
      <c r="AM30" s="20">
        <v>45197</v>
      </c>
      <c r="AN30" s="58"/>
      <c r="AO30" s="57"/>
      <c r="AP30" s="9">
        <v>1.81</v>
      </c>
      <c r="AQ30" s="36">
        <f t="shared" si="7"/>
        <v>71.569999999999993</v>
      </c>
      <c r="AR30" s="54">
        <v>2.21</v>
      </c>
      <c r="AS30" s="10">
        <f t="shared" si="8"/>
        <v>75.400000000000006</v>
      </c>
    </row>
    <row r="31" spans="1:45" ht="15.75" thickBot="1" x14ac:dyDescent="0.3">
      <c r="A31" s="18">
        <v>40080</v>
      </c>
      <c r="B31" s="9">
        <v>5.66</v>
      </c>
      <c r="C31" s="10">
        <f t="shared" si="9"/>
        <v>82.8</v>
      </c>
      <c r="D31" s="9">
        <v>4.3499999999999996</v>
      </c>
      <c r="E31" s="10">
        <f t="shared" si="3"/>
        <v>77.23</v>
      </c>
      <c r="F31" s="9">
        <v>5.46</v>
      </c>
      <c r="G31" s="10">
        <f t="shared" si="10"/>
        <v>83.87</v>
      </c>
      <c r="H31" s="16"/>
      <c r="I31" s="18">
        <v>41144</v>
      </c>
      <c r="J31" s="38">
        <v>8.65</v>
      </c>
      <c r="K31" s="10">
        <f t="shared" si="4"/>
        <v>80.27</v>
      </c>
      <c r="L31" s="9">
        <v>7.52</v>
      </c>
      <c r="M31" s="36">
        <f t="shared" si="5"/>
        <v>74.040000000000006</v>
      </c>
      <c r="N31" s="34"/>
      <c r="O31" s="18">
        <v>42761</v>
      </c>
      <c r="P31" s="39"/>
      <c r="Q31" s="40"/>
      <c r="R31" s="39"/>
      <c r="S31" s="40"/>
      <c r="T31" s="9">
        <v>7.35</v>
      </c>
      <c r="U31" s="10">
        <f t="shared" si="11"/>
        <v>73.63000000000001</v>
      </c>
      <c r="V31" s="9">
        <v>7.49</v>
      </c>
      <c r="W31" s="10">
        <f t="shared" si="12"/>
        <v>73.490000000000009</v>
      </c>
      <c r="Y31" s="60">
        <v>45784</v>
      </c>
      <c r="Z31" s="51">
        <v>8.6</v>
      </c>
      <c r="AA31" s="52">
        <f t="shared" si="0"/>
        <v>76.67</v>
      </c>
      <c r="AC31" s="20">
        <v>45608</v>
      </c>
      <c r="AD31" s="9">
        <v>6.61</v>
      </c>
      <c r="AE31" s="36">
        <f t="shared" si="1"/>
        <v>82.23</v>
      </c>
      <c r="AF31" s="54">
        <v>5.82</v>
      </c>
      <c r="AG31" s="36">
        <f t="shared" si="2"/>
        <v>79.59</v>
      </c>
      <c r="AH31" s="54">
        <v>3.14</v>
      </c>
      <c r="AI31" s="36">
        <f t="shared" si="15"/>
        <v>82.71</v>
      </c>
      <c r="AJ31" s="54">
        <v>5.22</v>
      </c>
      <c r="AK31" s="10">
        <f t="shared" si="14"/>
        <v>76.710000000000008</v>
      </c>
      <c r="AM31" s="20">
        <v>45224</v>
      </c>
      <c r="AN31" s="58"/>
      <c r="AO31" s="57"/>
      <c r="AP31" s="9">
        <v>1.27</v>
      </c>
      <c r="AQ31" s="36">
        <f t="shared" si="7"/>
        <v>72.11</v>
      </c>
      <c r="AR31" s="54">
        <v>3.14</v>
      </c>
      <c r="AS31" s="10">
        <f t="shared" si="8"/>
        <v>74.47</v>
      </c>
    </row>
    <row r="32" spans="1:45" x14ac:dyDescent="0.25">
      <c r="A32" s="18">
        <v>40261</v>
      </c>
      <c r="B32" s="9">
        <v>7.49</v>
      </c>
      <c r="C32" s="10">
        <f t="shared" si="9"/>
        <v>80.97</v>
      </c>
      <c r="D32" s="9">
        <v>4.95</v>
      </c>
      <c r="E32" s="10">
        <f t="shared" si="3"/>
        <v>76.63</v>
      </c>
      <c r="F32" s="9">
        <v>5.55</v>
      </c>
      <c r="G32" s="10">
        <f t="shared" si="10"/>
        <v>83.78</v>
      </c>
      <c r="H32" s="16"/>
      <c r="I32" s="18">
        <v>41178</v>
      </c>
      <c r="J32" s="38">
        <v>8.42</v>
      </c>
      <c r="K32" s="10">
        <f t="shared" si="4"/>
        <v>80.5</v>
      </c>
      <c r="L32" s="9">
        <v>7.65</v>
      </c>
      <c r="M32" s="36">
        <f t="shared" si="5"/>
        <v>73.91</v>
      </c>
      <c r="N32" s="34"/>
      <c r="O32" s="18">
        <v>42858</v>
      </c>
      <c r="P32" s="39"/>
      <c r="Q32" s="40"/>
      <c r="R32" s="39"/>
      <c r="S32" s="40"/>
      <c r="T32" s="9">
        <v>7.39</v>
      </c>
      <c r="U32" s="10">
        <f t="shared" si="11"/>
        <v>73.59</v>
      </c>
      <c r="V32" s="9">
        <v>7.56</v>
      </c>
      <c r="W32" s="10">
        <f t="shared" si="12"/>
        <v>73.42</v>
      </c>
      <c r="AC32" s="21">
        <v>45637</v>
      </c>
      <c r="AD32" s="44">
        <v>6.39</v>
      </c>
      <c r="AE32" s="46">
        <f t="shared" si="1"/>
        <v>82.45</v>
      </c>
      <c r="AF32" s="50">
        <v>5.65</v>
      </c>
      <c r="AG32" s="46">
        <f t="shared" si="2"/>
        <v>79.759999999999991</v>
      </c>
      <c r="AH32" s="44">
        <v>1.4</v>
      </c>
      <c r="AI32" s="46">
        <f t="shared" si="15"/>
        <v>84.449999999999989</v>
      </c>
      <c r="AJ32" s="44">
        <v>5</v>
      </c>
      <c r="AK32" s="26">
        <f t="shared" si="14"/>
        <v>76.930000000000007</v>
      </c>
      <c r="AM32" s="20">
        <v>45244</v>
      </c>
      <c r="AN32" s="58"/>
      <c r="AO32" s="57"/>
      <c r="AP32" s="9">
        <v>0.82</v>
      </c>
      <c r="AQ32" s="36">
        <f t="shared" si="7"/>
        <v>72.56</v>
      </c>
      <c r="AR32" s="54">
        <v>2.1800000000000002</v>
      </c>
      <c r="AS32" s="10">
        <f t="shared" si="8"/>
        <v>75.429999999999993</v>
      </c>
    </row>
    <row r="33" spans="1:45" x14ac:dyDescent="0.25">
      <c r="A33" s="18">
        <v>40444</v>
      </c>
      <c r="B33" s="9">
        <v>8.31</v>
      </c>
      <c r="C33" s="10">
        <f t="shared" si="9"/>
        <v>80.149999999999991</v>
      </c>
      <c r="D33" s="9">
        <v>5.04</v>
      </c>
      <c r="E33" s="10">
        <f t="shared" si="3"/>
        <v>76.539999999999992</v>
      </c>
      <c r="F33" s="9">
        <v>5.95</v>
      </c>
      <c r="G33" s="10">
        <f t="shared" si="10"/>
        <v>83.38</v>
      </c>
      <c r="H33" s="16"/>
      <c r="I33" s="18">
        <v>41302</v>
      </c>
      <c r="J33" s="38">
        <v>7.7</v>
      </c>
      <c r="K33" s="10">
        <f t="shared" si="4"/>
        <v>81.22</v>
      </c>
      <c r="L33" s="9">
        <v>8.1</v>
      </c>
      <c r="M33" s="36">
        <f t="shared" si="5"/>
        <v>73.460000000000008</v>
      </c>
      <c r="N33" s="34"/>
      <c r="O33" s="18">
        <v>42933</v>
      </c>
      <c r="P33" s="39"/>
      <c r="Q33" s="40"/>
      <c r="R33" s="39"/>
      <c r="S33" s="40"/>
      <c r="T33" s="9">
        <v>9.89</v>
      </c>
      <c r="U33" s="10">
        <f t="shared" si="11"/>
        <v>71.09</v>
      </c>
      <c r="V33" s="9">
        <v>9.48</v>
      </c>
      <c r="W33" s="10">
        <f t="shared" si="12"/>
        <v>71.5</v>
      </c>
      <c r="AC33" s="18">
        <v>45699</v>
      </c>
      <c r="AD33" s="9">
        <v>6.5</v>
      </c>
      <c r="AE33" s="10">
        <f t="shared" si="1"/>
        <v>82.34</v>
      </c>
      <c r="AF33" s="54">
        <v>5.36</v>
      </c>
      <c r="AG33" s="10">
        <f t="shared" si="2"/>
        <v>80.05</v>
      </c>
      <c r="AH33" s="54">
        <v>1.62</v>
      </c>
      <c r="AI33" s="10">
        <f t="shared" si="15"/>
        <v>84.22999999999999</v>
      </c>
      <c r="AJ33" s="54">
        <v>4.75</v>
      </c>
      <c r="AK33" s="10">
        <f t="shared" si="14"/>
        <v>77.180000000000007</v>
      </c>
      <c r="AM33" s="20">
        <v>45272</v>
      </c>
      <c r="AN33" s="58"/>
      <c r="AO33" s="57"/>
      <c r="AP33" s="9">
        <v>0.4</v>
      </c>
      <c r="AQ33" s="36">
        <f t="shared" si="7"/>
        <v>72.97999999999999</v>
      </c>
      <c r="AR33" s="54">
        <v>2.5499999999999998</v>
      </c>
      <c r="AS33" s="10">
        <f t="shared" si="8"/>
        <v>75.06</v>
      </c>
    </row>
    <row r="34" spans="1:45" ht="15.75" thickBot="1" x14ac:dyDescent="0.3">
      <c r="A34" s="18">
        <v>40473</v>
      </c>
      <c r="B34" s="9">
        <v>8.42</v>
      </c>
      <c r="C34" s="10">
        <f t="shared" si="9"/>
        <v>80.039999999999992</v>
      </c>
      <c r="D34" s="9">
        <v>5.17</v>
      </c>
      <c r="E34" s="10">
        <f t="shared" si="3"/>
        <v>76.41</v>
      </c>
      <c r="F34" s="9">
        <v>6.07</v>
      </c>
      <c r="G34" s="10">
        <f t="shared" si="10"/>
        <v>83.259999999999991</v>
      </c>
      <c r="H34" s="16"/>
      <c r="I34" s="18">
        <v>41386</v>
      </c>
      <c r="J34" s="38">
        <v>7.5</v>
      </c>
      <c r="K34" s="10">
        <f t="shared" si="4"/>
        <v>81.42</v>
      </c>
      <c r="L34" s="9">
        <v>6.95</v>
      </c>
      <c r="M34" s="36">
        <f t="shared" si="5"/>
        <v>74.61</v>
      </c>
      <c r="N34" s="34"/>
      <c r="O34" s="18">
        <v>43034</v>
      </c>
      <c r="P34" s="39"/>
      <c r="Q34" s="40"/>
      <c r="R34" s="39"/>
      <c r="S34" s="40"/>
      <c r="T34" s="9">
        <v>10.23</v>
      </c>
      <c r="U34" s="10">
        <f t="shared" si="11"/>
        <v>70.75</v>
      </c>
      <c r="V34" s="9"/>
      <c r="W34" s="10"/>
      <c r="AC34" s="60">
        <v>45784</v>
      </c>
      <c r="AD34" s="55">
        <v>8.39</v>
      </c>
      <c r="AE34" s="52">
        <f t="shared" si="1"/>
        <v>80.45</v>
      </c>
      <c r="AF34" s="55">
        <v>7.12</v>
      </c>
      <c r="AG34" s="52">
        <f t="shared" si="2"/>
        <v>78.289999999999992</v>
      </c>
      <c r="AH34" s="55">
        <v>5.23</v>
      </c>
      <c r="AI34" s="52">
        <f t="shared" si="15"/>
        <v>80.61999999999999</v>
      </c>
      <c r="AJ34" s="55">
        <v>5.89</v>
      </c>
      <c r="AK34" s="52">
        <f t="shared" si="14"/>
        <v>76.040000000000006</v>
      </c>
      <c r="AM34" s="20">
        <v>45343</v>
      </c>
      <c r="AN34" s="58"/>
      <c r="AO34" s="57"/>
      <c r="AP34" s="9">
        <v>0.47</v>
      </c>
      <c r="AQ34" s="36">
        <f t="shared" si="7"/>
        <v>72.91</v>
      </c>
      <c r="AR34" s="54">
        <v>1.31</v>
      </c>
      <c r="AS34" s="10">
        <f t="shared" si="8"/>
        <v>76.3</v>
      </c>
    </row>
    <row r="35" spans="1:45" x14ac:dyDescent="0.25">
      <c r="A35" s="18">
        <v>40570</v>
      </c>
      <c r="B35" s="9">
        <v>9.2100000000000009</v>
      </c>
      <c r="C35" s="10">
        <f t="shared" si="9"/>
        <v>79.25</v>
      </c>
      <c r="D35" s="9">
        <v>5.0199999999999996</v>
      </c>
      <c r="E35" s="10">
        <f t="shared" si="3"/>
        <v>76.56</v>
      </c>
      <c r="F35" s="9">
        <v>6.3</v>
      </c>
      <c r="G35" s="10">
        <f t="shared" si="10"/>
        <v>83.03</v>
      </c>
      <c r="H35" s="16"/>
      <c r="I35" s="18">
        <v>41485</v>
      </c>
      <c r="J35" s="38">
        <v>7.81</v>
      </c>
      <c r="K35" s="10">
        <f t="shared" si="4"/>
        <v>81.11</v>
      </c>
      <c r="L35" s="9">
        <v>7.01</v>
      </c>
      <c r="M35" s="36">
        <f t="shared" si="5"/>
        <v>74.55</v>
      </c>
      <c r="N35" s="34"/>
      <c r="O35" s="18">
        <v>43131</v>
      </c>
      <c r="P35" s="39"/>
      <c r="Q35" s="40"/>
      <c r="R35" s="39"/>
      <c r="S35" s="40"/>
      <c r="T35" s="9">
        <v>9.44</v>
      </c>
      <c r="U35" s="10">
        <f t="shared" si="11"/>
        <v>71.540000000000006</v>
      </c>
      <c r="V35" s="9"/>
      <c r="W35" s="10"/>
      <c r="AM35" s="20">
        <v>45400</v>
      </c>
      <c r="AN35" s="58"/>
      <c r="AO35" s="57"/>
      <c r="AP35" s="9">
        <v>0.93</v>
      </c>
      <c r="AQ35" s="36">
        <f t="shared" si="7"/>
        <v>72.449999999999989</v>
      </c>
      <c r="AR35" s="54">
        <v>1.24</v>
      </c>
      <c r="AS35" s="10">
        <f t="shared" si="8"/>
        <v>76.37</v>
      </c>
    </row>
    <row r="36" spans="1:45" x14ac:dyDescent="0.25">
      <c r="A36" s="18">
        <v>40660</v>
      </c>
      <c r="B36" s="9">
        <v>8.98</v>
      </c>
      <c r="C36" s="10">
        <f t="shared" si="9"/>
        <v>79.47999999999999</v>
      </c>
      <c r="D36" s="9">
        <v>5.12</v>
      </c>
      <c r="E36" s="10">
        <f t="shared" si="3"/>
        <v>76.459999999999994</v>
      </c>
      <c r="F36" s="9">
        <v>6.38</v>
      </c>
      <c r="G36" s="10">
        <f t="shared" si="10"/>
        <v>82.95</v>
      </c>
      <c r="H36" s="16"/>
      <c r="I36" s="18">
        <v>41590</v>
      </c>
      <c r="J36" s="38">
        <v>9.01</v>
      </c>
      <c r="K36" s="10">
        <f t="shared" si="4"/>
        <v>79.91</v>
      </c>
      <c r="L36" s="9">
        <v>7.83</v>
      </c>
      <c r="M36" s="36">
        <f t="shared" si="5"/>
        <v>73.73</v>
      </c>
      <c r="N36" s="34"/>
      <c r="O36" s="18">
        <v>43209</v>
      </c>
      <c r="P36" s="39"/>
      <c r="Q36" s="40"/>
      <c r="R36" s="39"/>
      <c r="S36" s="40"/>
      <c r="T36" s="9">
        <v>9.89</v>
      </c>
      <c r="U36" s="10">
        <f t="shared" si="11"/>
        <v>71.09</v>
      </c>
      <c r="V36" s="9"/>
      <c r="W36" s="10"/>
      <c r="AM36" s="20">
        <v>45467</v>
      </c>
      <c r="AN36" s="58"/>
      <c r="AO36" s="57"/>
      <c r="AP36" s="9">
        <v>1.03</v>
      </c>
      <c r="AQ36" s="36">
        <f t="shared" si="7"/>
        <v>72.349999999999994</v>
      </c>
      <c r="AR36" s="54">
        <v>2.31</v>
      </c>
      <c r="AS36" s="10">
        <f t="shared" si="8"/>
        <v>75.3</v>
      </c>
    </row>
    <row r="37" spans="1:45" x14ac:dyDescent="0.25">
      <c r="A37" s="18">
        <v>40753</v>
      </c>
      <c r="B37" s="9">
        <v>10.34</v>
      </c>
      <c r="C37" s="10">
        <f t="shared" si="9"/>
        <v>78.11999999999999</v>
      </c>
      <c r="D37" s="9">
        <v>5.43</v>
      </c>
      <c r="E37" s="10">
        <f t="shared" si="3"/>
        <v>76.150000000000006</v>
      </c>
      <c r="F37" s="9">
        <v>6.62</v>
      </c>
      <c r="G37" s="10">
        <f t="shared" si="10"/>
        <v>82.71</v>
      </c>
      <c r="H37" s="16"/>
      <c r="I37" s="18">
        <v>41667</v>
      </c>
      <c r="J37" s="38">
        <v>7.48</v>
      </c>
      <c r="K37" s="10">
        <f t="shared" si="4"/>
        <v>81.44</v>
      </c>
      <c r="L37" s="9">
        <v>6.57</v>
      </c>
      <c r="M37" s="36">
        <f t="shared" si="5"/>
        <v>74.990000000000009</v>
      </c>
      <c r="N37" s="34"/>
      <c r="O37" s="18">
        <v>43293</v>
      </c>
      <c r="P37" s="39"/>
      <c r="Q37" s="40"/>
      <c r="R37" s="39"/>
      <c r="S37" s="40"/>
      <c r="T37" s="9">
        <v>10.41</v>
      </c>
      <c r="U37" s="10">
        <f t="shared" si="11"/>
        <v>70.570000000000007</v>
      </c>
      <c r="V37" s="9"/>
      <c r="W37" s="10"/>
      <c r="AM37" s="20">
        <v>45608</v>
      </c>
      <c r="AN37" s="58"/>
      <c r="AO37" s="57"/>
      <c r="AP37" s="9">
        <v>0.88</v>
      </c>
      <c r="AQ37" s="36">
        <f t="shared" si="7"/>
        <v>72.5</v>
      </c>
      <c r="AR37" s="54">
        <v>2.08</v>
      </c>
      <c r="AS37" s="10">
        <f t="shared" si="8"/>
        <v>75.53</v>
      </c>
    </row>
    <row r="38" spans="1:45" x14ac:dyDescent="0.25">
      <c r="A38" s="18">
        <v>40843</v>
      </c>
      <c r="B38" s="9">
        <v>10.91</v>
      </c>
      <c r="C38" s="10">
        <f t="shared" si="9"/>
        <v>77.55</v>
      </c>
      <c r="D38" s="9">
        <v>5.67</v>
      </c>
      <c r="E38" s="10">
        <f t="shared" si="3"/>
        <v>75.91</v>
      </c>
      <c r="F38" s="9">
        <v>7</v>
      </c>
      <c r="G38" s="10">
        <f t="shared" si="10"/>
        <v>82.33</v>
      </c>
      <c r="H38" s="16"/>
      <c r="I38" s="18">
        <v>41738</v>
      </c>
      <c r="J38" s="38">
        <v>7.21</v>
      </c>
      <c r="K38" s="10">
        <f t="shared" si="4"/>
        <v>81.710000000000008</v>
      </c>
      <c r="L38" s="9">
        <v>6.28</v>
      </c>
      <c r="M38" s="36">
        <f t="shared" si="5"/>
        <v>75.28</v>
      </c>
      <c r="N38" s="34"/>
      <c r="O38" s="18">
        <v>43377</v>
      </c>
      <c r="P38" s="39"/>
      <c r="Q38" s="40"/>
      <c r="R38" s="39"/>
      <c r="S38" s="40"/>
      <c r="T38" s="9">
        <v>11.06</v>
      </c>
      <c r="U38" s="10">
        <f t="shared" si="11"/>
        <v>69.92</v>
      </c>
      <c r="V38" s="9"/>
      <c r="W38" s="10"/>
      <c r="AM38" s="21">
        <v>45636</v>
      </c>
      <c r="AN38" s="63"/>
      <c r="AO38" s="64"/>
      <c r="AP38" s="44">
        <v>0.6</v>
      </c>
      <c r="AQ38" s="46">
        <f t="shared" si="7"/>
        <v>72.78</v>
      </c>
      <c r="AR38" s="44">
        <v>1.5</v>
      </c>
      <c r="AS38" s="26">
        <f t="shared" si="8"/>
        <v>76.11</v>
      </c>
    </row>
    <row r="39" spans="1:45" x14ac:dyDescent="0.25">
      <c r="A39" s="18">
        <v>40934</v>
      </c>
      <c r="B39" s="9">
        <v>10.61</v>
      </c>
      <c r="C39" s="10">
        <f t="shared" si="9"/>
        <v>77.849999999999994</v>
      </c>
      <c r="D39" s="9">
        <v>5.7</v>
      </c>
      <c r="E39" s="10">
        <f t="shared" si="3"/>
        <v>75.88</v>
      </c>
      <c r="F39" s="9">
        <v>7.29</v>
      </c>
      <c r="G39" s="10">
        <f t="shared" si="10"/>
        <v>82.039999999999992</v>
      </c>
      <c r="H39" s="16"/>
      <c r="I39" s="18">
        <v>41829</v>
      </c>
      <c r="J39" s="38">
        <v>7.4</v>
      </c>
      <c r="K39" s="10">
        <f t="shared" si="4"/>
        <v>81.52</v>
      </c>
      <c r="L39" s="9">
        <v>6.38</v>
      </c>
      <c r="M39" s="36">
        <f t="shared" si="5"/>
        <v>75.180000000000007</v>
      </c>
      <c r="N39" s="34"/>
      <c r="O39" s="18">
        <v>43495</v>
      </c>
      <c r="P39" s="39"/>
      <c r="Q39" s="40"/>
      <c r="R39" s="39"/>
      <c r="S39" s="40"/>
      <c r="T39" s="9">
        <v>11.17</v>
      </c>
      <c r="U39" s="10">
        <f t="shared" si="11"/>
        <v>69.81</v>
      </c>
      <c r="V39" s="9"/>
      <c r="W39" s="10"/>
      <c r="AM39" s="18">
        <v>45699</v>
      </c>
      <c r="AN39" s="58"/>
      <c r="AO39" s="61"/>
      <c r="AP39" s="54">
        <v>0.71</v>
      </c>
      <c r="AQ39" s="10">
        <f t="shared" si="7"/>
        <v>72.67</v>
      </c>
      <c r="AR39" s="54">
        <v>1.61</v>
      </c>
      <c r="AS39" s="10">
        <f t="shared" si="8"/>
        <v>76</v>
      </c>
    </row>
    <row r="40" spans="1:45" ht="15.75" thickBot="1" x14ac:dyDescent="0.3">
      <c r="A40" s="18">
        <v>41029</v>
      </c>
      <c r="B40" s="9">
        <v>10.75</v>
      </c>
      <c r="C40" s="10">
        <f t="shared" si="9"/>
        <v>77.709999999999994</v>
      </c>
      <c r="D40" s="9">
        <v>5.75</v>
      </c>
      <c r="E40" s="10">
        <f t="shared" si="3"/>
        <v>75.83</v>
      </c>
      <c r="F40" s="9">
        <v>7.35</v>
      </c>
      <c r="G40" s="10">
        <f t="shared" si="10"/>
        <v>81.98</v>
      </c>
      <c r="H40" s="16"/>
      <c r="I40" s="18">
        <v>41940</v>
      </c>
      <c r="J40" s="38">
        <v>7.93</v>
      </c>
      <c r="K40" s="10">
        <f t="shared" si="4"/>
        <v>80.990000000000009</v>
      </c>
      <c r="L40" s="9">
        <v>6.94</v>
      </c>
      <c r="M40" s="36">
        <f t="shared" si="5"/>
        <v>74.62</v>
      </c>
      <c r="N40" s="34"/>
      <c r="O40" s="18">
        <v>43518</v>
      </c>
      <c r="P40" s="9">
        <v>9.15</v>
      </c>
      <c r="Q40" s="10">
        <f>$P$7-P40</f>
        <v>71.64</v>
      </c>
      <c r="R40" s="39"/>
      <c r="S40" s="40"/>
      <c r="T40" s="9">
        <v>11.36</v>
      </c>
      <c r="U40" s="10">
        <f t="shared" si="11"/>
        <v>69.62</v>
      </c>
      <c r="V40" s="9"/>
      <c r="W40" s="10"/>
      <c r="AM40" s="60">
        <v>45784</v>
      </c>
      <c r="AN40" s="59"/>
      <c r="AO40" s="62"/>
      <c r="AP40" s="55">
        <v>1.67</v>
      </c>
      <c r="AQ40" s="52">
        <f t="shared" si="7"/>
        <v>71.709999999999994</v>
      </c>
      <c r="AR40" s="55">
        <v>2.87</v>
      </c>
      <c r="AS40" s="52">
        <f t="shared" si="8"/>
        <v>74.739999999999995</v>
      </c>
    </row>
    <row r="41" spans="1:45" x14ac:dyDescent="0.25">
      <c r="A41" s="18">
        <v>41110</v>
      </c>
      <c r="B41" s="9">
        <v>10.11</v>
      </c>
      <c r="C41" s="10">
        <f t="shared" si="9"/>
        <v>78.349999999999994</v>
      </c>
      <c r="D41" s="9">
        <v>5.7</v>
      </c>
      <c r="E41" s="10">
        <f t="shared" si="3"/>
        <v>75.88</v>
      </c>
      <c r="F41" s="9">
        <v>7.13</v>
      </c>
      <c r="G41" s="10">
        <f t="shared" si="10"/>
        <v>82.2</v>
      </c>
      <c r="H41" s="16"/>
      <c r="I41" s="18">
        <v>42031</v>
      </c>
      <c r="J41" s="38">
        <v>7.97</v>
      </c>
      <c r="K41" s="10">
        <f t="shared" si="4"/>
        <v>80.95</v>
      </c>
      <c r="L41" s="9">
        <v>7.02</v>
      </c>
      <c r="M41" s="36">
        <f t="shared" si="5"/>
        <v>74.540000000000006</v>
      </c>
      <c r="N41" s="34"/>
      <c r="O41" s="18">
        <v>43586</v>
      </c>
      <c r="P41" s="9">
        <v>9.64</v>
      </c>
      <c r="Q41" s="10">
        <f>$P$7-P41</f>
        <v>71.150000000000006</v>
      </c>
      <c r="R41" s="39"/>
      <c r="S41" s="40"/>
      <c r="T41" s="9">
        <v>12.89</v>
      </c>
      <c r="U41" s="10">
        <f t="shared" si="11"/>
        <v>68.09</v>
      </c>
      <c r="V41" s="9"/>
      <c r="W41" s="10"/>
    </row>
    <row r="42" spans="1:45" x14ac:dyDescent="0.25">
      <c r="A42" s="18">
        <v>41302</v>
      </c>
      <c r="B42" s="9">
        <v>9.48</v>
      </c>
      <c r="C42" s="10">
        <f t="shared" si="9"/>
        <v>78.97999999999999</v>
      </c>
      <c r="D42" s="9">
        <v>5.32</v>
      </c>
      <c r="E42" s="10">
        <f t="shared" si="3"/>
        <v>76.259999999999991</v>
      </c>
      <c r="F42" s="9">
        <v>6.07</v>
      </c>
      <c r="G42" s="10">
        <f t="shared" si="10"/>
        <v>83.259999999999991</v>
      </c>
      <c r="H42" s="16"/>
      <c r="I42" s="18">
        <v>42107</v>
      </c>
      <c r="J42" s="38">
        <v>7.94</v>
      </c>
      <c r="K42" s="10">
        <f t="shared" si="4"/>
        <v>80.98</v>
      </c>
      <c r="L42" s="9">
        <v>6.44</v>
      </c>
      <c r="M42" s="36">
        <f t="shared" si="5"/>
        <v>75.12</v>
      </c>
      <c r="N42" s="34"/>
      <c r="O42" s="18">
        <v>43678</v>
      </c>
      <c r="P42" s="9">
        <v>9.3800000000000008</v>
      </c>
      <c r="Q42" s="10">
        <f>$P$7-P42</f>
        <v>71.410000000000011</v>
      </c>
      <c r="R42" s="39"/>
      <c r="S42" s="40"/>
      <c r="T42" s="9">
        <v>11.68</v>
      </c>
      <c r="U42" s="10">
        <f t="shared" si="11"/>
        <v>69.300000000000011</v>
      </c>
      <c r="V42" s="9"/>
      <c r="W42" s="10"/>
    </row>
    <row r="43" spans="1:45" x14ac:dyDescent="0.25">
      <c r="A43" s="18">
        <v>41386</v>
      </c>
      <c r="B43" s="9">
        <v>8.82</v>
      </c>
      <c r="C43" s="10">
        <f t="shared" si="9"/>
        <v>79.639999999999986</v>
      </c>
      <c r="D43" s="9"/>
      <c r="E43" s="10"/>
      <c r="F43" s="9">
        <v>5.59</v>
      </c>
      <c r="G43" s="10">
        <f t="shared" si="10"/>
        <v>83.74</v>
      </c>
      <c r="H43" s="16"/>
      <c r="I43" s="18">
        <v>42202</v>
      </c>
      <c r="J43" s="38">
        <v>8.11</v>
      </c>
      <c r="K43" s="10">
        <f t="shared" si="4"/>
        <v>80.81</v>
      </c>
      <c r="L43" s="9">
        <v>6.35</v>
      </c>
      <c r="M43" s="36">
        <f t="shared" si="5"/>
        <v>75.210000000000008</v>
      </c>
      <c r="N43" s="34"/>
      <c r="O43" s="18">
        <v>43775</v>
      </c>
      <c r="P43" s="9"/>
      <c r="Q43" s="10"/>
      <c r="R43" s="39"/>
      <c r="S43" s="40"/>
      <c r="T43" s="9">
        <v>8.41</v>
      </c>
      <c r="U43" s="10">
        <f t="shared" si="11"/>
        <v>72.570000000000007</v>
      </c>
      <c r="V43" s="9">
        <v>8.8000000000000007</v>
      </c>
      <c r="W43" s="10">
        <f t="shared" si="12"/>
        <v>72.180000000000007</v>
      </c>
    </row>
    <row r="44" spans="1:45" x14ac:dyDescent="0.25">
      <c r="A44" s="18">
        <v>41485</v>
      </c>
      <c r="B44" s="9">
        <v>9.59</v>
      </c>
      <c r="C44" s="10">
        <f t="shared" si="9"/>
        <v>78.86999999999999</v>
      </c>
      <c r="D44" s="9"/>
      <c r="E44" s="10"/>
      <c r="F44" s="9">
        <v>5.9</v>
      </c>
      <c r="G44" s="10">
        <f t="shared" si="10"/>
        <v>83.429999999999993</v>
      </c>
      <c r="H44" s="16"/>
      <c r="I44" s="18">
        <v>42285</v>
      </c>
      <c r="J44" s="38">
        <v>8.43</v>
      </c>
      <c r="K44" s="10">
        <f t="shared" si="4"/>
        <v>80.490000000000009</v>
      </c>
      <c r="L44" s="9">
        <v>6.38</v>
      </c>
      <c r="M44" s="36">
        <f t="shared" si="5"/>
        <v>75.180000000000007</v>
      </c>
      <c r="N44" s="34"/>
      <c r="O44" s="18">
        <v>43866</v>
      </c>
      <c r="P44" s="9"/>
      <c r="Q44" s="10"/>
      <c r="R44" s="39"/>
      <c r="S44" s="40"/>
      <c r="T44" s="9">
        <v>8.3000000000000007</v>
      </c>
      <c r="U44" s="10">
        <f t="shared" si="11"/>
        <v>72.680000000000007</v>
      </c>
      <c r="V44" s="9">
        <v>7.16</v>
      </c>
      <c r="W44" s="10">
        <f t="shared" si="12"/>
        <v>73.820000000000007</v>
      </c>
    </row>
    <row r="45" spans="1:45" x14ac:dyDescent="0.25">
      <c r="A45" s="18">
        <v>41590</v>
      </c>
      <c r="B45" s="9">
        <v>12.72</v>
      </c>
      <c r="C45" s="10">
        <f t="shared" si="9"/>
        <v>75.739999999999995</v>
      </c>
      <c r="D45" s="9"/>
      <c r="E45" s="10"/>
      <c r="F45" s="9">
        <v>7.19</v>
      </c>
      <c r="G45" s="10">
        <f t="shared" si="10"/>
        <v>82.14</v>
      </c>
      <c r="H45" s="16"/>
      <c r="I45" s="18">
        <v>42374</v>
      </c>
      <c r="J45" s="38">
        <v>8.74</v>
      </c>
      <c r="K45" s="10">
        <f t="shared" si="4"/>
        <v>80.180000000000007</v>
      </c>
      <c r="L45" s="9">
        <v>6.2</v>
      </c>
      <c r="M45" s="36">
        <f t="shared" si="5"/>
        <v>75.36</v>
      </c>
      <c r="N45" s="34"/>
      <c r="O45" s="18">
        <v>44013</v>
      </c>
      <c r="P45" s="9">
        <v>5.43</v>
      </c>
      <c r="Q45" s="10">
        <f t="shared" ref="Q45:Q61" si="16">$P$7-P45</f>
        <v>75.360000000000014</v>
      </c>
      <c r="R45" s="39"/>
      <c r="S45" s="40"/>
      <c r="T45" s="9">
        <v>7.15</v>
      </c>
      <c r="U45" s="10">
        <f t="shared" si="11"/>
        <v>73.83</v>
      </c>
      <c r="V45" s="9">
        <v>7.43</v>
      </c>
      <c r="W45" s="10">
        <f t="shared" si="12"/>
        <v>73.550000000000011</v>
      </c>
    </row>
    <row r="46" spans="1:45" x14ac:dyDescent="0.25">
      <c r="A46" s="18">
        <v>41667</v>
      </c>
      <c r="B46" s="9">
        <v>9.33</v>
      </c>
      <c r="C46" s="10">
        <f t="shared" si="9"/>
        <v>79.13</v>
      </c>
      <c r="D46" s="9"/>
      <c r="E46" s="10"/>
      <c r="F46" s="9">
        <v>6.36</v>
      </c>
      <c r="G46" s="10">
        <f t="shared" si="10"/>
        <v>82.97</v>
      </c>
      <c r="H46" s="16"/>
      <c r="I46" s="18">
        <v>42481</v>
      </c>
      <c r="J46" s="38">
        <v>8.73</v>
      </c>
      <c r="K46" s="10">
        <f t="shared" si="4"/>
        <v>80.19</v>
      </c>
      <c r="L46" s="9">
        <v>6.57</v>
      </c>
      <c r="M46" s="36">
        <f t="shared" si="5"/>
        <v>74.990000000000009</v>
      </c>
      <c r="N46" s="34"/>
      <c r="O46" s="18">
        <v>44154</v>
      </c>
      <c r="P46" s="9">
        <v>4.46</v>
      </c>
      <c r="Q46" s="10">
        <f t="shared" si="16"/>
        <v>76.330000000000013</v>
      </c>
      <c r="R46" s="9">
        <v>5.21</v>
      </c>
      <c r="S46" s="10">
        <f t="shared" ref="S46:S64" si="17">$R$7-R46</f>
        <v>75.580000000000013</v>
      </c>
      <c r="T46" s="9">
        <v>5.97</v>
      </c>
      <c r="U46" s="10">
        <f t="shared" si="11"/>
        <v>75.010000000000005</v>
      </c>
      <c r="V46" s="9">
        <v>6.26</v>
      </c>
      <c r="W46" s="10">
        <f t="shared" si="12"/>
        <v>74.72</v>
      </c>
    </row>
    <row r="47" spans="1:45" x14ac:dyDescent="0.25">
      <c r="A47" s="18">
        <v>41738</v>
      </c>
      <c r="B47" s="9">
        <v>9.61</v>
      </c>
      <c r="C47" s="10">
        <f t="shared" si="9"/>
        <v>78.849999999999994</v>
      </c>
      <c r="D47" s="9"/>
      <c r="E47" s="10"/>
      <c r="F47" s="9">
        <v>5.46</v>
      </c>
      <c r="G47" s="10">
        <f t="shared" si="10"/>
        <v>83.87</v>
      </c>
      <c r="H47" s="16"/>
      <c r="I47" s="18">
        <v>42576</v>
      </c>
      <c r="J47" s="38">
        <v>8.32</v>
      </c>
      <c r="K47" s="10">
        <f t="shared" si="4"/>
        <v>80.599999999999994</v>
      </c>
      <c r="L47" s="9">
        <v>6.42</v>
      </c>
      <c r="M47" s="36">
        <f t="shared" si="5"/>
        <v>75.14</v>
      </c>
      <c r="N47" s="34"/>
      <c r="O47" s="18">
        <v>44223</v>
      </c>
      <c r="P47" s="9">
        <v>3.92</v>
      </c>
      <c r="Q47" s="10">
        <f t="shared" si="16"/>
        <v>76.87</v>
      </c>
      <c r="R47" s="9">
        <v>4.7</v>
      </c>
      <c r="S47" s="10">
        <f t="shared" si="17"/>
        <v>76.09</v>
      </c>
      <c r="T47" s="9">
        <v>5.66</v>
      </c>
      <c r="U47" s="10">
        <f t="shared" si="11"/>
        <v>75.320000000000007</v>
      </c>
      <c r="V47" s="9">
        <v>5.48</v>
      </c>
      <c r="W47" s="10">
        <f t="shared" si="12"/>
        <v>75.5</v>
      </c>
    </row>
    <row r="48" spans="1:45" x14ac:dyDescent="0.25">
      <c r="A48" s="18">
        <v>41829</v>
      </c>
      <c r="B48" s="9">
        <v>9.33</v>
      </c>
      <c r="C48" s="10">
        <f t="shared" si="9"/>
        <v>79.13</v>
      </c>
      <c r="D48" s="9">
        <v>5.76</v>
      </c>
      <c r="E48" s="10">
        <f t="shared" si="3"/>
        <v>75.819999999999993</v>
      </c>
      <c r="F48" s="9">
        <v>5.54</v>
      </c>
      <c r="G48" s="10">
        <f t="shared" si="10"/>
        <v>83.789999999999992</v>
      </c>
      <c r="H48" s="16"/>
      <c r="I48" s="18">
        <v>42670</v>
      </c>
      <c r="J48" s="38">
        <v>9.43</v>
      </c>
      <c r="K48" s="10">
        <f t="shared" si="4"/>
        <v>79.490000000000009</v>
      </c>
      <c r="L48" s="9">
        <v>6.28</v>
      </c>
      <c r="M48" s="36">
        <f t="shared" si="5"/>
        <v>75.28</v>
      </c>
      <c r="N48" s="34"/>
      <c r="O48" s="18">
        <v>44299</v>
      </c>
      <c r="P48" s="9">
        <v>3.92</v>
      </c>
      <c r="Q48" s="10">
        <f t="shared" si="16"/>
        <v>76.87</v>
      </c>
      <c r="R48" s="9">
        <v>3.99</v>
      </c>
      <c r="S48" s="10">
        <f t="shared" si="17"/>
        <v>76.800000000000011</v>
      </c>
      <c r="T48" s="9">
        <v>5.35</v>
      </c>
      <c r="U48" s="10">
        <f t="shared" si="11"/>
        <v>75.63000000000001</v>
      </c>
      <c r="V48" s="9">
        <v>5.24</v>
      </c>
      <c r="W48" s="10">
        <f t="shared" si="12"/>
        <v>75.740000000000009</v>
      </c>
    </row>
    <row r="49" spans="1:23" x14ac:dyDescent="0.25">
      <c r="A49" s="18">
        <v>41940</v>
      </c>
      <c r="B49" s="9">
        <v>10.34</v>
      </c>
      <c r="C49" s="10">
        <f t="shared" si="9"/>
        <v>78.11999999999999</v>
      </c>
      <c r="D49" s="9"/>
      <c r="E49" s="10"/>
      <c r="F49" s="9">
        <v>5.93</v>
      </c>
      <c r="G49" s="10">
        <f t="shared" si="10"/>
        <v>83.4</v>
      </c>
      <c r="H49" s="16"/>
      <c r="I49" s="18">
        <v>42761</v>
      </c>
      <c r="J49" s="38">
        <v>9.15</v>
      </c>
      <c r="K49" s="10">
        <f t="shared" si="4"/>
        <v>79.77</v>
      </c>
      <c r="L49" s="9">
        <v>6.02</v>
      </c>
      <c r="M49" s="36">
        <f t="shared" si="5"/>
        <v>75.540000000000006</v>
      </c>
      <c r="N49" s="34"/>
      <c r="O49" s="18">
        <v>44405</v>
      </c>
      <c r="P49" s="9">
        <v>3.17</v>
      </c>
      <c r="Q49" s="10">
        <f t="shared" si="16"/>
        <v>77.62</v>
      </c>
      <c r="R49" s="9">
        <v>3.5</v>
      </c>
      <c r="S49" s="10">
        <f t="shared" si="17"/>
        <v>77.290000000000006</v>
      </c>
      <c r="T49" s="9">
        <v>4.09</v>
      </c>
      <c r="U49" s="10">
        <f t="shared" si="11"/>
        <v>76.89</v>
      </c>
      <c r="V49" s="9">
        <v>4.45</v>
      </c>
      <c r="W49" s="10">
        <f t="shared" si="12"/>
        <v>76.53</v>
      </c>
    </row>
    <row r="50" spans="1:23" x14ac:dyDescent="0.25">
      <c r="A50" s="18">
        <v>42031</v>
      </c>
      <c r="B50" s="9">
        <v>10.66</v>
      </c>
      <c r="C50" s="10">
        <f t="shared" si="9"/>
        <v>77.8</v>
      </c>
      <c r="D50" s="9"/>
      <c r="E50" s="10"/>
      <c r="F50" s="9">
        <v>6.2</v>
      </c>
      <c r="G50" s="10">
        <f t="shared" si="10"/>
        <v>83.13</v>
      </c>
      <c r="H50" s="16"/>
      <c r="I50" s="18">
        <v>42858</v>
      </c>
      <c r="J50" s="38">
        <v>9.3000000000000007</v>
      </c>
      <c r="K50" s="10">
        <f t="shared" si="4"/>
        <v>79.62</v>
      </c>
      <c r="L50" s="9">
        <v>6.14</v>
      </c>
      <c r="M50" s="36">
        <f t="shared" si="5"/>
        <v>75.42</v>
      </c>
      <c r="N50" s="34"/>
      <c r="O50" s="18">
        <v>44489</v>
      </c>
      <c r="P50" s="9">
        <v>3.32</v>
      </c>
      <c r="Q50" s="10">
        <f t="shared" si="16"/>
        <v>77.470000000000013</v>
      </c>
      <c r="R50" s="9">
        <v>3.65</v>
      </c>
      <c r="S50" s="10">
        <f t="shared" si="17"/>
        <v>77.14</v>
      </c>
      <c r="T50" s="9">
        <v>4.3099999999999996</v>
      </c>
      <c r="U50" s="10">
        <f t="shared" si="11"/>
        <v>76.67</v>
      </c>
      <c r="V50" s="9">
        <v>4.57</v>
      </c>
      <c r="W50" s="10">
        <f t="shared" si="12"/>
        <v>76.41</v>
      </c>
    </row>
    <row r="51" spans="1:23" x14ac:dyDescent="0.25">
      <c r="A51" s="18">
        <v>42107</v>
      </c>
      <c r="B51" s="9">
        <v>10.82</v>
      </c>
      <c r="C51" s="10">
        <f t="shared" si="9"/>
        <v>77.639999999999986</v>
      </c>
      <c r="D51" s="9"/>
      <c r="E51" s="10"/>
      <c r="F51" s="9">
        <v>6.28</v>
      </c>
      <c r="G51" s="10">
        <f t="shared" si="10"/>
        <v>83.05</v>
      </c>
      <c r="H51" s="16"/>
      <c r="I51" s="18">
        <v>42933</v>
      </c>
      <c r="J51" s="38">
        <v>9.41</v>
      </c>
      <c r="K51" s="10">
        <f t="shared" si="4"/>
        <v>79.510000000000005</v>
      </c>
      <c r="L51" s="9">
        <v>6.66</v>
      </c>
      <c r="M51" s="36">
        <f t="shared" si="5"/>
        <v>74.900000000000006</v>
      </c>
      <c r="N51" s="34"/>
      <c r="O51" s="43">
        <v>44588</v>
      </c>
      <c r="P51" s="44">
        <v>3.23</v>
      </c>
      <c r="Q51" s="26">
        <f t="shared" si="16"/>
        <v>77.56</v>
      </c>
      <c r="R51" s="44">
        <v>3.43</v>
      </c>
      <c r="S51" s="26">
        <f t="shared" si="17"/>
        <v>77.36</v>
      </c>
      <c r="T51" s="44">
        <v>4.26</v>
      </c>
      <c r="U51" s="26">
        <f t="shared" si="11"/>
        <v>76.72</v>
      </c>
      <c r="V51" s="44">
        <v>4.53</v>
      </c>
      <c r="W51" s="26">
        <f t="shared" si="12"/>
        <v>76.45</v>
      </c>
    </row>
    <row r="52" spans="1:23" x14ac:dyDescent="0.25">
      <c r="A52" s="18">
        <v>42202</v>
      </c>
      <c r="B52" s="9">
        <v>10.84</v>
      </c>
      <c r="C52" s="10">
        <f t="shared" si="9"/>
        <v>77.61999999999999</v>
      </c>
      <c r="D52" s="9">
        <v>5.88</v>
      </c>
      <c r="E52" s="10">
        <f t="shared" si="3"/>
        <v>75.7</v>
      </c>
      <c r="F52" s="9">
        <v>6.55</v>
      </c>
      <c r="G52" s="10">
        <f t="shared" si="10"/>
        <v>82.78</v>
      </c>
      <c r="H52" s="16"/>
      <c r="I52" s="18">
        <v>43034</v>
      </c>
      <c r="J52" s="38">
        <v>9.6</v>
      </c>
      <c r="K52" s="10">
        <f t="shared" si="4"/>
        <v>79.320000000000007</v>
      </c>
      <c r="L52" s="9">
        <v>6.93</v>
      </c>
      <c r="M52" s="36">
        <f t="shared" si="5"/>
        <v>74.63</v>
      </c>
      <c r="N52" s="34"/>
      <c r="O52" s="43">
        <v>44685</v>
      </c>
      <c r="P52" s="45">
        <v>3.27</v>
      </c>
      <c r="Q52" s="26">
        <f t="shared" si="16"/>
        <v>77.52000000000001</v>
      </c>
      <c r="R52" s="45">
        <v>3.51</v>
      </c>
      <c r="S52" s="26">
        <f t="shared" si="17"/>
        <v>77.28</v>
      </c>
      <c r="T52" s="45">
        <v>4.3</v>
      </c>
      <c r="U52" s="26">
        <f t="shared" si="11"/>
        <v>76.680000000000007</v>
      </c>
      <c r="V52" s="45">
        <v>4.5599999999999996</v>
      </c>
      <c r="W52" s="26">
        <f t="shared" si="12"/>
        <v>76.42</v>
      </c>
    </row>
    <row r="53" spans="1:23" x14ac:dyDescent="0.25">
      <c r="A53" s="18">
        <v>42285</v>
      </c>
      <c r="B53" s="9">
        <v>10.96</v>
      </c>
      <c r="C53" s="10">
        <f t="shared" si="9"/>
        <v>77.5</v>
      </c>
      <c r="D53" s="9">
        <v>5.72</v>
      </c>
      <c r="E53" s="10">
        <f t="shared" si="3"/>
        <v>75.86</v>
      </c>
      <c r="F53" s="9">
        <v>6.87</v>
      </c>
      <c r="G53" s="10">
        <f t="shared" si="10"/>
        <v>82.46</v>
      </c>
      <c r="H53" s="16"/>
      <c r="I53" s="18">
        <v>43131</v>
      </c>
      <c r="J53" s="38">
        <v>9.3000000000000007</v>
      </c>
      <c r="K53" s="10">
        <f t="shared" si="4"/>
        <v>79.62</v>
      </c>
      <c r="L53" s="9">
        <v>6.59</v>
      </c>
      <c r="M53" s="36">
        <f t="shared" si="5"/>
        <v>74.97</v>
      </c>
      <c r="N53" s="34"/>
      <c r="O53" s="43">
        <v>44763</v>
      </c>
      <c r="P53" s="44">
        <v>3.7</v>
      </c>
      <c r="Q53" s="26">
        <f t="shared" si="16"/>
        <v>77.09</v>
      </c>
      <c r="R53" s="44">
        <v>3.95</v>
      </c>
      <c r="S53" s="26">
        <f t="shared" si="17"/>
        <v>76.84</v>
      </c>
      <c r="T53" s="44">
        <v>4.6500000000000004</v>
      </c>
      <c r="U53" s="26">
        <f t="shared" si="11"/>
        <v>76.33</v>
      </c>
      <c r="V53" s="44">
        <v>4.91</v>
      </c>
      <c r="W53" s="26">
        <f t="shared" si="12"/>
        <v>76.070000000000007</v>
      </c>
    </row>
    <row r="54" spans="1:23" x14ac:dyDescent="0.25">
      <c r="A54" s="18">
        <v>42374</v>
      </c>
      <c r="B54" s="9">
        <v>10.95</v>
      </c>
      <c r="C54" s="10">
        <f t="shared" si="9"/>
        <v>77.509999999999991</v>
      </c>
      <c r="D54" s="9">
        <v>1.81</v>
      </c>
      <c r="E54" s="10">
        <f t="shared" si="3"/>
        <v>79.77</v>
      </c>
      <c r="F54" s="9">
        <v>7.17</v>
      </c>
      <c r="G54" s="10">
        <f t="shared" si="10"/>
        <v>82.16</v>
      </c>
      <c r="H54" s="16"/>
      <c r="I54" s="18">
        <v>43209</v>
      </c>
      <c r="J54" s="38">
        <v>8.81</v>
      </c>
      <c r="K54" s="10">
        <f t="shared" si="4"/>
        <v>80.11</v>
      </c>
      <c r="L54" s="9">
        <v>6.09</v>
      </c>
      <c r="M54" s="36">
        <f t="shared" si="5"/>
        <v>75.47</v>
      </c>
      <c r="N54" s="34"/>
      <c r="O54" s="43">
        <v>44854</v>
      </c>
      <c r="P54" s="44">
        <v>5.51</v>
      </c>
      <c r="Q54" s="26">
        <f t="shared" si="16"/>
        <v>75.28</v>
      </c>
      <c r="R54" s="44">
        <v>5.66</v>
      </c>
      <c r="S54" s="26">
        <f t="shared" si="17"/>
        <v>75.13000000000001</v>
      </c>
      <c r="T54" s="44">
        <v>5.03</v>
      </c>
      <c r="U54" s="26">
        <f t="shared" si="11"/>
        <v>75.95</v>
      </c>
      <c r="V54" s="44">
        <v>5.12</v>
      </c>
      <c r="W54" s="26">
        <f t="shared" si="12"/>
        <v>75.86</v>
      </c>
    </row>
    <row r="55" spans="1:23" x14ac:dyDescent="0.25">
      <c r="A55" s="18">
        <v>42481</v>
      </c>
      <c r="B55" s="9">
        <v>10.81</v>
      </c>
      <c r="C55" s="10">
        <f t="shared" si="9"/>
        <v>77.649999999999991</v>
      </c>
      <c r="D55" s="9">
        <v>2.08</v>
      </c>
      <c r="E55" s="10">
        <f t="shared" si="3"/>
        <v>79.5</v>
      </c>
      <c r="F55" s="9">
        <v>7.05</v>
      </c>
      <c r="G55" s="10">
        <f t="shared" si="10"/>
        <v>82.28</v>
      </c>
      <c r="H55" s="16"/>
      <c r="I55" s="18">
        <v>43293</v>
      </c>
      <c r="J55" s="38">
        <v>9.07</v>
      </c>
      <c r="K55" s="10">
        <f t="shared" si="4"/>
        <v>79.849999999999994</v>
      </c>
      <c r="L55" s="9">
        <v>6.66</v>
      </c>
      <c r="M55" s="36">
        <f t="shared" si="5"/>
        <v>74.900000000000006</v>
      </c>
      <c r="N55" s="34"/>
      <c r="O55" s="20">
        <v>44937</v>
      </c>
      <c r="P55" s="54"/>
      <c r="Q55" s="36"/>
      <c r="R55" s="54">
        <v>5.52</v>
      </c>
      <c r="S55" s="36">
        <f t="shared" si="17"/>
        <v>75.27000000000001</v>
      </c>
      <c r="T55" s="54">
        <v>4.95</v>
      </c>
      <c r="U55" s="36">
        <f t="shared" si="11"/>
        <v>76.03</v>
      </c>
      <c r="V55" s="54">
        <v>4.6900000000000004</v>
      </c>
      <c r="W55" s="10">
        <f t="shared" si="12"/>
        <v>76.290000000000006</v>
      </c>
    </row>
    <row r="56" spans="1:23" x14ac:dyDescent="0.25">
      <c r="A56" s="18">
        <v>42576</v>
      </c>
      <c r="B56" s="9"/>
      <c r="C56" s="10"/>
      <c r="D56" s="9">
        <v>5.88</v>
      </c>
      <c r="E56" s="10">
        <f t="shared" si="3"/>
        <v>75.7</v>
      </c>
      <c r="F56" s="9">
        <v>6.92</v>
      </c>
      <c r="G56" s="10">
        <f t="shared" si="10"/>
        <v>82.41</v>
      </c>
      <c r="H56" s="16"/>
      <c r="I56" s="18">
        <v>43377</v>
      </c>
      <c r="J56" s="38">
        <v>9.27</v>
      </c>
      <c r="K56" s="10">
        <f t="shared" si="4"/>
        <v>79.650000000000006</v>
      </c>
      <c r="L56" s="9">
        <v>7.45</v>
      </c>
      <c r="M56" s="36">
        <f t="shared" si="5"/>
        <v>74.11</v>
      </c>
      <c r="N56" s="34"/>
      <c r="O56" s="20">
        <v>45040</v>
      </c>
      <c r="P56" s="54">
        <v>5.72</v>
      </c>
      <c r="Q56" s="36">
        <f t="shared" si="16"/>
        <v>75.070000000000007</v>
      </c>
      <c r="R56" s="54">
        <v>5.57</v>
      </c>
      <c r="S56" s="36">
        <f t="shared" si="17"/>
        <v>75.22</v>
      </c>
      <c r="T56" s="54">
        <v>5.63</v>
      </c>
      <c r="U56" s="36">
        <f t="shared" si="11"/>
        <v>75.350000000000009</v>
      </c>
      <c r="V56" s="54">
        <v>5.32</v>
      </c>
      <c r="W56" s="10">
        <f t="shared" si="12"/>
        <v>75.66</v>
      </c>
    </row>
    <row r="57" spans="1:23" x14ac:dyDescent="0.25">
      <c r="A57" s="18">
        <v>42670</v>
      </c>
      <c r="B57" s="9"/>
      <c r="C57" s="10"/>
      <c r="D57" s="9">
        <v>5.86</v>
      </c>
      <c r="E57" s="10">
        <f t="shared" si="3"/>
        <v>75.72</v>
      </c>
      <c r="F57" s="9">
        <v>7.66</v>
      </c>
      <c r="G57" s="10">
        <f t="shared" si="10"/>
        <v>81.67</v>
      </c>
      <c r="H57" s="16"/>
      <c r="I57" s="18">
        <v>43495</v>
      </c>
      <c r="J57" s="38">
        <v>9.3000000000000007</v>
      </c>
      <c r="K57" s="10">
        <f t="shared" si="4"/>
        <v>79.62</v>
      </c>
      <c r="L57" s="9">
        <v>7.32</v>
      </c>
      <c r="M57" s="36">
        <f t="shared" si="5"/>
        <v>74.240000000000009</v>
      </c>
      <c r="N57" s="34"/>
      <c r="O57" s="20">
        <v>45134</v>
      </c>
      <c r="P57" s="54"/>
      <c r="Q57" s="36"/>
      <c r="R57" s="54"/>
      <c r="S57" s="36"/>
      <c r="T57" s="54">
        <v>5.67</v>
      </c>
      <c r="U57" s="36">
        <f t="shared" si="11"/>
        <v>75.31</v>
      </c>
      <c r="V57" s="54">
        <v>5.63</v>
      </c>
      <c r="W57" s="10">
        <f t="shared" si="12"/>
        <v>75.350000000000009</v>
      </c>
    </row>
    <row r="58" spans="1:23" x14ac:dyDescent="0.25">
      <c r="A58" s="18">
        <v>42761</v>
      </c>
      <c r="B58" s="9">
        <v>10.9</v>
      </c>
      <c r="C58" s="10">
        <f t="shared" si="9"/>
        <v>77.559999999999988</v>
      </c>
      <c r="D58" s="9">
        <v>5.23</v>
      </c>
      <c r="E58" s="10">
        <f t="shared" si="3"/>
        <v>76.349999999999994</v>
      </c>
      <c r="F58" s="9">
        <v>7.81</v>
      </c>
      <c r="G58" s="10">
        <f t="shared" si="10"/>
        <v>81.52</v>
      </c>
      <c r="H58" s="16"/>
      <c r="I58" s="18">
        <v>43518</v>
      </c>
      <c r="J58" s="38">
        <v>9.16</v>
      </c>
      <c r="K58" s="10">
        <f t="shared" si="4"/>
        <v>79.760000000000005</v>
      </c>
      <c r="L58" s="9">
        <v>7.18</v>
      </c>
      <c r="M58" s="36">
        <f t="shared" si="5"/>
        <v>74.38</v>
      </c>
      <c r="N58" s="34"/>
      <c r="O58" s="20">
        <v>45203</v>
      </c>
      <c r="P58" s="54"/>
      <c r="Q58" s="36"/>
      <c r="R58" s="54">
        <v>5.72</v>
      </c>
      <c r="S58" s="36">
        <f t="shared" si="17"/>
        <v>75.070000000000007</v>
      </c>
      <c r="T58" s="54">
        <v>5.32</v>
      </c>
      <c r="U58" s="36">
        <f t="shared" si="11"/>
        <v>75.66</v>
      </c>
      <c r="V58" s="54">
        <v>5.14</v>
      </c>
      <c r="W58" s="10">
        <f t="shared" si="12"/>
        <v>75.84</v>
      </c>
    </row>
    <row r="59" spans="1:23" x14ac:dyDescent="0.25">
      <c r="A59" s="18">
        <v>42858</v>
      </c>
      <c r="B59" s="9"/>
      <c r="C59" s="10"/>
      <c r="D59" s="9">
        <v>1.9</v>
      </c>
      <c r="E59" s="10">
        <f t="shared" si="3"/>
        <v>79.679999999999993</v>
      </c>
      <c r="F59" s="9">
        <v>7.97</v>
      </c>
      <c r="G59" s="10">
        <f t="shared" si="10"/>
        <v>81.36</v>
      </c>
      <c r="H59" s="16"/>
      <c r="I59" s="18">
        <v>43586</v>
      </c>
      <c r="J59" s="38">
        <v>9.1300000000000008</v>
      </c>
      <c r="K59" s="10">
        <f t="shared" si="4"/>
        <v>79.790000000000006</v>
      </c>
      <c r="L59" s="9">
        <v>7.48</v>
      </c>
      <c r="M59" s="36">
        <f t="shared" si="5"/>
        <v>74.08</v>
      </c>
      <c r="N59" s="34"/>
      <c r="O59" s="20">
        <v>45350</v>
      </c>
      <c r="P59" s="54"/>
      <c r="Q59" s="36"/>
      <c r="R59" s="54">
        <v>3.42</v>
      </c>
      <c r="S59" s="36">
        <f t="shared" si="17"/>
        <v>77.37</v>
      </c>
      <c r="T59" s="54">
        <v>3.87</v>
      </c>
      <c r="U59" s="36">
        <f t="shared" si="11"/>
        <v>77.11</v>
      </c>
      <c r="V59" s="9">
        <v>2.9</v>
      </c>
      <c r="W59" s="10">
        <f t="shared" si="12"/>
        <v>78.08</v>
      </c>
    </row>
    <row r="60" spans="1:23" x14ac:dyDescent="0.25">
      <c r="A60" s="18">
        <v>42933</v>
      </c>
      <c r="B60" s="9"/>
      <c r="C60" s="10"/>
      <c r="D60" s="9"/>
      <c r="E60" s="10"/>
      <c r="F60" s="9">
        <v>8.0500000000000007</v>
      </c>
      <c r="G60" s="10">
        <f t="shared" si="10"/>
        <v>81.28</v>
      </c>
      <c r="H60" s="16"/>
      <c r="I60" s="18">
        <v>43678</v>
      </c>
      <c r="J60" s="38">
        <v>9.32</v>
      </c>
      <c r="K60" s="10">
        <f t="shared" si="4"/>
        <v>79.599999999999994</v>
      </c>
      <c r="L60" s="9">
        <v>7.45</v>
      </c>
      <c r="M60" s="36">
        <f t="shared" si="5"/>
        <v>74.11</v>
      </c>
      <c r="N60" s="34"/>
      <c r="O60" s="20">
        <v>45468</v>
      </c>
      <c r="P60" s="54"/>
      <c r="Q60" s="36"/>
      <c r="R60" s="9">
        <v>4.4000000000000004</v>
      </c>
      <c r="S60" s="36">
        <f t="shared" si="17"/>
        <v>76.39</v>
      </c>
      <c r="T60" s="9">
        <v>4.3</v>
      </c>
      <c r="U60" s="36">
        <f t="shared" si="11"/>
        <v>76.680000000000007</v>
      </c>
      <c r="V60" s="54">
        <v>4.01</v>
      </c>
      <c r="W60" s="10">
        <f t="shared" si="12"/>
        <v>76.97</v>
      </c>
    </row>
    <row r="61" spans="1:23" x14ac:dyDescent="0.25">
      <c r="A61" s="18">
        <v>43034</v>
      </c>
      <c r="B61" s="9"/>
      <c r="C61" s="10"/>
      <c r="D61" s="9"/>
      <c r="E61" s="10"/>
      <c r="F61" s="9">
        <v>8.06</v>
      </c>
      <c r="G61" s="10">
        <f t="shared" si="10"/>
        <v>81.27</v>
      </c>
      <c r="H61" s="16"/>
      <c r="I61" s="18">
        <v>43775</v>
      </c>
      <c r="J61" s="38">
        <v>8.9499999999999993</v>
      </c>
      <c r="K61" s="10">
        <f t="shared" si="4"/>
        <v>79.97</v>
      </c>
      <c r="L61" s="9">
        <v>6.28</v>
      </c>
      <c r="M61" s="36">
        <f t="shared" si="5"/>
        <v>75.28</v>
      </c>
      <c r="N61" s="34"/>
      <c r="O61" s="20">
        <v>45608</v>
      </c>
      <c r="P61" s="9">
        <v>5.6</v>
      </c>
      <c r="Q61" s="36">
        <f t="shared" si="16"/>
        <v>75.190000000000012</v>
      </c>
      <c r="R61" s="54">
        <v>4.32</v>
      </c>
      <c r="S61" s="36">
        <f t="shared" si="17"/>
        <v>76.47</v>
      </c>
      <c r="T61" s="54">
        <v>4.2300000000000004</v>
      </c>
      <c r="U61" s="36">
        <f t="shared" si="11"/>
        <v>76.75</v>
      </c>
      <c r="V61" s="54">
        <v>3.84</v>
      </c>
      <c r="W61" s="10">
        <f t="shared" si="12"/>
        <v>77.14</v>
      </c>
    </row>
    <row r="62" spans="1:23" x14ac:dyDescent="0.25">
      <c r="A62" s="18">
        <v>43131</v>
      </c>
      <c r="B62" s="9">
        <v>10.26</v>
      </c>
      <c r="C62" s="10">
        <f t="shared" si="9"/>
        <v>78.199999999999989</v>
      </c>
      <c r="D62" s="9">
        <v>1.1399999999999999</v>
      </c>
      <c r="E62" s="10">
        <f t="shared" si="3"/>
        <v>80.44</v>
      </c>
      <c r="F62" s="9">
        <v>8.0500000000000007</v>
      </c>
      <c r="G62" s="10">
        <f t="shared" si="10"/>
        <v>81.28</v>
      </c>
      <c r="H62" s="16"/>
      <c r="I62" s="18">
        <v>43866</v>
      </c>
      <c r="J62" s="38">
        <v>8.17</v>
      </c>
      <c r="K62" s="10">
        <f t="shared" si="4"/>
        <v>80.75</v>
      </c>
      <c r="L62" s="9">
        <v>5.34</v>
      </c>
      <c r="M62" s="36">
        <f t="shared" si="5"/>
        <v>76.22</v>
      </c>
      <c r="N62" s="34"/>
      <c r="O62" s="21">
        <v>45637</v>
      </c>
      <c r="P62" s="50"/>
      <c r="Q62" s="46"/>
      <c r="R62" s="50">
        <v>3.75</v>
      </c>
      <c r="S62" s="46">
        <f t="shared" si="17"/>
        <v>77.040000000000006</v>
      </c>
      <c r="T62" s="50">
        <v>3.95</v>
      </c>
      <c r="U62" s="46">
        <f t="shared" si="11"/>
        <v>77.03</v>
      </c>
      <c r="V62" s="50">
        <v>3.11</v>
      </c>
      <c r="W62" s="26">
        <f t="shared" si="12"/>
        <v>77.87</v>
      </c>
    </row>
    <row r="63" spans="1:23" x14ac:dyDescent="0.25">
      <c r="A63" s="18">
        <v>43209</v>
      </c>
      <c r="B63" s="9"/>
      <c r="C63" s="10"/>
      <c r="D63" s="9">
        <v>3.72</v>
      </c>
      <c r="E63" s="10">
        <f t="shared" si="3"/>
        <v>77.86</v>
      </c>
      <c r="F63" s="9">
        <v>8.0399999999999991</v>
      </c>
      <c r="G63" s="10">
        <f t="shared" si="10"/>
        <v>81.289999999999992</v>
      </c>
      <c r="H63" s="16"/>
      <c r="I63" s="18">
        <v>43952</v>
      </c>
      <c r="J63" s="38">
        <v>7.66</v>
      </c>
      <c r="K63" s="10">
        <f t="shared" si="4"/>
        <v>81.260000000000005</v>
      </c>
      <c r="L63" s="9"/>
      <c r="M63" s="36"/>
      <c r="N63" s="34"/>
      <c r="O63" s="18">
        <v>45699</v>
      </c>
      <c r="P63" s="58"/>
      <c r="Q63" s="61"/>
      <c r="R63" s="54">
        <v>3.88</v>
      </c>
      <c r="S63" s="10">
        <f t="shared" si="17"/>
        <v>76.910000000000011</v>
      </c>
      <c r="T63" s="54">
        <v>3.72</v>
      </c>
      <c r="U63" s="10">
        <f t="shared" si="11"/>
        <v>77.260000000000005</v>
      </c>
      <c r="V63" s="54">
        <v>3.09</v>
      </c>
      <c r="W63" s="10">
        <f t="shared" si="12"/>
        <v>77.89</v>
      </c>
    </row>
    <row r="64" spans="1:23" ht="15.75" thickBot="1" x14ac:dyDescent="0.3">
      <c r="A64" s="18">
        <v>43293</v>
      </c>
      <c r="B64" s="9"/>
      <c r="C64" s="10"/>
      <c r="D64" s="9"/>
      <c r="E64" s="10"/>
      <c r="F64" s="9">
        <v>7.87</v>
      </c>
      <c r="G64" s="10">
        <f t="shared" si="10"/>
        <v>81.459999999999994</v>
      </c>
      <c r="H64" s="16"/>
      <c r="I64" s="18">
        <v>44013</v>
      </c>
      <c r="J64" s="38">
        <v>7.79</v>
      </c>
      <c r="K64" s="10">
        <f t="shared" si="4"/>
        <v>81.13</v>
      </c>
      <c r="L64" s="9">
        <v>5.21</v>
      </c>
      <c r="M64" s="36">
        <f t="shared" si="5"/>
        <v>76.350000000000009</v>
      </c>
      <c r="N64" s="34"/>
      <c r="O64" s="60">
        <v>45784</v>
      </c>
      <c r="P64" s="59"/>
      <c r="Q64" s="62"/>
      <c r="R64" s="55">
        <v>5.43</v>
      </c>
      <c r="S64" s="52">
        <f t="shared" si="17"/>
        <v>75.360000000000014</v>
      </c>
      <c r="T64" s="51">
        <v>5.9</v>
      </c>
      <c r="U64" s="52">
        <f t="shared" si="11"/>
        <v>75.08</v>
      </c>
      <c r="V64" s="55">
        <v>5.44</v>
      </c>
      <c r="W64" s="52">
        <f t="shared" si="12"/>
        <v>75.540000000000006</v>
      </c>
    </row>
    <row r="65" spans="1:15" x14ac:dyDescent="0.25">
      <c r="A65" s="18">
        <v>43377</v>
      </c>
      <c r="B65" s="9"/>
      <c r="C65" s="10"/>
      <c r="D65" s="9"/>
      <c r="E65" s="10"/>
      <c r="F65" s="9">
        <v>8.0399999999999991</v>
      </c>
      <c r="G65" s="10">
        <f t="shared" si="10"/>
        <v>81.289999999999992</v>
      </c>
      <c r="H65" s="16"/>
      <c r="I65" s="18">
        <v>44154</v>
      </c>
      <c r="J65" s="38">
        <v>7.62</v>
      </c>
      <c r="K65" s="10">
        <f t="shared" si="4"/>
        <v>81.3</v>
      </c>
      <c r="L65" s="9">
        <v>4.46</v>
      </c>
      <c r="M65" s="36">
        <f t="shared" si="5"/>
        <v>77.100000000000009</v>
      </c>
      <c r="N65" s="34"/>
      <c r="O65" s="29"/>
    </row>
    <row r="66" spans="1:15" x14ac:dyDescent="0.25">
      <c r="A66" s="18">
        <v>43495</v>
      </c>
      <c r="B66" s="9">
        <v>10.78</v>
      </c>
      <c r="C66" s="10">
        <f t="shared" si="9"/>
        <v>77.679999999999993</v>
      </c>
      <c r="D66" s="9"/>
      <c r="E66" s="10"/>
      <c r="F66" s="9">
        <v>8.0399999999999991</v>
      </c>
      <c r="G66" s="10">
        <f t="shared" si="10"/>
        <v>81.289999999999992</v>
      </c>
      <c r="H66" s="16"/>
      <c r="I66" s="18">
        <v>44223</v>
      </c>
      <c r="J66" s="38">
        <v>7.24</v>
      </c>
      <c r="K66" s="10">
        <f t="shared" si="4"/>
        <v>81.680000000000007</v>
      </c>
      <c r="L66" s="9">
        <v>4.09</v>
      </c>
      <c r="M66" s="36">
        <f t="shared" si="5"/>
        <v>77.47</v>
      </c>
      <c r="N66" s="34"/>
      <c r="O66" s="29"/>
    </row>
    <row r="67" spans="1:15" x14ac:dyDescent="0.25">
      <c r="A67" s="18">
        <v>43518</v>
      </c>
      <c r="B67" s="9">
        <v>10.36</v>
      </c>
      <c r="C67" s="10">
        <f t="shared" si="9"/>
        <v>78.099999999999994</v>
      </c>
      <c r="D67" s="9"/>
      <c r="E67" s="10"/>
      <c r="F67" s="9">
        <v>8.0500000000000007</v>
      </c>
      <c r="G67" s="10">
        <f t="shared" si="10"/>
        <v>81.28</v>
      </c>
      <c r="H67" s="16"/>
      <c r="I67" s="18">
        <v>44299</v>
      </c>
      <c r="J67" s="38">
        <v>6.99</v>
      </c>
      <c r="K67" s="10">
        <f t="shared" si="4"/>
        <v>81.93</v>
      </c>
      <c r="L67" s="9">
        <v>3.87</v>
      </c>
      <c r="M67" s="36">
        <f t="shared" si="5"/>
        <v>77.69</v>
      </c>
      <c r="N67" s="34"/>
      <c r="O67" s="29"/>
    </row>
    <row r="68" spans="1:15" x14ac:dyDescent="0.25">
      <c r="A68" s="18">
        <v>43586</v>
      </c>
      <c r="B68" s="9"/>
      <c r="C68" s="10"/>
      <c r="D68" s="9"/>
      <c r="E68" s="10"/>
      <c r="F68" s="9">
        <v>8.0500000000000007</v>
      </c>
      <c r="G68" s="10">
        <f t="shared" si="10"/>
        <v>81.28</v>
      </c>
      <c r="H68" s="16"/>
      <c r="I68" s="18">
        <v>44405</v>
      </c>
      <c r="J68" s="38">
        <v>6.71</v>
      </c>
      <c r="K68" s="10">
        <f t="shared" si="4"/>
        <v>82.210000000000008</v>
      </c>
      <c r="L68" s="9">
        <v>2.8</v>
      </c>
      <c r="M68" s="36">
        <f t="shared" si="5"/>
        <v>78.760000000000005</v>
      </c>
      <c r="N68" s="34"/>
      <c r="O68" s="29"/>
    </row>
    <row r="69" spans="1:15" x14ac:dyDescent="0.25">
      <c r="A69" s="18">
        <v>43678</v>
      </c>
      <c r="B69" s="9">
        <v>10.78</v>
      </c>
      <c r="C69" s="10">
        <f t="shared" si="9"/>
        <v>77.679999999999993</v>
      </c>
      <c r="D69" s="9"/>
      <c r="E69" s="10"/>
      <c r="F69" s="9">
        <v>8.0399999999999991</v>
      </c>
      <c r="G69" s="10">
        <f t="shared" si="10"/>
        <v>81.289999999999992</v>
      </c>
      <c r="H69" s="16"/>
      <c r="I69" s="18">
        <v>44489</v>
      </c>
      <c r="J69" s="38">
        <v>6.94</v>
      </c>
      <c r="K69" s="10">
        <f t="shared" si="4"/>
        <v>81.98</v>
      </c>
      <c r="L69" s="9">
        <v>3.03</v>
      </c>
      <c r="M69" s="36">
        <f t="shared" si="5"/>
        <v>78.53</v>
      </c>
      <c r="N69" s="34"/>
    </row>
    <row r="70" spans="1:15" x14ac:dyDescent="0.25">
      <c r="A70" s="18">
        <v>43775</v>
      </c>
      <c r="B70" s="9">
        <v>10.84</v>
      </c>
      <c r="C70" s="10">
        <f t="shared" si="9"/>
        <v>77.61999999999999</v>
      </c>
      <c r="D70" s="9">
        <v>5.54</v>
      </c>
      <c r="E70" s="10">
        <f t="shared" si="3"/>
        <v>76.039999999999992</v>
      </c>
      <c r="F70" s="9">
        <v>8.0399999999999991</v>
      </c>
      <c r="G70" s="10">
        <f t="shared" si="10"/>
        <v>81.289999999999992</v>
      </c>
      <c r="H70" s="16"/>
      <c r="I70" s="43">
        <v>44573</v>
      </c>
      <c r="J70" s="45">
        <v>7.13</v>
      </c>
      <c r="K70" s="26">
        <f t="shared" si="4"/>
        <v>81.790000000000006</v>
      </c>
      <c r="L70" s="44">
        <v>3.09</v>
      </c>
      <c r="M70" s="46">
        <f t="shared" si="5"/>
        <v>78.47</v>
      </c>
      <c r="N70" s="34"/>
    </row>
    <row r="71" spans="1:15" x14ac:dyDescent="0.25">
      <c r="A71" s="18">
        <v>43866</v>
      </c>
      <c r="B71" s="9">
        <v>8.74</v>
      </c>
      <c r="C71" s="10">
        <f t="shared" si="9"/>
        <v>79.72</v>
      </c>
      <c r="D71" s="9"/>
      <c r="E71" s="10"/>
      <c r="F71" s="9">
        <v>7.73</v>
      </c>
      <c r="G71" s="10">
        <f t="shared" si="10"/>
        <v>81.599999999999994</v>
      </c>
      <c r="I71" s="18">
        <v>44685</v>
      </c>
      <c r="J71" s="49">
        <v>7.31</v>
      </c>
      <c r="K71" s="10">
        <f t="shared" si="4"/>
        <v>81.61</v>
      </c>
      <c r="L71" s="38">
        <v>3.26</v>
      </c>
      <c r="M71" s="10">
        <f t="shared" si="5"/>
        <v>78.3</v>
      </c>
    </row>
    <row r="72" spans="1:15" x14ac:dyDescent="0.25">
      <c r="A72" s="18">
        <v>43952</v>
      </c>
      <c r="B72" s="9">
        <v>9.1999999999999993</v>
      </c>
      <c r="C72" s="10">
        <f t="shared" si="9"/>
        <v>79.259999999999991</v>
      </c>
      <c r="D72" s="9"/>
      <c r="E72" s="10"/>
      <c r="F72" s="9">
        <v>7.15</v>
      </c>
      <c r="G72" s="10">
        <f t="shared" si="10"/>
        <v>82.179999999999993</v>
      </c>
      <c r="I72" s="43">
        <v>44763</v>
      </c>
      <c r="J72" s="53">
        <v>8.15</v>
      </c>
      <c r="K72" s="26">
        <f t="shared" si="4"/>
        <v>80.77</v>
      </c>
      <c r="L72" s="45">
        <v>4.1399999999999997</v>
      </c>
      <c r="M72" s="26">
        <f t="shared" si="5"/>
        <v>77.42</v>
      </c>
    </row>
    <row r="73" spans="1:15" x14ac:dyDescent="0.25">
      <c r="A73" s="18">
        <v>44013</v>
      </c>
      <c r="B73" s="9">
        <v>8.98</v>
      </c>
      <c r="C73" s="10">
        <f t="shared" si="9"/>
        <v>79.47999999999999</v>
      </c>
      <c r="D73" s="9"/>
      <c r="E73" s="10"/>
      <c r="F73" s="9">
        <v>6.89</v>
      </c>
      <c r="G73" s="10">
        <f t="shared" si="10"/>
        <v>82.44</v>
      </c>
      <c r="I73" s="43">
        <v>44854</v>
      </c>
      <c r="J73" s="56">
        <v>8.8699999999999992</v>
      </c>
      <c r="K73" s="26">
        <f t="shared" si="4"/>
        <v>80.05</v>
      </c>
      <c r="L73" s="45">
        <v>5.6</v>
      </c>
      <c r="M73" s="26">
        <f t="shared" si="5"/>
        <v>75.960000000000008</v>
      </c>
    </row>
    <row r="74" spans="1:15" x14ac:dyDescent="0.25">
      <c r="A74" s="18">
        <v>44154</v>
      </c>
      <c r="B74" s="9">
        <v>7.48</v>
      </c>
      <c r="C74" s="10">
        <f t="shared" si="9"/>
        <v>80.97999999999999</v>
      </c>
      <c r="D74" s="9">
        <v>5.45</v>
      </c>
      <c r="E74" s="10">
        <f t="shared" si="3"/>
        <v>76.13</v>
      </c>
      <c r="F74" s="9">
        <v>6.96</v>
      </c>
      <c r="G74" s="10">
        <f t="shared" si="10"/>
        <v>82.37</v>
      </c>
      <c r="I74" s="20">
        <v>44937</v>
      </c>
      <c r="J74" s="9">
        <v>9.3800000000000008</v>
      </c>
      <c r="K74" s="36">
        <f t="shared" si="4"/>
        <v>79.540000000000006</v>
      </c>
      <c r="L74" s="54">
        <v>6.13</v>
      </c>
      <c r="M74" s="10">
        <f t="shared" si="5"/>
        <v>75.430000000000007</v>
      </c>
    </row>
    <row r="75" spans="1:15" x14ac:dyDescent="0.25">
      <c r="A75" s="18">
        <v>44223</v>
      </c>
      <c r="B75" s="9">
        <v>7.57</v>
      </c>
      <c r="C75" s="10">
        <f t="shared" si="9"/>
        <v>80.889999999999986</v>
      </c>
      <c r="D75" s="9">
        <v>3.7</v>
      </c>
      <c r="E75" s="10">
        <f t="shared" si="3"/>
        <v>77.88</v>
      </c>
      <c r="F75" s="9">
        <v>6.7</v>
      </c>
      <c r="G75" s="10">
        <f t="shared" si="10"/>
        <v>82.63</v>
      </c>
      <c r="I75" s="20">
        <v>45040</v>
      </c>
      <c r="J75" s="9">
        <v>10.3</v>
      </c>
      <c r="K75" s="36">
        <f t="shared" si="4"/>
        <v>78.62</v>
      </c>
      <c r="L75" s="54">
        <v>7.23</v>
      </c>
      <c r="M75" s="10">
        <f t="shared" si="5"/>
        <v>74.33</v>
      </c>
    </row>
    <row r="76" spans="1:15" x14ac:dyDescent="0.25">
      <c r="A76" s="18">
        <v>44299</v>
      </c>
      <c r="B76" s="9">
        <v>8.1300000000000008</v>
      </c>
      <c r="C76" s="10">
        <f t="shared" si="9"/>
        <v>80.33</v>
      </c>
      <c r="D76" s="9">
        <v>5.0999999999999996</v>
      </c>
      <c r="E76" s="10">
        <f t="shared" ref="E76:E92" si="18">$D$7-D76</f>
        <v>76.48</v>
      </c>
      <c r="F76" s="9">
        <v>6.21</v>
      </c>
      <c r="G76" s="10">
        <f t="shared" si="10"/>
        <v>83.12</v>
      </c>
      <c r="I76" s="20">
        <v>45134</v>
      </c>
      <c r="J76" s="9">
        <v>10.9</v>
      </c>
      <c r="K76" s="36">
        <f t="shared" ref="K76:K83" si="19">$J$7-J76</f>
        <v>78.02</v>
      </c>
      <c r="L76" s="54">
        <v>7.65</v>
      </c>
      <c r="M76" s="10">
        <f t="shared" ref="M76:M83" si="20">$L$7-L76</f>
        <v>73.91</v>
      </c>
    </row>
    <row r="77" spans="1:15" x14ac:dyDescent="0.25">
      <c r="A77" s="18">
        <v>44405</v>
      </c>
      <c r="B77" s="9">
        <v>8</v>
      </c>
      <c r="C77" s="10">
        <f t="shared" ref="C77:C92" si="21">$B$7-B77</f>
        <v>80.459999999999994</v>
      </c>
      <c r="D77" s="9">
        <v>3.48</v>
      </c>
      <c r="E77" s="10">
        <f t="shared" si="18"/>
        <v>78.099999999999994</v>
      </c>
      <c r="F77" s="9">
        <v>5.97</v>
      </c>
      <c r="G77" s="10">
        <f t="shared" ref="G77:G92" si="22">$F$7-F77</f>
        <v>83.36</v>
      </c>
      <c r="I77" s="20">
        <v>45203</v>
      </c>
      <c r="J77" s="9">
        <v>10.119999999999999</v>
      </c>
      <c r="K77" s="36">
        <f t="shared" si="19"/>
        <v>78.8</v>
      </c>
      <c r="L77" s="54">
        <v>7.17</v>
      </c>
      <c r="M77" s="10">
        <f t="shared" si="20"/>
        <v>74.39</v>
      </c>
    </row>
    <row r="78" spans="1:15" x14ac:dyDescent="0.25">
      <c r="A78" s="18">
        <v>44489</v>
      </c>
      <c r="B78" s="9">
        <v>7.83</v>
      </c>
      <c r="C78" s="10">
        <f t="shared" si="21"/>
        <v>80.63</v>
      </c>
      <c r="D78" s="9">
        <v>2.58</v>
      </c>
      <c r="E78" s="28">
        <f t="shared" si="18"/>
        <v>79</v>
      </c>
      <c r="F78" s="9">
        <v>6.12</v>
      </c>
      <c r="G78" s="10">
        <f t="shared" si="22"/>
        <v>83.21</v>
      </c>
      <c r="I78" s="20">
        <v>45350</v>
      </c>
      <c r="J78" s="9">
        <v>7.99</v>
      </c>
      <c r="K78" s="36">
        <f t="shared" si="19"/>
        <v>80.930000000000007</v>
      </c>
      <c r="L78" s="54">
        <v>5.17</v>
      </c>
      <c r="M78" s="10">
        <f t="shared" si="20"/>
        <v>76.39</v>
      </c>
    </row>
    <row r="79" spans="1:15" x14ac:dyDescent="0.25">
      <c r="A79" s="43">
        <v>44573</v>
      </c>
      <c r="B79" s="44">
        <v>7.92</v>
      </c>
      <c r="C79" s="26">
        <f t="shared" si="21"/>
        <v>80.539999999999992</v>
      </c>
      <c r="D79" s="44">
        <v>3.28</v>
      </c>
      <c r="E79" s="26">
        <f t="shared" si="18"/>
        <v>78.3</v>
      </c>
      <c r="F79" s="44">
        <v>6.42</v>
      </c>
      <c r="G79" s="26">
        <f t="shared" si="22"/>
        <v>82.91</v>
      </c>
      <c r="I79" s="20">
        <v>45468</v>
      </c>
      <c r="J79" s="9">
        <v>8.5500000000000007</v>
      </c>
      <c r="K79" s="36">
        <f t="shared" si="19"/>
        <v>80.37</v>
      </c>
      <c r="L79" s="9">
        <v>5.3</v>
      </c>
      <c r="M79" s="10">
        <f t="shared" si="20"/>
        <v>76.260000000000005</v>
      </c>
    </row>
    <row r="80" spans="1:15" x14ac:dyDescent="0.25">
      <c r="A80" s="43">
        <v>44685</v>
      </c>
      <c r="B80" s="45">
        <v>8.0299999999999994</v>
      </c>
      <c r="C80" s="26">
        <f t="shared" si="21"/>
        <v>80.429999999999993</v>
      </c>
      <c r="D80" s="45">
        <v>4.21</v>
      </c>
      <c r="E80" s="26">
        <f t="shared" si="18"/>
        <v>77.37</v>
      </c>
      <c r="F80" s="45">
        <v>6.31</v>
      </c>
      <c r="G80" s="26">
        <f t="shared" si="22"/>
        <v>83.02</v>
      </c>
      <c r="I80" s="20">
        <v>45608</v>
      </c>
      <c r="J80" s="9">
        <v>8.6</v>
      </c>
      <c r="K80" s="36">
        <f t="shared" si="19"/>
        <v>80.320000000000007</v>
      </c>
      <c r="L80" s="54">
        <v>5.08</v>
      </c>
      <c r="M80" s="10">
        <f t="shared" si="20"/>
        <v>76.48</v>
      </c>
    </row>
    <row r="81" spans="1:13" x14ac:dyDescent="0.25">
      <c r="A81" s="43">
        <v>44763</v>
      </c>
      <c r="B81" s="44">
        <v>8.25</v>
      </c>
      <c r="C81" s="26">
        <f t="shared" si="21"/>
        <v>80.209999999999994</v>
      </c>
      <c r="D81" s="44">
        <v>4.72</v>
      </c>
      <c r="E81" s="26">
        <f t="shared" si="18"/>
        <v>76.86</v>
      </c>
      <c r="F81" s="44">
        <v>6.6</v>
      </c>
      <c r="G81" s="26">
        <f t="shared" si="22"/>
        <v>82.73</v>
      </c>
      <c r="I81" s="21">
        <v>45637</v>
      </c>
      <c r="J81" s="44">
        <v>8.3000000000000007</v>
      </c>
      <c r="K81" s="46">
        <f t="shared" si="19"/>
        <v>80.62</v>
      </c>
      <c r="L81" s="50">
        <v>4.8600000000000003</v>
      </c>
      <c r="M81" s="26">
        <f t="shared" si="20"/>
        <v>76.7</v>
      </c>
    </row>
    <row r="82" spans="1:13" x14ac:dyDescent="0.25">
      <c r="A82" s="21">
        <v>44854</v>
      </c>
      <c r="B82" s="44">
        <v>8.1199999999999992</v>
      </c>
      <c r="C82" s="26">
        <f t="shared" si="21"/>
        <v>80.339999999999989</v>
      </c>
      <c r="D82" s="44">
        <v>2.14</v>
      </c>
      <c r="E82" s="26">
        <f t="shared" si="18"/>
        <v>79.44</v>
      </c>
      <c r="F82" s="44">
        <v>7.05</v>
      </c>
      <c r="G82" s="26">
        <f t="shared" si="22"/>
        <v>82.28</v>
      </c>
      <c r="I82" s="18">
        <v>45699</v>
      </c>
      <c r="J82" s="54">
        <v>8.15</v>
      </c>
      <c r="K82" s="10">
        <f t="shared" si="19"/>
        <v>80.77</v>
      </c>
      <c r="L82" s="54">
        <v>4.63</v>
      </c>
      <c r="M82" s="10">
        <f t="shared" si="20"/>
        <v>76.930000000000007</v>
      </c>
    </row>
    <row r="83" spans="1:13" ht="15.75" thickBot="1" x14ac:dyDescent="0.3">
      <c r="A83" s="20">
        <v>44937</v>
      </c>
      <c r="B83" s="54">
        <v>7.07</v>
      </c>
      <c r="C83" s="36">
        <f t="shared" si="21"/>
        <v>81.389999999999986</v>
      </c>
      <c r="D83" s="54">
        <v>2.2200000000000002</v>
      </c>
      <c r="E83" s="36">
        <f t="shared" si="18"/>
        <v>79.36</v>
      </c>
      <c r="F83" s="9">
        <v>7.19</v>
      </c>
      <c r="G83" s="10">
        <f t="shared" si="22"/>
        <v>82.14</v>
      </c>
      <c r="I83" s="60">
        <v>45784</v>
      </c>
      <c r="J83" s="55">
        <v>10.78</v>
      </c>
      <c r="K83" s="52">
        <f t="shared" si="19"/>
        <v>78.14</v>
      </c>
      <c r="L83" s="55">
        <v>6.97</v>
      </c>
      <c r="M83" s="52">
        <f t="shared" si="20"/>
        <v>74.59</v>
      </c>
    </row>
    <row r="84" spans="1:13" x14ac:dyDescent="0.25">
      <c r="A84" s="20">
        <v>45040</v>
      </c>
      <c r="B84" s="54">
        <v>7.18</v>
      </c>
      <c r="C84" s="36">
        <f t="shared" si="21"/>
        <v>81.28</v>
      </c>
      <c r="D84" s="54">
        <v>3.62</v>
      </c>
      <c r="E84" s="36">
        <f t="shared" si="18"/>
        <v>77.959999999999994</v>
      </c>
      <c r="F84" s="9">
        <v>7.6</v>
      </c>
      <c r="G84" s="10">
        <f t="shared" si="22"/>
        <v>81.73</v>
      </c>
      <c r="J84" s="3"/>
    </row>
    <row r="85" spans="1:13" x14ac:dyDescent="0.25">
      <c r="A85" s="20">
        <v>45134</v>
      </c>
      <c r="B85" s="54"/>
      <c r="C85" s="36"/>
      <c r="D85" s="9">
        <v>5.0999999999999996</v>
      </c>
      <c r="E85" s="36">
        <f t="shared" si="18"/>
        <v>76.48</v>
      </c>
      <c r="F85" s="9">
        <v>7.9</v>
      </c>
      <c r="G85" s="10">
        <f t="shared" si="22"/>
        <v>81.429999999999993</v>
      </c>
      <c r="J85" s="3"/>
    </row>
    <row r="86" spans="1:13" x14ac:dyDescent="0.25">
      <c r="A86" s="20">
        <v>45203</v>
      </c>
      <c r="B86" s="54">
        <v>6.99</v>
      </c>
      <c r="C86" s="36">
        <f t="shared" si="21"/>
        <v>81.47</v>
      </c>
      <c r="D86" s="54"/>
      <c r="E86" s="36"/>
      <c r="F86" s="9">
        <v>7.35</v>
      </c>
      <c r="G86" s="10">
        <f t="shared" si="22"/>
        <v>81.98</v>
      </c>
      <c r="J86" s="3"/>
    </row>
    <row r="87" spans="1:13" x14ac:dyDescent="0.25">
      <c r="A87" s="20">
        <v>45350</v>
      </c>
      <c r="B87" s="54">
        <v>5.78</v>
      </c>
      <c r="C87" s="36">
        <f t="shared" si="21"/>
        <v>82.679999999999993</v>
      </c>
      <c r="D87" s="54">
        <v>2.14</v>
      </c>
      <c r="E87" s="36">
        <f t="shared" si="18"/>
        <v>79.44</v>
      </c>
      <c r="F87" s="9">
        <v>7.63</v>
      </c>
      <c r="G87" s="10">
        <f t="shared" si="22"/>
        <v>81.7</v>
      </c>
      <c r="J87" s="3"/>
    </row>
    <row r="88" spans="1:13" x14ac:dyDescent="0.25">
      <c r="A88" s="20">
        <v>45468</v>
      </c>
      <c r="B88" s="54"/>
      <c r="C88" s="36"/>
      <c r="D88" s="54">
        <v>4.49</v>
      </c>
      <c r="E88" s="36">
        <f t="shared" si="18"/>
        <v>77.09</v>
      </c>
      <c r="F88" s="9">
        <v>7.8</v>
      </c>
      <c r="G88" s="10">
        <f t="shared" si="22"/>
        <v>81.53</v>
      </c>
      <c r="J88" s="3"/>
    </row>
    <row r="89" spans="1:13" x14ac:dyDescent="0.25">
      <c r="A89" s="20">
        <v>45608</v>
      </c>
      <c r="B89" s="54">
        <v>5.72</v>
      </c>
      <c r="C89" s="36">
        <f t="shared" si="21"/>
        <v>82.74</v>
      </c>
      <c r="D89" s="54">
        <v>3.84</v>
      </c>
      <c r="E89" s="36">
        <f t="shared" si="18"/>
        <v>77.739999999999995</v>
      </c>
      <c r="F89" s="9">
        <v>6.36</v>
      </c>
      <c r="G89" s="10">
        <f t="shared" si="22"/>
        <v>82.97</v>
      </c>
      <c r="J89" s="3"/>
    </row>
    <row r="90" spans="1:13" x14ac:dyDescent="0.25">
      <c r="A90" s="21">
        <v>45637</v>
      </c>
      <c r="B90" s="50">
        <v>5.14</v>
      </c>
      <c r="C90" s="46">
        <f t="shared" si="21"/>
        <v>83.32</v>
      </c>
      <c r="D90" s="50">
        <v>2.78</v>
      </c>
      <c r="E90" s="46">
        <f t="shared" si="18"/>
        <v>78.8</v>
      </c>
      <c r="F90" s="44">
        <v>6.37</v>
      </c>
      <c r="G90" s="26">
        <f t="shared" si="22"/>
        <v>82.96</v>
      </c>
      <c r="J90" s="3"/>
    </row>
    <row r="91" spans="1:13" x14ac:dyDescent="0.25">
      <c r="A91" s="18">
        <v>45699</v>
      </c>
      <c r="B91" s="54">
        <v>5.98</v>
      </c>
      <c r="C91" s="10">
        <f t="shared" si="21"/>
        <v>82.47999999999999</v>
      </c>
      <c r="D91" s="54">
        <v>2.96</v>
      </c>
      <c r="E91" s="10">
        <f t="shared" si="18"/>
        <v>78.62</v>
      </c>
      <c r="F91" s="54">
        <v>6.61</v>
      </c>
      <c r="G91" s="10">
        <f t="shared" si="22"/>
        <v>82.72</v>
      </c>
      <c r="J91" s="3"/>
    </row>
    <row r="92" spans="1:13" ht="15.75" thickBot="1" x14ac:dyDescent="0.3">
      <c r="A92" s="60">
        <v>45784</v>
      </c>
      <c r="B92" s="55">
        <v>8.9600000000000009</v>
      </c>
      <c r="C92" s="52">
        <f t="shared" si="21"/>
        <v>79.5</v>
      </c>
      <c r="D92" s="55">
        <v>5.0199999999999996</v>
      </c>
      <c r="E92" s="52">
        <f t="shared" si="18"/>
        <v>76.56</v>
      </c>
      <c r="F92" s="55">
        <v>7.73</v>
      </c>
      <c r="G92" s="52">
        <f t="shared" si="22"/>
        <v>81.599999999999994</v>
      </c>
      <c r="J92" s="3"/>
    </row>
  </sheetData>
  <mergeCells count="74">
    <mergeCell ref="AN3:AS3"/>
    <mergeCell ref="AN6:AO6"/>
    <mergeCell ref="AP6:AQ6"/>
    <mergeCell ref="AR6:AS6"/>
    <mergeCell ref="AN7:AO7"/>
    <mergeCell ref="AP7:AQ7"/>
    <mergeCell ref="AR7:AS7"/>
    <mergeCell ref="AN4:AO4"/>
    <mergeCell ref="AP4:AQ4"/>
    <mergeCell ref="AR4:AS4"/>
    <mergeCell ref="AN5:AO5"/>
    <mergeCell ref="AP5:AQ5"/>
    <mergeCell ref="AR5:AS5"/>
    <mergeCell ref="AJ4:AK4"/>
    <mergeCell ref="AJ5:AK5"/>
    <mergeCell ref="AJ6:AK6"/>
    <mergeCell ref="AJ7:AK7"/>
    <mergeCell ref="AD3:AK3"/>
    <mergeCell ref="AF4:AG4"/>
    <mergeCell ref="AF5:AG5"/>
    <mergeCell ref="AF6:AG6"/>
    <mergeCell ref="AF7:AG7"/>
    <mergeCell ref="AH4:AI4"/>
    <mergeCell ref="AH5:AI5"/>
    <mergeCell ref="AH6:AI6"/>
    <mergeCell ref="AH7:AI7"/>
    <mergeCell ref="AD4:AE4"/>
    <mergeCell ref="AD5:AE5"/>
    <mergeCell ref="AD6:AE6"/>
    <mergeCell ref="AD7:AE7"/>
    <mergeCell ref="V7:W7"/>
    <mergeCell ref="P3:W3"/>
    <mergeCell ref="Z4:AA4"/>
    <mergeCell ref="Z5:AA5"/>
    <mergeCell ref="Z6:AA6"/>
    <mergeCell ref="Z7:AA7"/>
    <mergeCell ref="Z3:AA3"/>
    <mergeCell ref="P7:Q7"/>
    <mergeCell ref="B3:G3"/>
    <mergeCell ref="J3:M3"/>
    <mergeCell ref="V4:W4"/>
    <mergeCell ref="V5:W5"/>
    <mergeCell ref="V6:W6"/>
    <mergeCell ref="D4:E4"/>
    <mergeCell ref="D5:E5"/>
    <mergeCell ref="D6:E6"/>
    <mergeCell ref="J4:K4"/>
    <mergeCell ref="J5:K5"/>
    <mergeCell ref="J6:K6"/>
    <mergeCell ref="P4:Q4"/>
    <mergeCell ref="P5:Q5"/>
    <mergeCell ref="P6:Q6"/>
    <mergeCell ref="L4:M4"/>
    <mergeCell ref="L5:M5"/>
    <mergeCell ref="D7:E7"/>
    <mergeCell ref="B4:C4"/>
    <mergeCell ref="B5:C5"/>
    <mergeCell ref="B6:C6"/>
    <mergeCell ref="B7:C7"/>
    <mergeCell ref="J7:K7"/>
    <mergeCell ref="F4:G4"/>
    <mergeCell ref="F5:G5"/>
    <mergeCell ref="F6:G6"/>
    <mergeCell ref="F7:G7"/>
    <mergeCell ref="L6:M6"/>
    <mergeCell ref="L7:M7"/>
    <mergeCell ref="T4:U4"/>
    <mergeCell ref="T5:U5"/>
    <mergeCell ref="T6:U6"/>
    <mergeCell ref="T7:U7"/>
    <mergeCell ref="R4:S4"/>
    <mergeCell ref="R5:S5"/>
    <mergeCell ref="R6:S6"/>
    <mergeCell ref="R7:S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FE3E4D9162C4E34EA16FD60445573341" ma:contentTypeVersion="47" ma:contentTypeDescription="Create a new document." ma:contentTypeScope="" ma:versionID="b51da3adc315cfb5854f11dca58c6af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5be801dc-29cb-4844-b224-cf3347407438" targetNamespace="http://schemas.microsoft.com/office/2006/metadata/properties" ma:root="true" ma:fieldsID="b68eec8a4fa4de60febef7f7420e251d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5be801dc-29cb-4844-b224-cf3347407438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c40bf0-0401-437e-9568-4ab03c3690ed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fc40bf0-0401-437e-9568-4ab03c3690ed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801dc-29cb-4844-b224-cf3347407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5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1" nillable="true" ma:displayName="Tags" ma:internalName="MediaServiceAutoTags" ma:readOnly="true">
      <xsd:simpleType>
        <xsd:restriction base="dms:Text"/>
      </xsd:simple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2025-10-21T23:00:00+00:00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86298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BT2807IL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Multi Agg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2025-10-21T23:00:00+00:00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lcf76f155ced4ddcb4097134ff3c332f xmlns="5be801dc-29cb-4844-b224-cf3347407438">
      <Terms xmlns="http://schemas.microsoft.com/office/infopath/2007/PartnerControls"/>
    </lcf76f155ced4ddcb4097134ff3c332f>
    <EPRNumber xmlns="eebef177-55b5-4448-a5fb-28ea454417ee">BP3095EU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SN7 8HE</FacilityAddressPostcode>
    <TaxCatchAll xmlns="662745e8-e224-48e8-a2e3-254862b8c2f5">
      <Value>12</Value>
      <Value>11</Value>
      <Value>10</Value>
      <Value>9</Value>
      <Value>784</Value>
    </TaxCatchAll>
    <ExternalAuthor xmlns="eebef177-55b5-4448-a5fb-28ea454417ee">Edward Betteridge</ExternalAuthor>
    <SiteName xmlns="eebef177-55b5-4448-a5fb-28ea454417ee">Shellingford Quarry Landfill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Shellingford Quarry Stanford Road Stanford in the Vale Faringdon SN7 8HE</FacilityAddr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0CD1D-2F08-40CF-A23D-19C86DC8A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5be801dc-29cb-4844-b224-cf3347407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5B6E0-1D90-4F01-BA9F-ABC715F6D0DF}">
  <ds:schemaRefs>
    <ds:schemaRef ds:uri="662745e8-e224-48e8-a2e3-254862b8c2f5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5be801dc-29cb-4844-b224-cf3347407438"/>
    <ds:schemaRef ds:uri="http://schemas.microsoft.com/office/2006/documentManagement/types"/>
    <ds:schemaRef ds:uri="http://purl.org/dc/elements/1.1/"/>
    <ds:schemaRef ds:uri="eebef177-55b5-4448-a5fb-28ea454417ee"/>
    <ds:schemaRef ds:uri="http://schemas.openxmlformats.org/package/2006/metadata/core-properties"/>
    <ds:schemaRef ds:uri="http://schemas.microsoft.com/office/infopath/2007/PartnerControls"/>
    <ds:schemaRef ds:uri="5ffd8e36-f429-4edc-ab50-c5be84842779"/>
    <ds:schemaRef ds:uri="8595a0ec-c146-4eeb-925a-270f4bc4be63"/>
  </ds:schemaRefs>
</ds:datastoreItem>
</file>

<file path=customXml/itemProps3.xml><?xml version="1.0" encoding="utf-8"?>
<ds:datastoreItem xmlns:ds="http://schemas.openxmlformats.org/officeDocument/2006/customXml" ds:itemID="{0C291A92-F2AA-4E35-B89E-8529BB874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Shellingford GWL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Betteridge</dc:creator>
  <cp:lastModifiedBy>Joel Robson</cp:lastModifiedBy>
  <dcterms:created xsi:type="dcterms:W3CDTF">2021-03-03T09:44:59Z</dcterms:created>
  <dcterms:modified xsi:type="dcterms:W3CDTF">2026-02-12T15:57:59Z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0x0101000E9AD557692E154F9D2697C8C6432F7600FE3E4D9162C4E34EA16FD60445573341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784;#Public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11;#Waste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