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https://d.docs.live.net/221331ed18ca5cdf/001A_ Server Files_All/EHS Int Tenders/LON  1X2  Data Centre/EPR (MCP_LCP_Integreted) Permit/Reboot EPR aplication/"/>
    </mc:Choice>
  </mc:AlternateContent>
  <xr:revisionPtr revIDLastSave="0" documentId="8_{7D3995F9-7D04-439F-8ACF-0351F4833AF1}" xr6:coauthVersionLast="47" xr6:coauthVersionMax="47" xr10:uidLastSave="{00000000-0000-0000-0000-000000000000}"/>
  <bookViews>
    <workbookView xWindow="-120" yWindow="-120" windowWidth="29040" windowHeight="15720" xr2:uid="{FC94B3F9-F64F-43A3-9379-FF1D9F96DBE4}"/>
  </bookViews>
  <sheets>
    <sheet name="MCP_or_generator_list" sheetId="1" r:id="rId1"/>
    <sheet name="Resp_1" sheetId="2" state="hidden" r:id="rId2"/>
  </sheets>
  <externalReferences>
    <externalReference r:id="rId3"/>
  </externalReferences>
  <definedNames>
    <definedName name="CCNS">[1]Application!$I$184</definedName>
    <definedName name="existingPermitRef">[1]Application!$K$4</definedName>
    <definedName name="isSG">[1]Application!$L$91</definedName>
    <definedName name="LocalAuth">[1]Application!$D$105</definedName>
    <definedName name="MobilePlant">[1]Application!$E$102</definedName>
    <definedName name="NaceCode">[1]Application!$K$98</definedName>
    <definedName name="NatSecure">[1]Application!$I$186</definedName>
    <definedName name="PlantLoc_Easting">[1]Plant_Details!$F$4</definedName>
    <definedName name="PlantLoc_Lat">[1]Plant_Details!$H$4</definedName>
    <definedName name="PlantLoc_Long">[1]Plant_Details!$I$4</definedName>
    <definedName name="PlantLoc_Northing">[1]Plant_Details!$G$4</definedName>
    <definedName name="Ruleset">[1]Application!$D$89</definedName>
    <definedName name="SiteAddr_Locality">[1]Application!$D$101</definedName>
    <definedName name="SiteAddr_Postcode">[1]Application!$D$103</definedName>
    <definedName name="SiteAddr_Premise">[1]Application!$D$99</definedName>
    <definedName name="SiteAddr_Street">[1]Application!$D$100</definedName>
    <definedName name="SiteAddr_Town">[1]Application!$D$102</definedName>
    <definedName name="SiteName">[1]Application!$D$98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8" i="1" l="1"/>
  <c r="P13" i="2" s="1"/>
  <c r="T45" i="1"/>
  <c r="B21" i="2"/>
  <c r="B20"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H13" i="2"/>
  <c r="AG13" i="2"/>
  <c r="AF13" i="2"/>
  <c r="AE13" i="2"/>
  <c r="AD13" i="2"/>
  <c r="AC13" i="2"/>
  <c r="AB13" i="2"/>
  <c r="AA13" i="2"/>
  <c r="Z13" i="2"/>
  <c r="Y13" i="2"/>
  <c r="X13" i="2"/>
  <c r="W13" i="2"/>
  <c r="V13" i="2"/>
  <c r="U13" i="2"/>
  <c r="T13" i="2"/>
  <c r="S13" i="2"/>
  <c r="R13" i="2"/>
  <c r="Q13" i="2"/>
  <c r="O13" i="2"/>
  <c r="N13" i="2"/>
  <c r="M13" i="2"/>
  <c r="L13" i="2"/>
  <c r="K13" i="2"/>
  <c r="J13" i="2"/>
  <c r="I13" i="2"/>
  <c r="H13" i="2"/>
  <c r="G13" i="2"/>
  <c r="F13" i="2"/>
  <c r="E13" i="2"/>
  <c r="D13" i="2"/>
  <c r="C13" i="2"/>
  <c r="B13" i="2"/>
  <c r="A13"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<sst xmlns="http://schemas.openxmlformats.org/spreadsheetml/2006/main" count="1111" uniqueCount="242">
  <si>
    <t>Plant Name</t>
  </si>
  <si>
    <t>NACE Code  (required information)</t>
  </si>
  <si>
    <t>Traceable identifier for the individual medium combustion plant (MCP) or generator (required information)</t>
  </si>
  <si>
    <t>Plant Manufacturer</t>
  </si>
  <si>
    <t>Model Name</t>
  </si>
  <si>
    <t>Is the plant stationary or mobile?</t>
  </si>
  <si>
    <t>Stack or emission point national grid reference  (required information)</t>
  </si>
  <si>
    <t>Easting</t>
  </si>
  <si>
    <t>Northing</t>
  </si>
  <si>
    <t xml:space="preserve">Latitude </t>
  </si>
  <si>
    <t>Longitude</t>
  </si>
  <si>
    <t>Date operation started (required information)</t>
  </si>
  <si>
    <t xml:space="preserve">Rated thermal input of the individual MCP or generator in MW thermal (required information)
</t>
  </si>
  <si>
    <t>Total rated thermal input of all plant or generators on site in MWth</t>
  </si>
  <si>
    <t>Technology or type (required information)</t>
  </si>
  <si>
    <t>Main fuel type used (required information)</t>
  </si>
  <si>
    <t>Secondary fuel type used (required information if plant is dual fired or uses a secondary fuel as a back up)</t>
  </si>
  <si>
    <t>Is the secondary fuel used as a back up? and/or does the plant co fire using the secondary fuel?</t>
  </si>
  <si>
    <t>Percentage of secondary fuel type used</t>
  </si>
  <si>
    <t>Will the medium combustion plant be operated as a limited operting hours plant? (required information)</t>
  </si>
  <si>
    <t xml:space="preserve">Annual operating hours. Please enter the hours the plant is intended to run. </t>
  </si>
  <si>
    <t xml:space="preserve">Do you want to declare that your existing MCP will meet new MCP emission limit values (ELVs) from the medium combustion plant directive? </t>
  </si>
  <si>
    <t>Annual load factor as a percentage</t>
  </si>
  <si>
    <t>Background nitrogen dioxide (NO2) in ug/m3</t>
  </si>
  <si>
    <t>Stack height (meters)</t>
  </si>
  <si>
    <t>What is the  emission rate for the pollutants (Nm3/s )</t>
  </si>
  <si>
    <t xml:space="preserve">Is the plant in an Air Quality Management Area (AQMA) for a declared pollutant? </t>
  </si>
  <si>
    <t xml:space="preserve">What is the name of the local authority who has declared th AQMA? </t>
  </si>
  <si>
    <t>Closest human receptor (meters)</t>
  </si>
  <si>
    <t>Human receptor details</t>
  </si>
  <si>
    <t>Closest Ecological receptor (meters)</t>
  </si>
  <si>
    <t>Ecological receptor details</t>
  </si>
  <si>
    <t>Will secondary abatement be fitted to the plant</t>
  </si>
  <si>
    <t xml:space="preserve">What type of secondary abatement will be fitted? </t>
  </si>
  <si>
    <t>date of capacity market of balancing service agreement or FiT accreditation (DD/MM/YYYY)</t>
  </si>
  <si>
    <t>NACE code means Nomenclature of Economic Activities and is the European statistical classification of economic activities</t>
  </si>
  <si>
    <t>Serial number or other unique identifier, name plate, manufacturer and or model</t>
  </si>
  <si>
    <t xml:space="preserve">Enter the coordinates of the emission point of the plant (not the site). You should enter this as a National Grid Reference or as a Latitude and Longitude pair. You should enter the values using the same coordinate system that you collected the raw data in. </t>
  </si>
  <si>
    <t>When the plant or generator was first put into operation or the commissioning date, leave blank if new and not yet operating</t>
  </si>
  <si>
    <t xml:space="preserve">This is for each individual unit. You should calculate this using one of the methods given in this guidance on calculating capacity:
</t>
  </si>
  <si>
    <t>This should be the total of all the individual units of any size</t>
  </si>
  <si>
    <t xml:space="preserve"> Boiler, Engine, Back up generator, turbine, boiler CHP, Engine CHP</t>
  </si>
  <si>
    <t>Gas oil, Gas oil substitute, Hydrogen, Liquid fuels other than gas oil, Natural gas, Biogas, Other gaseous fuels, Solid biomass, Waste biomass, Woody solid biomass, Straw, Other solid fuels</t>
  </si>
  <si>
    <t>Back up, co firing, both</t>
  </si>
  <si>
    <t>Only required where co firing</t>
  </si>
  <si>
    <t xml:space="preserve">Where the option of exemption under Article 6 (8) of the medium combustion plant directive is used the operator (as identified in Part A of the application form) can declare by indicating here that the MCP will not be operated more than the number of hours referred to in this paragraph. </t>
  </si>
  <si>
    <t>This should be the total for the year and be to the nearest whole number</t>
  </si>
  <si>
    <t>Applicable for existing MCP plant only.  You may want to claim this to demonstrate low risk impacts to habitats as part of an air emissions risk assessment. If you do make this voluntary declaration we will include new MCP ELVs from the medium combustion plant directive in your permit.</t>
  </si>
  <si>
    <t xml:space="preserve">Go to the Defra UK Air website and select the most recent background map data. Set the local authority to that of your site location and the pollutant to NO2   </t>
  </si>
  <si>
    <t>AQMAs interactive map</t>
  </si>
  <si>
    <t>applicable to SG applications only</t>
  </si>
  <si>
    <t>Full Classification</t>
  </si>
  <si>
    <t>Capacity Guidance</t>
  </si>
  <si>
    <t>Background Mapping data for local authorities - Defra, UK</t>
  </si>
  <si>
    <t>Simple List</t>
  </si>
  <si>
    <t>Click Here to see MCP New Fuels Direction 2024</t>
  </si>
  <si>
    <t xml:space="preserve">EA Example answer: </t>
  </si>
  <si>
    <t xml:space="preserve">ST 58132 72695 </t>
  </si>
  <si>
    <t>Engine</t>
  </si>
  <si>
    <t xml:space="preserve">Gas oil
</t>
  </si>
  <si>
    <t>N/A</t>
  </si>
  <si>
    <t>yes</t>
  </si>
  <si>
    <t>Yes</t>
  </si>
  <si>
    <t xml:space="preserve">Wexham Road Datacentre </t>
  </si>
  <si>
    <t>D.35.11</t>
  </si>
  <si>
    <t>(EP # 53) DH2.2-1
Serial No. 95030404733</t>
  </si>
  <si>
    <t>Rolls Royce/MTU</t>
  </si>
  <si>
    <t xml:space="preserve">MTU 20V4000 DS3300 </t>
  </si>
  <si>
    <t>Stationary</t>
  </si>
  <si>
    <t xml:space="preserve">EP 53 </t>
  </si>
  <si>
    <t xml:space="preserve"> 6.9 MWth
</t>
  </si>
  <si>
    <t xml:space="preserve">222 MWth </t>
  </si>
  <si>
    <t>Not Applicable (N/A)</t>
  </si>
  <si>
    <t>&lt;2%</t>
  </si>
  <si>
    <t>11.41443 µg/m³</t>
  </si>
  <si>
    <t xml:space="preserve">15.95 (Building C) </t>
  </si>
  <si>
    <t>8.07 Am3/s</t>
  </si>
  <si>
    <t xml:space="preserve">Slough Borough Council </t>
  </si>
  <si>
    <t>Residential Property which is approximately 45 metres north of Building C.</t>
  </si>
  <si>
    <t>A residential property on Hazlemere Road, approximately 45 metres north of Building C</t>
  </si>
  <si>
    <t xml:space="preserve">within 2km to site </t>
  </si>
  <si>
    <t>Herschel Park Local Nature Reserve. (See Sections 4.2.3;  4.2.5;  4.2.5;  4.2.6 and 4.2.7 of the latest AQA)</t>
  </si>
  <si>
    <t>Selective Catalytic Reduction (SCR) on individual engine exhaust system.</t>
  </si>
  <si>
    <t xml:space="preserve">Not Applicable (N/A) </t>
  </si>
  <si>
    <t>(EP # 54) DH2.2-5
Serial No. 95030404732</t>
  </si>
  <si>
    <t>EP 54</t>
  </si>
  <si>
    <t xml:space="preserve">222 MWth -Building C </t>
  </si>
  <si>
    <t xml:space="preserve">as above </t>
  </si>
  <si>
    <t xml:space="preserve">S.C.R. </t>
  </si>
  <si>
    <t>(EP # 55) DH2.2-2
Serial No. 95030404702</t>
  </si>
  <si>
    <t>EP 55</t>
  </si>
  <si>
    <t>Thursday 04th December 2025</t>
  </si>
  <si>
    <t>(EP # 56) DH2.2-6
Serial No. 95030404534</t>
  </si>
  <si>
    <t>EP 56</t>
  </si>
  <si>
    <t>Tuesday 05th January 2026</t>
  </si>
  <si>
    <t>(EP # 57) DH2.2-3
Ser No.  95030404734</t>
  </si>
  <si>
    <t>EP 57</t>
  </si>
  <si>
    <t>Wednesday 07th January 2026</t>
  </si>
  <si>
    <t>(EP # 58) DH2.2-7
Ser No. 95030404730</t>
  </si>
  <si>
    <t>EP 58</t>
  </si>
  <si>
    <t>Monday 12th January 2026</t>
  </si>
  <si>
    <t>(EP # 59) DH2.2-4
Ser No. 95030404731</t>
  </si>
  <si>
    <t>EP 59</t>
  </si>
  <si>
    <t>Wed nesday 14th January 2026</t>
  </si>
  <si>
    <t>(EP # 60) DH2.2-8
Ser No. 95030404703</t>
  </si>
  <si>
    <t>EP 60</t>
  </si>
  <si>
    <t>Monday 19th January 2026</t>
  </si>
  <si>
    <t>(EP # 61) DH2.1-1
Ser No. 95030404704</t>
  </si>
  <si>
    <t>EP 61</t>
  </si>
  <si>
    <t>Monday 09th February 2026</t>
  </si>
  <si>
    <t>(EP # 62) DH2.1-5
Ser No. 95030404701</t>
  </si>
  <si>
    <t>EP 62</t>
  </si>
  <si>
    <t>Wednesday 11th February 2026</t>
  </si>
  <si>
    <t>(EP # 63) DH2.1-2
Ser No. 95030404545</t>
  </si>
  <si>
    <t>EP 63</t>
  </si>
  <si>
    <t>Monday 16th February 2026</t>
  </si>
  <si>
    <t>(EP # 64) DH2.1-6
Ser No. 95030404538</t>
  </si>
  <si>
    <t>EP 64</t>
  </si>
  <si>
    <t>Wednesday 18th February 2026</t>
  </si>
  <si>
    <t>(EP # 65) DH2.1-3
Ser No. 95030404532</t>
  </si>
  <si>
    <t>EP 65</t>
  </si>
  <si>
    <t>Not Yet operated</t>
  </si>
  <si>
    <t>(EP # 66) DH2.1-7
Ser No. 95030404507</t>
  </si>
  <si>
    <t>EP 66</t>
  </si>
  <si>
    <t>(EP # 67) DH2.1-4
Ser No. 95030404537</t>
  </si>
  <si>
    <t>EP 67</t>
  </si>
  <si>
    <t>(EP # 68) DH2.1-8
Ser No. 95030404536</t>
  </si>
  <si>
    <t>EP 68</t>
  </si>
  <si>
    <t>(EP # 69) DH1.1-8
Ser No. 95030404535</t>
  </si>
  <si>
    <t>EP 69</t>
  </si>
  <si>
    <t>(EP # 70) DH1.1-4
Ser No. 95030404531</t>
  </si>
  <si>
    <t>EP 70</t>
  </si>
  <si>
    <t>(EP # 71) DH1.1-7
Ser No. 95030404470</t>
  </si>
  <si>
    <t>EP 71</t>
  </si>
  <si>
    <t>(EP # 72) DH1.1-3
Ser No. 95030404469</t>
  </si>
  <si>
    <t>EP 72</t>
  </si>
  <si>
    <t>(EP # 73) DH1.1-6
Ser No. 95030404482</t>
  </si>
  <si>
    <t>EP 73</t>
  </si>
  <si>
    <t>(EP # 74) DH1.1-2
Ser No. 95030404546</t>
  </si>
  <si>
    <t>EP 74</t>
  </si>
  <si>
    <t>(EP # 75) DH1.1-5
Ser No. 95030404547</t>
  </si>
  <si>
    <t>EP 75</t>
  </si>
  <si>
    <t>(EP # 76) DH1.1-1
Ser No. 95030404505</t>
  </si>
  <si>
    <t>EP 76</t>
  </si>
  <si>
    <t>(EP # 77) DH1.2-8
Ser No. 95030404504</t>
  </si>
  <si>
    <t>EP 77</t>
  </si>
  <si>
    <t>(EP # 78) DH1.2-4
Ser No. 95030404503</t>
  </si>
  <si>
    <t>EP 78</t>
  </si>
  <si>
    <t>(EP # 79) DH1.2-7
Ser No. 95030404506</t>
  </si>
  <si>
    <t>EP 79</t>
  </si>
  <si>
    <t>(EP # 80) DH1.2-3
Ser No. 95030404483</t>
  </si>
  <si>
    <t>EP 80</t>
  </si>
  <si>
    <t>(EP # 81) DH1.2-6
Ser No. 95030404480</t>
  </si>
  <si>
    <t>EP 81</t>
  </si>
  <si>
    <t>(EP # 82) DH1.2-2
Ser No. 95030404481</t>
  </si>
  <si>
    <t>EP 82</t>
  </si>
  <si>
    <t>(EP # 83) DH1.2-5
Ser No. 95030404484</t>
  </si>
  <si>
    <t>EP 83</t>
  </si>
  <si>
    <t>(EP # 84) DH1.2-1
Ser No. 95030404471</t>
  </si>
  <si>
    <t>EP 84</t>
  </si>
  <si>
    <t>_1136</t>
  </si>
  <si>
    <t>_1333</t>
  </si>
  <si>
    <t>_1234</t>
  </si>
  <si>
    <t>Lat</t>
  </si>
  <si>
    <t>Long</t>
  </si>
  <si>
    <t>_1224</t>
  </si>
  <si>
    <t>_1137</t>
  </si>
  <si>
    <t>_1118</t>
  </si>
  <si>
    <t>_1125</t>
  </si>
  <si>
    <t>_1152</t>
  </si>
  <si>
    <t>_1230</t>
  </si>
  <si>
    <t>_1138</t>
  </si>
  <si>
    <t>_1328</t>
  </si>
  <si>
    <t>_1062</t>
  </si>
  <si>
    <t>_1326</t>
  </si>
  <si>
    <t>_1021</t>
  </si>
  <si>
    <t>_1015</t>
  </si>
  <si>
    <t>_1140</t>
  </si>
  <si>
    <t>_1121</t>
  </si>
  <si>
    <t>_1117</t>
  </si>
  <si>
    <t>_1124</t>
  </si>
  <si>
    <t>_2005</t>
  </si>
  <si>
    <t>_1016</t>
  </si>
  <si>
    <t>_2006</t>
  </si>
  <si>
    <t>_1150</t>
  </si>
  <si>
    <t>_1040</t>
  </si>
  <si>
    <t>_1225</t>
  </si>
  <si>
    <t>_2017</t>
  </si>
  <si>
    <t>Release Point NGR</t>
  </si>
  <si>
    <t>Mobile Plant</t>
  </si>
  <si>
    <t>NACE Code</t>
  </si>
  <si>
    <t>Named Range</t>
  </si>
  <si>
    <t>Value</t>
  </si>
  <si>
    <t>MCP-DateCommissioned</t>
  </si>
  <si>
    <t>ThermalInput</t>
  </si>
  <si>
    <t>MCP-CombustionTechnology</t>
  </si>
  <si>
    <t>MCP-FuelMain</t>
  </si>
  <si>
    <t>MCP-FuelSec</t>
  </si>
  <si>
    <t>MCP-FuelSecWhen</t>
  </si>
  <si>
    <t>MCP-FuelUsageSec</t>
  </si>
  <si>
    <t>MCP-Limitedhrs</t>
  </si>
  <si>
    <t>MeetnewELV</t>
  </si>
  <si>
    <t>MCP-Loadas%</t>
  </si>
  <si>
    <t>MCP-BackgroundNO2</t>
  </si>
  <si>
    <t>MCP-StackHeight</t>
  </si>
  <si>
    <t>AQMA</t>
  </si>
  <si>
    <t>AQMA LA</t>
  </si>
  <si>
    <t>HumanReceptor</t>
  </si>
  <si>
    <t>MCP_HumanReceptorDetails</t>
  </si>
  <si>
    <t>EcoReceptor</t>
  </si>
  <si>
    <t>MCP_EcoReceptorDetails</t>
  </si>
  <si>
    <t>MCP-Abated</t>
  </si>
  <si>
    <t>MCP-AbateType</t>
  </si>
  <si>
    <t>MCP-CapBalAgree</t>
  </si>
  <si>
    <t>MobilePlant</t>
  </si>
  <si>
    <t>NaceCode</t>
  </si>
  <si>
    <t>Serial No. of Plant
(If already purchased)</t>
  </si>
  <si>
    <t>Commissioning Date</t>
  </si>
  <si>
    <t>Size (MWth)</t>
  </si>
  <si>
    <t>Technology</t>
  </si>
  <si>
    <t>Fuel/Main Fuel</t>
  </si>
  <si>
    <t>IF an individual plant uses more than one fuel, give the proportions</t>
  </si>
  <si>
    <t>0</t>
  </si>
  <si>
    <t>02</t>
  </si>
  <si>
    <t>03</t>
  </si>
  <si>
    <t>04</t>
  </si>
  <si>
    <t>Stack Height (metres)</t>
  </si>
  <si>
    <t>_1027</t>
  </si>
  <si>
    <t>If new plant does the flue share a common windshield?</t>
  </si>
  <si>
    <t>Annual Hours</t>
  </si>
  <si>
    <t>Limited Operating Hours</t>
  </si>
  <si>
    <t>Annual Load (%)</t>
  </si>
  <si>
    <t>In AQMA</t>
  </si>
  <si>
    <t>AQMA Local Authority</t>
  </si>
  <si>
    <t>Closest Human Receptor (metres)</t>
  </si>
  <si>
    <t>Human Receptor Details</t>
  </si>
  <si>
    <t>Closest Ecological Receptor (metres)</t>
  </si>
  <si>
    <t>Ecological Receptor Details</t>
  </si>
  <si>
    <t>Background NO2 (μg/m3)</t>
  </si>
  <si>
    <t>Will secondary abatement be fitted to the plant?</t>
  </si>
  <si>
    <t>Abatement Type</t>
  </si>
  <si>
    <t>Will Meet New ELVs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</si>
</sst>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7">
    <font>
      <sz val="10"/>
      <color rgb="FF000000"/>
      <name val="Arial"/>
      <family val="2"/>
    </font>
    <font>
      <u/>
      <sz val="10"/>
      <color rgb="FF0563C1"/>
      <name val="Arial"/>
      <family val="2"/>
    </font>
    <font>
      <b/>
      <sz val="12"/>
      <color rgb="FF000000"/>
      <name val="Arial"/>
      <family val="2"/>
    </font>
    <font>
      <sz val="12"/>
      <color rgb="FF000000"/>
      <name val="Arial"/>
      <family val="2"/>
    </font>
    <font>
      <sz val="12"/>
      <color rgb="FFFF0000"/>
      <name val="Arial"/>
      <family val="2"/>
    </font>
    <font>
      <sz val="8"/>
      <name val="Arial"/>
      <family val="2"/>
    </font>
    <font>
      <sz val="12"/>
      <name val="Arial"/>
      <family val="2"/>
    </font>
  </fonts>
  <fills count="8">
    <fill>
      <patternFill patternType="none"/>
    </fill>
    <fill>
      <patternFill patternType="gray125"/>
    </fill>
    <fill>
      <patternFill patternType="solid">
        <fgColor rgb="FFCFE2F3"/>
        <bgColor rgb="FFCFE2F3"/>
      </patternFill>
    </fill>
    <fill>
      <patternFill patternType="solid">
        <fgColor rgb="FFFFE699"/>
        <bgColor rgb="FFFFE699"/>
      </patternFill>
    </fill>
    <fill>
      <patternFill patternType="solid">
        <fgColor rgb="FFD9D9D9"/>
        <bgColor rgb="FFD9D9D9"/>
      </patternFill>
    </fill>
    <fill>
      <patternFill patternType="solid">
        <fgColor theme="2" tint="-9.9978637043366805E-2"/>
        <bgColor indexed="64"/>
      </patternFill>
    </fill>
    <fill>
      <patternFill patternType="solid">
        <fgColor theme="2" tint="-9.9978637043366805E-2"/>
        <bgColor rgb="FFF2F2F2"/>
      </patternFill>
    </fill>
    <fill>
      <patternFill patternType="solid">
        <fgColor theme="2" tint="-9.9978637043366805E-2"/>
        <bgColor rgb="FFF3F3F3"/>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0" fillId="0" borderId="0" xfId="0" applyAlignment="1">
      <alignment wrapText="1"/>
    </xf>
    <xf numFmtId="0" fontId="3" fillId="0" borderId="0" xfId="0" applyFont="1" applyAlignment="1">
      <alignment horizontal="left" vertical="top" wrapText="1"/>
    </xf>
    <xf numFmtId="0" fontId="3" fillId="0" borderId="0" xfId="0" applyFont="1"/>
    <xf numFmtId="0" fontId="3" fillId="3" borderId="0" xfId="0" applyFont="1" applyFill="1"/>
    <xf numFmtId="14" fontId="3" fillId="0" borderId="0" xfId="0" applyNumberFormat="1" applyFont="1"/>
    <xf numFmtId="0" fontId="3" fillId="4" borderId="0" xfId="0" applyFont="1" applyFill="1"/>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14" fontId="3" fillId="0" borderId="8" xfId="0" applyNumberFormat="1" applyFont="1" applyBorder="1" applyAlignment="1">
      <alignment horizontal="left" vertical="top" wrapText="1"/>
    </xf>
    <xf numFmtId="164" fontId="3" fillId="0" borderId="8" xfId="0" applyNumberFormat="1" applyFont="1" applyBorder="1" applyAlignment="1">
      <alignment horizontal="left" vertical="top" wrapText="1"/>
    </xf>
    <xf numFmtId="164" fontId="3" fillId="0" borderId="0" xfId="0" applyNumberFormat="1" applyFont="1" applyAlignment="1">
      <alignment horizontal="left" vertical="top" wrapText="1"/>
    </xf>
    <xf numFmtId="0" fontId="3" fillId="5"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1" fillId="6" borderId="4" xfId="1" applyFill="1" applyBorder="1" applyAlignment="1">
      <alignment horizontal="left" vertical="top" wrapText="1"/>
    </xf>
    <xf numFmtId="0" fontId="1" fillId="6" borderId="5" xfId="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7" borderId="2" xfId="0" applyFont="1" applyFill="1" applyBorder="1" applyAlignment="1">
      <alignment horizontal="left" vertical="top" wrapText="1"/>
    </xf>
    <xf numFmtId="164" fontId="3" fillId="5" borderId="2" xfId="0" applyNumberFormat="1" applyFont="1" applyFill="1" applyBorder="1" applyAlignment="1">
      <alignment horizontal="left" vertical="top" wrapText="1"/>
    </xf>
    <xf numFmtId="0" fontId="4" fillId="7" borderId="2" xfId="0" applyFont="1" applyFill="1" applyBorder="1" applyAlignment="1">
      <alignment horizontal="left" vertical="top" wrapText="1"/>
    </xf>
    <xf numFmtId="9" fontId="3" fillId="7" borderId="2" xfId="0" applyNumberFormat="1" applyFont="1" applyFill="1" applyBorder="1" applyAlignment="1">
      <alignment horizontal="left" vertical="top" wrapText="1"/>
    </xf>
    <xf numFmtId="0" fontId="3" fillId="7" borderId="6" xfId="0" applyFont="1" applyFill="1" applyBorder="1" applyAlignment="1">
      <alignment horizontal="left" vertical="top" wrapText="1"/>
    </xf>
    <xf numFmtId="14" fontId="3" fillId="5" borderId="2" xfId="0" applyNumberFormat="1" applyFont="1" applyFill="1" applyBorder="1" applyAlignment="1">
      <alignment horizontal="left" vertical="top" wrapText="1"/>
    </xf>
    <xf numFmtId="0" fontId="6" fillId="0" borderId="8" xfId="0" applyFont="1" applyBorder="1" applyAlignment="1">
      <alignment horizontal="left" vertical="top" wrapText="1"/>
    </xf>
    <xf numFmtId="0" fontId="6" fillId="0" borderId="2" xfId="0" applyFont="1" applyBorder="1" applyAlignment="1">
      <alignment horizontal="left" vertical="top" wrapText="1"/>
    </xf>
    <xf numFmtId="0" fontId="3" fillId="0" borderId="2" xfId="0" applyFont="1" applyBorder="1" applyAlignment="1">
      <alignment horizontal="center" vertical="top" wrapText="1"/>
    </xf>
    <xf numFmtId="165" fontId="3" fillId="0" borderId="8"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4" xfId="0" applyFont="1" applyBorder="1" applyAlignment="1">
      <alignment horizontal="left" vertical="top" wrapText="1"/>
    </xf>
    <xf numFmtId="0" fontId="6" fillId="0" borderId="9" xfId="0" applyFont="1" applyBorder="1" applyAlignment="1">
      <alignment horizontal="left" vertical="top" wrapText="1"/>
    </xf>
    <xf numFmtId="0" fontId="6" fillId="0" borderId="4" xfId="0" applyFont="1" applyBorder="1" applyAlignment="1">
      <alignment horizontal="left" vertical="top" wrapText="1"/>
    </xf>
    <xf numFmtId="0" fontId="3" fillId="0" borderId="4" xfId="0" applyFont="1" applyBorder="1" applyAlignment="1">
      <alignment horizontal="center" vertical="top" wrapText="1"/>
    </xf>
    <xf numFmtId="165" fontId="3" fillId="0" borderId="9" xfId="0" applyNumberFormat="1" applyFont="1" applyBorder="1" applyAlignment="1">
      <alignment horizontal="left" vertical="top" wrapText="1"/>
    </xf>
    <xf numFmtId="0" fontId="3" fillId="0" borderId="8" xfId="0" applyFont="1" applyBorder="1" applyAlignment="1">
      <alignment horizontal="center" vertical="top" wrapText="1"/>
    </xf>
    <xf numFmtId="0" fontId="3" fillId="0" borderId="10" xfId="0" applyFont="1" applyBorder="1" applyAlignment="1">
      <alignment horizontal="left" vertical="top" wrapText="1"/>
    </xf>
    <xf numFmtId="0" fontId="6"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164" fontId="3" fillId="0" borderId="5" xfId="0" applyNumberFormat="1" applyFont="1" applyBorder="1" applyAlignment="1">
      <alignment horizontal="left" vertical="top" wrapText="1"/>
    </xf>
    <xf numFmtId="0" fontId="3" fillId="0" borderId="5" xfId="0" applyFont="1" applyBorder="1" applyAlignment="1">
      <alignment horizontal="left" vertical="top" wrapText="1"/>
    </xf>
    <xf numFmtId="9" fontId="3" fillId="0" borderId="8" xfId="0" applyNumberFormat="1" applyFont="1" applyBorder="1" applyAlignment="1">
      <alignment horizontal="left" vertical="top" wrapText="1"/>
    </xf>
    <xf numFmtId="0" fontId="3" fillId="0" borderId="11" xfId="0" applyFont="1" applyBorder="1" applyAlignment="1">
      <alignment horizontal="left" vertical="top" wrapText="1"/>
    </xf>
    <xf numFmtId="14" fontId="3" fillId="0" borderId="11" xfId="0" applyNumberFormat="1" applyFont="1" applyBorder="1" applyAlignment="1">
      <alignment horizontal="left" vertical="top" wrapText="1"/>
    </xf>
    <xf numFmtId="0" fontId="3" fillId="6" borderId="1" xfId="0" applyFont="1" applyFill="1" applyBorder="1" applyAlignment="1">
      <alignment vertical="top" wrapText="1"/>
    </xf>
    <xf numFmtId="0" fontId="1" fillId="6" borderId="5" xfId="1" applyFill="1" applyBorder="1" applyAlignment="1">
      <alignment horizontal="left" vertical="top" wrapText="1"/>
    </xf>
    <xf numFmtId="0" fontId="1" fillId="6" borderId="1" xfId="1" applyFill="1" applyBorder="1" applyAlignment="1">
      <alignment horizontal="center" vertical="top" wrapText="1"/>
    </xf>
    <xf numFmtId="0" fontId="1" fillId="6" borderId="1" xfId="1" applyFill="1" applyBorder="1" applyAlignment="1">
      <alignment vertical="top"/>
    </xf>
    <xf numFmtId="0" fontId="3" fillId="6" borderId="1" xfId="0" applyFont="1" applyFill="1" applyBorder="1" applyAlignment="1">
      <alignment horizontal="left" vertical="top" wrapText="1"/>
    </xf>
    <xf numFmtId="0" fontId="3" fillId="6" borderId="1" xfId="0" applyFont="1" applyFill="1" applyBorder="1" applyAlignment="1">
      <alignment vertical="top"/>
    </xf>
    <xf numFmtId="0" fontId="3" fillId="5" borderId="1" xfId="0" applyFont="1" applyFill="1" applyBorder="1" applyAlignment="1">
      <alignment horizontal="left" vertical="top" wrapText="1"/>
    </xf>
    <xf numFmtId="0" fontId="0" fillId="6" borderId="1" xfId="0" applyFill="1" applyBorder="1" applyAlignment="1"/>
    <xf numFmtId="0" fontId="1" fillId="5" borderId="0" xfId="1" applyFill="1" applyAlignment="1"/>
  </cellXfs>
  <cellStyles count="2">
    <cellStyle name="Hyperlink" xfId="1" xr:uid="{FA7198D1-9B96-4AEF-B351-C00CBAEEEE3C}"/>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g000002\OneDrive%20-%20Defra\Documents\Documents\RespSta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Plant_Detail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D3B758-1E04-469E-A608-C5E3D8C49AB0}" name="Table9" displayName="Table9" ref="A1:AH16" totalsRowShown="0">
  <autoFilter ref="A1:AH16" xr:uid="{A152D2F8-5E60-4116-9E28-5E199AA941CB}"/>
  <tableColumns count="34">
    <tableColumn id="1" xr3:uid="{85CFE616-B277-4AFF-8AFC-78410D83CDB3}" name="Plant Name"/>
    <tableColumn id="2" xr3:uid="{10D40A7D-2C90-4015-9827-94CBD81972B5}" name="_1136"/>
    <tableColumn id="3" xr3:uid="{C5D1616A-58C0-4936-8542-28A3B474F276}" name="_1333"/>
    <tableColumn id="4" xr3:uid="{07F7ABAE-CCB2-482B-A141-29E013C144CC}" name="_1234"/>
    <tableColumn id="5" xr3:uid="{3CCCF08A-3FD8-4C0E-A31D-30F9B8E87991}" name="Easting"/>
    <tableColumn id="6" xr3:uid="{BACF4D21-3CF7-40DE-9B4E-B3D5D730F22B}" name="Northing"/>
    <tableColumn id="7" xr3:uid="{E7DFFA21-4F64-469D-840F-10075164422B}" name="Lat"/>
    <tableColumn id="8" xr3:uid="{B4F5DBEB-B801-411E-831E-06889D89E5F6}" name="Long"/>
    <tableColumn id="9" xr3:uid="{F0C45D7F-FAE5-4B39-BF1D-528D951FB6E0}" name="_1224"/>
    <tableColumn id="10" xr3:uid="{B180875C-1A92-4474-A8A2-00A087180C15}" name="_1137"/>
    <tableColumn id="11" xr3:uid="{5E5222D0-F96E-4B13-B96C-874446659F7C}" name="_1118"/>
    <tableColumn id="12" xr3:uid="{90C85D07-0E44-427F-9332-5C5AED8AF519}" name="_1125"/>
    <tableColumn id="13" xr3:uid="{5E937DD0-04D0-4956-AB89-E171A9B1662D}" name="_1152"/>
    <tableColumn id="14" xr3:uid="{C831F0DF-1367-4D88-8691-37D10CC5EFD3}" name="_1230"/>
    <tableColumn id="15" xr3:uid="{270760B7-8B06-4528-80EF-5D7F836B010D}" name="_1138"/>
    <tableColumn id="16" xr3:uid="{4FB042ED-C165-445C-A10C-B508AC5A82B3}" name="_1328"/>
    <tableColumn id="17" xr3:uid="{CADDBA77-67D8-401A-8E90-5F7C1C92B044}" name="_1062"/>
    <tableColumn id="18" xr3:uid="{C5F0AA7D-E773-4E6D-861D-A314543290E2}" name="_1326"/>
    <tableColumn id="19" xr3:uid="{2AA25620-26EF-44C7-925B-6C4C70D133A3}" name="_1021"/>
    <tableColumn id="20" xr3:uid="{A0F7785E-5185-44D6-AF9F-6715E320C4E5}" name="_1015"/>
    <tableColumn id="21" xr3:uid="{08DFD5CF-F880-4C90-9FF0-F5444B737E06}" name="_1140"/>
    <tableColumn id="22" xr3:uid="{8E36776E-8306-4287-A96A-F973AC001BD6}" name="_1121"/>
    <tableColumn id="23" xr3:uid="{A64A1A08-D91D-4C6A-8D6B-19174EC8E4B6}" name="_1117"/>
    <tableColumn id="24" xr3:uid="{9F5AA2B2-335A-41C1-9C31-17F800BB2A96}" name="_1124"/>
    <tableColumn id="25" xr3:uid="{7C669BDF-22B5-403A-B3BA-E46695BC12DB}" name="_2005"/>
    <tableColumn id="26" xr3:uid="{02358FDE-22DC-4EA6-89D9-0227675E3BC7}" name="_1016"/>
    <tableColumn id="27" xr3:uid="{2054BEB9-4E00-4EE5-90F5-F95B2079224A}" name="_2006"/>
    <tableColumn id="28" xr3:uid="{C4F29368-D458-46BE-92EE-F2722C01E697}" name="_1150"/>
    <tableColumn id="29" xr3:uid="{9F42CAA0-A43F-4D3A-AB02-A14F17C5BAA0}" name="_1040"/>
    <tableColumn id="30" xr3:uid="{5286C358-E709-4498-892F-8643B1A911E6}" name="_1225"/>
    <tableColumn id="31" xr3:uid="{E2F048AF-CD27-4C70-A82A-CD20347500B5}" name="_2017"/>
    <tableColumn id="32" xr3:uid="{2BAD4D21-DC4B-4DED-8373-DFAA5A3DCF01}" name="Release Point NGR"/>
    <tableColumn id="33" xr3:uid="{6E3409F7-3772-467F-A6AE-3A45155A3B23}" name="Mobile Plant"/>
    <tableColumn id="34" xr3:uid="{9F527B32-2B3B-4DC7-9FF3-2A774A292396}" name="NACE Cod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DDCB7C-18C6-4671-8054-6BB8E4130FD2}" name="tblAppDetails" displayName="tblAppDetails" ref="A19:B21" totalsRowShown="0">
  <tableColumns count="2">
    <tableColumn id="1" xr3:uid="{48985B78-9ADD-40AC-9048-71EE148A583D}" name="Named Range"/>
    <tableColumn id="2" xr3:uid="{4B026149-5555-470C-B37A-4758AB7A3AC3}" name="Valu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medium-combustion-plant-when-you-need-a-permit" TargetMode="External"/><Relationship Id="rId2" Type="http://schemas.openxmlformats.org/officeDocument/2006/relationships/hyperlink" Target="https://assets.publishing.service.gov.uk/government/uploads/system/uploads/attachment_data/file/873765/NACE_code_Revision_2.pdf" TargetMode="External"/><Relationship Id="rId1" Type="http://schemas.openxmlformats.org/officeDocument/2006/relationships/hyperlink" Target="https://uk-air.defra.gov.uk/aqma/maps/" TargetMode="External"/><Relationship Id="rId6" Type="http://schemas.openxmlformats.org/officeDocument/2006/relationships/hyperlink" Target="https://www.gov.uk/government/publications/the-environmental-protection-england-medium-combustion-plant-new-fuel-direction-2024/the-environmental-protection-england-medium-combustion-plant-new-fuel-direction-2024-accessible-version" TargetMode="External"/><Relationship Id="rId5" Type="http://schemas.openxmlformats.org/officeDocument/2006/relationships/hyperlink" Target="https://nacev2.com/en" TargetMode="External"/><Relationship Id="rId4" Type="http://schemas.openxmlformats.org/officeDocument/2006/relationships/hyperlink" Target="https://uk-air.defra.gov.uk/data/laqm-background-hom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CC595-CF3C-4E70-9572-B9312FC2D394}">
  <dimension ref="A1:AI999"/>
  <sheetViews>
    <sheetView tabSelected="1" topLeftCell="U16" zoomScale="70" zoomScaleNormal="70" workbookViewId="0">
      <selection activeCell="AK35" sqref="AK35"/>
    </sheetView>
  </sheetViews>
  <sheetFormatPr defaultColWidth="15.28515625" defaultRowHeight="13.15"/>
  <cols>
    <col min="1" max="1" width="24.5703125" style="4" customWidth="1"/>
    <col min="2" max="2" width="36.7109375" style="4" customWidth="1"/>
    <col min="3" max="3" width="35.28515625" style="4" customWidth="1"/>
    <col min="4" max="4" width="23.28515625" style="4" customWidth="1"/>
    <col min="5" max="6" width="18.42578125" style="4" customWidth="1"/>
    <col min="7" max="7" width="33.7109375" style="4" customWidth="1"/>
    <col min="8" max="8" width="15.28515625" style="4" customWidth="1"/>
    <col min="9" max="11" width="14.42578125" style="4" customWidth="1"/>
    <col min="12" max="12" width="34.42578125" style="4" bestFit="1" customWidth="1"/>
    <col min="13" max="13" width="55.5703125" style="4" customWidth="1"/>
    <col min="14" max="14" width="20.7109375" style="4" customWidth="1"/>
    <col min="15" max="15" width="23.28515625" style="4" customWidth="1"/>
    <col min="16" max="16" width="43.28515625" style="4" customWidth="1"/>
    <col min="17" max="17" width="40.28515625" style="4" customWidth="1"/>
    <col min="18" max="18" width="31.28515625" style="4" customWidth="1"/>
    <col min="19" max="19" width="28" style="4" customWidth="1"/>
    <col min="20" max="22" width="45.28515625" style="4" customWidth="1"/>
    <col min="23" max="23" width="32.7109375" style="4" customWidth="1"/>
    <col min="24" max="24" width="60.5703125" style="4" customWidth="1"/>
    <col min="25" max="25" width="24.42578125" style="4" customWidth="1"/>
    <col min="26" max="26" width="20.7109375" style="4" customWidth="1"/>
    <col min="27" max="27" width="24" style="4" customWidth="1"/>
    <col min="28" max="28" width="22" style="4" customWidth="1"/>
    <col min="29" max="29" width="20.7109375" style="4" customWidth="1"/>
    <col min="30" max="30" width="45.5703125" style="4" bestFit="1" customWidth="1"/>
    <col min="31" max="33" width="15.28515625" style="4" customWidth="1"/>
    <col min="34" max="34" width="21.7109375" style="4" customWidth="1"/>
    <col min="35" max="35" width="26.28515625" style="4" customWidth="1"/>
    <col min="36" max="16384" width="15.28515625" style="4"/>
  </cols>
  <sheetData>
    <row r="1" spans="1:35" ht="93.6">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3" t="s">
        <v>23</v>
      </c>
      <c r="Y1" s="1" t="s">
        <v>24</v>
      </c>
      <c r="Z1" s="1" t="s">
        <v>25</v>
      </c>
      <c r="AA1" s="1" t="s">
        <v>26</v>
      </c>
      <c r="AB1" s="1" t="s">
        <v>27</v>
      </c>
      <c r="AC1" s="1" t="s">
        <v>28</v>
      </c>
      <c r="AD1" s="1" t="s">
        <v>29</v>
      </c>
      <c r="AE1" s="1" t="s">
        <v>30</v>
      </c>
      <c r="AF1" s="1" t="s">
        <v>31</v>
      </c>
      <c r="AG1" s="1" t="s">
        <v>32</v>
      </c>
      <c r="AH1" s="1" t="s">
        <v>33</v>
      </c>
      <c r="AI1" s="1" t="s">
        <v>34</v>
      </c>
    </row>
    <row r="2" spans="1:35" customFormat="1" ht="60" customHeight="1">
      <c r="A2" s="53"/>
      <c r="B2" s="15" t="s">
        <v>35</v>
      </c>
      <c r="C2" s="51" t="s">
        <v>36</v>
      </c>
      <c r="D2" s="54"/>
      <c r="E2" s="54"/>
      <c r="F2" s="54"/>
      <c r="G2" s="51" t="s">
        <v>37</v>
      </c>
      <c r="H2" s="51"/>
      <c r="I2" s="51"/>
      <c r="J2" s="51"/>
      <c r="K2" s="51"/>
      <c r="L2" s="51" t="s">
        <v>38</v>
      </c>
      <c r="M2" s="16" t="s">
        <v>39</v>
      </c>
      <c r="N2" s="51" t="s">
        <v>40</v>
      </c>
      <c r="O2" s="51" t="s">
        <v>41</v>
      </c>
      <c r="P2" s="51" t="s">
        <v>42</v>
      </c>
      <c r="Q2" s="51" t="s">
        <v>42</v>
      </c>
      <c r="R2" s="52" t="s">
        <v>43</v>
      </c>
      <c r="S2" s="51" t="s">
        <v>44</v>
      </c>
      <c r="T2" s="51" t="s">
        <v>45</v>
      </c>
      <c r="U2" s="51" t="s">
        <v>46</v>
      </c>
      <c r="V2" s="51" t="s">
        <v>47</v>
      </c>
      <c r="W2" s="54"/>
      <c r="X2" s="16" t="s">
        <v>48</v>
      </c>
      <c r="Y2" s="54"/>
      <c r="Z2" s="54"/>
      <c r="AA2" s="50" t="s">
        <v>49</v>
      </c>
      <c r="AB2" s="54"/>
      <c r="AC2" s="54"/>
      <c r="AD2" s="54"/>
      <c r="AE2" s="54"/>
      <c r="AF2" s="54"/>
      <c r="AG2" s="54"/>
      <c r="AH2" s="54"/>
      <c r="AI2" s="47" t="s">
        <v>50</v>
      </c>
    </row>
    <row r="3" spans="1:35" customFormat="1" ht="22.5" customHeight="1">
      <c r="A3" s="53"/>
      <c r="B3" s="17" t="s">
        <v>51</v>
      </c>
      <c r="C3" s="51"/>
      <c r="D3" s="54"/>
      <c r="E3" s="54"/>
      <c r="F3" s="54"/>
      <c r="G3" s="51"/>
      <c r="H3" s="51"/>
      <c r="I3" s="51"/>
      <c r="J3" s="51"/>
      <c r="K3" s="51"/>
      <c r="L3" s="51"/>
      <c r="M3" s="55" t="s">
        <v>52</v>
      </c>
      <c r="N3" s="51"/>
      <c r="O3" s="51"/>
      <c r="P3" s="51"/>
      <c r="Q3" s="51"/>
      <c r="R3" s="52"/>
      <c r="S3" s="51"/>
      <c r="T3" s="51"/>
      <c r="U3" s="51"/>
      <c r="V3" s="51"/>
      <c r="W3" s="54"/>
      <c r="X3" s="48" t="s">
        <v>53</v>
      </c>
      <c r="Y3" s="54"/>
      <c r="Z3" s="54"/>
      <c r="AA3" s="50"/>
      <c r="AB3" s="54"/>
      <c r="AC3" s="54"/>
      <c r="AD3" s="54"/>
      <c r="AE3" s="54"/>
      <c r="AF3" s="54"/>
      <c r="AG3" s="54"/>
      <c r="AH3" s="54"/>
      <c r="AI3" s="47"/>
    </row>
    <row r="4" spans="1:35" customFormat="1" ht="35.25" customHeight="1">
      <c r="A4" s="53"/>
      <c r="B4" s="18" t="s">
        <v>54</v>
      </c>
      <c r="C4" s="51"/>
      <c r="D4" s="54"/>
      <c r="E4" s="54"/>
      <c r="F4" s="54"/>
      <c r="G4" s="51"/>
      <c r="H4" s="51"/>
      <c r="I4" s="51"/>
      <c r="J4" s="51"/>
      <c r="K4" s="51"/>
      <c r="L4" s="51"/>
      <c r="M4" s="55"/>
      <c r="N4" s="51"/>
      <c r="O4" s="51"/>
      <c r="P4" s="49" t="s">
        <v>55</v>
      </c>
      <c r="Q4" s="49"/>
      <c r="R4" s="52"/>
      <c r="S4" s="51"/>
      <c r="T4" s="51"/>
      <c r="U4" s="51"/>
      <c r="V4" s="51"/>
      <c r="W4" s="54"/>
      <c r="X4" s="48"/>
      <c r="Y4" s="54"/>
      <c r="Z4" s="54"/>
      <c r="AA4" s="50"/>
      <c r="AB4" s="54"/>
      <c r="AC4" s="54"/>
      <c r="AD4" s="54"/>
      <c r="AE4" s="54"/>
      <c r="AF4" s="54"/>
      <c r="AG4" s="54"/>
      <c r="AH4" s="54"/>
      <c r="AI4" s="47"/>
    </row>
    <row r="5" spans="1:35" customFormat="1" ht="35.25" customHeight="1">
      <c r="A5" s="19" t="s">
        <v>56</v>
      </c>
      <c r="B5" s="15"/>
      <c r="C5" s="20"/>
      <c r="D5" s="15"/>
      <c r="E5" s="15"/>
      <c r="F5" s="15"/>
      <c r="G5" s="21" t="s">
        <v>57</v>
      </c>
      <c r="H5" s="21"/>
      <c r="I5" s="21"/>
      <c r="J5" s="21">
        <v>51.451680000000003</v>
      </c>
      <c r="K5" s="21">
        <v>-2.6039127</v>
      </c>
      <c r="L5" s="22"/>
      <c r="M5" s="21"/>
      <c r="N5" s="23"/>
      <c r="O5" s="15" t="s">
        <v>58</v>
      </c>
      <c r="P5" s="15" t="s">
        <v>59</v>
      </c>
      <c r="Q5" s="15" t="s">
        <v>60</v>
      </c>
      <c r="R5" s="15" t="s">
        <v>60</v>
      </c>
      <c r="S5" s="15" t="s">
        <v>60</v>
      </c>
      <c r="T5" s="15" t="s">
        <v>61</v>
      </c>
      <c r="U5" s="21"/>
      <c r="V5" s="21" t="s">
        <v>62</v>
      </c>
      <c r="W5" s="24"/>
      <c r="X5" s="25"/>
      <c r="Y5" s="21"/>
      <c r="Z5" s="21"/>
      <c r="AA5" s="21"/>
      <c r="AB5" s="21"/>
      <c r="AC5" s="21"/>
      <c r="AD5" s="21"/>
      <c r="AE5" s="21"/>
      <c r="AF5" s="21"/>
      <c r="AG5" s="21"/>
      <c r="AH5" s="21"/>
      <c r="AI5" s="26"/>
    </row>
    <row r="6" spans="1:35" customFormat="1" ht="110.45" customHeight="1">
      <c r="A6" s="11" t="s">
        <v>63</v>
      </c>
      <c r="B6" s="11" t="s">
        <v>64</v>
      </c>
      <c r="C6" s="11" t="s">
        <v>65</v>
      </c>
      <c r="D6" s="11" t="s">
        <v>66</v>
      </c>
      <c r="E6" s="11" t="s">
        <v>67</v>
      </c>
      <c r="F6" s="11" t="s">
        <v>68</v>
      </c>
      <c r="G6" s="11" t="s">
        <v>69</v>
      </c>
      <c r="H6" s="11">
        <v>498702.27879999997</v>
      </c>
      <c r="I6" s="11">
        <v>180384.6991</v>
      </c>
      <c r="J6" s="11"/>
      <c r="K6" s="11"/>
      <c r="L6" s="13">
        <v>45985</v>
      </c>
      <c r="M6" s="27" t="s">
        <v>70</v>
      </c>
      <c r="N6" s="27" t="s">
        <v>71</v>
      </c>
      <c r="O6" s="27" t="s">
        <v>58</v>
      </c>
      <c r="P6" s="11" t="s">
        <v>59</v>
      </c>
      <c r="Q6" s="11" t="s">
        <v>72</v>
      </c>
      <c r="R6" s="11" t="s">
        <v>72</v>
      </c>
      <c r="S6" s="11" t="s">
        <v>72</v>
      </c>
      <c r="T6" s="11">
        <v>12</v>
      </c>
      <c r="U6" s="11">
        <v>12</v>
      </c>
      <c r="V6" s="38" t="s">
        <v>62</v>
      </c>
      <c r="W6" s="44" t="s">
        <v>73</v>
      </c>
      <c r="X6" s="30" t="s">
        <v>74</v>
      </c>
      <c r="Y6" s="11" t="s">
        <v>75</v>
      </c>
      <c r="Z6" s="11" t="s">
        <v>76</v>
      </c>
      <c r="AA6" s="11" t="s">
        <v>62</v>
      </c>
      <c r="AB6" s="11" t="s">
        <v>77</v>
      </c>
      <c r="AC6" s="11" t="s">
        <v>78</v>
      </c>
      <c r="AD6" s="11" t="s">
        <v>79</v>
      </c>
      <c r="AE6" s="11" t="s">
        <v>80</v>
      </c>
      <c r="AF6" s="11" t="s">
        <v>81</v>
      </c>
      <c r="AG6" s="11" t="s">
        <v>62</v>
      </c>
      <c r="AH6" s="11" t="s">
        <v>82</v>
      </c>
      <c r="AI6" s="12" t="s">
        <v>83</v>
      </c>
    </row>
    <row r="7" spans="1:35" customFormat="1" ht="35.25" customHeight="1">
      <c r="A7" s="11" t="s">
        <v>63</v>
      </c>
      <c r="B7" s="11" t="s">
        <v>64</v>
      </c>
      <c r="C7" s="11" t="s">
        <v>84</v>
      </c>
      <c r="D7" s="11" t="s">
        <v>66</v>
      </c>
      <c r="E7" s="11" t="s">
        <v>67</v>
      </c>
      <c r="F7" s="11" t="s">
        <v>68</v>
      </c>
      <c r="G7" s="11" t="s">
        <v>85</v>
      </c>
      <c r="H7" s="11">
        <v>498705.92690000002</v>
      </c>
      <c r="I7" s="11">
        <v>180383.133</v>
      </c>
      <c r="J7" s="11"/>
      <c r="K7" s="11"/>
      <c r="L7" s="13">
        <v>45994</v>
      </c>
      <c r="M7" s="27" t="s">
        <v>70</v>
      </c>
      <c r="N7" s="27" t="s">
        <v>86</v>
      </c>
      <c r="O7" s="27" t="s">
        <v>58</v>
      </c>
      <c r="P7" s="11" t="s">
        <v>59</v>
      </c>
      <c r="Q7" s="11" t="s">
        <v>60</v>
      </c>
      <c r="R7" s="11" t="s">
        <v>60</v>
      </c>
      <c r="S7" s="11" t="s">
        <v>60</v>
      </c>
      <c r="T7" s="11">
        <v>12</v>
      </c>
      <c r="U7" s="11">
        <v>12</v>
      </c>
      <c r="V7" s="38" t="s">
        <v>62</v>
      </c>
      <c r="W7" s="44" t="s">
        <v>73</v>
      </c>
      <c r="X7" s="30" t="s">
        <v>74</v>
      </c>
      <c r="Y7" s="11" t="s">
        <v>75</v>
      </c>
      <c r="Z7" s="11" t="s">
        <v>76</v>
      </c>
      <c r="AA7" s="11" t="s">
        <v>62</v>
      </c>
      <c r="AB7" s="11" t="s">
        <v>77</v>
      </c>
      <c r="AC7" s="11" t="s">
        <v>87</v>
      </c>
      <c r="AD7" s="11" t="s">
        <v>87</v>
      </c>
      <c r="AE7" s="11" t="s">
        <v>87</v>
      </c>
      <c r="AF7" s="11" t="s">
        <v>87</v>
      </c>
      <c r="AG7" s="11" t="s">
        <v>62</v>
      </c>
      <c r="AH7" s="11" t="s">
        <v>88</v>
      </c>
      <c r="AI7" s="12" t="s">
        <v>60</v>
      </c>
    </row>
    <row r="8" spans="1:35" customFormat="1" ht="35.25" customHeight="1">
      <c r="A8" s="11" t="s">
        <v>63</v>
      </c>
      <c r="B8" s="11" t="s">
        <v>64</v>
      </c>
      <c r="C8" s="11" t="s">
        <v>89</v>
      </c>
      <c r="D8" s="11" t="s">
        <v>66</v>
      </c>
      <c r="E8" s="11" t="s">
        <v>67</v>
      </c>
      <c r="F8" s="11" t="s">
        <v>68</v>
      </c>
      <c r="G8" s="11" t="s">
        <v>90</v>
      </c>
      <c r="H8" s="11">
        <v>498712.11109999998</v>
      </c>
      <c r="I8" s="11">
        <v>180380.47820000001</v>
      </c>
      <c r="J8" s="11"/>
      <c r="K8" s="11"/>
      <c r="L8" s="13" t="s">
        <v>91</v>
      </c>
      <c r="M8" s="27" t="s">
        <v>70</v>
      </c>
      <c r="N8" s="27" t="s">
        <v>86</v>
      </c>
      <c r="O8" s="27" t="s">
        <v>58</v>
      </c>
      <c r="P8" s="11" t="s">
        <v>59</v>
      </c>
      <c r="Q8" s="11" t="s">
        <v>60</v>
      </c>
      <c r="R8" s="11" t="s">
        <v>60</v>
      </c>
      <c r="S8" s="11" t="s">
        <v>60</v>
      </c>
      <c r="T8" s="11">
        <v>12</v>
      </c>
      <c r="U8" s="11">
        <v>12</v>
      </c>
      <c r="V8" s="38" t="s">
        <v>62</v>
      </c>
      <c r="W8" s="44" t="s">
        <v>73</v>
      </c>
      <c r="X8" s="30" t="s">
        <v>74</v>
      </c>
      <c r="Y8" s="11" t="s">
        <v>75</v>
      </c>
      <c r="Z8" s="11" t="s">
        <v>76</v>
      </c>
      <c r="AA8" s="11" t="s">
        <v>62</v>
      </c>
      <c r="AB8" s="11" t="s">
        <v>77</v>
      </c>
      <c r="AC8" s="11" t="s">
        <v>87</v>
      </c>
      <c r="AD8" s="11" t="s">
        <v>87</v>
      </c>
      <c r="AE8" s="11" t="s">
        <v>87</v>
      </c>
      <c r="AF8" s="11" t="s">
        <v>87</v>
      </c>
      <c r="AG8" s="11" t="s">
        <v>62</v>
      </c>
      <c r="AH8" s="11" t="s">
        <v>88</v>
      </c>
      <c r="AI8" s="12" t="s">
        <v>60</v>
      </c>
    </row>
    <row r="9" spans="1:35" customFormat="1" ht="35.25" customHeight="1">
      <c r="A9" s="11" t="s">
        <v>63</v>
      </c>
      <c r="B9" s="11" t="s">
        <v>64</v>
      </c>
      <c r="C9" s="11" t="s">
        <v>92</v>
      </c>
      <c r="D9" s="11" t="s">
        <v>66</v>
      </c>
      <c r="E9" s="11" t="s">
        <v>67</v>
      </c>
      <c r="F9" s="11" t="s">
        <v>68</v>
      </c>
      <c r="G9" s="11" t="s">
        <v>93</v>
      </c>
      <c r="H9" s="11">
        <v>498715.75919999997</v>
      </c>
      <c r="I9" s="11">
        <v>180378.91209999999</v>
      </c>
      <c r="J9" s="11"/>
      <c r="K9" s="11"/>
      <c r="L9" s="13" t="s">
        <v>94</v>
      </c>
      <c r="M9" s="27" t="s">
        <v>70</v>
      </c>
      <c r="N9" s="27" t="s">
        <v>86</v>
      </c>
      <c r="O9" s="27" t="s">
        <v>58</v>
      </c>
      <c r="P9" s="11" t="s">
        <v>59</v>
      </c>
      <c r="Q9" s="11" t="s">
        <v>60</v>
      </c>
      <c r="R9" s="11" t="s">
        <v>60</v>
      </c>
      <c r="S9" s="11" t="s">
        <v>60</v>
      </c>
      <c r="T9" s="11">
        <v>12</v>
      </c>
      <c r="U9" s="11">
        <v>12</v>
      </c>
      <c r="V9" s="38" t="s">
        <v>62</v>
      </c>
      <c r="W9" s="44" t="s">
        <v>73</v>
      </c>
      <c r="X9" s="30" t="s">
        <v>74</v>
      </c>
      <c r="Y9" s="11" t="s">
        <v>75</v>
      </c>
      <c r="Z9" s="11" t="s">
        <v>76</v>
      </c>
      <c r="AA9" s="11" t="s">
        <v>62</v>
      </c>
      <c r="AB9" s="11" t="s">
        <v>77</v>
      </c>
      <c r="AC9" s="11" t="s">
        <v>87</v>
      </c>
      <c r="AD9" s="11" t="s">
        <v>87</v>
      </c>
      <c r="AE9" s="11" t="s">
        <v>87</v>
      </c>
      <c r="AF9" s="11" t="s">
        <v>87</v>
      </c>
      <c r="AG9" s="11" t="s">
        <v>62</v>
      </c>
      <c r="AH9" s="11" t="s">
        <v>88</v>
      </c>
      <c r="AI9" s="12" t="s">
        <v>60</v>
      </c>
    </row>
    <row r="10" spans="1:35" customFormat="1" ht="35.25" customHeight="1">
      <c r="A10" s="11" t="s">
        <v>63</v>
      </c>
      <c r="B10" s="11" t="s">
        <v>64</v>
      </c>
      <c r="C10" s="11" t="s">
        <v>95</v>
      </c>
      <c r="D10" s="11" t="s">
        <v>66</v>
      </c>
      <c r="E10" s="11" t="s">
        <v>67</v>
      </c>
      <c r="F10" s="11" t="s">
        <v>68</v>
      </c>
      <c r="G10" s="11" t="s">
        <v>96</v>
      </c>
      <c r="H10" s="11">
        <v>498722.12719999999</v>
      </c>
      <c r="I10" s="11">
        <v>180376.1784</v>
      </c>
      <c r="J10" s="11"/>
      <c r="K10" s="11"/>
      <c r="L10" s="13" t="s">
        <v>97</v>
      </c>
      <c r="M10" s="27" t="s">
        <v>70</v>
      </c>
      <c r="N10" s="27" t="s">
        <v>86</v>
      </c>
      <c r="O10" s="27" t="s">
        <v>58</v>
      </c>
      <c r="P10" s="11" t="s">
        <v>59</v>
      </c>
      <c r="Q10" s="11" t="s">
        <v>60</v>
      </c>
      <c r="R10" s="11" t="s">
        <v>60</v>
      </c>
      <c r="S10" s="11" t="s">
        <v>60</v>
      </c>
      <c r="T10" s="11">
        <v>12</v>
      </c>
      <c r="U10" s="11">
        <v>12</v>
      </c>
      <c r="V10" s="38" t="s">
        <v>62</v>
      </c>
      <c r="W10" s="44" t="s">
        <v>73</v>
      </c>
      <c r="X10" s="30" t="s">
        <v>74</v>
      </c>
      <c r="Y10" s="11" t="s">
        <v>75</v>
      </c>
      <c r="Z10" s="11" t="s">
        <v>76</v>
      </c>
      <c r="AA10" s="11" t="s">
        <v>62</v>
      </c>
      <c r="AB10" s="11" t="s">
        <v>77</v>
      </c>
      <c r="AC10" s="11" t="s">
        <v>87</v>
      </c>
      <c r="AD10" s="11" t="s">
        <v>87</v>
      </c>
      <c r="AE10" s="11" t="s">
        <v>87</v>
      </c>
      <c r="AF10" s="11" t="s">
        <v>87</v>
      </c>
      <c r="AG10" s="11" t="s">
        <v>62</v>
      </c>
      <c r="AH10" s="11" t="s">
        <v>88</v>
      </c>
      <c r="AI10" s="12" t="s">
        <v>60</v>
      </c>
    </row>
    <row r="11" spans="1:35" customFormat="1" ht="35.25" customHeight="1">
      <c r="A11" s="11" t="s">
        <v>63</v>
      </c>
      <c r="B11" s="11" t="s">
        <v>64</v>
      </c>
      <c r="C11" s="31" t="s">
        <v>98</v>
      </c>
      <c r="D11" s="11" t="s">
        <v>66</v>
      </c>
      <c r="E11" s="11" t="s">
        <v>67</v>
      </c>
      <c r="F11" s="11" t="s">
        <v>68</v>
      </c>
      <c r="G11" s="11" t="s">
        <v>99</v>
      </c>
      <c r="H11" s="11">
        <v>498725.77519999997</v>
      </c>
      <c r="I11" s="11">
        <v>180374.61240000001</v>
      </c>
      <c r="J11" s="11"/>
      <c r="K11" s="11"/>
      <c r="L11" s="13" t="s">
        <v>100</v>
      </c>
      <c r="M11" s="27" t="s">
        <v>70</v>
      </c>
      <c r="N11" s="27" t="s">
        <v>86</v>
      </c>
      <c r="O11" s="27" t="s">
        <v>58</v>
      </c>
      <c r="P11" s="11" t="s">
        <v>59</v>
      </c>
      <c r="Q11" s="11" t="s">
        <v>60</v>
      </c>
      <c r="R11" s="11" t="s">
        <v>60</v>
      </c>
      <c r="S11" s="11" t="s">
        <v>60</v>
      </c>
      <c r="T11" s="11">
        <v>12</v>
      </c>
      <c r="U11" s="11">
        <v>12</v>
      </c>
      <c r="V11" s="38" t="s">
        <v>62</v>
      </c>
      <c r="W11" s="44" t="s">
        <v>73</v>
      </c>
      <c r="X11" s="30" t="s">
        <v>74</v>
      </c>
      <c r="Y11" s="11" t="s">
        <v>75</v>
      </c>
      <c r="Z11" s="11" t="s">
        <v>76</v>
      </c>
      <c r="AA11" s="11" t="s">
        <v>62</v>
      </c>
      <c r="AB11" s="11" t="s">
        <v>77</v>
      </c>
      <c r="AC11" s="11" t="s">
        <v>87</v>
      </c>
      <c r="AD11" s="11" t="s">
        <v>87</v>
      </c>
      <c r="AE11" s="11" t="s">
        <v>87</v>
      </c>
      <c r="AF11" s="11" t="s">
        <v>87</v>
      </c>
      <c r="AG11" s="11" t="s">
        <v>62</v>
      </c>
      <c r="AH11" s="11" t="s">
        <v>88</v>
      </c>
      <c r="AI11" s="12" t="s">
        <v>60</v>
      </c>
    </row>
    <row r="12" spans="1:35" customFormat="1" ht="35.25" customHeight="1">
      <c r="A12" s="11" t="s">
        <v>63</v>
      </c>
      <c r="B12" s="11" t="s">
        <v>64</v>
      </c>
      <c r="C12" s="11" t="s">
        <v>101</v>
      </c>
      <c r="D12" s="11" t="s">
        <v>66</v>
      </c>
      <c r="E12" s="11" t="s">
        <v>67</v>
      </c>
      <c r="F12" s="11" t="s">
        <v>68</v>
      </c>
      <c r="G12" s="11" t="s">
        <v>102</v>
      </c>
      <c r="H12" s="11">
        <v>498732.1433</v>
      </c>
      <c r="I12" s="11">
        <v>180371.8787</v>
      </c>
      <c r="J12" s="11"/>
      <c r="K12" s="11"/>
      <c r="L12" s="13" t="s">
        <v>103</v>
      </c>
      <c r="M12" s="27" t="s">
        <v>70</v>
      </c>
      <c r="N12" s="27" t="s">
        <v>86</v>
      </c>
      <c r="O12" s="27" t="s">
        <v>58</v>
      </c>
      <c r="P12" s="11" t="s">
        <v>59</v>
      </c>
      <c r="Q12" s="11" t="s">
        <v>60</v>
      </c>
      <c r="R12" s="11" t="s">
        <v>60</v>
      </c>
      <c r="S12" s="11" t="s">
        <v>60</v>
      </c>
      <c r="T12" s="11">
        <v>12</v>
      </c>
      <c r="U12" s="11">
        <v>12</v>
      </c>
      <c r="V12" s="38" t="s">
        <v>62</v>
      </c>
      <c r="W12" s="44" t="s">
        <v>73</v>
      </c>
      <c r="X12" s="30" t="s">
        <v>74</v>
      </c>
      <c r="Y12" s="11" t="s">
        <v>75</v>
      </c>
      <c r="Z12" s="11" t="s">
        <v>76</v>
      </c>
      <c r="AA12" s="11" t="s">
        <v>62</v>
      </c>
      <c r="AB12" s="11" t="s">
        <v>77</v>
      </c>
      <c r="AC12" s="11" t="s">
        <v>87</v>
      </c>
      <c r="AD12" s="11" t="s">
        <v>87</v>
      </c>
      <c r="AE12" s="11" t="s">
        <v>87</v>
      </c>
      <c r="AF12" s="11" t="s">
        <v>87</v>
      </c>
      <c r="AG12" s="11" t="s">
        <v>62</v>
      </c>
      <c r="AH12" s="11" t="s">
        <v>88</v>
      </c>
      <c r="AI12" s="12" t="s">
        <v>60</v>
      </c>
    </row>
    <row r="13" spans="1:35" customFormat="1" ht="33.4" customHeight="1">
      <c r="A13" s="32" t="s">
        <v>63</v>
      </c>
      <c r="B13" s="32" t="s">
        <v>64</v>
      </c>
      <c r="C13" s="40" t="s">
        <v>104</v>
      </c>
      <c r="D13" s="32" t="s">
        <v>66</v>
      </c>
      <c r="E13" s="11" t="s">
        <v>67</v>
      </c>
      <c r="F13" s="33" t="s">
        <v>68</v>
      </c>
      <c r="G13" s="11" t="s">
        <v>105</v>
      </c>
      <c r="H13" s="43">
        <v>498735.79129999998</v>
      </c>
      <c r="I13" s="43">
        <v>180370.3126</v>
      </c>
      <c r="J13" s="43"/>
      <c r="K13" s="43"/>
      <c r="L13" s="42" t="s">
        <v>106</v>
      </c>
      <c r="M13" s="34" t="s">
        <v>70</v>
      </c>
      <c r="N13" s="27" t="s">
        <v>86</v>
      </c>
      <c r="O13" s="35" t="s">
        <v>58</v>
      </c>
      <c r="P13" s="33" t="s">
        <v>59</v>
      </c>
      <c r="Q13" s="33" t="s">
        <v>60</v>
      </c>
      <c r="R13" s="33" t="s">
        <v>60</v>
      </c>
      <c r="S13" s="33" t="s">
        <v>60</v>
      </c>
      <c r="T13" s="11">
        <v>12</v>
      </c>
      <c r="U13" s="11">
        <v>12</v>
      </c>
      <c r="V13" s="36" t="s">
        <v>62</v>
      </c>
      <c r="W13" s="44" t="s">
        <v>73</v>
      </c>
      <c r="X13" s="37" t="s">
        <v>74</v>
      </c>
      <c r="Y13" s="32" t="s">
        <v>75</v>
      </c>
      <c r="Z13" s="32" t="s">
        <v>76</v>
      </c>
      <c r="AA13" s="32" t="s">
        <v>62</v>
      </c>
      <c r="AB13" s="33" t="s">
        <v>77</v>
      </c>
      <c r="AC13" s="11" t="s">
        <v>87</v>
      </c>
      <c r="AD13" s="11" t="s">
        <v>87</v>
      </c>
      <c r="AE13" s="11" t="s">
        <v>87</v>
      </c>
      <c r="AF13" s="11" t="s">
        <v>87</v>
      </c>
      <c r="AG13" s="11" t="s">
        <v>62</v>
      </c>
      <c r="AH13" s="11" t="s">
        <v>88</v>
      </c>
      <c r="AI13" s="12" t="s">
        <v>60</v>
      </c>
    </row>
    <row r="14" spans="1:35" customFormat="1" ht="30">
      <c r="A14" s="11" t="s">
        <v>63</v>
      </c>
      <c r="B14" s="11" t="s">
        <v>64</v>
      </c>
      <c r="C14" s="31" t="s">
        <v>107</v>
      </c>
      <c r="D14" s="11" t="s">
        <v>66</v>
      </c>
      <c r="E14" s="11" t="s">
        <v>67</v>
      </c>
      <c r="F14" s="10" t="s">
        <v>68</v>
      </c>
      <c r="G14" s="11" t="s">
        <v>108</v>
      </c>
      <c r="H14" s="31">
        <v>498742.1593</v>
      </c>
      <c r="I14" s="31">
        <v>180367.57889999999</v>
      </c>
      <c r="J14" s="31"/>
      <c r="K14" s="31"/>
      <c r="L14" s="41" t="s">
        <v>109</v>
      </c>
      <c r="M14" s="27" t="s">
        <v>70</v>
      </c>
      <c r="N14" s="27" t="s">
        <v>86</v>
      </c>
      <c r="O14" s="28" t="s">
        <v>58</v>
      </c>
      <c r="P14" s="10" t="s">
        <v>59</v>
      </c>
      <c r="Q14" s="10" t="s">
        <v>60</v>
      </c>
      <c r="R14" s="10" t="s">
        <v>60</v>
      </c>
      <c r="S14" s="10" t="s">
        <v>60</v>
      </c>
      <c r="T14" s="11">
        <v>12</v>
      </c>
      <c r="U14" s="11">
        <v>12</v>
      </c>
      <c r="V14" s="29" t="s">
        <v>62</v>
      </c>
      <c r="W14" s="44" t="s">
        <v>73</v>
      </c>
      <c r="X14" s="30" t="s">
        <v>74</v>
      </c>
      <c r="Y14" s="11" t="s">
        <v>75</v>
      </c>
      <c r="Z14" s="11" t="s">
        <v>76</v>
      </c>
      <c r="AA14" s="11" t="s">
        <v>62</v>
      </c>
      <c r="AB14" s="10" t="s">
        <v>77</v>
      </c>
      <c r="AC14" s="11" t="s">
        <v>87</v>
      </c>
      <c r="AD14" s="11" t="s">
        <v>87</v>
      </c>
      <c r="AE14" s="11" t="s">
        <v>87</v>
      </c>
      <c r="AF14" s="11" t="s">
        <v>87</v>
      </c>
      <c r="AG14" s="11" t="s">
        <v>62</v>
      </c>
      <c r="AH14" s="11" t="s">
        <v>88</v>
      </c>
      <c r="AI14" s="12" t="s">
        <v>60</v>
      </c>
    </row>
    <row r="15" spans="1:35" customFormat="1" ht="30">
      <c r="A15" s="11" t="s">
        <v>63</v>
      </c>
      <c r="B15" s="11" t="s">
        <v>64</v>
      </c>
      <c r="C15" s="31" t="s">
        <v>110</v>
      </c>
      <c r="D15" s="11" t="s">
        <v>66</v>
      </c>
      <c r="E15" s="11" t="s">
        <v>67</v>
      </c>
      <c r="F15" s="10" t="s">
        <v>68</v>
      </c>
      <c r="G15" s="11" t="s">
        <v>111</v>
      </c>
      <c r="H15" s="31">
        <v>498745.80739999999</v>
      </c>
      <c r="I15" s="31">
        <v>180366.0128</v>
      </c>
      <c r="J15" s="31"/>
      <c r="K15" s="31"/>
      <c r="L15" s="41" t="s">
        <v>112</v>
      </c>
      <c r="M15" s="27" t="s">
        <v>70</v>
      </c>
      <c r="N15" s="27" t="s">
        <v>86</v>
      </c>
      <c r="O15" s="28" t="s">
        <v>58</v>
      </c>
      <c r="P15" s="10" t="s">
        <v>59</v>
      </c>
      <c r="Q15" s="10" t="s">
        <v>60</v>
      </c>
      <c r="R15" s="10" t="s">
        <v>60</v>
      </c>
      <c r="S15" s="10" t="s">
        <v>60</v>
      </c>
      <c r="T15" s="11">
        <v>12</v>
      </c>
      <c r="U15" s="11">
        <v>12</v>
      </c>
      <c r="V15" s="29" t="s">
        <v>62</v>
      </c>
      <c r="W15" s="44" t="s">
        <v>73</v>
      </c>
      <c r="X15" s="30" t="s">
        <v>74</v>
      </c>
      <c r="Y15" s="11" t="s">
        <v>75</v>
      </c>
      <c r="Z15" s="11" t="s">
        <v>76</v>
      </c>
      <c r="AA15" s="11" t="s">
        <v>62</v>
      </c>
      <c r="AB15" s="10" t="s">
        <v>77</v>
      </c>
      <c r="AC15" s="11" t="s">
        <v>87</v>
      </c>
      <c r="AD15" s="11" t="s">
        <v>87</v>
      </c>
      <c r="AE15" s="11" t="s">
        <v>87</v>
      </c>
      <c r="AF15" s="11" t="s">
        <v>87</v>
      </c>
      <c r="AG15" s="11" t="s">
        <v>62</v>
      </c>
      <c r="AH15" s="11" t="s">
        <v>88</v>
      </c>
      <c r="AI15" s="12" t="s">
        <v>60</v>
      </c>
    </row>
    <row r="16" spans="1:35" customFormat="1" ht="30">
      <c r="A16" s="11" t="s">
        <v>63</v>
      </c>
      <c r="B16" s="11" t="s">
        <v>64</v>
      </c>
      <c r="C16" s="31" t="s">
        <v>113</v>
      </c>
      <c r="D16" s="11" t="s">
        <v>66</v>
      </c>
      <c r="E16" s="11" t="s">
        <v>67</v>
      </c>
      <c r="F16" s="10" t="s">
        <v>68</v>
      </c>
      <c r="G16" s="11" t="s">
        <v>114</v>
      </c>
      <c r="H16" s="31">
        <v>498752.17540000001</v>
      </c>
      <c r="I16" s="31">
        <v>180363.27910000001</v>
      </c>
      <c r="J16" s="31"/>
      <c r="K16" s="31"/>
      <c r="L16" s="41" t="s">
        <v>115</v>
      </c>
      <c r="M16" s="27" t="s">
        <v>70</v>
      </c>
      <c r="N16" s="27" t="s">
        <v>86</v>
      </c>
      <c r="O16" s="28" t="s">
        <v>58</v>
      </c>
      <c r="P16" s="10" t="s">
        <v>59</v>
      </c>
      <c r="Q16" s="10" t="s">
        <v>60</v>
      </c>
      <c r="R16" s="10" t="s">
        <v>60</v>
      </c>
      <c r="S16" s="10" t="s">
        <v>60</v>
      </c>
      <c r="T16" s="11">
        <v>12</v>
      </c>
      <c r="U16" s="11">
        <v>12</v>
      </c>
      <c r="V16" s="29" t="s">
        <v>62</v>
      </c>
      <c r="W16" s="44" t="s">
        <v>73</v>
      </c>
      <c r="X16" s="30" t="s">
        <v>74</v>
      </c>
      <c r="Y16" s="11" t="s">
        <v>75</v>
      </c>
      <c r="Z16" s="11" t="s">
        <v>76</v>
      </c>
      <c r="AA16" s="11" t="s">
        <v>62</v>
      </c>
      <c r="AB16" s="10" t="s">
        <v>77</v>
      </c>
      <c r="AC16" s="11" t="s">
        <v>87</v>
      </c>
      <c r="AD16" s="11" t="s">
        <v>87</v>
      </c>
      <c r="AE16" s="11" t="s">
        <v>87</v>
      </c>
      <c r="AF16" s="11" t="s">
        <v>87</v>
      </c>
      <c r="AG16" s="11" t="s">
        <v>62</v>
      </c>
      <c r="AH16" s="11" t="s">
        <v>88</v>
      </c>
      <c r="AI16" s="12" t="s">
        <v>60</v>
      </c>
    </row>
    <row r="17" spans="1:35" customFormat="1" ht="30">
      <c r="A17" s="11" t="s">
        <v>63</v>
      </c>
      <c r="B17" s="11" t="s">
        <v>64</v>
      </c>
      <c r="C17" s="31" t="s">
        <v>116</v>
      </c>
      <c r="D17" s="11" t="s">
        <v>66</v>
      </c>
      <c r="E17" s="11" t="s">
        <v>67</v>
      </c>
      <c r="F17" s="10" t="s">
        <v>68</v>
      </c>
      <c r="G17" s="11" t="s">
        <v>117</v>
      </c>
      <c r="H17" s="31">
        <v>498755.8235</v>
      </c>
      <c r="I17" s="31">
        <v>180361.71299999999</v>
      </c>
      <c r="J17" s="31"/>
      <c r="K17" s="31"/>
      <c r="L17" s="41" t="s">
        <v>118</v>
      </c>
      <c r="M17" s="27" t="s">
        <v>70</v>
      </c>
      <c r="N17" s="27" t="s">
        <v>86</v>
      </c>
      <c r="O17" s="28" t="s">
        <v>58</v>
      </c>
      <c r="P17" s="10" t="s">
        <v>59</v>
      </c>
      <c r="Q17" s="10" t="s">
        <v>60</v>
      </c>
      <c r="R17" s="10" t="s">
        <v>60</v>
      </c>
      <c r="S17" s="10" t="s">
        <v>60</v>
      </c>
      <c r="T17" s="11">
        <v>12</v>
      </c>
      <c r="U17" s="11">
        <v>12</v>
      </c>
      <c r="V17" s="29" t="s">
        <v>62</v>
      </c>
      <c r="W17" s="44" t="s">
        <v>73</v>
      </c>
      <c r="X17" s="30" t="s">
        <v>74</v>
      </c>
      <c r="Y17" s="11" t="s">
        <v>75</v>
      </c>
      <c r="Z17" s="11" t="s">
        <v>76</v>
      </c>
      <c r="AA17" s="11" t="s">
        <v>62</v>
      </c>
      <c r="AB17" s="10" t="s">
        <v>77</v>
      </c>
      <c r="AC17" s="11" t="s">
        <v>87</v>
      </c>
      <c r="AD17" s="11" t="s">
        <v>87</v>
      </c>
      <c r="AE17" s="11" t="s">
        <v>87</v>
      </c>
      <c r="AF17" s="11" t="s">
        <v>87</v>
      </c>
      <c r="AG17" s="11" t="s">
        <v>62</v>
      </c>
      <c r="AH17" s="11" t="s">
        <v>88</v>
      </c>
      <c r="AI17" s="12" t="s">
        <v>60</v>
      </c>
    </row>
    <row r="18" spans="1:35" customFormat="1" ht="30">
      <c r="A18" s="11" t="s">
        <v>63</v>
      </c>
      <c r="B18" s="11" t="s">
        <v>64</v>
      </c>
      <c r="C18" s="31" t="s">
        <v>119</v>
      </c>
      <c r="D18" s="11" t="s">
        <v>66</v>
      </c>
      <c r="E18" s="11" t="s">
        <v>67</v>
      </c>
      <c r="F18" s="10" t="s">
        <v>68</v>
      </c>
      <c r="G18" s="11" t="s">
        <v>120</v>
      </c>
      <c r="H18" s="31">
        <v>498762.19150000002</v>
      </c>
      <c r="I18" s="31">
        <v>180358.97930000001</v>
      </c>
      <c r="J18" s="31"/>
      <c r="K18" s="31"/>
      <c r="L18" s="41" t="s">
        <v>121</v>
      </c>
      <c r="M18" s="27" t="s">
        <v>70</v>
      </c>
      <c r="N18" s="27" t="s">
        <v>86</v>
      </c>
      <c r="O18" s="28" t="s">
        <v>58</v>
      </c>
      <c r="P18" s="10" t="s">
        <v>59</v>
      </c>
      <c r="Q18" s="10" t="s">
        <v>60</v>
      </c>
      <c r="R18" s="10" t="s">
        <v>60</v>
      </c>
      <c r="S18" s="10" t="s">
        <v>60</v>
      </c>
      <c r="T18" s="11">
        <v>12</v>
      </c>
      <c r="U18" s="11">
        <v>12</v>
      </c>
      <c r="V18" s="29" t="s">
        <v>62</v>
      </c>
      <c r="W18" s="44" t="s">
        <v>73</v>
      </c>
      <c r="X18" s="30" t="s">
        <v>74</v>
      </c>
      <c r="Y18" s="11" t="s">
        <v>75</v>
      </c>
      <c r="Z18" s="11" t="s">
        <v>76</v>
      </c>
      <c r="AA18" s="11" t="s">
        <v>62</v>
      </c>
      <c r="AB18" s="10" t="s">
        <v>77</v>
      </c>
      <c r="AC18" s="11" t="s">
        <v>87</v>
      </c>
      <c r="AD18" s="11" t="s">
        <v>87</v>
      </c>
      <c r="AE18" s="11" t="s">
        <v>87</v>
      </c>
      <c r="AF18" s="11" t="s">
        <v>87</v>
      </c>
      <c r="AG18" s="11" t="s">
        <v>62</v>
      </c>
      <c r="AH18" s="11" t="s">
        <v>88</v>
      </c>
      <c r="AI18" s="12" t="s">
        <v>60</v>
      </c>
    </row>
    <row r="19" spans="1:35" customFormat="1" ht="30">
      <c r="A19" s="11" t="s">
        <v>63</v>
      </c>
      <c r="B19" s="11" t="s">
        <v>64</v>
      </c>
      <c r="C19" s="31" t="s">
        <v>122</v>
      </c>
      <c r="D19" s="11" t="s">
        <v>66</v>
      </c>
      <c r="E19" s="11" t="s">
        <v>67</v>
      </c>
      <c r="F19" s="10" t="s">
        <v>68</v>
      </c>
      <c r="G19" s="11" t="s">
        <v>123</v>
      </c>
      <c r="H19" s="31">
        <v>498765.83960000001</v>
      </c>
      <c r="I19" s="31">
        <v>180357.41320000001</v>
      </c>
      <c r="J19" s="31"/>
      <c r="K19" s="31"/>
      <c r="L19" s="41" t="s">
        <v>121</v>
      </c>
      <c r="M19" s="27" t="s">
        <v>70</v>
      </c>
      <c r="N19" s="27" t="s">
        <v>86</v>
      </c>
      <c r="O19" s="28" t="s">
        <v>58</v>
      </c>
      <c r="P19" s="10" t="s">
        <v>59</v>
      </c>
      <c r="Q19" s="10" t="s">
        <v>60</v>
      </c>
      <c r="R19" s="10" t="s">
        <v>60</v>
      </c>
      <c r="S19" s="10" t="s">
        <v>60</v>
      </c>
      <c r="T19" s="11">
        <v>12</v>
      </c>
      <c r="U19" s="11">
        <v>12</v>
      </c>
      <c r="V19" s="29" t="s">
        <v>62</v>
      </c>
      <c r="W19" s="44" t="s">
        <v>73</v>
      </c>
      <c r="X19" s="30" t="s">
        <v>74</v>
      </c>
      <c r="Y19" s="11" t="s">
        <v>75</v>
      </c>
      <c r="Z19" s="11" t="s">
        <v>76</v>
      </c>
      <c r="AA19" s="11" t="s">
        <v>62</v>
      </c>
      <c r="AB19" s="10" t="s">
        <v>77</v>
      </c>
      <c r="AC19" s="11" t="s">
        <v>87</v>
      </c>
      <c r="AD19" s="11" t="s">
        <v>87</v>
      </c>
      <c r="AE19" s="11" t="s">
        <v>87</v>
      </c>
      <c r="AF19" s="11" t="s">
        <v>87</v>
      </c>
      <c r="AG19" s="11" t="s">
        <v>62</v>
      </c>
      <c r="AH19" s="11" t="s">
        <v>88</v>
      </c>
      <c r="AI19" s="12" t="s">
        <v>60</v>
      </c>
    </row>
    <row r="20" spans="1:35" customFormat="1" ht="30">
      <c r="A20" s="11" t="s">
        <v>63</v>
      </c>
      <c r="B20" s="11" t="s">
        <v>64</v>
      </c>
      <c r="C20" s="31" t="s">
        <v>124</v>
      </c>
      <c r="D20" s="11" t="s">
        <v>66</v>
      </c>
      <c r="E20" s="11" t="s">
        <v>67</v>
      </c>
      <c r="F20" s="10" t="s">
        <v>68</v>
      </c>
      <c r="G20" s="11" t="s">
        <v>125</v>
      </c>
      <c r="H20" s="31">
        <v>498772.20760000002</v>
      </c>
      <c r="I20" s="31">
        <v>180354.6795</v>
      </c>
      <c r="J20" s="31"/>
      <c r="K20" s="31"/>
      <c r="L20" s="41" t="s">
        <v>121</v>
      </c>
      <c r="M20" s="27" t="s">
        <v>70</v>
      </c>
      <c r="N20" s="27" t="s">
        <v>86</v>
      </c>
      <c r="O20" s="28" t="s">
        <v>58</v>
      </c>
      <c r="P20" s="10" t="s">
        <v>59</v>
      </c>
      <c r="Q20" s="10" t="s">
        <v>60</v>
      </c>
      <c r="R20" s="10" t="s">
        <v>60</v>
      </c>
      <c r="S20" s="10" t="s">
        <v>60</v>
      </c>
      <c r="T20" s="11">
        <v>12</v>
      </c>
      <c r="U20" s="11">
        <v>12</v>
      </c>
      <c r="V20" s="29" t="s">
        <v>62</v>
      </c>
      <c r="W20" s="44" t="s">
        <v>73</v>
      </c>
      <c r="X20" s="30" t="s">
        <v>74</v>
      </c>
      <c r="Y20" s="11" t="s">
        <v>75</v>
      </c>
      <c r="Z20" s="11" t="s">
        <v>76</v>
      </c>
      <c r="AA20" s="11" t="s">
        <v>62</v>
      </c>
      <c r="AB20" s="10" t="s">
        <v>77</v>
      </c>
      <c r="AC20" s="11" t="s">
        <v>87</v>
      </c>
      <c r="AD20" s="11" t="s">
        <v>87</v>
      </c>
      <c r="AE20" s="11" t="s">
        <v>87</v>
      </c>
      <c r="AF20" s="11" t="s">
        <v>87</v>
      </c>
      <c r="AG20" s="11" t="s">
        <v>62</v>
      </c>
      <c r="AH20" s="11" t="s">
        <v>88</v>
      </c>
      <c r="AI20" s="12" t="s">
        <v>60</v>
      </c>
    </row>
    <row r="21" spans="1:35" customFormat="1" ht="30">
      <c r="A21" s="11" t="s">
        <v>63</v>
      </c>
      <c r="B21" s="11" t="s">
        <v>64</v>
      </c>
      <c r="C21" s="31" t="s">
        <v>126</v>
      </c>
      <c r="D21" s="11" t="s">
        <v>66</v>
      </c>
      <c r="E21" s="11" t="s">
        <v>67</v>
      </c>
      <c r="F21" s="10" t="s">
        <v>68</v>
      </c>
      <c r="G21" s="11" t="s">
        <v>127</v>
      </c>
      <c r="H21" s="31">
        <v>498775.85560000001</v>
      </c>
      <c r="I21" s="31">
        <v>180353.11350000001</v>
      </c>
      <c r="J21" s="31"/>
      <c r="K21" s="31"/>
      <c r="L21" s="41" t="s">
        <v>121</v>
      </c>
      <c r="M21" s="27" t="s">
        <v>70</v>
      </c>
      <c r="N21" s="27" t="s">
        <v>86</v>
      </c>
      <c r="O21" s="28" t="s">
        <v>58</v>
      </c>
      <c r="P21" s="10" t="s">
        <v>59</v>
      </c>
      <c r="Q21" s="10" t="s">
        <v>60</v>
      </c>
      <c r="R21" s="10" t="s">
        <v>60</v>
      </c>
      <c r="S21" s="10" t="s">
        <v>60</v>
      </c>
      <c r="T21" s="11">
        <v>12</v>
      </c>
      <c r="U21" s="11">
        <v>12</v>
      </c>
      <c r="V21" s="29" t="s">
        <v>62</v>
      </c>
      <c r="W21" s="44" t="s">
        <v>73</v>
      </c>
      <c r="X21" s="30" t="s">
        <v>74</v>
      </c>
      <c r="Y21" s="11" t="s">
        <v>75</v>
      </c>
      <c r="Z21" s="11" t="s">
        <v>76</v>
      </c>
      <c r="AA21" s="11" t="s">
        <v>62</v>
      </c>
      <c r="AB21" s="10" t="s">
        <v>77</v>
      </c>
      <c r="AC21" s="11" t="s">
        <v>87</v>
      </c>
      <c r="AD21" s="11" t="s">
        <v>87</v>
      </c>
      <c r="AE21" s="11" t="s">
        <v>87</v>
      </c>
      <c r="AF21" s="11" t="s">
        <v>87</v>
      </c>
      <c r="AG21" s="11" t="s">
        <v>62</v>
      </c>
      <c r="AH21" s="11" t="s">
        <v>88</v>
      </c>
      <c r="AI21" s="12" t="s">
        <v>60</v>
      </c>
    </row>
    <row r="22" spans="1:35" customFormat="1" ht="30">
      <c r="A22" s="11" t="s">
        <v>63</v>
      </c>
      <c r="B22" s="11" t="s">
        <v>64</v>
      </c>
      <c r="C22" s="31" t="s">
        <v>128</v>
      </c>
      <c r="D22" s="11" t="s">
        <v>66</v>
      </c>
      <c r="E22" s="11" t="s">
        <v>67</v>
      </c>
      <c r="F22" s="10" t="s">
        <v>68</v>
      </c>
      <c r="G22" s="11" t="s">
        <v>129</v>
      </c>
      <c r="H22" s="31">
        <v>498909.22979999997</v>
      </c>
      <c r="I22" s="31">
        <v>180295.85759999999</v>
      </c>
      <c r="J22" s="31"/>
      <c r="K22" s="31"/>
      <c r="L22" s="41" t="s">
        <v>121</v>
      </c>
      <c r="M22" s="27" t="s">
        <v>70</v>
      </c>
      <c r="N22" s="27" t="s">
        <v>86</v>
      </c>
      <c r="O22" s="28" t="s">
        <v>58</v>
      </c>
      <c r="P22" s="10" t="s">
        <v>59</v>
      </c>
      <c r="Q22" s="10" t="s">
        <v>60</v>
      </c>
      <c r="R22" s="10" t="s">
        <v>60</v>
      </c>
      <c r="S22" s="10" t="s">
        <v>60</v>
      </c>
      <c r="T22" s="11">
        <v>12</v>
      </c>
      <c r="U22" s="11">
        <v>12</v>
      </c>
      <c r="V22" s="29" t="s">
        <v>62</v>
      </c>
      <c r="W22" s="44" t="s">
        <v>73</v>
      </c>
      <c r="X22" s="30" t="s">
        <v>74</v>
      </c>
      <c r="Y22" s="11" t="s">
        <v>75</v>
      </c>
      <c r="Z22" s="11" t="s">
        <v>76</v>
      </c>
      <c r="AA22" s="11" t="s">
        <v>62</v>
      </c>
      <c r="AB22" s="10" t="s">
        <v>77</v>
      </c>
      <c r="AC22" s="11" t="s">
        <v>87</v>
      </c>
      <c r="AD22" s="11" t="s">
        <v>87</v>
      </c>
      <c r="AE22" s="11" t="s">
        <v>87</v>
      </c>
      <c r="AF22" s="11" t="s">
        <v>87</v>
      </c>
      <c r="AG22" s="11" t="s">
        <v>62</v>
      </c>
      <c r="AH22" s="11" t="s">
        <v>88</v>
      </c>
      <c r="AI22" s="12" t="s">
        <v>60</v>
      </c>
    </row>
    <row r="23" spans="1:35" customFormat="1" ht="30">
      <c r="A23" s="11" t="s">
        <v>63</v>
      </c>
      <c r="B23" s="11" t="s">
        <v>64</v>
      </c>
      <c r="C23" s="31" t="s">
        <v>130</v>
      </c>
      <c r="D23" s="11" t="s">
        <v>66</v>
      </c>
      <c r="E23" s="11" t="s">
        <v>67</v>
      </c>
      <c r="F23" s="10" t="s">
        <v>68</v>
      </c>
      <c r="G23" s="11" t="s">
        <v>131</v>
      </c>
      <c r="H23" s="31">
        <v>498912.87780000002</v>
      </c>
      <c r="I23" s="31">
        <v>180294.29149999999</v>
      </c>
      <c r="J23" s="31"/>
      <c r="K23" s="31"/>
      <c r="L23" s="41" t="s">
        <v>121</v>
      </c>
      <c r="M23" s="27" t="s">
        <v>70</v>
      </c>
      <c r="N23" s="27" t="s">
        <v>86</v>
      </c>
      <c r="O23" s="28" t="s">
        <v>58</v>
      </c>
      <c r="P23" s="10" t="s">
        <v>59</v>
      </c>
      <c r="Q23" s="10" t="s">
        <v>60</v>
      </c>
      <c r="R23" s="10" t="s">
        <v>60</v>
      </c>
      <c r="S23" s="10" t="s">
        <v>60</v>
      </c>
      <c r="T23" s="11">
        <v>12</v>
      </c>
      <c r="U23" s="11">
        <v>12</v>
      </c>
      <c r="V23" s="29" t="s">
        <v>62</v>
      </c>
      <c r="W23" s="44" t="s">
        <v>73</v>
      </c>
      <c r="X23" s="30" t="s">
        <v>74</v>
      </c>
      <c r="Y23" s="11" t="s">
        <v>75</v>
      </c>
      <c r="Z23" s="11" t="s">
        <v>76</v>
      </c>
      <c r="AA23" s="11" t="s">
        <v>62</v>
      </c>
      <c r="AB23" s="10" t="s">
        <v>77</v>
      </c>
      <c r="AC23" s="11" t="s">
        <v>87</v>
      </c>
      <c r="AD23" s="11" t="s">
        <v>87</v>
      </c>
      <c r="AE23" s="11" t="s">
        <v>87</v>
      </c>
      <c r="AF23" s="11" t="s">
        <v>87</v>
      </c>
      <c r="AG23" s="11" t="s">
        <v>62</v>
      </c>
      <c r="AH23" s="11" t="s">
        <v>88</v>
      </c>
      <c r="AI23" s="12" t="s">
        <v>60</v>
      </c>
    </row>
    <row r="24" spans="1:35" customFormat="1" ht="33" customHeight="1">
      <c r="A24" s="11" t="s">
        <v>63</v>
      </c>
      <c r="B24" s="11" t="s">
        <v>64</v>
      </c>
      <c r="C24" s="31" t="s">
        <v>132</v>
      </c>
      <c r="D24" s="11" t="s">
        <v>66</v>
      </c>
      <c r="E24" s="11" t="s">
        <v>67</v>
      </c>
      <c r="F24" s="10" t="s">
        <v>68</v>
      </c>
      <c r="G24" s="11" t="s">
        <v>133</v>
      </c>
      <c r="H24" s="31">
        <v>498919.06209999998</v>
      </c>
      <c r="I24" s="31">
        <v>180291.6367</v>
      </c>
      <c r="J24" s="31"/>
      <c r="K24" s="31"/>
      <c r="L24" s="41" t="s">
        <v>121</v>
      </c>
      <c r="M24" s="27" t="s">
        <v>70</v>
      </c>
      <c r="N24" s="27" t="s">
        <v>86</v>
      </c>
      <c r="O24" s="28" t="s">
        <v>58</v>
      </c>
      <c r="P24" s="10" t="s">
        <v>59</v>
      </c>
      <c r="Q24" s="10" t="s">
        <v>60</v>
      </c>
      <c r="R24" s="10" t="s">
        <v>60</v>
      </c>
      <c r="S24" s="10" t="s">
        <v>60</v>
      </c>
      <c r="T24" s="11">
        <v>12</v>
      </c>
      <c r="U24" s="11">
        <v>12</v>
      </c>
      <c r="V24" s="29" t="s">
        <v>62</v>
      </c>
      <c r="W24" s="44" t="s">
        <v>73</v>
      </c>
      <c r="X24" s="30" t="s">
        <v>74</v>
      </c>
      <c r="Y24" s="11" t="s">
        <v>75</v>
      </c>
      <c r="Z24" s="11" t="s">
        <v>76</v>
      </c>
      <c r="AA24" s="11" t="s">
        <v>62</v>
      </c>
      <c r="AB24" s="10" t="s">
        <v>77</v>
      </c>
      <c r="AC24" s="11" t="s">
        <v>87</v>
      </c>
      <c r="AD24" s="11" t="s">
        <v>87</v>
      </c>
      <c r="AE24" s="11" t="s">
        <v>87</v>
      </c>
      <c r="AF24" s="11" t="s">
        <v>87</v>
      </c>
      <c r="AG24" s="11" t="s">
        <v>62</v>
      </c>
      <c r="AH24" s="11" t="s">
        <v>88</v>
      </c>
      <c r="AI24" s="12" t="s">
        <v>60</v>
      </c>
    </row>
    <row r="25" spans="1:35" customFormat="1" ht="30">
      <c r="A25" s="11" t="s">
        <v>63</v>
      </c>
      <c r="B25" s="11" t="s">
        <v>64</v>
      </c>
      <c r="C25" s="31" t="s">
        <v>134</v>
      </c>
      <c r="D25" s="11" t="s">
        <v>66</v>
      </c>
      <c r="E25" s="11" t="s">
        <v>67</v>
      </c>
      <c r="F25" s="10" t="s">
        <v>68</v>
      </c>
      <c r="G25" s="11" t="s">
        <v>135</v>
      </c>
      <c r="H25" s="31">
        <v>498922.71010000003</v>
      </c>
      <c r="I25" s="31">
        <v>180290.07060000001</v>
      </c>
      <c r="J25" s="31"/>
      <c r="K25" s="31"/>
      <c r="L25" s="41" t="s">
        <v>121</v>
      </c>
      <c r="M25" s="27" t="s">
        <v>70</v>
      </c>
      <c r="N25" s="27" t="s">
        <v>86</v>
      </c>
      <c r="O25" s="28" t="s">
        <v>58</v>
      </c>
      <c r="P25" s="10" t="s">
        <v>59</v>
      </c>
      <c r="Q25" s="10" t="s">
        <v>60</v>
      </c>
      <c r="R25" s="10" t="s">
        <v>60</v>
      </c>
      <c r="S25" s="10" t="s">
        <v>60</v>
      </c>
      <c r="T25" s="11">
        <v>12</v>
      </c>
      <c r="U25" s="11">
        <v>12</v>
      </c>
      <c r="V25" s="29" t="s">
        <v>62</v>
      </c>
      <c r="W25" s="44" t="s">
        <v>73</v>
      </c>
      <c r="X25" s="30" t="s">
        <v>74</v>
      </c>
      <c r="Y25" s="11" t="s">
        <v>75</v>
      </c>
      <c r="Z25" s="11" t="s">
        <v>76</v>
      </c>
      <c r="AA25" s="11" t="s">
        <v>62</v>
      </c>
      <c r="AB25" s="10" t="s">
        <v>77</v>
      </c>
      <c r="AC25" s="11" t="s">
        <v>87</v>
      </c>
      <c r="AD25" s="11" t="s">
        <v>87</v>
      </c>
      <c r="AE25" s="11" t="s">
        <v>87</v>
      </c>
      <c r="AF25" s="11" t="s">
        <v>87</v>
      </c>
      <c r="AG25" s="11" t="s">
        <v>62</v>
      </c>
      <c r="AH25" s="11" t="s">
        <v>88</v>
      </c>
      <c r="AI25" s="12" t="s">
        <v>60</v>
      </c>
    </row>
    <row r="26" spans="1:35" customFormat="1" ht="30">
      <c r="A26" s="11" t="s">
        <v>63</v>
      </c>
      <c r="B26" s="11" t="s">
        <v>64</v>
      </c>
      <c r="C26" s="31" t="s">
        <v>136</v>
      </c>
      <c r="D26" s="11" t="s">
        <v>66</v>
      </c>
      <c r="E26" s="11" t="s">
        <v>67</v>
      </c>
      <c r="F26" s="10" t="s">
        <v>68</v>
      </c>
      <c r="G26" s="11" t="s">
        <v>137</v>
      </c>
      <c r="H26" s="31">
        <v>498929.07809999998</v>
      </c>
      <c r="I26" s="31">
        <v>180287.33689999999</v>
      </c>
      <c r="J26" s="31"/>
      <c r="K26" s="31"/>
      <c r="L26" s="41" t="s">
        <v>121</v>
      </c>
      <c r="M26" s="27" t="s">
        <v>70</v>
      </c>
      <c r="N26" s="27" t="s">
        <v>86</v>
      </c>
      <c r="O26" s="28" t="s">
        <v>58</v>
      </c>
      <c r="P26" s="10" t="s">
        <v>59</v>
      </c>
      <c r="Q26" s="10" t="s">
        <v>60</v>
      </c>
      <c r="R26" s="10" t="s">
        <v>60</v>
      </c>
      <c r="S26" s="10" t="s">
        <v>60</v>
      </c>
      <c r="T26" s="11">
        <v>12</v>
      </c>
      <c r="U26" s="11">
        <v>12</v>
      </c>
      <c r="V26" s="29" t="s">
        <v>62</v>
      </c>
      <c r="W26" s="44" t="s">
        <v>73</v>
      </c>
      <c r="X26" s="30" t="s">
        <v>74</v>
      </c>
      <c r="Y26" s="11" t="s">
        <v>75</v>
      </c>
      <c r="Z26" s="11" t="s">
        <v>76</v>
      </c>
      <c r="AA26" s="11" t="s">
        <v>62</v>
      </c>
      <c r="AB26" s="10" t="s">
        <v>77</v>
      </c>
      <c r="AC26" s="11" t="s">
        <v>87</v>
      </c>
      <c r="AD26" s="11" t="s">
        <v>87</v>
      </c>
      <c r="AE26" s="11" t="s">
        <v>87</v>
      </c>
      <c r="AF26" s="11" t="s">
        <v>87</v>
      </c>
      <c r="AG26" s="11" t="s">
        <v>62</v>
      </c>
      <c r="AH26" s="11" t="s">
        <v>88</v>
      </c>
      <c r="AI26" s="12" t="s">
        <v>60</v>
      </c>
    </row>
    <row r="27" spans="1:35" customFormat="1" ht="30">
      <c r="A27" s="11" t="s">
        <v>63</v>
      </c>
      <c r="B27" s="11" t="s">
        <v>64</v>
      </c>
      <c r="C27" s="31" t="s">
        <v>138</v>
      </c>
      <c r="D27" s="11" t="s">
        <v>66</v>
      </c>
      <c r="E27" s="11" t="s">
        <v>67</v>
      </c>
      <c r="F27" s="10" t="s">
        <v>68</v>
      </c>
      <c r="G27" s="11" t="s">
        <v>139</v>
      </c>
      <c r="H27" s="31">
        <v>498932.72619999998</v>
      </c>
      <c r="I27" s="31">
        <v>180285.7708</v>
      </c>
      <c r="J27" s="31"/>
      <c r="K27" s="31"/>
      <c r="L27" s="41" t="s">
        <v>121</v>
      </c>
      <c r="M27" s="27" t="s">
        <v>70</v>
      </c>
      <c r="N27" s="27" t="s">
        <v>86</v>
      </c>
      <c r="O27" s="28" t="s">
        <v>58</v>
      </c>
      <c r="P27" s="10" t="s">
        <v>59</v>
      </c>
      <c r="Q27" s="10" t="s">
        <v>60</v>
      </c>
      <c r="R27" s="10" t="s">
        <v>60</v>
      </c>
      <c r="S27" s="10" t="s">
        <v>60</v>
      </c>
      <c r="T27" s="11">
        <v>12</v>
      </c>
      <c r="U27" s="11">
        <v>12</v>
      </c>
      <c r="V27" s="29" t="s">
        <v>62</v>
      </c>
      <c r="W27" s="44" t="s">
        <v>73</v>
      </c>
      <c r="X27" s="30" t="s">
        <v>74</v>
      </c>
      <c r="Y27" s="11" t="s">
        <v>75</v>
      </c>
      <c r="Z27" s="11" t="s">
        <v>76</v>
      </c>
      <c r="AA27" s="11" t="s">
        <v>62</v>
      </c>
      <c r="AB27" s="10" t="s">
        <v>77</v>
      </c>
      <c r="AC27" s="11" t="s">
        <v>87</v>
      </c>
      <c r="AD27" s="11" t="s">
        <v>87</v>
      </c>
      <c r="AE27" s="11" t="s">
        <v>87</v>
      </c>
      <c r="AF27" s="11" t="s">
        <v>87</v>
      </c>
      <c r="AG27" s="11" t="s">
        <v>62</v>
      </c>
      <c r="AH27" s="11" t="s">
        <v>88</v>
      </c>
      <c r="AI27" s="12" t="s">
        <v>60</v>
      </c>
    </row>
    <row r="28" spans="1:35" customFormat="1" ht="30">
      <c r="A28" s="11" t="s">
        <v>63</v>
      </c>
      <c r="B28" s="11" t="s">
        <v>64</v>
      </c>
      <c r="C28" s="31" t="s">
        <v>140</v>
      </c>
      <c r="D28" s="11" t="s">
        <v>66</v>
      </c>
      <c r="E28" s="11" t="s">
        <v>67</v>
      </c>
      <c r="F28" s="10" t="s">
        <v>68</v>
      </c>
      <c r="G28" s="11" t="s">
        <v>141</v>
      </c>
      <c r="H28" s="31">
        <v>498939.09419999999</v>
      </c>
      <c r="I28" s="31">
        <v>180283.03709999999</v>
      </c>
      <c r="J28" s="31"/>
      <c r="K28" s="31"/>
      <c r="L28" s="41" t="s">
        <v>121</v>
      </c>
      <c r="M28" s="27" t="s">
        <v>70</v>
      </c>
      <c r="N28" s="27" t="s">
        <v>86</v>
      </c>
      <c r="O28" s="28" t="s">
        <v>58</v>
      </c>
      <c r="P28" s="10" t="s">
        <v>59</v>
      </c>
      <c r="Q28" s="10" t="s">
        <v>60</v>
      </c>
      <c r="R28" s="10" t="s">
        <v>60</v>
      </c>
      <c r="S28" s="10" t="s">
        <v>60</v>
      </c>
      <c r="T28" s="11">
        <v>12</v>
      </c>
      <c r="U28" s="11">
        <v>12</v>
      </c>
      <c r="V28" s="29" t="s">
        <v>62</v>
      </c>
      <c r="W28" s="44" t="s">
        <v>73</v>
      </c>
      <c r="X28" s="30" t="s">
        <v>74</v>
      </c>
      <c r="Y28" s="11" t="s">
        <v>75</v>
      </c>
      <c r="Z28" s="11" t="s">
        <v>76</v>
      </c>
      <c r="AA28" s="11" t="s">
        <v>62</v>
      </c>
      <c r="AB28" s="10" t="s">
        <v>77</v>
      </c>
      <c r="AC28" s="11" t="s">
        <v>87</v>
      </c>
      <c r="AD28" s="11" t="s">
        <v>87</v>
      </c>
      <c r="AE28" s="11" t="s">
        <v>87</v>
      </c>
      <c r="AF28" s="11" t="s">
        <v>87</v>
      </c>
      <c r="AG28" s="11" t="s">
        <v>62</v>
      </c>
      <c r="AH28" s="11" t="s">
        <v>88</v>
      </c>
      <c r="AI28" s="12" t="s">
        <v>60</v>
      </c>
    </row>
    <row r="29" spans="1:35" customFormat="1" ht="30">
      <c r="A29" s="11" t="s">
        <v>63</v>
      </c>
      <c r="B29" s="11" t="s">
        <v>64</v>
      </c>
      <c r="C29" s="31" t="s">
        <v>142</v>
      </c>
      <c r="D29" s="11" t="s">
        <v>66</v>
      </c>
      <c r="E29" s="11" t="s">
        <v>67</v>
      </c>
      <c r="F29" s="10" t="s">
        <v>68</v>
      </c>
      <c r="G29" s="11" t="s">
        <v>143</v>
      </c>
      <c r="H29" s="31">
        <v>498942.74229999998</v>
      </c>
      <c r="I29" s="31">
        <v>180281.4711</v>
      </c>
      <c r="J29" s="31"/>
      <c r="K29" s="31"/>
      <c r="L29" s="41" t="s">
        <v>121</v>
      </c>
      <c r="M29" s="27" t="s">
        <v>70</v>
      </c>
      <c r="N29" s="27" t="s">
        <v>86</v>
      </c>
      <c r="O29" s="28" t="s">
        <v>58</v>
      </c>
      <c r="P29" s="10" t="s">
        <v>59</v>
      </c>
      <c r="Q29" s="10" t="s">
        <v>60</v>
      </c>
      <c r="R29" s="10" t="s">
        <v>60</v>
      </c>
      <c r="S29" s="10" t="s">
        <v>60</v>
      </c>
      <c r="T29" s="11">
        <v>12</v>
      </c>
      <c r="U29" s="11">
        <v>12</v>
      </c>
      <c r="V29" s="29" t="s">
        <v>62</v>
      </c>
      <c r="W29" s="44" t="s">
        <v>73</v>
      </c>
      <c r="X29" s="30" t="s">
        <v>74</v>
      </c>
      <c r="Y29" s="11" t="s">
        <v>75</v>
      </c>
      <c r="Z29" s="11" t="s">
        <v>76</v>
      </c>
      <c r="AA29" s="11" t="s">
        <v>62</v>
      </c>
      <c r="AB29" s="10" t="s">
        <v>77</v>
      </c>
      <c r="AC29" s="11" t="s">
        <v>87</v>
      </c>
      <c r="AD29" s="11" t="s">
        <v>87</v>
      </c>
      <c r="AE29" s="11" t="s">
        <v>87</v>
      </c>
      <c r="AF29" s="11" t="s">
        <v>87</v>
      </c>
      <c r="AG29" s="11" t="s">
        <v>62</v>
      </c>
      <c r="AH29" s="11" t="s">
        <v>88</v>
      </c>
      <c r="AI29" s="12" t="s">
        <v>60</v>
      </c>
    </row>
    <row r="30" spans="1:35" customFormat="1" ht="30">
      <c r="A30" s="11" t="s">
        <v>63</v>
      </c>
      <c r="B30" s="11" t="s">
        <v>64</v>
      </c>
      <c r="C30" s="31" t="s">
        <v>144</v>
      </c>
      <c r="D30" s="11" t="s">
        <v>66</v>
      </c>
      <c r="E30" s="11" t="s">
        <v>67</v>
      </c>
      <c r="F30" s="10" t="s">
        <v>68</v>
      </c>
      <c r="G30" s="11" t="s">
        <v>145</v>
      </c>
      <c r="H30" s="31">
        <v>498949.1103</v>
      </c>
      <c r="I30" s="31">
        <v>180278.73730000001</v>
      </c>
      <c r="J30" s="31"/>
      <c r="K30" s="31"/>
      <c r="L30" s="41" t="s">
        <v>121</v>
      </c>
      <c r="M30" s="27" t="s">
        <v>70</v>
      </c>
      <c r="N30" s="27" t="s">
        <v>86</v>
      </c>
      <c r="O30" s="28" t="s">
        <v>58</v>
      </c>
      <c r="P30" s="10" t="s">
        <v>59</v>
      </c>
      <c r="Q30" s="10" t="s">
        <v>60</v>
      </c>
      <c r="R30" s="10" t="s">
        <v>60</v>
      </c>
      <c r="S30" s="10" t="s">
        <v>60</v>
      </c>
      <c r="T30" s="11">
        <v>12</v>
      </c>
      <c r="U30" s="11">
        <v>12</v>
      </c>
      <c r="V30" s="29" t="s">
        <v>62</v>
      </c>
      <c r="W30" s="44" t="s">
        <v>73</v>
      </c>
      <c r="X30" s="30" t="s">
        <v>74</v>
      </c>
      <c r="Y30" s="11" t="s">
        <v>75</v>
      </c>
      <c r="Z30" s="11" t="s">
        <v>76</v>
      </c>
      <c r="AA30" s="11" t="s">
        <v>62</v>
      </c>
      <c r="AB30" s="10" t="s">
        <v>77</v>
      </c>
      <c r="AC30" s="11" t="s">
        <v>87</v>
      </c>
      <c r="AD30" s="11" t="s">
        <v>87</v>
      </c>
      <c r="AE30" s="11" t="s">
        <v>87</v>
      </c>
      <c r="AF30" s="11" t="s">
        <v>87</v>
      </c>
      <c r="AG30" s="11" t="s">
        <v>62</v>
      </c>
      <c r="AH30" s="11" t="s">
        <v>88</v>
      </c>
      <c r="AI30" s="12" t="s">
        <v>60</v>
      </c>
    </row>
    <row r="31" spans="1:35" customFormat="1" ht="30">
      <c r="A31" s="11" t="s">
        <v>63</v>
      </c>
      <c r="B31" s="11" t="s">
        <v>64</v>
      </c>
      <c r="C31" s="31" t="s">
        <v>146</v>
      </c>
      <c r="D31" s="11" t="s">
        <v>66</v>
      </c>
      <c r="E31" s="11" t="s">
        <v>67</v>
      </c>
      <c r="F31" s="10" t="s">
        <v>68</v>
      </c>
      <c r="G31" s="11" t="s">
        <v>147</v>
      </c>
      <c r="H31" s="31">
        <v>498952.75839999999</v>
      </c>
      <c r="I31" s="31">
        <v>180277.17129999999</v>
      </c>
      <c r="J31" s="31"/>
      <c r="K31" s="31"/>
      <c r="L31" s="41" t="s">
        <v>121</v>
      </c>
      <c r="M31" s="27" t="s">
        <v>70</v>
      </c>
      <c r="N31" s="27" t="s">
        <v>86</v>
      </c>
      <c r="O31" s="28" t="s">
        <v>58</v>
      </c>
      <c r="P31" s="10" t="s">
        <v>59</v>
      </c>
      <c r="Q31" s="10" t="s">
        <v>60</v>
      </c>
      <c r="R31" s="10" t="s">
        <v>60</v>
      </c>
      <c r="S31" s="10" t="s">
        <v>60</v>
      </c>
      <c r="T31" s="11">
        <v>12</v>
      </c>
      <c r="U31" s="11">
        <v>12</v>
      </c>
      <c r="V31" s="29" t="s">
        <v>62</v>
      </c>
      <c r="W31" s="44" t="s">
        <v>73</v>
      </c>
      <c r="X31" s="30" t="s">
        <v>74</v>
      </c>
      <c r="Y31" s="11" t="s">
        <v>75</v>
      </c>
      <c r="Z31" s="11" t="s">
        <v>76</v>
      </c>
      <c r="AA31" s="11" t="s">
        <v>62</v>
      </c>
      <c r="AB31" s="10" t="s">
        <v>77</v>
      </c>
      <c r="AC31" s="11" t="s">
        <v>87</v>
      </c>
      <c r="AD31" s="11" t="s">
        <v>87</v>
      </c>
      <c r="AE31" s="11" t="s">
        <v>87</v>
      </c>
      <c r="AF31" s="11" t="s">
        <v>87</v>
      </c>
      <c r="AG31" s="11" t="s">
        <v>62</v>
      </c>
      <c r="AH31" s="11" t="s">
        <v>88</v>
      </c>
      <c r="AI31" s="12" t="s">
        <v>60</v>
      </c>
    </row>
    <row r="32" spans="1:35" customFormat="1" ht="30">
      <c r="A32" s="11" t="s">
        <v>63</v>
      </c>
      <c r="B32" s="11" t="s">
        <v>64</v>
      </c>
      <c r="C32" s="31" t="s">
        <v>148</v>
      </c>
      <c r="D32" s="11" t="s">
        <v>66</v>
      </c>
      <c r="E32" s="11" t="s">
        <v>67</v>
      </c>
      <c r="F32" s="10" t="s">
        <v>68</v>
      </c>
      <c r="G32" s="11" t="s">
        <v>149</v>
      </c>
      <c r="H32" s="31">
        <v>498959.12640000001</v>
      </c>
      <c r="I32" s="31">
        <v>180274.4376</v>
      </c>
      <c r="J32" s="31"/>
      <c r="K32" s="31"/>
      <c r="L32" s="41" t="s">
        <v>121</v>
      </c>
      <c r="M32" s="27" t="s">
        <v>70</v>
      </c>
      <c r="N32" s="27" t="s">
        <v>86</v>
      </c>
      <c r="O32" s="28" t="s">
        <v>58</v>
      </c>
      <c r="P32" s="10" t="s">
        <v>59</v>
      </c>
      <c r="Q32" s="10" t="s">
        <v>60</v>
      </c>
      <c r="R32" s="10" t="s">
        <v>60</v>
      </c>
      <c r="S32" s="10" t="s">
        <v>60</v>
      </c>
      <c r="T32" s="11">
        <v>12</v>
      </c>
      <c r="U32" s="11">
        <v>12</v>
      </c>
      <c r="V32" s="29" t="s">
        <v>62</v>
      </c>
      <c r="W32" s="44" t="s">
        <v>73</v>
      </c>
      <c r="X32" s="30" t="s">
        <v>74</v>
      </c>
      <c r="Y32" s="11" t="s">
        <v>75</v>
      </c>
      <c r="Z32" s="11" t="s">
        <v>76</v>
      </c>
      <c r="AA32" s="11" t="s">
        <v>62</v>
      </c>
      <c r="AB32" s="10" t="s">
        <v>77</v>
      </c>
      <c r="AC32" s="11" t="s">
        <v>87</v>
      </c>
      <c r="AD32" s="11" t="s">
        <v>87</v>
      </c>
      <c r="AE32" s="11" t="s">
        <v>87</v>
      </c>
      <c r="AF32" s="11" t="s">
        <v>87</v>
      </c>
      <c r="AG32" s="11" t="s">
        <v>62</v>
      </c>
      <c r="AH32" s="11" t="s">
        <v>88</v>
      </c>
      <c r="AI32" s="12" t="s">
        <v>60</v>
      </c>
    </row>
    <row r="33" spans="1:35" customFormat="1" ht="30">
      <c r="A33" s="11" t="s">
        <v>63</v>
      </c>
      <c r="B33" s="11" t="s">
        <v>64</v>
      </c>
      <c r="C33" s="31" t="s">
        <v>150</v>
      </c>
      <c r="D33" s="11" t="s">
        <v>66</v>
      </c>
      <c r="E33" s="11" t="s">
        <v>67</v>
      </c>
      <c r="F33" s="10" t="s">
        <v>68</v>
      </c>
      <c r="G33" s="11" t="s">
        <v>151</v>
      </c>
      <c r="H33" s="31">
        <v>498962.77439999999</v>
      </c>
      <c r="I33" s="31">
        <v>180272.87150000001</v>
      </c>
      <c r="J33" s="31"/>
      <c r="K33" s="31"/>
      <c r="L33" s="41" t="s">
        <v>121</v>
      </c>
      <c r="M33" s="27" t="s">
        <v>70</v>
      </c>
      <c r="N33" s="27" t="s">
        <v>86</v>
      </c>
      <c r="O33" s="28" t="s">
        <v>58</v>
      </c>
      <c r="P33" s="10" t="s">
        <v>59</v>
      </c>
      <c r="Q33" s="10" t="s">
        <v>60</v>
      </c>
      <c r="R33" s="10" t="s">
        <v>60</v>
      </c>
      <c r="S33" s="10" t="s">
        <v>60</v>
      </c>
      <c r="T33" s="11">
        <v>12</v>
      </c>
      <c r="U33" s="11">
        <v>12</v>
      </c>
      <c r="V33" s="29" t="s">
        <v>62</v>
      </c>
      <c r="W33" s="44" t="s">
        <v>73</v>
      </c>
      <c r="X33" s="30" t="s">
        <v>74</v>
      </c>
      <c r="Y33" s="11" t="s">
        <v>75</v>
      </c>
      <c r="Z33" s="11" t="s">
        <v>76</v>
      </c>
      <c r="AA33" s="11" t="s">
        <v>62</v>
      </c>
      <c r="AB33" s="10" t="s">
        <v>77</v>
      </c>
      <c r="AC33" s="11" t="s">
        <v>87</v>
      </c>
      <c r="AD33" s="11" t="s">
        <v>87</v>
      </c>
      <c r="AE33" s="11" t="s">
        <v>87</v>
      </c>
      <c r="AF33" s="11" t="s">
        <v>87</v>
      </c>
      <c r="AG33" s="11" t="s">
        <v>62</v>
      </c>
      <c r="AH33" s="11" t="s">
        <v>88</v>
      </c>
      <c r="AI33" s="12" t="s">
        <v>60</v>
      </c>
    </row>
    <row r="34" spans="1:35" customFormat="1" ht="30">
      <c r="A34" s="11" t="s">
        <v>63</v>
      </c>
      <c r="B34" s="11" t="s">
        <v>64</v>
      </c>
      <c r="C34" s="31" t="s">
        <v>152</v>
      </c>
      <c r="D34" s="11" t="s">
        <v>66</v>
      </c>
      <c r="E34" s="11" t="s">
        <v>67</v>
      </c>
      <c r="F34" s="10" t="s">
        <v>68</v>
      </c>
      <c r="G34" s="11" t="s">
        <v>153</v>
      </c>
      <c r="H34" s="31">
        <v>498969.14250000002</v>
      </c>
      <c r="I34" s="31">
        <v>180270.1378</v>
      </c>
      <c r="J34" s="31"/>
      <c r="K34" s="31"/>
      <c r="L34" s="41" t="s">
        <v>121</v>
      </c>
      <c r="M34" s="27" t="s">
        <v>70</v>
      </c>
      <c r="N34" s="27" t="s">
        <v>86</v>
      </c>
      <c r="O34" s="28" t="s">
        <v>58</v>
      </c>
      <c r="P34" s="10" t="s">
        <v>59</v>
      </c>
      <c r="Q34" s="10" t="s">
        <v>60</v>
      </c>
      <c r="R34" s="10" t="s">
        <v>60</v>
      </c>
      <c r="S34" s="10" t="s">
        <v>60</v>
      </c>
      <c r="T34" s="11">
        <v>12</v>
      </c>
      <c r="U34" s="11">
        <v>12</v>
      </c>
      <c r="V34" s="29" t="s">
        <v>62</v>
      </c>
      <c r="W34" s="44" t="s">
        <v>73</v>
      </c>
      <c r="X34" s="30" t="s">
        <v>74</v>
      </c>
      <c r="Y34" s="11" t="s">
        <v>75</v>
      </c>
      <c r="Z34" s="11" t="s">
        <v>76</v>
      </c>
      <c r="AA34" s="11" t="s">
        <v>62</v>
      </c>
      <c r="AB34" s="10" t="s">
        <v>77</v>
      </c>
      <c r="AC34" s="11" t="s">
        <v>87</v>
      </c>
      <c r="AD34" s="11" t="s">
        <v>87</v>
      </c>
      <c r="AE34" s="11" t="s">
        <v>87</v>
      </c>
      <c r="AF34" s="11" t="s">
        <v>87</v>
      </c>
      <c r="AG34" s="11" t="s">
        <v>62</v>
      </c>
      <c r="AH34" s="11" t="s">
        <v>88</v>
      </c>
      <c r="AI34" s="12" t="s">
        <v>60</v>
      </c>
    </row>
    <row r="35" spans="1:35" customFormat="1" ht="30">
      <c r="A35" s="11" t="s">
        <v>63</v>
      </c>
      <c r="B35" s="11" t="s">
        <v>64</v>
      </c>
      <c r="C35" s="31" t="s">
        <v>154</v>
      </c>
      <c r="D35" s="11" t="s">
        <v>66</v>
      </c>
      <c r="E35" s="11" t="s">
        <v>67</v>
      </c>
      <c r="F35" s="10" t="s">
        <v>68</v>
      </c>
      <c r="G35" s="11" t="s">
        <v>155</v>
      </c>
      <c r="H35" s="31">
        <v>498972.7905</v>
      </c>
      <c r="I35" s="31">
        <v>180268.5717</v>
      </c>
      <c r="J35" s="31"/>
      <c r="K35" s="31"/>
      <c r="L35" s="41" t="s">
        <v>121</v>
      </c>
      <c r="M35" s="27" t="s">
        <v>70</v>
      </c>
      <c r="N35" s="27" t="s">
        <v>86</v>
      </c>
      <c r="O35" s="28" t="s">
        <v>58</v>
      </c>
      <c r="P35" s="10" t="s">
        <v>59</v>
      </c>
      <c r="Q35" s="10" t="s">
        <v>60</v>
      </c>
      <c r="R35" s="10" t="s">
        <v>60</v>
      </c>
      <c r="S35" s="10" t="s">
        <v>60</v>
      </c>
      <c r="T35" s="11">
        <v>12</v>
      </c>
      <c r="U35" s="11">
        <v>12</v>
      </c>
      <c r="V35" s="29" t="s">
        <v>62</v>
      </c>
      <c r="W35" s="44" t="s">
        <v>73</v>
      </c>
      <c r="X35" s="30" t="s">
        <v>74</v>
      </c>
      <c r="Y35" s="11" t="s">
        <v>75</v>
      </c>
      <c r="Z35" s="11" t="s">
        <v>76</v>
      </c>
      <c r="AA35" s="11" t="s">
        <v>62</v>
      </c>
      <c r="AB35" s="10" t="s">
        <v>77</v>
      </c>
      <c r="AC35" s="11" t="s">
        <v>87</v>
      </c>
      <c r="AD35" s="11" t="s">
        <v>87</v>
      </c>
      <c r="AE35" s="11" t="s">
        <v>87</v>
      </c>
      <c r="AF35" s="11" t="s">
        <v>87</v>
      </c>
      <c r="AG35" s="11" t="s">
        <v>62</v>
      </c>
      <c r="AH35" s="11" t="s">
        <v>88</v>
      </c>
      <c r="AI35" s="12" t="s">
        <v>60</v>
      </c>
    </row>
    <row r="36" spans="1:35" customFormat="1" ht="30">
      <c r="A36" s="11" t="s">
        <v>63</v>
      </c>
      <c r="B36" s="11" t="s">
        <v>64</v>
      </c>
      <c r="C36" s="31" t="s">
        <v>156</v>
      </c>
      <c r="D36" s="11" t="s">
        <v>66</v>
      </c>
      <c r="E36" s="11" t="s">
        <v>67</v>
      </c>
      <c r="F36" s="10" t="s">
        <v>68</v>
      </c>
      <c r="G36" s="11" t="s">
        <v>157</v>
      </c>
      <c r="H36" s="31">
        <v>498979.15850000002</v>
      </c>
      <c r="I36" s="31">
        <v>180265.83799999999</v>
      </c>
      <c r="J36" s="31"/>
      <c r="K36" s="31"/>
      <c r="L36" s="41" t="s">
        <v>121</v>
      </c>
      <c r="M36" s="27" t="s">
        <v>70</v>
      </c>
      <c r="N36" s="27" t="s">
        <v>86</v>
      </c>
      <c r="O36" s="28" t="s">
        <v>58</v>
      </c>
      <c r="P36" s="10" t="s">
        <v>59</v>
      </c>
      <c r="Q36" s="10" t="s">
        <v>60</v>
      </c>
      <c r="R36" s="10" t="s">
        <v>60</v>
      </c>
      <c r="S36" s="10" t="s">
        <v>60</v>
      </c>
      <c r="T36" s="11">
        <v>12</v>
      </c>
      <c r="U36" s="11">
        <v>12</v>
      </c>
      <c r="V36" s="29" t="s">
        <v>62</v>
      </c>
      <c r="W36" s="44" t="s">
        <v>73</v>
      </c>
      <c r="X36" s="30" t="s">
        <v>74</v>
      </c>
      <c r="Y36" s="11" t="s">
        <v>75</v>
      </c>
      <c r="Z36" s="11" t="s">
        <v>76</v>
      </c>
      <c r="AA36" s="45" t="s">
        <v>62</v>
      </c>
      <c r="AB36" s="10" t="s">
        <v>77</v>
      </c>
      <c r="AC36" s="11" t="s">
        <v>87</v>
      </c>
      <c r="AD36" s="11" t="s">
        <v>87</v>
      </c>
      <c r="AE36" s="11" t="s">
        <v>87</v>
      </c>
      <c r="AF36" s="11" t="s">
        <v>87</v>
      </c>
      <c r="AG36" s="45" t="s">
        <v>62</v>
      </c>
      <c r="AH36" s="45" t="s">
        <v>88</v>
      </c>
      <c r="AI36" s="46" t="s">
        <v>60</v>
      </c>
    </row>
    <row r="37" spans="1:35" customFormat="1" ht="30">
      <c r="A37" s="11" t="s">
        <v>63</v>
      </c>
      <c r="B37" s="11" t="s">
        <v>64</v>
      </c>
      <c r="C37" s="31" t="s">
        <v>158</v>
      </c>
      <c r="D37" s="11" t="s">
        <v>66</v>
      </c>
      <c r="E37" s="11" t="s">
        <v>67</v>
      </c>
      <c r="F37" s="39" t="s">
        <v>68</v>
      </c>
      <c r="G37" s="11" t="s">
        <v>159</v>
      </c>
      <c r="H37" s="31">
        <v>498982.80660000001</v>
      </c>
      <c r="I37" s="31">
        <v>180264.27189999999</v>
      </c>
      <c r="J37" s="31"/>
      <c r="K37" s="31"/>
      <c r="L37" s="41" t="s">
        <v>121</v>
      </c>
      <c r="M37" s="27" t="s">
        <v>70</v>
      </c>
      <c r="N37" s="27" t="s">
        <v>86</v>
      </c>
      <c r="O37" s="27" t="s">
        <v>58</v>
      </c>
      <c r="P37" s="11" t="s">
        <v>59</v>
      </c>
      <c r="Q37" s="11" t="s">
        <v>60</v>
      </c>
      <c r="R37" s="11" t="s">
        <v>60</v>
      </c>
      <c r="S37" s="11" t="s">
        <v>60</v>
      </c>
      <c r="T37" s="11">
        <v>12</v>
      </c>
      <c r="U37" s="11">
        <v>12</v>
      </c>
      <c r="V37" s="38" t="s">
        <v>62</v>
      </c>
      <c r="W37" s="44" t="s">
        <v>73</v>
      </c>
      <c r="X37" s="30" t="s">
        <v>74</v>
      </c>
      <c r="Y37" s="11" t="s">
        <v>75</v>
      </c>
      <c r="Z37" s="11" t="s">
        <v>76</v>
      </c>
      <c r="AA37" s="11" t="s">
        <v>62</v>
      </c>
      <c r="AB37" s="11" t="s">
        <v>77</v>
      </c>
      <c r="AC37" s="11" t="s">
        <v>87</v>
      </c>
      <c r="AD37" s="11" t="s">
        <v>87</v>
      </c>
      <c r="AE37" s="11" t="s">
        <v>87</v>
      </c>
      <c r="AF37" s="11" t="s">
        <v>87</v>
      </c>
      <c r="AG37" s="11" t="s">
        <v>62</v>
      </c>
      <c r="AH37" s="11" t="s">
        <v>88</v>
      </c>
      <c r="AI37" s="12" t="s">
        <v>60</v>
      </c>
    </row>
    <row r="38" spans="1:35" customFormat="1" ht="15">
      <c r="A38" s="5"/>
      <c r="B38" s="5"/>
      <c r="C38" s="5"/>
      <c r="D38" s="5"/>
      <c r="E38" s="5"/>
      <c r="F38" s="5"/>
      <c r="G38" s="5"/>
      <c r="H38" s="5"/>
      <c r="I38" s="5"/>
      <c r="J38" s="5"/>
      <c r="K38" s="5"/>
      <c r="L38" s="14"/>
      <c r="M38" s="5"/>
      <c r="N38" s="5"/>
      <c r="O38" s="5"/>
      <c r="P38" s="5"/>
      <c r="Q38" s="5"/>
      <c r="R38" s="5"/>
      <c r="S38" s="5"/>
      <c r="T38" s="5">
        <f>SUM(T6:T37)</f>
        <v>384</v>
      </c>
      <c r="U38" s="5"/>
      <c r="V38" s="5"/>
      <c r="W38" s="5"/>
      <c r="X38" s="5"/>
      <c r="Y38" s="5"/>
      <c r="Z38" s="5"/>
      <c r="AA38" s="5"/>
      <c r="AB38" s="5"/>
      <c r="AC38" s="5"/>
      <c r="AD38" s="5"/>
      <c r="AE38" s="5"/>
      <c r="AF38" s="5"/>
      <c r="AG38" s="5"/>
      <c r="AH38" s="5"/>
      <c r="AI38" s="5"/>
    </row>
    <row r="39" spans="1:35" customFormat="1" ht="15">
      <c r="A39" s="5"/>
      <c r="B39" s="5"/>
      <c r="C39" s="5"/>
      <c r="D39" s="5"/>
      <c r="E39" s="5"/>
      <c r="F39" s="5"/>
      <c r="G39" s="5"/>
      <c r="H39" s="5"/>
      <c r="I39" s="5"/>
      <c r="J39" s="5"/>
      <c r="K39" s="5"/>
      <c r="L39" s="14"/>
      <c r="M39" s="5"/>
      <c r="N39" s="5"/>
      <c r="O39" s="5"/>
      <c r="P39" s="5"/>
      <c r="Q39" s="5"/>
      <c r="R39" s="5"/>
      <c r="S39" s="5"/>
      <c r="T39" s="5"/>
      <c r="U39" s="5"/>
      <c r="V39" s="5"/>
      <c r="W39" s="5"/>
      <c r="X39" s="5"/>
      <c r="Y39" s="5"/>
      <c r="Z39" s="5"/>
      <c r="AA39" s="5"/>
      <c r="AB39" s="5"/>
      <c r="AC39" s="5"/>
      <c r="AD39" s="5"/>
      <c r="AE39" s="5"/>
      <c r="AF39" s="5"/>
      <c r="AG39" s="5"/>
      <c r="AH39" s="5"/>
      <c r="AI39" s="5"/>
    </row>
    <row r="40" spans="1:35" customFormat="1" ht="15">
      <c r="A40" s="5"/>
      <c r="B40" s="5"/>
      <c r="C40" s="5"/>
      <c r="D40" s="5"/>
      <c r="E40" s="5"/>
      <c r="F40" s="5"/>
      <c r="G40" s="5"/>
      <c r="H40" s="5"/>
      <c r="I40" s="5"/>
      <c r="J40" s="5"/>
      <c r="K40" s="5"/>
      <c r="L40" s="14"/>
      <c r="M40" s="5"/>
      <c r="N40" s="5"/>
      <c r="O40" s="5"/>
      <c r="P40" s="5"/>
      <c r="Q40" s="5"/>
      <c r="R40" s="5"/>
      <c r="S40" s="5"/>
      <c r="T40" s="5"/>
      <c r="U40" s="5"/>
      <c r="V40" s="5"/>
      <c r="W40" s="5"/>
      <c r="X40" s="5"/>
      <c r="Y40" s="5"/>
      <c r="Z40" s="5"/>
      <c r="AA40" s="5"/>
      <c r="AB40" s="5"/>
      <c r="AC40" s="5"/>
      <c r="AD40" s="5"/>
      <c r="AE40" s="5"/>
      <c r="AF40" s="5"/>
      <c r="AG40" s="5"/>
      <c r="AH40" s="5"/>
      <c r="AI40" s="5"/>
    </row>
    <row r="41" spans="1:35" customFormat="1" ht="15">
      <c r="A41" s="5"/>
      <c r="B41" s="5"/>
      <c r="C41" s="5"/>
      <c r="D41" s="5"/>
      <c r="E41" s="5"/>
      <c r="F41" s="5"/>
      <c r="G41" s="5"/>
      <c r="H41" s="5"/>
      <c r="I41" s="5"/>
      <c r="J41" s="5"/>
      <c r="K41" s="5"/>
      <c r="L41" s="14"/>
      <c r="M41" s="5"/>
      <c r="N41" s="5"/>
      <c r="O41" s="5"/>
      <c r="P41" s="5"/>
      <c r="Q41" s="5"/>
      <c r="R41" s="5"/>
      <c r="S41" s="5"/>
      <c r="T41" s="5"/>
      <c r="U41" s="5"/>
      <c r="V41" s="5"/>
      <c r="W41" s="5"/>
      <c r="X41" s="5"/>
      <c r="Y41" s="5"/>
      <c r="Z41" s="5"/>
      <c r="AA41" s="5"/>
      <c r="AB41" s="5"/>
      <c r="AC41" s="5"/>
      <c r="AD41" s="5"/>
      <c r="AE41" s="5"/>
      <c r="AF41" s="5"/>
      <c r="AG41" s="5"/>
      <c r="AH41" s="5"/>
      <c r="AI41" s="5"/>
    </row>
    <row r="42" spans="1:35" customFormat="1" ht="15">
      <c r="A42" s="4"/>
      <c r="B42" s="5"/>
      <c r="C42" s="5"/>
      <c r="D42" s="5"/>
      <c r="E42" s="5"/>
      <c r="F42" s="5"/>
      <c r="G42" s="5"/>
      <c r="H42" s="5"/>
      <c r="I42" s="5"/>
      <c r="J42" s="5"/>
      <c r="K42" s="5"/>
      <c r="L42" s="14"/>
      <c r="M42" s="5"/>
      <c r="N42" s="5"/>
      <c r="O42" s="5"/>
      <c r="P42" s="5"/>
      <c r="Q42" s="5"/>
      <c r="R42" s="5"/>
      <c r="S42" s="5"/>
      <c r="T42" s="5"/>
      <c r="U42" s="5"/>
      <c r="V42" s="5"/>
      <c r="W42" s="5"/>
      <c r="X42" s="5"/>
      <c r="Y42" s="5"/>
      <c r="Z42" s="5"/>
      <c r="AA42" s="5"/>
      <c r="AB42" s="5"/>
      <c r="AC42" s="5"/>
      <c r="AD42" s="5"/>
      <c r="AE42" s="5"/>
      <c r="AF42" s="5"/>
      <c r="AG42" s="5"/>
      <c r="AH42" s="5"/>
      <c r="AI42" s="5"/>
    </row>
    <row r="43" spans="1:35" customFormat="1" ht="15">
      <c r="A43" s="5"/>
      <c r="B43" s="5"/>
      <c r="C43" s="5"/>
      <c r="D43" s="5"/>
      <c r="E43" s="5"/>
      <c r="F43" s="5"/>
      <c r="G43" s="5"/>
      <c r="H43" s="5"/>
      <c r="I43" s="5"/>
      <c r="J43" s="5"/>
      <c r="K43" s="5"/>
      <c r="L43" s="14"/>
      <c r="M43" s="5"/>
      <c r="N43" s="5"/>
      <c r="O43" s="5"/>
      <c r="P43" s="5"/>
      <c r="Q43" s="5"/>
      <c r="R43" s="5"/>
      <c r="S43" s="5"/>
      <c r="T43" s="5">
        <v>500</v>
      </c>
      <c r="U43" s="5"/>
      <c r="V43" s="5"/>
      <c r="W43" s="5"/>
      <c r="X43" s="5"/>
      <c r="Y43" s="5"/>
      <c r="Z43" s="5"/>
      <c r="AA43" s="5"/>
      <c r="AB43" s="5"/>
      <c r="AC43" s="5"/>
      <c r="AD43" s="5"/>
      <c r="AE43" s="5"/>
      <c r="AF43" s="5"/>
      <c r="AG43" s="5"/>
      <c r="AH43" s="5"/>
      <c r="AI43" s="5"/>
    </row>
    <row r="44" spans="1:35" customFormat="1" ht="15">
      <c r="A44" s="5"/>
      <c r="B44" s="5"/>
      <c r="C44" s="5"/>
      <c r="D44" s="5"/>
      <c r="E44" s="5"/>
      <c r="F44" s="5"/>
      <c r="G44" s="5"/>
      <c r="H44" s="5"/>
      <c r="I44" s="5"/>
      <c r="J44" s="5"/>
      <c r="K44" s="5"/>
      <c r="L44" s="14"/>
      <c r="M44" s="5"/>
      <c r="N44" s="5"/>
      <c r="O44" s="5"/>
      <c r="P44" s="5"/>
      <c r="Q44" s="5"/>
      <c r="R44" s="5"/>
      <c r="S44" s="5"/>
      <c r="T44" s="5">
        <v>32</v>
      </c>
      <c r="U44" s="5"/>
      <c r="V44" s="5"/>
      <c r="W44" s="5"/>
      <c r="X44" s="5"/>
      <c r="Y44" s="5"/>
      <c r="Z44" s="5"/>
      <c r="AA44" s="5"/>
      <c r="AB44" s="5"/>
      <c r="AC44" s="5"/>
      <c r="AD44" s="5"/>
      <c r="AE44" s="5"/>
      <c r="AF44" s="5"/>
      <c r="AG44" s="5"/>
      <c r="AH44" s="5"/>
      <c r="AI44" s="5"/>
    </row>
    <row r="45" spans="1:35" customFormat="1" ht="15">
      <c r="A45" s="5"/>
      <c r="B45" s="5"/>
      <c r="C45" s="5"/>
      <c r="D45" s="5"/>
      <c r="E45" s="5"/>
      <c r="F45" s="5"/>
      <c r="G45" s="5"/>
      <c r="H45" s="5"/>
      <c r="I45" s="5"/>
      <c r="J45" s="5"/>
      <c r="K45" s="5"/>
      <c r="L45" s="14"/>
      <c r="M45" s="5"/>
      <c r="N45" s="5"/>
      <c r="O45" s="5"/>
      <c r="P45" s="5"/>
      <c r="Q45" s="5"/>
      <c r="R45" s="5"/>
      <c r="S45" s="5"/>
      <c r="T45" s="5">
        <f>T43/T44</f>
        <v>15.625</v>
      </c>
      <c r="U45" s="5"/>
      <c r="V45" s="5"/>
      <c r="W45" s="5"/>
      <c r="X45" s="5"/>
      <c r="Y45" s="5"/>
      <c r="Z45" s="5"/>
      <c r="AA45" s="5"/>
      <c r="AB45" s="5"/>
      <c r="AC45" s="5"/>
      <c r="AD45" s="5"/>
      <c r="AE45" s="5"/>
      <c r="AF45" s="5"/>
      <c r="AG45" s="5"/>
      <c r="AH45" s="5"/>
      <c r="AI45" s="5"/>
    </row>
    <row r="46" spans="1:35" customFormat="1" ht="15">
      <c r="A46" s="5"/>
      <c r="B46" s="5"/>
      <c r="C46" s="5"/>
      <c r="D46" s="5"/>
      <c r="E46" s="5"/>
      <c r="F46" s="5"/>
      <c r="G46" s="5"/>
      <c r="H46" s="5"/>
      <c r="I46" s="5"/>
      <c r="J46" s="5"/>
      <c r="K46" s="5"/>
      <c r="L46" s="14"/>
      <c r="M46" s="5"/>
      <c r="N46" s="5"/>
      <c r="O46" s="5"/>
      <c r="P46" s="5"/>
      <c r="Q46" s="5"/>
      <c r="R46" s="5"/>
      <c r="S46" s="5"/>
      <c r="T46" s="5"/>
      <c r="U46" s="5"/>
      <c r="V46" s="5"/>
      <c r="W46" s="5"/>
      <c r="X46" s="5"/>
      <c r="Y46" s="5"/>
      <c r="Z46" s="5"/>
      <c r="AA46" s="5"/>
      <c r="AB46" s="5"/>
      <c r="AC46" s="5"/>
      <c r="AD46" s="5"/>
      <c r="AE46" s="5"/>
      <c r="AF46" s="5"/>
      <c r="AG46" s="5"/>
      <c r="AH46" s="5"/>
      <c r="AI46" s="5"/>
    </row>
    <row r="47" spans="1:35" customFormat="1" ht="15">
      <c r="A47" s="5"/>
      <c r="B47" s="5"/>
      <c r="C47" s="5"/>
      <c r="D47" s="5"/>
      <c r="E47" s="5"/>
      <c r="F47" s="5"/>
      <c r="G47" s="5"/>
      <c r="H47" s="5"/>
      <c r="I47" s="5"/>
      <c r="J47" s="5"/>
      <c r="K47" s="5"/>
      <c r="L47" s="14"/>
      <c r="M47" s="5"/>
      <c r="N47" s="5"/>
      <c r="O47" s="5"/>
      <c r="P47" s="5"/>
      <c r="Q47" s="5"/>
      <c r="R47" s="5"/>
      <c r="S47" s="5"/>
      <c r="T47" s="5"/>
      <c r="U47" s="5"/>
      <c r="V47" s="5"/>
      <c r="W47" s="5"/>
      <c r="X47" s="5"/>
      <c r="Y47" s="5"/>
      <c r="Z47" s="5"/>
      <c r="AA47" s="5"/>
      <c r="AB47" s="5"/>
      <c r="AC47" s="5"/>
      <c r="AD47" s="5"/>
      <c r="AE47" s="5"/>
      <c r="AF47" s="5"/>
      <c r="AG47" s="5"/>
      <c r="AH47" s="5"/>
      <c r="AI47" s="5"/>
    </row>
    <row r="48" spans="1:35" customFormat="1" ht="15">
      <c r="A48" s="5"/>
      <c r="B48" s="5"/>
      <c r="C48" s="5"/>
      <c r="D48" s="5"/>
      <c r="E48" s="5"/>
      <c r="F48" s="5"/>
      <c r="G48" s="5"/>
      <c r="H48" s="5"/>
      <c r="I48" s="5"/>
      <c r="J48" s="5"/>
      <c r="K48" s="5"/>
      <c r="L48" s="14"/>
      <c r="M48" s="5"/>
      <c r="N48" s="5"/>
      <c r="O48" s="5"/>
      <c r="P48" s="5"/>
      <c r="Q48" s="5"/>
      <c r="R48" s="5"/>
      <c r="S48" s="5"/>
      <c r="T48" s="5"/>
      <c r="U48" s="5"/>
      <c r="V48" s="5"/>
      <c r="W48" s="5"/>
      <c r="X48" s="5"/>
      <c r="Y48" s="5"/>
      <c r="Z48" s="5"/>
      <c r="AA48" s="5"/>
      <c r="AB48" s="5"/>
      <c r="AC48" s="5"/>
      <c r="AD48" s="5"/>
      <c r="AE48" s="5"/>
      <c r="AF48" s="5"/>
      <c r="AG48" s="5"/>
      <c r="AH48" s="5"/>
      <c r="AI48" s="5"/>
    </row>
    <row r="49" spans="1:35" customFormat="1" ht="15">
      <c r="A49" s="5"/>
      <c r="B49" s="5"/>
      <c r="C49" s="5"/>
      <c r="D49" s="5"/>
      <c r="E49" s="5"/>
      <c r="F49" s="5"/>
      <c r="G49" s="5"/>
      <c r="H49" s="5"/>
      <c r="I49" s="5"/>
      <c r="J49" s="5"/>
      <c r="K49" s="5"/>
      <c r="L49" s="14"/>
      <c r="M49" s="5"/>
      <c r="N49" s="5"/>
      <c r="O49" s="5"/>
      <c r="P49" s="5"/>
      <c r="Q49" s="5"/>
      <c r="R49" s="5"/>
      <c r="S49" s="5"/>
      <c r="T49" s="5"/>
      <c r="U49" s="5"/>
      <c r="V49" s="5"/>
      <c r="W49" s="5"/>
      <c r="X49" s="5"/>
      <c r="Y49" s="5"/>
      <c r="Z49" s="5"/>
      <c r="AA49" s="5"/>
      <c r="AB49" s="5"/>
      <c r="AC49" s="5"/>
      <c r="AD49" s="5"/>
      <c r="AE49" s="5"/>
      <c r="AF49" s="5"/>
      <c r="AG49" s="5"/>
      <c r="AH49" s="5"/>
      <c r="AI49" s="5"/>
    </row>
    <row r="50" spans="1:35" customFormat="1" ht="15">
      <c r="A50" s="5"/>
      <c r="B50" s="5"/>
      <c r="C50" s="5"/>
      <c r="D50" s="5"/>
      <c r="E50" s="5"/>
      <c r="F50" s="5"/>
      <c r="G50" s="5"/>
      <c r="H50" s="5"/>
      <c r="I50" s="5"/>
      <c r="J50" s="5"/>
      <c r="K50" s="5"/>
      <c r="L50" s="14"/>
      <c r="M50" s="5"/>
      <c r="N50" s="5"/>
      <c r="O50" s="5"/>
      <c r="P50" s="5"/>
      <c r="Q50" s="5"/>
      <c r="R50" s="5"/>
      <c r="S50" s="5"/>
      <c r="T50" s="5"/>
      <c r="U50" s="5"/>
      <c r="V50" s="5"/>
      <c r="W50" s="5"/>
      <c r="X50" s="5"/>
      <c r="Y50" s="5"/>
      <c r="Z50" s="5"/>
      <c r="AA50" s="5"/>
      <c r="AB50" s="5"/>
      <c r="AC50" s="5"/>
      <c r="AD50" s="5"/>
      <c r="AE50" s="5"/>
      <c r="AF50" s="5"/>
      <c r="AG50" s="5"/>
      <c r="AH50" s="5"/>
      <c r="AI50" s="5"/>
    </row>
    <row r="51" spans="1:35" customFormat="1" ht="15">
      <c r="A51" s="5"/>
      <c r="B51" s="5"/>
      <c r="C51" s="5"/>
      <c r="D51" s="5"/>
      <c r="E51" s="5"/>
      <c r="F51" s="5"/>
      <c r="G51" s="5"/>
      <c r="H51" s="5"/>
      <c r="I51" s="5"/>
      <c r="J51" s="5"/>
      <c r="K51" s="5"/>
      <c r="L51" s="14"/>
      <c r="M51" s="5"/>
      <c r="N51" s="5"/>
      <c r="O51" s="5"/>
      <c r="P51" s="5"/>
      <c r="Q51" s="5"/>
      <c r="R51" s="5"/>
      <c r="S51" s="5"/>
      <c r="T51" s="5"/>
      <c r="U51" s="5"/>
      <c r="V51" s="5"/>
      <c r="W51" s="5"/>
      <c r="X51" s="5"/>
      <c r="Y51" s="5"/>
      <c r="Z51" s="5"/>
      <c r="AA51" s="5"/>
      <c r="AB51" s="5"/>
      <c r="AC51" s="5"/>
      <c r="AD51" s="5"/>
      <c r="AE51" s="5"/>
      <c r="AF51" s="5"/>
      <c r="AG51" s="5"/>
      <c r="AH51" s="5"/>
      <c r="AI51" s="5"/>
    </row>
    <row r="52" spans="1:35" customFormat="1" ht="15">
      <c r="A52" s="5"/>
      <c r="B52" s="5"/>
      <c r="C52" s="5"/>
      <c r="D52" s="5"/>
      <c r="E52" s="5"/>
      <c r="F52" s="5"/>
      <c r="G52" s="5"/>
      <c r="H52" s="5"/>
      <c r="I52" s="5"/>
      <c r="J52" s="5"/>
      <c r="K52" s="5"/>
      <c r="L52" s="14"/>
      <c r="M52" s="5"/>
      <c r="N52" s="5"/>
      <c r="O52" s="5"/>
      <c r="P52" s="5"/>
      <c r="Q52" s="5"/>
      <c r="R52" s="5"/>
      <c r="S52" s="5"/>
      <c r="T52" s="5"/>
      <c r="U52" s="5"/>
      <c r="V52" s="5"/>
      <c r="W52" s="5"/>
      <c r="X52" s="5"/>
      <c r="Y52" s="5"/>
      <c r="Z52" s="5"/>
      <c r="AA52" s="5"/>
      <c r="AB52" s="5"/>
      <c r="AC52" s="5"/>
      <c r="AD52" s="5"/>
      <c r="AE52" s="5"/>
      <c r="AF52" s="5"/>
      <c r="AG52" s="5"/>
      <c r="AH52" s="5"/>
      <c r="AI52" s="5"/>
    </row>
    <row r="53" spans="1:35" customFormat="1" ht="15">
      <c r="A53" s="5"/>
      <c r="B53" s="5"/>
      <c r="C53" s="5"/>
      <c r="D53" s="5"/>
      <c r="E53" s="5"/>
      <c r="F53" s="5"/>
      <c r="G53" s="5"/>
      <c r="H53" s="5"/>
      <c r="I53" s="5"/>
      <c r="J53" s="5"/>
      <c r="K53" s="5"/>
      <c r="L53" s="14"/>
      <c r="M53" s="5"/>
      <c r="N53" s="5"/>
      <c r="O53" s="5"/>
      <c r="P53" s="5"/>
      <c r="Q53" s="5"/>
      <c r="R53" s="5"/>
      <c r="S53" s="5"/>
      <c r="T53" s="5"/>
      <c r="U53" s="5"/>
      <c r="V53" s="5"/>
      <c r="W53" s="5"/>
      <c r="X53" s="5"/>
      <c r="Y53" s="5"/>
      <c r="Z53" s="5"/>
      <c r="AA53" s="5"/>
      <c r="AB53" s="5"/>
      <c r="AC53" s="5"/>
      <c r="AD53" s="5"/>
      <c r="AE53" s="5"/>
      <c r="AF53" s="5"/>
      <c r="AG53" s="5"/>
      <c r="AH53" s="5"/>
      <c r="AI53" s="5"/>
    </row>
    <row r="54" spans="1:35" customFormat="1" ht="15">
      <c r="A54" s="5"/>
      <c r="B54" s="5"/>
      <c r="C54" s="5"/>
      <c r="D54" s="5"/>
      <c r="E54" s="5"/>
      <c r="F54" s="5"/>
      <c r="G54" s="5"/>
      <c r="H54" s="5"/>
      <c r="I54" s="5"/>
      <c r="J54" s="5"/>
      <c r="K54" s="5"/>
      <c r="L54" s="14"/>
      <c r="M54" s="5"/>
      <c r="N54" s="5"/>
      <c r="O54" s="5"/>
      <c r="P54" s="5"/>
      <c r="Q54" s="5"/>
      <c r="R54" s="5"/>
      <c r="S54" s="5"/>
      <c r="T54" s="5"/>
      <c r="U54" s="5"/>
      <c r="V54" s="5"/>
      <c r="W54" s="5"/>
      <c r="X54" s="5"/>
      <c r="Y54" s="5"/>
      <c r="Z54" s="5"/>
      <c r="AA54" s="5"/>
      <c r="AB54" s="5"/>
      <c r="AC54" s="5"/>
      <c r="AD54" s="5"/>
      <c r="AE54" s="5"/>
      <c r="AF54" s="5"/>
      <c r="AG54" s="5"/>
      <c r="AH54" s="5"/>
      <c r="AI54" s="5"/>
    </row>
    <row r="55" spans="1:35" customFormat="1" ht="15">
      <c r="A55" s="5"/>
      <c r="B55" s="5"/>
      <c r="C55" s="5"/>
      <c r="D55" s="5"/>
      <c r="E55" s="5"/>
      <c r="F55" s="5"/>
      <c r="G55" s="5"/>
      <c r="H55" s="5"/>
      <c r="I55" s="5"/>
      <c r="J55" s="5"/>
      <c r="K55" s="5"/>
      <c r="L55" s="14"/>
      <c r="M55" s="5"/>
      <c r="N55" s="5"/>
      <c r="O55" s="5"/>
      <c r="P55" s="5"/>
      <c r="Q55" s="5"/>
      <c r="R55" s="5"/>
      <c r="S55" s="5"/>
      <c r="T55" s="5"/>
      <c r="U55" s="5"/>
      <c r="V55" s="5"/>
      <c r="W55" s="5"/>
      <c r="X55" s="5"/>
      <c r="Y55" s="5"/>
      <c r="Z55" s="5"/>
      <c r="AA55" s="5"/>
      <c r="AB55" s="5"/>
      <c r="AC55" s="5"/>
      <c r="AD55" s="5"/>
      <c r="AE55" s="5"/>
      <c r="AF55" s="5"/>
      <c r="AG55" s="5"/>
      <c r="AH55" s="5"/>
      <c r="AI55" s="5"/>
    </row>
    <row r="56" spans="1:35" customFormat="1" ht="15">
      <c r="A56" s="5"/>
      <c r="B56" s="5"/>
      <c r="C56" s="5"/>
      <c r="D56" s="5"/>
      <c r="E56" s="5"/>
      <c r="F56" s="5"/>
      <c r="G56" s="5"/>
      <c r="H56" s="5"/>
      <c r="I56" s="5"/>
      <c r="J56" s="5"/>
      <c r="K56" s="5"/>
      <c r="L56" s="14"/>
      <c r="M56" s="5"/>
      <c r="N56" s="5"/>
      <c r="O56" s="5"/>
      <c r="P56" s="5"/>
      <c r="Q56" s="5"/>
      <c r="R56" s="5"/>
      <c r="S56" s="5"/>
      <c r="T56" s="5"/>
      <c r="U56" s="5"/>
      <c r="V56" s="5"/>
      <c r="W56" s="5"/>
      <c r="X56" s="5"/>
      <c r="Y56" s="5"/>
      <c r="Z56" s="5"/>
      <c r="AA56" s="5"/>
      <c r="AB56" s="5"/>
      <c r="AC56" s="5"/>
      <c r="AD56" s="5"/>
      <c r="AE56" s="5"/>
      <c r="AF56" s="5"/>
      <c r="AG56" s="5"/>
      <c r="AH56" s="5"/>
      <c r="AI56" s="5"/>
    </row>
    <row r="57" spans="1:35" customFormat="1" ht="15">
      <c r="A57" s="5"/>
      <c r="B57" s="5"/>
      <c r="C57" s="5"/>
      <c r="D57" s="5"/>
      <c r="E57" s="5"/>
      <c r="F57" s="5"/>
      <c r="G57" s="5"/>
      <c r="H57" s="5"/>
      <c r="I57" s="5"/>
      <c r="J57" s="5"/>
      <c r="K57" s="5"/>
      <c r="L57" s="14"/>
      <c r="M57" s="5"/>
      <c r="N57" s="5"/>
      <c r="O57" s="5"/>
      <c r="P57" s="5"/>
      <c r="Q57" s="5"/>
      <c r="R57" s="5"/>
      <c r="S57" s="5"/>
      <c r="T57" s="5"/>
      <c r="U57" s="5"/>
      <c r="V57" s="5"/>
      <c r="W57" s="5"/>
      <c r="X57" s="5"/>
      <c r="Y57" s="5"/>
      <c r="Z57" s="5"/>
      <c r="AA57" s="5"/>
      <c r="AB57" s="5"/>
      <c r="AC57" s="5"/>
      <c r="AD57" s="5"/>
      <c r="AE57" s="5"/>
      <c r="AF57" s="5"/>
      <c r="AG57" s="5"/>
      <c r="AH57" s="5"/>
      <c r="AI57" s="5"/>
    </row>
    <row r="58" spans="1:35" customFormat="1" ht="15">
      <c r="A58" s="5"/>
      <c r="B58" s="5"/>
      <c r="C58" s="5"/>
      <c r="D58" s="5"/>
      <c r="E58" s="5"/>
      <c r="F58" s="5"/>
      <c r="G58" s="5"/>
      <c r="H58" s="5"/>
      <c r="I58" s="5"/>
      <c r="J58" s="5"/>
      <c r="K58" s="5"/>
      <c r="L58" s="14"/>
      <c r="M58" s="5"/>
      <c r="N58" s="5"/>
      <c r="O58" s="5"/>
      <c r="P58" s="5"/>
      <c r="Q58" s="5"/>
      <c r="R58" s="5"/>
      <c r="S58" s="5"/>
      <c r="T58" s="5"/>
      <c r="U58" s="5"/>
      <c r="V58" s="5"/>
      <c r="W58" s="5"/>
      <c r="X58" s="5"/>
      <c r="Y58" s="5"/>
      <c r="Z58" s="5"/>
      <c r="AA58" s="5"/>
      <c r="AB58" s="5"/>
      <c r="AC58" s="5"/>
      <c r="AD58" s="5"/>
      <c r="AE58" s="5"/>
      <c r="AF58" s="5"/>
      <c r="AG58" s="5"/>
      <c r="AH58" s="5"/>
      <c r="AI58" s="5"/>
    </row>
    <row r="59" spans="1:35" customFormat="1" ht="15">
      <c r="A59" s="5"/>
      <c r="B59" s="5"/>
      <c r="C59" s="5"/>
      <c r="D59" s="5"/>
      <c r="E59" s="5"/>
      <c r="F59" s="5"/>
      <c r="G59" s="5"/>
      <c r="H59" s="5"/>
      <c r="I59" s="5"/>
      <c r="J59" s="5"/>
      <c r="K59" s="5"/>
      <c r="L59" s="14"/>
      <c r="M59" s="5"/>
      <c r="N59" s="5"/>
      <c r="O59" s="5"/>
      <c r="P59" s="5"/>
      <c r="Q59" s="5"/>
      <c r="R59" s="5"/>
      <c r="S59" s="5"/>
      <c r="T59" s="5"/>
      <c r="U59" s="5"/>
      <c r="V59" s="5"/>
      <c r="W59" s="5"/>
      <c r="X59" s="5"/>
      <c r="Y59" s="5"/>
      <c r="Z59" s="5"/>
      <c r="AA59" s="5"/>
      <c r="AB59" s="5"/>
      <c r="AC59" s="5"/>
      <c r="AD59" s="5"/>
      <c r="AE59" s="5"/>
      <c r="AF59" s="5"/>
      <c r="AG59" s="5"/>
      <c r="AH59" s="5"/>
      <c r="AI59" s="5"/>
    </row>
    <row r="60" spans="1:35" customFormat="1" ht="15">
      <c r="A60" s="5"/>
      <c r="B60" s="5"/>
      <c r="C60" s="5"/>
      <c r="D60" s="5"/>
      <c r="E60" s="5"/>
      <c r="F60" s="5"/>
      <c r="G60" s="5"/>
      <c r="H60" s="5"/>
      <c r="I60" s="5"/>
      <c r="J60" s="5"/>
      <c r="K60" s="5"/>
      <c r="L60" s="14"/>
      <c r="M60" s="5"/>
      <c r="N60" s="5"/>
      <c r="O60" s="5"/>
      <c r="P60" s="5"/>
      <c r="Q60" s="5"/>
      <c r="R60" s="5"/>
      <c r="S60" s="5"/>
      <c r="T60" s="5"/>
      <c r="U60" s="5"/>
      <c r="V60" s="5"/>
      <c r="W60" s="5"/>
      <c r="X60" s="5"/>
      <c r="Y60" s="5"/>
      <c r="Z60" s="5"/>
      <c r="AA60" s="5"/>
      <c r="AB60" s="5"/>
      <c r="AC60" s="5"/>
      <c r="AD60" s="5"/>
      <c r="AE60" s="5"/>
      <c r="AF60" s="5"/>
      <c r="AG60" s="5"/>
      <c r="AH60" s="5"/>
      <c r="AI60" s="5"/>
    </row>
    <row r="61" spans="1:35" customFormat="1" ht="15">
      <c r="A61" s="5"/>
      <c r="B61" s="5"/>
      <c r="C61" s="5"/>
      <c r="D61" s="5"/>
      <c r="E61" s="5"/>
      <c r="F61" s="5"/>
      <c r="G61" s="5"/>
      <c r="H61" s="5"/>
      <c r="I61" s="5"/>
      <c r="J61" s="5"/>
      <c r="K61" s="5"/>
      <c r="L61" s="14"/>
      <c r="M61" s="5"/>
      <c r="N61" s="5"/>
      <c r="O61" s="5"/>
      <c r="P61" s="5"/>
      <c r="Q61" s="5"/>
      <c r="R61" s="5"/>
      <c r="S61" s="5"/>
      <c r="T61" s="5"/>
      <c r="U61" s="5"/>
      <c r="V61" s="5"/>
      <c r="W61" s="5"/>
      <c r="X61" s="5"/>
      <c r="Y61" s="5"/>
      <c r="Z61" s="5"/>
      <c r="AA61" s="5"/>
      <c r="AB61" s="5"/>
      <c r="AC61" s="5"/>
      <c r="AD61" s="5"/>
      <c r="AE61" s="5"/>
      <c r="AF61" s="5"/>
      <c r="AG61" s="5"/>
      <c r="AH61" s="5"/>
      <c r="AI61" s="5"/>
    </row>
    <row r="62" spans="1:35" customFormat="1" ht="15">
      <c r="A62" s="5"/>
      <c r="B62" s="5"/>
      <c r="C62" s="5"/>
      <c r="D62" s="5"/>
      <c r="E62" s="5"/>
      <c r="F62" s="5"/>
      <c r="G62" s="5"/>
      <c r="H62" s="5"/>
      <c r="I62" s="5"/>
      <c r="J62" s="5"/>
      <c r="K62" s="5"/>
      <c r="L62" s="14"/>
      <c r="M62" s="5"/>
      <c r="N62" s="5"/>
      <c r="O62" s="5"/>
      <c r="P62" s="5"/>
      <c r="Q62" s="5"/>
      <c r="R62" s="5"/>
      <c r="S62" s="5"/>
      <c r="T62" s="5"/>
      <c r="U62" s="5"/>
      <c r="V62" s="5"/>
      <c r="W62" s="5"/>
      <c r="X62" s="5"/>
      <c r="Y62" s="5"/>
      <c r="Z62" s="5"/>
      <c r="AA62" s="5"/>
      <c r="AB62" s="5"/>
      <c r="AC62" s="5"/>
      <c r="AD62" s="5"/>
      <c r="AE62" s="5"/>
      <c r="AF62" s="5"/>
      <c r="AG62" s="5"/>
      <c r="AH62" s="5"/>
      <c r="AI62" s="5"/>
    </row>
    <row r="63" spans="1:35" customFormat="1" ht="15">
      <c r="A63" s="5"/>
      <c r="B63" s="5"/>
      <c r="C63" s="5"/>
      <c r="D63" s="5"/>
      <c r="E63" s="5"/>
      <c r="F63" s="5"/>
      <c r="G63" s="5"/>
      <c r="H63" s="5"/>
      <c r="I63" s="5"/>
      <c r="J63" s="5"/>
      <c r="K63" s="5"/>
      <c r="L63" s="14"/>
      <c r="M63" s="5"/>
      <c r="N63" s="5"/>
      <c r="O63" s="5"/>
      <c r="P63" s="5"/>
      <c r="Q63" s="5"/>
      <c r="R63" s="5"/>
      <c r="S63" s="5"/>
      <c r="T63" s="5"/>
      <c r="U63" s="5"/>
      <c r="V63" s="5"/>
      <c r="W63" s="5"/>
      <c r="X63" s="5"/>
      <c r="Y63" s="5"/>
      <c r="Z63" s="5"/>
      <c r="AA63" s="5"/>
      <c r="AB63" s="5"/>
      <c r="AC63" s="5"/>
      <c r="AD63" s="5"/>
      <c r="AE63" s="5"/>
      <c r="AF63" s="5"/>
      <c r="AG63" s="5"/>
      <c r="AH63" s="5"/>
      <c r="AI63" s="5"/>
    </row>
    <row r="64" spans="1:35" customFormat="1" ht="15">
      <c r="A64" s="5"/>
      <c r="B64" s="5"/>
      <c r="C64" s="5"/>
      <c r="D64" s="5"/>
      <c r="E64" s="5"/>
      <c r="F64" s="5"/>
      <c r="G64" s="5"/>
      <c r="H64" s="5"/>
      <c r="I64" s="5"/>
      <c r="J64" s="5"/>
      <c r="K64" s="5"/>
      <c r="L64" s="14"/>
      <c r="M64" s="5"/>
      <c r="N64" s="5"/>
      <c r="O64" s="5"/>
      <c r="P64" s="5"/>
      <c r="Q64" s="5"/>
      <c r="R64" s="5"/>
      <c r="S64" s="5"/>
      <c r="T64" s="5"/>
      <c r="U64" s="5"/>
      <c r="V64" s="5"/>
      <c r="W64" s="5"/>
      <c r="X64" s="5"/>
      <c r="Y64" s="5"/>
      <c r="Z64" s="5"/>
      <c r="AA64" s="5"/>
      <c r="AB64" s="5"/>
      <c r="AC64" s="5"/>
      <c r="AD64" s="5"/>
      <c r="AE64" s="5"/>
      <c r="AF64" s="5"/>
      <c r="AG64" s="5"/>
      <c r="AH64" s="5"/>
      <c r="AI64" s="5"/>
    </row>
    <row r="65" spans="1:35" customFormat="1" ht="15">
      <c r="A65" s="5"/>
      <c r="B65" s="5"/>
      <c r="C65" s="5"/>
      <c r="D65" s="5"/>
      <c r="E65" s="5"/>
      <c r="F65" s="5"/>
      <c r="G65" s="5"/>
      <c r="H65" s="5"/>
      <c r="I65" s="5"/>
      <c r="J65" s="5"/>
      <c r="K65" s="5"/>
      <c r="L65" s="14"/>
      <c r="M65" s="5"/>
      <c r="N65" s="5"/>
      <c r="O65" s="5"/>
      <c r="P65" s="5"/>
      <c r="Q65" s="5"/>
      <c r="R65" s="5"/>
      <c r="S65" s="5"/>
      <c r="T65" s="5"/>
      <c r="U65" s="5"/>
      <c r="V65" s="5"/>
      <c r="W65" s="5"/>
      <c r="X65" s="5"/>
      <c r="Y65" s="5"/>
      <c r="Z65" s="5"/>
      <c r="AA65" s="5"/>
      <c r="AB65" s="5"/>
      <c r="AC65" s="5"/>
      <c r="AD65" s="5"/>
      <c r="AE65" s="5"/>
      <c r="AF65" s="5"/>
      <c r="AG65" s="5"/>
      <c r="AH65" s="5"/>
      <c r="AI65" s="5"/>
    </row>
    <row r="66" spans="1:35" customFormat="1" ht="15">
      <c r="A66" s="5"/>
      <c r="B66" s="5"/>
      <c r="C66" s="5"/>
      <c r="D66" s="5"/>
      <c r="E66" s="5"/>
      <c r="F66" s="5"/>
      <c r="G66" s="5"/>
      <c r="H66" s="5"/>
      <c r="I66" s="5"/>
      <c r="J66" s="5"/>
      <c r="K66" s="5"/>
      <c r="L66" s="14"/>
      <c r="M66" s="5"/>
      <c r="N66" s="5"/>
      <c r="O66" s="5"/>
      <c r="P66" s="5"/>
      <c r="Q66" s="5"/>
      <c r="R66" s="5"/>
      <c r="S66" s="5"/>
      <c r="T66" s="5"/>
      <c r="U66" s="5"/>
      <c r="V66" s="5"/>
      <c r="W66" s="5"/>
      <c r="X66" s="5"/>
      <c r="Y66" s="5"/>
      <c r="Z66" s="5"/>
      <c r="AA66" s="5"/>
      <c r="AB66" s="5"/>
      <c r="AC66" s="5"/>
      <c r="AD66" s="5"/>
      <c r="AE66" s="5"/>
      <c r="AF66" s="5"/>
      <c r="AG66" s="5"/>
      <c r="AH66" s="5"/>
      <c r="AI66" s="5"/>
    </row>
    <row r="67" spans="1:35" customFormat="1" ht="15">
      <c r="A67" s="5"/>
      <c r="B67" s="5"/>
      <c r="C67" s="5"/>
      <c r="D67" s="5"/>
      <c r="E67" s="5"/>
      <c r="F67" s="5"/>
      <c r="G67" s="5"/>
      <c r="H67" s="5"/>
      <c r="I67" s="5"/>
      <c r="J67" s="5"/>
      <c r="K67" s="5"/>
      <c r="L67" s="14"/>
      <c r="M67" s="5"/>
      <c r="N67" s="5"/>
      <c r="O67" s="5"/>
      <c r="P67" s="5"/>
      <c r="Q67" s="5"/>
      <c r="R67" s="5"/>
      <c r="S67" s="5"/>
      <c r="T67" s="5"/>
      <c r="U67" s="5"/>
      <c r="V67" s="5"/>
      <c r="W67" s="5"/>
      <c r="X67" s="5"/>
      <c r="Y67" s="5"/>
      <c r="Z67" s="5"/>
      <c r="AA67" s="5"/>
      <c r="AB67" s="5"/>
      <c r="AC67" s="5"/>
      <c r="AD67" s="5"/>
      <c r="AE67" s="5"/>
      <c r="AF67" s="5"/>
      <c r="AG67" s="5"/>
      <c r="AH67" s="5"/>
      <c r="AI67" s="5"/>
    </row>
    <row r="68" spans="1:35" customFormat="1" ht="15">
      <c r="A68" s="5"/>
      <c r="B68" s="5"/>
      <c r="C68" s="5"/>
      <c r="D68" s="5"/>
      <c r="E68" s="5"/>
      <c r="F68" s="5"/>
      <c r="G68" s="5"/>
      <c r="H68" s="5"/>
      <c r="I68" s="5"/>
      <c r="J68" s="5"/>
      <c r="K68" s="5"/>
      <c r="L68" s="14"/>
      <c r="M68" s="5"/>
      <c r="N68" s="5"/>
      <c r="O68" s="5"/>
      <c r="P68" s="5"/>
      <c r="Q68" s="5"/>
      <c r="R68" s="5"/>
      <c r="S68" s="5"/>
      <c r="T68" s="5"/>
      <c r="U68" s="5"/>
      <c r="V68" s="5"/>
      <c r="W68" s="5"/>
      <c r="X68" s="5"/>
      <c r="Y68" s="5"/>
      <c r="Z68" s="5"/>
      <c r="AA68" s="5"/>
      <c r="AB68" s="5"/>
      <c r="AC68" s="5"/>
      <c r="AD68" s="5"/>
      <c r="AE68" s="5"/>
      <c r="AF68" s="5"/>
      <c r="AG68" s="5"/>
      <c r="AH68" s="5"/>
      <c r="AI68" s="5"/>
    </row>
    <row r="69" spans="1:35" customFormat="1" ht="15">
      <c r="A69" s="5"/>
      <c r="B69" s="5"/>
      <c r="C69" s="5"/>
      <c r="D69" s="5"/>
      <c r="E69" s="5"/>
      <c r="F69" s="5"/>
      <c r="G69" s="5"/>
      <c r="H69" s="5"/>
      <c r="I69" s="5"/>
      <c r="J69" s="5"/>
      <c r="K69" s="5"/>
      <c r="L69" s="14"/>
      <c r="M69" s="5"/>
      <c r="N69" s="5"/>
      <c r="O69" s="5"/>
      <c r="P69" s="5"/>
      <c r="Q69" s="5"/>
      <c r="R69" s="5"/>
      <c r="S69" s="5"/>
      <c r="T69" s="5"/>
      <c r="U69" s="5"/>
      <c r="V69" s="5"/>
      <c r="W69" s="5"/>
      <c r="X69" s="5"/>
      <c r="Y69" s="5"/>
      <c r="Z69" s="5"/>
      <c r="AA69" s="5"/>
      <c r="AB69" s="5"/>
      <c r="AC69" s="5"/>
      <c r="AD69" s="5"/>
      <c r="AE69" s="5"/>
      <c r="AF69" s="5"/>
      <c r="AG69" s="5"/>
      <c r="AH69" s="5"/>
      <c r="AI69" s="5"/>
    </row>
    <row r="70" spans="1:35" customFormat="1" ht="15">
      <c r="A70" s="5"/>
      <c r="B70" s="5"/>
      <c r="C70" s="5"/>
      <c r="D70" s="5"/>
      <c r="E70" s="5"/>
      <c r="F70" s="5"/>
      <c r="G70" s="5"/>
      <c r="H70" s="5"/>
      <c r="I70" s="5"/>
      <c r="J70" s="5"/>
      <c r="K70" s="5"/>
      <c r="L70" s="14"/>
      <c r="M70" s="5"/>
      <c r="N70" s="5"/>
      <c r="O70" s="5"/>
      <c r="P70" s="5"/>
      <c r="Q70" s="5"/>
      <c r="R70" s="5"/>
      <c r="S70" s="5"/>
      <c r="T70" s="5"/>
      <c r="U70" s="5"/>
      <c r="V70" s="5"/>
      <c r="W70" s="5"/>
      <c r="X70" s="5"/>
      <c r="Y70" s="5"/>
      <c r="Z70" s="5"/>
      <c r="AA70" s="5"/>
      <c r="AB70" s="5"/>
      <c r="AC70" s="5"/>
      <c r="AD70" s="5"/>
      <c r="AE70" s="5"/>
      <c r="AF70" s="5"/>
      <c r="AG70" s="5"/>
      <c r="AH70" s="5"/>
      <c r="AI70" s="5"/>
    </row>
    <row r="71" spans="1:35" customFormat="1" ht="15">
      <c r="A71" s="5"/>
      <c r="B71" s="5"/>
      <c r="C71" s="5"/>
      <c r="D71" s="5"/>
      <c r="E71" s="5"/>
      <c r="F71" s="5"/>
      <c r="G71" s="5"/>
      <c r="H71" s="5"/>
      <c r="I71" s="5"/>
      <c r="J71" s="5"/>
      <c r="K71" s="5"/>
      <c r="L71" s="14"/>
      <c r="M71" s="5"/>
      <c r="N71" s="5"/>
      <c r="O71" s="5"/>
      <c r="P71" s="5"/>
      <c r="Q71" s="5"/>
      <c r="R71" s="5"/>
      <c r="S71" s="5"/>
      <c r="T71" s="5"/>
      <c r="U71" s="5"/>
      <c r="V71" s="5"/>
      <c r="W71" s="5"/>
      <c r="X71" s="5"/>
      <c r="Y71" s="5"/>
      <c r="Z71" s="5"/>
      <c r="AA71" s="5"/>
      <c r="AB71" s="5"/>
      <c r="AC71" s="5"/>
      <c r="AD71" s="5"/>
      <c r="AE71" s="5"/>
      <c r="AF71" s="5"/>
      <c r="AG71" s="5"/>
      <c r="AH71" s="5"/>
      <c r="AI71" s="5"/>
    </row>
    <row r="72" spans="1:35" customFormat="1" ht="15">
      <c r="A72" s="5"/>
      <c r="B72" s="5"/>
      <c r="C72" s="5"/>
      <c r="D72" s="5"/>
      <c r="E72" s="5"/>
      <c r="F72" s="5"/>
      <c r="G72" s="5"/>
      <c r="H72" s="5"/>
      <c r="I72" s="5"/>
      <c r="J72" s="5"/>
      <c r="K72" s="5"/>
      <c r="L72" s="14"/>
      <c r="M72" s="5"/>
      <c r="N72" s="5"/>
      <c r="O72" s="5"/>
      <c r="P72" s="5"/>
      <c r="Q72" s="5"/>
      <c r="R72" s="5"/>
      <c r="S72" s="5"/>
      <c r="T72" s="5"/>
      <c r="U72" s="5"/>
      <c r="V72" s="5"/>
      <c r="W72" s="5"/>
      <c r="X72" s="5"/>
      <c r="Y72" s="5"/>
      <c r="Z72" s="5"/>
      <c r="AA72" s="5"/>
      <c r="AB72" s="5"/>
      <c r="AC72" s="5"/>
      <c r="AD72" s="5"/>
      <c r="AE72" s="5"/>
      <c r="AF72" s="5"/>
      <c r="AG72" s="5"/>
      <c r="AH72" s="5"/>
      <c r="AI72" s="5"/>
    </row>
    <row r="73" spans="1:35" customFormat="1" ht="15">
      <c r="A73" s="5"/>
      <c r="B73" s="5"/>
      <c r="C73" s="5"/>
      <c r="D73" s="5"/>
      <c r="E73" s="5"/>
      <c r="F73" s="5"/>
      <c r="G73" s="5"/>
      <c r="H73" s="5"/>
      <c r="I73" s="5"/>
      <c r="J73" s="5"/>
      <c r="K73" s="5"/>
      <c r="L73" s="14"/>
      <c r="M73" s="5"/>
      <c r="N73" s="5"/>
      <c r="O73" s="5"/>
      <c r="P73" s="5"/>
      <c r="Q73" s="5"/>
      <c r="R73" s="5"/>
      <c r="S73" s="5"/>
      <c r="T73" s="5"/>
      <c r="U73" s="5"/>
      <c r="V73" s="5"/>
      <c r="W73" s="5"/>
      <c r="X73" s="5"/>
      <c r="Y73" s="5"/>
      <c r="Z73" s="5"/>
      <c r="AA73" s="5"/>
      <c r="AB73" s="5"/>
      <c r="AC73" s="5"/>
      <c r="AD73" s="5"/>
      <c r="AE73" s="5"/>
      <c r="AF73" s="5"/>
      <c r="AG73" s="5"/>
      <c r="AH73" s="5"/>
      <c r="AI73" s="5"/>
    </row>
    <row r="74" spans="1:35" customFormat="1" ht="15">
      <c r="A74" s="5"/>
      <c r="B74" s="5"/>
      <c r="C74" s="5"/>
      <c r="D74" s="5"/>
      <c r="E74" s="5"/>
      <c r="F74" s="5"/>
      <c r="G74" s="5"/>
      <c r="H74" s="5"/>
      <c r="I74" s="5"/>
      <c r="J74" s="5"/>
      <c r="K74" s="5"/>
      <c r="L74" s="14"/>
      <c r="M74" s="5"/>
      <c r="N74" s="5"/>
      <c r="O74" s="5"/>
      <c r="P74" s="5"/>
      <c r="Q74" s="5"/>
      <c r="R74" s="5"/>
      <c r="S74" s="5"/>
      <c r="T74" s="5"/>
      <c r="U74" s="5"/>
      <c r="V74" s="5"/>
      <c r="W74" s="5"/>
      <c r="X74" s="5"/>
      <c r="Y74" s="5"/>
      <c r="Z74" s="5"/>
      <c r="AA74" s="5"/>
      <c r="AB74" s="5"/>
      <c r="AC74" s="5"/>
      <c r="AD74" s="5"/>
      <c r="AE74" s="5"/>
      <c r="AF74" s="5"/>
      <c r="AG74" s="5"/>
      <c r="AH74" s="5"/>
      <c r="AI74" s="5"/>
    </row>
    <row r="75" spans="1:35" customFormat="1" ht="15">
      <c r="A75" s="5"/>
      <c r="B75" s="5"/>
      <c r="C75" s="5"/>
      <c r="D75" s="5"/>
      <c r="E75" s="5"/>
      <c r="F75" s="5"/>
      <c r="G75" s="5"/>
      <c r="H75" s="5"/>
      <c r="I75" s="5"/>
      <c r="J75" s="5"/>
      <c r="K75" s="5"/>
      <c r="L75" s="14"/>
      <c r="M75" s="5"/>
      <c r="N75" s="5"/>
      <c r="O75" s="5"/>
      <c r="P75" s="5"/>
      <c r="Q75" s="5"/>
      <c r="R75" s="5"/>
      <c r="S75" s="5"/>
      <c r="T75" s="5"/>
      <c r="U75" s="5"/>
      <c r="V75" s="5"/>
      <c r="W75" s="5"/>
      <c r="X75" s="5"/>
      <c r="Y75" s="5"/>
      <c r="Z75" s="5"/>
      <c r="AA75" s="5"/>
      <c r="AB75" s="5"/>
      <c r="AC75" s="5"/>
      <c r="AD75" s="5"/>
      <c r="AE75" s="5"/>
      <c r="AF75" s="5"/>
      <c r="AG75" s="5"/>
      <c r="AH75" s="5"/>
      <c r="AI75" s="5"/>
    </row>
    <row r="76" spans="1:35" customFormat="1" ht="15">
      <c r="A76" s="5"/>
      <c r="B76" s="5"/>
      <c r="C76" s="5"/>
      <c r="D76" s="5"/>
      <c r="E76" s="5"/>
      <c r="F76" s="5"/>
      <c r="G76" s="5"/>
      <c r="H76" s="5"/>
      <c r="I76" s="5"/>
      <c r="J76" s="5"/>
      <c r="K76" s="5"/>
      <c r="L76" s="14"/>
      <c r="M76" s="5"/>
      <c r="N76" s="5"/>
      <c r="O76" s="5"/>
      <c r="P76" s="5"/>
      <c r="Q76" s="5"/>
      <c r="R76" s="5"/>
      <c r="S76" s="5"/>
      <c r="T76" s="5"/>
      <c r="U76" s="5"/>
      <c r="V76" s="5"/>
      <c r="W76" s="5"/>
      <c r="X76" s="5"/>
      <c r="Y76" s="5"/>
      <c r="Z76" s="5"/>
      <c r="AA76" s="5"/>
      <c r="AB76" s="5"/>
      <c r="AC76" s="5"/>
      <c r="AD76" s="5"/>
      <c r="AE76" s="5"/>
      <c r="AF76" s="5"/>
      <c r="AG76" s="5"/>
      <c r="AH76" s="5"/>
      <c r="AI76" s="5"/>
    </row>
    <row r="77" spans="1:35" customFormat="1" ht="15">
      <c r="A77" s="5"/>
      <c r="B77" s="5"/>
      <c r="C77" s="5"/>
      <c r="D77" s="5"/>
      <c r="E77" s="5"/>
      <c r="F77" s="5"/>
      <c r="G77" s="5"/>
      <c r="H77" s="5"/>
      <c r="I77" s="5"/>
      <c r="J77" s="5"/>
      <c r="K77" s="5"/>
      <c r="L77" s="14"/>
      <c r="M77" s="5"/>
      <c r="N77" s="5"/>
      <c r="O77" s="5"/>
      <c r="P77" s="5"/>
      <c r="Q77" s="5"/>
      <c r="R77" s="5"/>
      <c r="S77" s="5"/>
      <c r="T77" s="5"/>
      <c r="U77" s="5"/>
      <c r="V77" s="5"/>
      <c r="W77" s="5"/>
      <c r="X77" s="5"/>
      <c r="Y77" s="5"/>
      <c r="Z77" s="5"/>
      <c r="AA77" s="5"/>
      <c r="AB77" s="5"/>
      <c r="AC77" s="5"/>
      <c r="AD77" s="5"/>
      <c r="AE77" s="5"/>
      <c r="AF77" s="5"/>
      <c r="AG77" s="5"/>
      <c r="AH77" s="5"/>
      <c r="AI77" s="5"/>
    </row>
    <row r="78" spans="1:35" customFormat="1" ht="15">
      <c r="A78" s="5"/>
      <c r="B78" s="5"/>
      <c r="C78" s="5"/>
      <c r="D78" s="5"/>
      <c r="E78" s="5"/>
      <c r="F78" s="5"/>
      <c r="G78" s="5"/>
      <c r="H78" s="5"/>
      <c r="I78" s="5"/>
      <c r="J78" s="5"/>
      <c r="K78" s="5"/>
      <c r="L78" s="14"/>
      <c r="M78" s="5"/>
      <c r="N78" s="5"/>
      <c r="O78" s="5"/>
      <c r="P78" s="5"/>
      <c r="Q78" s="5"/>
      <c r="R78" s="5"/>
      <c r="S78" s="5"/>
      <c r="T78" s="5"/>
      <c r="U78" s="5"/>
      <c r="V78" s="5"/>
      <c r="W78" s="5"/>
      <c r="X78" s="5"/>
      <c r="Y78" s="5"/>
      <c r="Z78" s="5"/>
      <c r="AA78" s="5"/>
      <c r="AB78" s="5"/>
      <c r="AC78" s="5"/>
      <c r="AD78" s="5"/>
      <c r="AE78" s="5"/>
      <c r="AF78" s="5"/>
      <c r="AG78" s="5"/>
      <c r="AH78" s="5"/>
      <c r="AI78" s="5"/>
    </row>
    <row r="79" spans="1:35" customFormat="1" ht="15">
      <c r="A79" s="5"/>
      <c r="B79" s="5"/>
      <c r="C79" s="5"/>
      <c r="D79" s="5"/>
      <c r="E79" s="5"/>
      <c r="F79" s="5"/>
      <c r="G79" s="5"/>
      <c r="H79" s="5"/>
      <c r="I79" s="5"/>
      <c r="J79" s="5"/>
      <c r="K79" s="5"/>
      <c r="L79" s="14"/>
      <c r="M79" s="5"/>
      <c r="N79" s="5"/>
      <c r="O79" s="5"/>
      <c r="P79" s="5"/>
      <c r="Q79" s="5"/>
      <c r="R79" s="5"/>
      <c r="S79" s="5"/>
      <c r="T79" s="5"/>
      <c r="U79" s="5"/>
      <c r="V79" s="5"/>
      <c r="W79" s="5"/>
      <c r="X79" s="5"/>
      <c r="Y79" s="5"/>
      <c r="Z79" s="5"/>
      <c r="AA79" s="5"/>
      <c r="AB79" s="5"/>
      <c r="AC79" s="5"/>
      <c r="AD79" s="5"/>
      <c r="AE79" s="5"/>
      <c r="AF79" s="5"/>
      <c r="AG79" s="5"/>
      <c r="AH79" s="5"/>
      <c r="AI79" s="5"/>
    </row>
    <row r="80" spans="1:35" customFormat="1" ht="15">
      <c r="A80" s="5"/>
      <c r="B80" s="5"/>
      <c r="C80" s="5"/>
      <c r="D80" s="5"/>
      <c r="E80" s="5"/>
      <c r="F80" s="5"/>
      <c r="G80" s="5"/>
      <c r="H80" s="5"/>
      <c r="I80" s="5"/>
      <c r="J80" s="5"/>
      <c r="K80" s="5"/>
      <c r="L80" s="14"/>
      <c r="M80" s="5"/>
      <c r="N80" s="5"/>
      <c r="O80" s="5"/>
      <c r="P80" s="5"/>
      <c r="Q80" s="5"/>
      <c r="R80" s="5"/>
      <c r="S80" s="5"/>
      <c r="T80" s="5"/>
      <c r="U80" s="5"/>
      <c r="V80" s="5"/>
      <c r="W80" s="5"/>
      <c r="X80" s="5"/>
      <c r="Y80" s="5"/>
      <c r="Z80" s="5"/>
      <c r="AA80" s="5"/>
      <c r="AB80" s="5"/>
      <c r="AC80" s="5"/>
      <c r="AD80" s="5"/>
      <c r="AE80" s="5"/>
      <c r="AF80" s="5"/>
      <c r="AG80" s="5"/>
      <c r="AH80" s="5"/>
      <c r="AI80" s="5"/>
    </row>
    <row r="81" spans="1:35" customFormat="1" ht="15">
      <c r="A81" s="5"/>
      <c r="B81" s="5"/>
      <c r="C81" s="5"/>
      <c r="D81" s="5"/>
      <c r="E81" s="5"/>
      <c r="F81" s="5"/>
      <c r="G81" s="5"/>
      <c r="H81" s="5"/>
      <c r="I81" s="5"/>
      <c r="J81" s="5"/>
      <c r="K81" s="5"/>
      <c r="L81" s="14"/>
      <c r="M81" s="5"/>
      <c r="N81" s="5"/>
      <c r="O81" s="5"/>
      <c r="P81" s="5"/>
      <c r="Q81" s="5"/>
      <c r="R81" s="5"/>
      <c r="S81" s="5"/>
      <c r="T81" s="5"/>
      <c r="U81" s="5"/>
      <c r="V81" s="5"/>
      <c r="W81" s="5"/>
      <c r="X81" s="5"/>
      <c r="Y81" s="5"/>
      <c r="Z81" s="5"/>
      <c r="AA81" s="5"/>
      <c r="AB81" s="5"/>
      <c r="AC81" s="5"/>
      <c r="AD81" s="5"/>
      <c r="AE81" s="5"/>
      <c r="AF81" s="5"/>
      <c r="AG81" s="5"/>
      <c r="AH81" s="5"/>
      <c r="AI81" s="5"/>
    </row>
    <row r="82" spans="1:35" customFormat="1" ht="15">
      <c r="A82" s="5"/>
      <c r="B82" s="5"/>
      <c r="C82" s="5"/>
      <c r="D82" s="5"/>
      <c r="E82" s="5"/>
      <c r="F82" s="5"/>
      <c r="G82" s="5"/>
      <c r="H82" s="5"/>
      <c r="I82" s="5"/>
      <c r="J82" s="5"/>
      <c r="K82" s="5"/>
      <c r="L82" s="14"/>
      <c r="M82" s="5"/>
      <c r="N82" s="5"/>
      <c r="O82" s="5"/>
      <c r="P82" s="5"/>
      <c r="Q82" s="5"/>
      <c r="R82" s="5"/>
      <c r="S82" s="5"/>
      <c r="T82" s="5"/>
      <c r="U82" s="5"/>
      <c r="V82" s="5"/>
      <c r="W82" s="5"/>
      <c r="X82" s="5"/>
      <c r="Y82" s="5"/>
      <c r="Z82" s="5"/>
      <c r="AA82" s="5"/>
      <c r="AB82" s="5"/>
      <c r="AC82" s="5"/>
      <c r="AD82" s="5"/>
      <c r="AE82" s="5"/>
      <c r="AF82" s="5"/>
      <c r="AG82" s="5"/>
      <c r="AH82" s="5"/>
      <c r="AI82" s="5"/>
    </row>
    <row r="83" spans="1:35" customFormat="1" ht="15">
      <c r="A83" s="5"/>
      <c r="B83" s="5"/>
      <c r="C83" s="5"/>
      <c r="D83" s="5"/>
      <c r="E83" s="5"/>
      <c r="F83" s="5"/>
      <c r="G83" s="5"/>
      <c r="H83" s="5"/>
      <c r="I83" s="5"/>
      <c r="J83" s="5"/>
      <c r="K83" s="5"/>
      <c r="L83" s="14"/>
      <c r="M83" s="5"/>
      <c r="N83" s="5"/>
      <c r="O83" s="5"/>
      <c r="P83" s="5"/>
      <c r="Q83" s="5"/>
      <c r="R83" s="5"/>
      <c r="S83" s="5"/>
      <c r="T83" s="5"/>
      <c r="U83" s="5"/>
      <c r="V83" s="5"/>
      <c r="W83" s="5"/>
      <c r="X83" s="5"/>
      <c r="Y83" s="5"/>
      <c r="Z83" s="5"/>
      <c r="AA83" s="5"/>
      <c r="AB83" s="5"/>
      <c r="AC83" s="5"/>
      <c r="AD83" s="5"/>
      <c r="AE83" s="5"/>
      <c r="AF83" s="5"/>
      <c r="AG83" s="5"/>
      <c r="AH83" s="5"/>
      <c r="AI83" s="5"/>
    </row>
    <row r="84" spans="1:35" customFormat="1" ht="15">
      <c r="A84" s="5"/>
      <c r="B84" s="5"/>
      <c r="C84" s="5"/>
      <c r="D84" s="5"/>
      <c r="E84" s="5"/>
      <c r="F84" s="5"/>
      <c r="G84" s="5"/>
      <c r="H84" s="5"/>
      <c r="I84" s="5"/>
      <c r="J84" s="5"/>
      <c r="K84" s="5"/>
      <c r="L84" s="14"/>
      <c r="M84" s="5"/>
      <c r="N84" s="5"/>
      <c r="O84" s="5"/>
      <c r="P84" s="5"/>
      <c r="Q84" s="5"/>
      <c r="R84" s="5"/>
      <c r="S84" s="5"/>
      <c r="T84" s="5"/>
      <c r="U84" s="5"/>
      <c r="V84" s="5"/>
      <c r="W84" s="5"/>
      <c r="X84" s="5"/>
      <c r="Y84" s="5"/>
      <c r="Z84" s="5"/>
      <c r="AA84" s="5"/>
      <c r="AB84" s="5"/>
      <c r="AC84" s="5"/>
      <c r="AD84" s="5"/>
      <c r="AE84" s="5"/>
      <c r="AF84" s="5"/>
      <c r="AG84" s="5"/>
      <c r="AH84" s="5"/>
      <c r="AI84" s="5"/>
    </row>
    <row r="85" spans="1:35" customFormat="1" ht="15">
      <c r="A85" s="5"/>
      <c r="B85" s="5"/>
      <c r="C85" s="5"/>
      <c r="D85" s="5"/>
      <c r="E85" s="5"/>
      <c r="F85" s="5"/>
      <c r="G85" s="5"/>
      <c r="H85" s="5"/>
      <c r="I85" s="5"/>
      <c r="J85" s="5"/>
      <c r="K85" s="5"/>
      <c r="L85" s="14"/>
      <c r="M85" s="5"/>
      <c r="N85" s="5"/>
      <c r="O85" s="5"/>
      <c r="P85" s="5"/>
      <c r="Q85" s="5"/>
      <c r="R85" s="5"/>
      <c r="S85" s="5"/>
      <c r="T85" s="5"/>
      <c r="U85" s="5"/>
      <c r="V85" s="5"/>
      <c r="W85" s="5"/>
      <c r="X85" s="5"/>
      <c r="Y85" s="5"/>
      <c r="Z85" s="5"/>
      <c r="AA85" s="5"/>
      <c r="AB85" s="5"/>
      <c r="AC85" s="5"/>
      <c r="AD85" s="5"/>
      <c r="AE85" s="5"/>
      <c r="AF85" s="5"/>
      <c r="AG85" s="5"/>
      <c r="AH85" s="5"/>
      <c r="AI85" s="5"/>
    </row>
    <row r="86" spans="1:35" customFormat="1" ht="15">
      <c r="A86" s="5"/>
      <c r="B86" s="5"/>
      <c r="C86" s="5"/>
      <c r="D86" s="5"/>
      <c r="E86" s="5"/>
      <c r="F86" s="5"/>
      <c r="G86" s="5"/>
      <c r="H86" s="5"/>
      <c r="I86" s="5"/>
      <c r="J86" s="5"/>
      <c r="K86" s="5"/>
      <c r="L86" s="14"/>
      <c r="M86" s="5"/>
      <c r="N86" s="5"/>
      <c r="O86" s="5"/>
      <c r="P86" s="5"/>
      <c r="Q86" s="5"/>
      <c r="R86" s="5"/>
      <c r="S86" s="5"/>
      <c r="T86" s="5"/>
      <c r="U86" s="5"/>
      <c r="V86" s="5"/>
      <c r="W86" s="5"/>
      <c r="X86" s="5"/>
      <c r="Y86" s="5"/>
      <c r="Z86" s="5"/>
      <c r="AA86" s="5"/>
      <c r="AB86" s="5"/>
      <c r="AC86" s="5"/>
      <c r="AD86" s="5"/>
      <c r="AE86" s="5"/>
      <c r="AF86" s="5"/>
      <c r="AG86" s="5"/>
      <c r="AH86" s="5"/>
      <c r="AI86" s="5"/>
    </row>
    <row r="87" spans="1:35" customFormat="1" ht="15">
      <c r="A87" s="5"/>
      <c r="B87" s="5"/>
      <c r="C87" s="5"/>
      <c r="D87" s="5"/>
      <c r="E87" s="5"/>
      <c r="F87" s="5"/>
      <c r="G87" s="5"/>
      <c r="H87" s="5"/>
      <c r="I87" s="5"/>
      <c r="J87" s="5"/>
      <c r="K87" s="5"/>
      <c r="L87" s="14"/>
      <c r="M87" s="5"/>
      <c r="N87" s="5"/>
      <c r="O87" s="5"/>
      <c r="P87" s="5"/>
      <c r="Q87" s="5"/>
      <c r="R87" s="5"/>
      <c r="S87" s="5"/>
      <c r="T87" s="5"/>
      <c r="U87" s="5"/>
      <c r="V87" s="5"/>
      <c r="W87" s="5"/>
      <c r="X87" s="5"/>
      <c r="Y87" s="5"/>
      <c r="Z87" s="5"/>
      <c r="AA87" s="5"/>
      <c r="AB87" s="5"/>
      <c r="AC87" s="5"/>
      <c r="AD87" s="5"/>
      <c r="AE87" s="5"/>
      <c r="AF87" s="5"/>
      <c r="AG87" s="5"/>
      <c r="AH87" s="5"/>
      <c r="AI87" s="5"/>
    </row>
    <row r="88" spans="1:35" customFormat="1" ht="15">
      <c r="A88" s="5"/>
      <c r="B88" s="5"/>
      <c r="C88" s="5"/>
      <c r="D88" s="5"/>
      <c r="E88" s="5"/>
      <c r="F88" s="5"/>
      <c r="G88" s="5"/>
      <c r="H88" s="5"/>
      <c r="I88" s="5"/>
      <c r="J88" s="5"/>
      <c r="K88" s="5"/>
      <c r="L88" s="14"/>
      <c r="M88" s="5"/>
      <c r="N88" s="5"/>
      <c r="O88" s="5"/>
      <c r="P88" s="5"/>
      <c r="Q88" s="5"/>
      <c r="R88" s="5"/>
      <c r="S88" s="5"/>
      <c r="T88" s="5"/>
      <c r="U88" s="5"/>
      <c r="V88" s="5"/>
      <c r="W88" s="5"/>
      <c r="X88" s="5"/>
      <c r="Y88" s="5"/>
      <c r="Z88" s="5"/>
      <c r="AA88" s="5"/>
      <c r="AB88" s="5"/>
      <c r="AC88" s="5"/>
      <c r="AD88" s="5"/>
      <c r="AE88" s="5"/>
      <c r="AF88" s="5"/>
      <c r="AG88" s="5"/>
      <c r="AH88" s="5"/>
      <c r="AI88" s="5"/>
    </row>
    <row r="89" spans="1:35" customFormat="1" ht="15">
      <c r="A89" s="5"/>
      <c r="B89" s="5"/>
      <c r="C89" s="5"/>
      <c r="D89" s="5"/>
      <c r="E89" s="5"/>
      <c r="F89" s="5"/>
      <c r="G89" s="5"/>
      <c r="H89" s="5"/>
      <c r="I89" s="5"/>
      <c r="J89" s="5"/>
      <c r="K89" s="5"/>
      <c r="L89" s="14"/>
      <c r="M89" s="5"/>
      <c r="N89" s="5"/>
      <c r="O89" s="5"/>
      <c r="P89" s="5"/>
      <c r="Q89" s="5"/>
      <c r="R89" s="5"/>
      <c r="S89" s="5"/>
      <c r="T89" s="5"/>
      <c r="U89" s="5"/>
      <c r="V89" s="5"/>
      <c r="W89" s="5"/>
      <c r="X89" s="5"/>
      <c r="Y89" s="5"/>
      <c r="Z89" s="5"/>
      <c r="AA89" s="5"/>
      <c r="AB89" s="5"/>
      <c r="AC89" s="5"/>
      <c r="AD89" s="5"/>
      <c r="AE89" s="5"/>
      <c r="AF89" s="5"/>
      <c r="AG89" s="5"/>
      <c r="AH89" s="5"/>
      <c r="AI89" s="5"/>
    </row>
    <row r="90" spans="1:35" customFormat="1" ht="15">
      <c r="A90" s="5"/>
      <c r="B90" s="5"/>
      <c r="C90" s="5"/>
      <c r="D90" s="5"/>
      <c r="E90" s="5"/>
      <c r="F90" s="5"/>
      <c r="G90" s="5"/>
      <c r="H90" s="5"/>
      <c r="I90" s="5"/>
      <c r="J90" s="5"/>
      <c r="K90" s="5"/>
      <c r="L90" s="14"/>
      <c r="M90" s="5"/>
      <c r="N90" s="5"/>
      <c r="O90" s="5"/>
      <c r="P90" s="5"/>
      <c r="Q90" s="5"/>
      <c r="R90" s="5"/>
      <c r="S90" s="5"/>
      <c r="T90" s="5"/>
      <c r="U90" s="5"/>
      <c r="V90" s="5"/>
      <c r="W90" s="5"/>
      <c r="X90" s="5"/>
      <c r="Y90" s="5"/>
      <c r="Z90" s="5"/>
      <c r="AA90" s="5"/>
      <c r="AB90" s="5"/>
      <c r="AC90" s="5"/>
      <c r="AD90" s="5"/>
      <c r="AE90" s="5"/>
      <c r="AF90" s="5"/>
      <c r="AG90" s="5"/>
      <c r="AH90" s="5"/>
      <c r="AI90" s="5"/>
    </row>
    <row r="91" spans="1:35" customFormat="1" ht="15">
      <c r="A91" s="5"/>
      <c r="B91" s="5"/>
      <c r="C91" s="5"/>
      <c r="D91" s="5"/>
      <c r="E91" s="5"/>
      <c r="F91" s="5"/>
      <c r="G91" s="5"/>
      <c r="H91" s="5"/>
      <c r="I91" s="5"/>
      <c r="J91" s="5"/>
      <c r="K91" s="5"/>
      <c r="L91" s="14"/>
      <c r="M91" s="5"/>
      <c r="N91" s="5"/>
      <c r="O91" s="5"/>
      <c r="P91" s="5"/>
      <c r="Q91" s="5"/>
      <c r="R91" s="5"/>
      <c r="S91" s="5"/>
      <c r="T91" s="5"/>
      <c r="U91" s="5"/>
      <c r="V91" s="5"/>
      <c r="W91" s="5"/>
      <c r="X91" s="5"/>
      <c r="Y91" s="5"/>
      <c r="Z91" s="5"/>
      <c r="AA91" s="5"/>
      <c r="AB91" s="5"/>
      <c r="AC91" s="5"/>
      <c r="AD91" s="5"/>
      <c r="AE91" s="5"/>
      <c r="AF91" s="5"/>
      <c r="AG91" s="5"/>
      <c r="AH91" s="5"/>
      <c r="AI91" s="5"/>
    </row>
    <row r="92" spans="1:35" customFormat="1" ht="15">
      <c r="A92" s="5"/>
      <c r="B92" s="5"/>
      <c r="C92" s="5"/>
      <c r="D92" s="5"/>
      <c r="E92" s="5"/>
      <c r="F92" s="5"/>
      <c r="G92" s="5"/>
      <c r="H92" s="5"/>
      <c r="I92" s="5"/>
      <c r="J92" s="5"/>
      <c r="K92" s="5"/>
      <c r="L92" s="14"/>
      <c r="M92" s="5"/>
      <c r="N92" s="5"/>
      <c r="O92" s="5"/>
      <c r="P92" s="5"/>
      <c r="Q92" s="5"/>
      <c r="R92" s="5"/>
      <c r="S92" s="5"/>
      <c r="T92" s="5"/>
      <c r="U92" s="5"/>
      <c r="V92" s="5"/>
      <c r="W92" s="5"/>
      <c r="X92" s="5"/>
      <c r="Y92" s="5"/>
      <c r="Z92" s="5"/>
      <c r="AA92" s="5"/>
      <c r="AB92" s="5"/>
      <c r="AC92" s="5"/>
      <c r="AD92" s="5"/>
      <c r="AE92" s="5"/>
      <c r="AF92" s="5"/>
      <c r="AG92" s="5"/>
      <c r="AH92" s="5"/>
      <c r="AI92" s="5"/>
    </row>
    <row r="93" spans="1:35" customFormat="1" ht="15">
      <c r="A93" s="5"/>
      <c r="B93" s="5"/>
      <c r="C93" s="5"/>
      <c r="D93" s="5"/>
      <c r="E93" s="5"/>
      <c r="F93" s="5"/>
      <c r="G93" s="5"/>
      <c r="H93" s="5"/>
      <c r="I93" s="5"/>
      <c r="J93" s="5"/>
      <c r="K93" s="5"/>
      <c r="L93" s="14"/>
      <c r="M93" s="5"/>
      <c r="N93" s="5"/>
      <c r="O93" s="5"/>
      <c r="P93" s="5"/>
      <c r="Q93" s="5"/>
      <c r="R93" s="5"/>
      <c r="S93" s="5"/>
      <c r="T93" s="5"/>
      <c r="U93" s="5"/>
      <c r="V93" s="5"/>
      <c r="W93" s="5"/>
      <c r="X93" s="5"/>
      <c r="Y93" s="5"/>
      <c r="Z93" s="5"/>
      <c r="AA93" s="5"/>
      <c r="AB93" s="5"/>
      <c r="AC93" s="5"/>
      <c r="AD93" s="5"/>
      <c r="AE93" s="5"/>
      <c r="AF93" s="5"/>
      <c r="AG93" s="5"/>
      <c r="AH93" s="5"/>
      <c r="AI93" s="5"/>
    </row>
    <row r="94" spans="1:35" customFormat="1" ht="15">
      <c r="A94" s="5"/>
      <c r="B94" s="5"/>
      <c r="C94" s="5"/>
      <c r="D94" s="5"/>
      <c r="E94" s="5"/>
      <c r="F94" s="5"/>
      <c r="G94" s="5"/>
      <c r="H94" s="5"/>
      <c r="I94" s="5"/>
      <c r="J94" s="5"/>
      <c r="K94" s="5"/>
      <c r="L94" s="14"/>
      <c r="M94" s="5"/>
      <c r="N94" s="5"/>
      <c r="O94" s="5"/>
      <c r="P94" s="5"/>
      <c r="Q94" s="5"/>
      <c r="R94" s="5"/>
      <c r="S94" s="5"/>
      <c r="T94" s="5"/>
      <c r="U94" s="5"/>
      <c r="V94" s="5"/>
      <c r="W94" s="5"/>
      <c r="X94" s="5"/>
      <c r="Y94" s="5"/>
      <c r="Z94" s="5"/>
      <c r="AA94" s="5"/>
      <c r="AB94" s="5"/>
      <c r="AC94" s="5"/>
      <c r="AD94" s="5"/>
      <c r="AE94" s="5"/>
      <c r="AF94" s="5"/>
      <c r="AG94" s="5"/>
      <c r="AH94" s="5"/>
      <c r="AI94" s="5"/>
    </row>
    <row r="95" spans="1:35" customFormat="1" ht="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row>
    <row r="96" spans="1:35" customFormat="1" ht="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row>
    <row r="97" spans="1:35" customFormat="1" ht="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row>
    <row r="98" spans="1:35" customFormat="1" ht="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row>
    <row r="99" spans="1:35" customFormat="1" ht="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row>
    <row r="100" spans="1:35" customFormat="1" ht="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row>
    <row r="101" spans="1:35" customFormat="1" ht="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row>
    <row r="102" spans="1:35" customFormat="1" ht="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row>
    <row r="103" spans="1:35" customFormat="1" ht="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row>
    <row r="104" spans="1:35" customFormat="1" ht="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row>
    <row r="105" spans="1:35" customFormat="1" ht="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row>
    <row r="106" spans="1:35" customFormat="1" ht="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row>
    <row r="107" spans="1:35" customFormat="1" ht="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row>
    <row r="108" spans="1:35" customFormat="1" ht="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row>
    <row r="109" spans="1:35" customFormat="1" ht="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row>
    <row r="110" spans="1:35" customFormat="1" ht="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row>
    <row r="111" spans="1:35" customFormat="1" ht="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row>
    <row r="112" spans="1:35" customFormat="1" ht="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row>
    <row r="113" spans="1:35" customFormat="1" ht="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5" customFormat="1" ht="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5" customFormat="1" ht="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5" customFormat="1" ht="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5" customFormat="1" ht="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5" customFormat="1" ht="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row>
    <row r="119" spans="1:35" customFormat="1" ht="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row>
    <row r="120" spans="1:35" customFormat="1" ht="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1" spans="1:35" customFormat="1" ht="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row>
    <row r="122" spans="1:35" customFormat="1" ht="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row>
    <row r="123" spans="1:35" customFormat="1" ht="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row>
    <row r="124" spans="1:35" customFormat="1" ht="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row>
    <row r="125" spans="1:35" customFormat="1" ht="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row>
    <row r="126" spans="1:35" customFormat="1" ht="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row>
    <row r="127" spans="1:35" customFormat="1" ht="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row>
    <row r="128" spans="1:35" customFormat="1" ht="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row>
    <row r="129" spans="1:35" customFormat="1" ht="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row>
    <row r="130" spans="1:35" customFormat="1" ht="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row>
    <row r="131" spans="1:35" customFormat="1" ht="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row>
    <row r="132" spans="1:35" customFormat="1" ht="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row>
    <row r="133" spans="1:35" customFormat="1" ht="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row>
    <row r="134" spans="1:35" customFormat="1" ht="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row>
    <row r="135" spans="1:35" customFormat="1" ht="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row>
    <row r="136" spans="1:35" customFormat="1" ht="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row>
    <row r="137" spans="1:35" customFormat="1" ht="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row>
    <row r="138" spans="1:35" customFormat="1" ht="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row>
    <row r="139" spans="1:35" customFormat="1" ht="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row>
    <row r="140" spans="1:35" customFormat="1" ht="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row>
    <row r="141" spans="1:35" customFormat="1" ht="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row>
    <row r="142" spans="1:35" customFormat="1" ht="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row>
    <row r="143" spans="1:35" customFormat="1" ht="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row>
    <row r="144" spans="1:35" customFormat="1" ht="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row>
    <row r="145" spans="1:35" customFormat="1" ht="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row>
    <row r="146" spans="1:35" customFormat="1" ht="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row>
    <row r="147" spans="1:35" customFormat="1" ht="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row>
    <row r="148" spans="1:35" customFormat="1" ht="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row>
    <row r="149" spans="1:35" customFormat="1" ht="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row>
    <row r="150" spans="1:35" customFormat="1" ht="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row>
    <row r="151" spans="1:35" customFormat="1" ht="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row>
    <row r="152" spans="1:35" customFormat="1" ht="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row>
    <row r="153" spans="1:35" customFormat="1" ht="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row>
    <row r="154" spans="1:35" customFormat="1" ht="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row>
    <row r="155" spans="1:35" customFormat="1" ht="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row>
    <row r="156" spans="1:35" customFormat="1" ht="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row>
    <row r="157" spans="1:35" customFormat="1" ht="1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row>
    <row r="158" spans="1:35" customFormat="1" ht="1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row>
    <row r="159" spans="1:35" customFormat="1" ht="1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row>
    <row r="160" spans="1:35" customFormat="1" ht="1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row>
    <row r="161" spans="1:35" customFormat="1" ht="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row>
    <row r="162" spans="1:35" customFormat="1" ht="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row>
    <row r="163" spans="1:35" customFormat="1" ht="1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row>
    <row r="164" spans="1:35" customFormat="1" ht="1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row>
    <row r="165" spans="1:35" customFormat="1" ht="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row>
    <row r="166" spans="1:35" customFormat="1" ht="1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row>
    <row r="167" spans="1:35" customFormat="1" ht="1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row>
    <row r="168" spans="1:35" customFormat="1" ht="1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row>
    <row r="169" spans="1:35" customFormat="1" ht="1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row>
    <row r="170" spans="1:35" customFormat="1" ht="1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row>
    <row r="171" spans="1:35" customFormat="1" ht="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row>
    <row r="172" spans="1:35" customFormat="1" ht="1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row>
    <row r="173" spans="1:35" customFormat="1" ht="1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row>
    <row r="174" spans="1:35" customFormat="1" ht="1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row>
    <row r="175" spans="1:35" customFormat="1" ht="1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row>
    <row r="176" spans="1:35" customFormat="1" ht="1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row>
    <row r="177" spans="1:35" customFormat="1" ht="1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row>
    <row r="178" spans="1:35" customFormat="1" ht="1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row>
    <row r="179" spans="1:35" customFormat="1" ht="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row>
    <row r="180" spans="1:35" customFormat="1" ht="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row>
    <row r="181" spans="1:35" customFormat="1" ht="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row>
    <row r="182" spans="1:35" customFormat="1" ht="1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row>
    <row r="183" spans="1:35" customFormat="1" ht="1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row>
    <row r="184" spans="1:35" customFormat="1" ht="1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row>
    <row r="185" spans="1:35" customFormat="1" ht="1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row>
    <row r="186" spans="1:35" customFormat="1" ht="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row>
    <row r="187" spans="1:35" customFormat="1" ht="1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row>
    <row r="188" spans="1:35" customFormat="1" ht="1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row>
    <row r="189" spans="1:35" customFormat="1" ht="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row>
    <row r="190" spans="1:35" customFormat="1" ht="1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row>
    <row r="191" spans="1:35" customFormat="1" ht="1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row>
    <row r="192" spans="1:35" customFormat="1" ht="1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row>
    <row r="193" spans="1:35" customFormat="1" ht="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row>
    <row r="194" spans="1:35" customFormat="1" ht="1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row>
    <row r="195" spans="1:35" customFormat="1" ht="1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row>
    <row r="196" spans="1:35" customFormat="1" ht="1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row>
    <row r="197" spans="1:35" customFormat="1" ht="1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row>
    <row r="198" spans="1:35" customFormat="1" ht="1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row>
    <row r="199" spans="1:35" customFormat="1" ht="1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row>
    <row r="200" spans="1:35" customFormat="1" ht="1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row>
    <row r="201" spans="1:35" customFormat="1" ht="1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row>
    <row r="202" spans="1:35" customFormat="1" ht="1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row>
    <row r="203" spans="1:35" customFormat="1" ht="1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row>
    <row r="204" spans="1:35" customFormat="1" ht="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row>
    <row r="205" spans="1:35" customFormat="1" ht="1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row>
    <row r="206" spans="1:35" customFormat="1" ht="1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row>
    <row r="207" spans="1:35" customFormat="1" ht="1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row>
    <row r="208" spans="1:35" customFormat="1" ht="1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row>
    <row r="209" spans="1:35" customFormat="1" ht="1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row>
    <row r="210" spans="1:35" customFormat="1" ht="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row>
    <row r="211" spans="1:35" customFormat="1" ht="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row>
    <row r="212" spans="1:35" customFormat="1" ht="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row>
    <row r="213" spans="1:35" customFormat="1" ht="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row>
    <row r="214" spans="1:35" customFormat="1" ht="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row>
    <row r="215" spans="1:35" customFormat="1" ht="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row>
    <row r="216" spans="1:35" customFormat="1" ht="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row>
    <row r="217" spans="1:35" customFormat="1" ht="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row>
    <row r="218" spans="1:35" customFormat="1" ht="1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row>
    <row r="219" spans="1:35" customFormat="1" ht="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row>
    <row r="220" spans="1:35" customFormat="1" ht="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row>
    <row r="221" spans="1:35" customFormat="1" ht="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row>
    <row r="222" spans="1:35" customFormat="1" ht="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row>
    <row r="223" spans="1:35" customFormat="1" ht="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row>
    <row r="224" spans="1:35" customFormat="1" ht="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row>
    <row r="225" spans="1:35" customFormat="1" ht="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row>
    <row r="226" spans="1:35" customFormat="1" ht="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row>
    <row r="227" spans="1:35" customFormat="1" ht="1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row>
    <row r="228" spans="1:35" customFormat="1" ht="1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row>
    <row r="229" spans="1:35" customFormat="1" ht="1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row>
    <row r="230" spans="1:35" customFormat="1" ht="1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row>
    <row r="231" spans="1:35" customFormat="1" ht="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row>
    <row r="232" spans="1:35" customFormat="1" ht="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row>
    <row r="233" spans="1:35" customFormat="1" ht="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row>
    <row r="234" spans="1:35" customFormat="1" ht="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row>
    <row r="235" spans="1:35" customFormat="1" ht="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row>
    <row r="236" spans="1:35" customFormat="1" ht="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row>
    <row r="237" spans="1:35" customFormat="1" ht="1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row>
    <row r="238" spans="1:35" customFormat="1" ht="1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row>
    <row r="239" spans="1:35" customFormat="1" ht="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row>
    <row r="240" spans="1:35" customFormat="1" ht="1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row>
    <row r="241" spans="1:35" customFormat="1" ht="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row>
    <row r="242" spans="1:35" customFormat="1" ht="1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row>
    <row r="243" spans="1:35" customFormat="1" ht="1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row>
    <row r="244" spans="1:35" customFormat="1" ht="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row>
    <row r="245" spans="1:35" customFormat="1" ht="1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row>
    <row r="246" spans="1:35" customFormat="1" ht="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row>
    <row r="247" spans="1:35" customFormat="1" ht="1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row>
    <row r="248" spans="1:35" customFormat="1" ht="1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row>
    <row r="249" spans="1:35" customFormat="1" ht="1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row>
    <row r="250" spans="1:35" customFormat="1" ht="1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row>
    <row r="251" spans="1:35" customFormat="1" ht="1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row>
    <row r="252" spans="1:35" customFormat="1" ht="1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row>
    <row r="253" spans="1:35" customFormat="1" ht="1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row>
    <row r="254" spans="1:35" customFormat="1" ht="1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row>
    <row r="255" spans="1:35" customFormat="1" ht="1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row>
    <row r="256" spans="1:35" customFormat="1" ht="1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row>
    <row r="257" spans="1:35" customFormat="1" ht="1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row>
    <row r="258" spans="1:35" customFormat="1" ht="1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row>
    <row r="259" spans="1:35" customFormat="1" ht="1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row>
    <row r="260" spans="1:35" customFormat="1" ht="1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row>
    <row r="261" spans="1:35" customFormat="1" ht="1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row>
    <row r="262" spans="1:35" customFormat="1" ht="1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row>
    <row r="263" spans="1:35" customFormat="1" ht="1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row>
    <row r="264" spans="1:35" customFormat="1" ht="1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row>
    <row r="265" spans="1:35" customFormat="1" ht="1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row>
    <row r="266" spans="1:35" customFormat="1" ht="1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row>
    <row r="267" spans="1:35" customFormat="1" ht="1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row>
    <row r="268" spans="1:35" customFormat="1" ht="1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row>
    <row r="269" spans="1:35" customFormat="1" ht="1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row>
    <row r="270" spans="1:35" customFormat="1" ht="1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row>
    <row r="271" spans="1:35" customFormat="1" ht="1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row>
    <row r="272" spans="1:35" customFormat="1" ht="1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row>
    <row r="273" spans="1:35" customFormat="1" ht="1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row>
    <row r="274" spans="1:35" customFormat="1" ht="1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row>
    <row r="275" spans="1:35" customFormat="1" ht="1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row>
    <row r="276" spans="1:35" customFormat="1" ht="1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row>
    <row r="277" spans="1:35" customFormat="1" ht="1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row>
    <row r="278" spans="1:35" customFormat="1" ht="1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row>
    <row r="279" spans="1:35" customFormat="1" ht="1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row>
    <row r="280" spans="1:35" customFormat="1" ht="1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row>
    <row r="281" spans="1:35" customFormat="1" ht="1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row>
    <row r="282" spans="1:35" customFormat="1" ht="1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row>
    <row r="283" spans="1:35" customFormat="1" ht="1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row>
    <row r="284" spans="1:35" customFormat="1" ht="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row>
    <row r="285" spans="1:35" customFormat="1" ht="1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row>
    <row r="286" spans="1:35" customFormat="1" ht="1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row>
    <row r="287" spans="1:35" customFormat="1" ht="1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row>
    <row r="288" spans="1:35" customFormat="1" ht="1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row>
    <row r="289" spans="1:35" customFormat="1" ht="1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row>
    <row r="290" spans="1:35" customFormat="1" ht="1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row>
    <row r="291" spans="1:35" customFormat="1" ht="1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row>
    <row r="292" spans="1:35" customFormat="1" ht="1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row>
    <row r="293" spans="1:35" customFormat="1" ht="1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row>
    <row r="294" spans="1:35" customFormat="1" ht="1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row>
    <row r="295" spans="1:35" customFormat="1" ht="1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row>
    <row r="296" spans="1:35" customFormat="1" ht="1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row>
    <row r="297" spans="1:35" customFormat="1" ht="1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row>
    <row r="298" spans="1:35" customFormat="1" ht="1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row>
    <row r="299" spans="1:35" customFormat="1" ht="1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row>
    <row r="300" spans="1:35" customFormat="1" ht="1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row>
    <row r="301" spans="1:35" customFormat="1" ht="1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row>
    <row r="302" spans="1:35" customFormat="1" ht="1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row>
    <row r="303" spans="1:35" customFormat="1" ht="1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row>
    <row r="304" spans="1:35" customFormat="1" ht="1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row>
    <row r="305" spans="1:35" customFormat="1" ht="1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row>
    <row r="306" spans="1:35" customFormat="1" ht="1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row>
    <row r="307" spans="1:35" customFormat="1" ht="1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row>
    <row r="308" spans="1:35" customFormat="1" ht="1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row>
    <row r="309" spans="1:35" customFormat="1" ht="1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row>
    <row r="310" spans="1:35" customFormat="1" ht="1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row>
    <row r="311" spans="1:35" customFormat="1" ht="1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row>
    <row r="312" spans="1:35" customFormat="1" ht="1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row>
    <row r="313" spans="1:35" customFormat="1" ht="1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row>
    <row r="314" spans="1:35" customFormat="1" ht="1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row>
    <row r="315" spans="1:35" customFormat="1" ht="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row>
    <row r="316" spans="1:35" customFormat="1" ht="1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row>
    <row r="317" spans="1:35" customFormat="1" ht="1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row>
    <row r="318" spans="1:35" customFormat="1" ht="1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row>
    <row r="319" spans="1:35" customFormat="1" ht="1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row>
    <row r="320" spans="1:35" customFormat="1" ht="1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row>
    <row r="321" spans="1:35" customFormat="1" ht="1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row>
    <row r="322" spans="1:35" customFormat="1" ht="1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row>
    <row r="323" spans="1:35" customFormat="1" ht="1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row>
    <row r="324" spans="1:35" customFormat="1" ht="1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row>
    <row r="325" spans="1:35" customFormat="1" ht="1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row>
    <row r="326" spans="1:35" customFormat="1" ht="1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row>
    <row r="327" spans="1:35" customFormat="1" ht="1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row>
    <row r="328" spans="1:35" customFormat="1" ht="1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row>
    <row r="329" spans="1:35" customFormat="1" ht="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row>
    <row r="330" spans="1:35" customFormat="1" ht="1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row>
    <row r="331" spans="1:35" customFormat="1" ht="1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row>
    <row r="332" spans="1:35" customFormat="1" ht="1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row>
    <row r="333" spans="1:35" customFormat="1" ht="1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row>
    <row r="334" spans="1:35" customFormat="1" ht="1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row>
    <row r="335" spans="1:35" customFormat="1" ht="1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row>
    <row r="336" spans="1:35" customFormat="1" ht="1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row>
    <row r="337" spans="1:35" customFormat="1" ht="1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row>
    <row r="338" spans="1:35" customFormat="1" ht="1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row>
    <row r="339" spans="1:35" customFormat="1" ht="1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row>
    <row r="340" spans="1:35" customFormat="1" ht="1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row>
    <row r="341" spans="1:35" customFormat="1" ht="1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row>
    <row r="342" spans="1:35" customFormat="1" ht="1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row>
    <row r="343" spans="1:35" customFormat="1" ht="1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row>
    <row r="344" spans="1:35" customFormat="1" ht="1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row>
    <row r="345" spans="1:35" customFormat="1" ht="1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row>
    <row r="346" spans="1:35" customFormat="1" ht="1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row>
    <row r="347" spans="1:35" customFormat="1" ht="1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row>
    <row r="348" spans="1:35" customFormat="1" ht="1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row>
    <row r="349" spans="1:35" customFormat="1" ht="1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row>
    <row r="350" spans="1:35" customFormat="1" ht="1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row>
    <row r="351" spans="1:35" customFormat="1" ht="1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row>
    <row r="352" spans="1:35" customFormat="1" ht="1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row>
    <row r="353" spans="1:35" customFormat="1" ht="1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row>
    <row r="354" spans="1:35" customFormat="1" ht="1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row>
    <row r="355" spans="1:35" customFormat="1" ht="1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row>
    <row r="356" spans="1:35" customFormat="1" ht="1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row>
    <row r="357" spans="1:35" customFormat="1" ht="1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row>
    <row r="358" spans="1:35" customFormat="1" ht="1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row>
    <row r="359" spans="1:35" customFormat="1" ht="1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row>
    <row r="360" spans="1:35" customFormat="1" ht="1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row>
    <row r="361" spans="1:35" customFormat="1" ht="1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row>
    <row r="362" spans="1:35" customFormat="1" ht="1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row>
    <row r="363" spans="1:35" customFormat="1" ht="1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row>
    <row r="364" spans="1:35" customFormat="1" ht="1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row>
    <row r="365" spans="1:35" customFormat="1" ht="1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row>
    <row r="366" spans="1:35" customFormat="1" ht="1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row>
    <row r="367" spans="1:35" customFormat="1" ht="1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row>
    <row r="368" spans="1:35" customFormat="1" ht="1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row>
    <row r="369" spans="1:35" customFormat="1" ht="1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row>
    <row r="370" spans="1:35" customFormat="1" ht="1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row>
    <row r="371" spans="1:35" customFormat="1" ht="1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row>
    <row r="372" spans="1:35" customFormat="1" ht="1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row>
    <row r="373" spans="1:35" customFormat="1" ht="1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row>
    <row r="374" spans="1:35" customFormat="1" ht="1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row>
    <row r="375" spans="1:35" customFormat="1" ht="1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row>
    <row r="376" spans="1:35" customFormat="1" ht="1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row>
    <row r="377" spans="1:35" customFormat="1" ht="1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row>
    <row r="378" spans="1:35" customFormat="1" ht="1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row>
    <row r="379" spans="1:35" customFormat="1" ht="1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row>
    <row r="380" spans="1:35" customFormat="1" ht="1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row>
    <row r="381" spans="1:35" customFormat="1" ht="1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row>
    <row r="382" spans="1:35" customFormat="1" ht="1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row>
    <row r="383" spans="1:35" customFormat="1" ht="1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row>
    <row r="384" spans="1:35" customFormat="1" ht="1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row>
    <row r="385" spans="1:35" customFormat="1" ht="1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row>
    <row r="386" spans="1:35" customFormat="1" ht="1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row>
    <row r="387" spans="1:35" customFormat="1" ht="1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row>
    <row r="388" spans="1:35" customFormat="1" ht="1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row>
    <row r="389" spans="1:35" customFormat="1" ht="1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row>
    <row r="390" spans="1:35" customFormat="1" ht="1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row>
    <row r="391" spans="1:35" customFormat="1" ht="1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row>
    <row r="392" spans="1:35" customFormat="1" ht="1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row>
    <row r="393" spans="1:35" customFormat="1" ht="1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row>
    <row r="394" spans="1:35" customFormat="1" ht="1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row>
    <row r="395" spans="1:35" customFormat="1" ht="1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row>
    <row r="396" spans="1:35" customFormat="1" ht="1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row>
    <row r="397" spans="1:35" customFormat="1" ht="1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row>
    <row r="398" spans="1:35" customFormat="1" ht="1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row>
    <row r="399" spans="1:35" customFormat="1" ht="1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row>
    <row r="400" spans="1:35" customFormat="1" ht="1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row>
    <row r="401" spans="1:35" customFormat="1" ht="1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row>
    <row r="402" spans="1:35" customFormat="1" ht="1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row>
    <row r="403" spans="1:35" customFormat="1" ht="1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row>
    <row r="404" spans="1:35" customFormat="1" ht="1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row>
    <row r="405" spans="1:35" customFormat="1" ht="1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row>
    <row r="406" spans="1:35" customFormat="1" ht="1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row>
    <row r="407" spans="1:35" customFormat="1" ht="1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row>
    <row r="408" spans="1:35" customFormat="1" ht="1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row>
    <row r="409" spans="1:35" customFormat="1" ht="1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row>
    <row r="410" spans="1:35" customFormat="1" ht="1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row>
    <row r="411" spans="1:35" customFormat="1" ht="1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row>
    <row r="412" spans="1:35" customFormat="1" ht="1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row>
    <row r="413" spans="1:35" customFormat="1" ht="1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row>
    <row r="414" spans="1:35" customFormat="1" ht="1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row>
    <row r="415" spans="1:35" customFormat="1" ht="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row>
    <row r="416" spans="1:35" customFormat="1" ht="1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row>
    <row r="417" spans="1:35" customFormat="1" ht="1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row>
    <row r="418" spans="1:35" customFormat="1" ht="1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row>
    <row r="419" spans="1:35" customFormat="1" ht="1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row>
    <row r="420" spans="1:35" customFormat="1" ht="1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row>
    <row r="421" spans="1:35" customFormat="1" ht="1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row>
    <row r="422" spans="1:35" customFormat="1" ht="1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row>
    <row r="423" spans="1:35" customFormat="1" ht="1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row>
    <row r="424" spans="1:35" customFormat="1" ht="1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row>
    <row r="425" spans="1:35" customFormat="1" ht="1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row>
    <row r="426" spans="1:35" customFormat="1" ht="1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row>
    <row r="427" spans="1:35" customFormat="1" ht="1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row>
    <row r="428" spans="1:35" customFormat="1" ht="1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row>
    <row r="429" spans="1:35" customFormat="1" ht="1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row>
    <row r="430" spans="1:35" customFormat="1" ht="1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row>
    <row r="431" spans="1:35" customFormat="1" ht="1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row>
    <row r="432" spans="1:35" customFormat="1" ht="1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row>
    <row r="433" spans="1:35" customFormat="1" ht="1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row>
    <row r="434" spans="1:35" customFormat="1" ht="1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row>
    <row r="435" spans="1:35" customFormat="1" ht="1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row>
    <row r="436" spans="1:35" customFormat="1" ht="1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row>
    <row r="437" spans="1:35" customFormat="1" ht="1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row>
    <row r="438" spans="1:35" customFormat="1" ht="1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row>
    <row r="439" spans="1:35" customFormat="1" ht="1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row>
    <row r="440" spans="1:35" customFormat="1" ht="1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row>
    <row r="441" spans="1:35" customFormat="1" ht="1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row>
    <row r="442" spans="1:35" customFormat="1" ht="1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row>
    <row r="443" spans="1:35" customFormat="1" ht="1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row>
    <row r="444" spans="1:35" customFormat="1" ht="1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row>
    <row r="445" spans="1:35" customFormat="1" ht="1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row>
    <row r="446" spans="1:35" customFormat="1" ht="1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row>
    <row r="447" spans="1:35" customFormat="1" ht="1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row>
    <row r="448" spans="1:35" customFormat="1" ht="1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row>
    <row r="449" spans="1:35" customFormat="1" ht="1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row>
    <row r="450" spans="1:35" customFormat="1" ht="1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row>
    <row r="451" spans="1:35" customFormat="1" ht="1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row>
    <row r="452" spans="1:35" customFormat="1" ht="1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row>
    <row r="453" spans="1:35" customFormat="1" ht="1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row>
    <row r="454" spans="1:35" customFormat="1" ht="1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row>
    <row r="455" spans="1:35" customFormat="1" ht="1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row>
    <row r="456" spans="1:35" customFormat="1" ht="1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row>
    <row r="457" spans="1:35" customFormat="1" ht="1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row>
    <row r="458" spans="1:35" customFormat="1" ht="1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row>
    <row r="459" spans="1:35" customFormat="1" ht="1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row>
    <row r="460" spans="1:35" customFormat="1" ht="1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row>
    <row r="461" spans="1:35" customFormat="1" ht="1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row>
    <row r="462" spans="1:35" customFormat="1" ht="1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row>
    <row r="463" spans="1:35" customFormat="1" ht="1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row>
    <row r="464" spans="1:35" customFormat="1" ht="1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row>
    <row r="465" spans="1:35" customFormat="1" ht="1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row>
    <row r="466" spans="1:35" customFormat="1" ht="1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row>
    <row r="467" spans="1:35" customFormat="1" ht="1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row>
    <row r="468" spans="1:35" customFormat="1" ht="1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row>
    <row r="469" spans="1:35" customFormat="1" ht="1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row>
    <row r="470" spans="1:35" customFormat="1" ht="1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row>
    <row r="471" spans="1:35" customFormat="1" ht="1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row>
    <row r="472" spans="1:35" customFormat="1" ht="1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row>
    <row r="473" spans="1:35" customFormat="1" ht="1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row>
    <row r="474" spans="1:35" customFormat="1" ht="1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row>
    <row r="475" spans="1:35" customFormat="1" ht="1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row>
    <row r="476" spans="1:35" customFormat="1" ht="1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row>
    <row r="477" spans="1:35" customFormat="1" ht="1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row>
    <row r="478" spans="1:35" customFormat="1" ht="1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row>
    <row r="479" spans="1:35" customFormat="1" ht="1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row>
    <row r="480" spans="1:35" customFormat="1" ht="1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row>
    <row r="481" spans="1:35" customFormat="1" ht="1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row>
    <row r="482" spans="1:35" customFormat="1" ht="1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row>
    <row r="483" spans="1:35" customFormat="1" ht="1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row>
    <row r="484" spans="1:35" customFormat="1" ht="1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row>
    <row r="485" spans="1:35" customFormat="1" ht="1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row>
    <row r="486" spans="1:35" customFormat="1" ht="1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row>
    <row r="487" spans="1:35" customFormat="1" ht="1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row>
    <row r="488" spans="1:35" customFormat="1" ht="1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row>
    <row r="489" spans="1:35" customFormat="1" ht="1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row>
    <row r="490" spans="1:35" customFormat="1" ht="1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row>
    <row r="491" spans="1:35" customFormat="1" ht="1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row>
    <row r="492" spans="1:35" customFormat="1" ht="1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row>
    <row r="493" spans="1:35" customFormat="1" ht="1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row>
    <row r="494" spans="1:35" customFormat="1" ht="1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row>
    <row r="495" spans="1:35" customFormat="1" ht="1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row>
    <row r="496" spans="1:35" customFormat="1" ht="1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row>
    <row r="497" spans="1:35" customFormat="1" ht="1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row>
    <row r="498" spans="1:35" customFormat="1" ht="1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row>
    <row r="499" spans="1:35" customFormat="1" ht="1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row>
    <row r="500" spans="1:35" customFormat="1" ht="1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row>
    <row r="501" spans="1:35" customFormat="1" ht="1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row>
    <row r="502" spans="1:35" customFormat="1" ht="1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row>
    <row r="503" spans="1:35" customFormat="1" ht="1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row>
    <row r="504" spans="1:35" customFormat="1" ht="1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row>
    <row r="505" spans="1:35" customFormat="1" ht="1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row>
    <row r="506" spans="1:35" customFormat="1" ht="1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row>
    <row r="507" spans="1:35" customFormat="1" ht="1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row>
    <row r="508" spans="1:35" customFormat="1" ht="1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row>
    <row r="509" spans="1:35" customFormat="1" ht="1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row>
    <row r="510" spans="1:35" customFormat="1" ht="1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row>
    <row r="511" spans="1:35" customFormat="1" ht="1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row>
    <row r="512" spans="1:35" customFormat="1" ht="1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row>
    <row r="513" spans="1:35" customFormat="1" ht="1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row>
    <row r="514" spans="1:35" customFormat="1" ht="1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row>
    <row r="515" spans="1:35" customFormat="1" ht="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row>
    <row r="516" spans="1:35" customFormat="1" ht="1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row>
    <row r="517" spans="1:35" customFormat="1" ht="1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row>
    <row r="518" spans="1:35" customFormat="1" ht="1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row>
    <row r="519" spans="1:35" customFormat="1" ht="1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row>
    <row r="520" spans="1:35" customFormat="1" ht="1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row>
    <row r="521" spans="1:35" customFormat="1" ht="1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row>
    <row r="522" spans="1:35" customFormat="1" ht="1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row>
    <row r="523" spans="1:35" customFormat="1" ht="1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row>
    <row r="524" spans="1:35" customFormat="1" ht="1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row>
    <row r="525" spans="1:35" customFormat="1" ht="1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row>
    <row r="526" spans="1:35" customFormat="1" ht="1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row>
    <row r="527" spans="1:35" customFormat="1" ht="1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row>
    <row r="528" spans="1:35" customFormat="1" ht="1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row>
    <row r="529" spans="1:35" customFormat="1" ht="1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row>
    <row r="530" spans="1:35" customFormat="1" ht="1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row>
    <row r="531" spans="1:35" customFormat="1" ht="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row>
    <row r="532" spans="1:35" customFormat="1" ht="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row>
    <row r="533" spans="1:35" customFormat="1" ht="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row>
    <row r="534" spans="1:35" customFormat="1" ht="1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row>
    <row r="535" spans="1:35" customFormat="1" ht="1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row>
    <row r="536" spans="1:35" customFormat="1" ht="1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row>
    <row r="537" spans="1:35" customFormat="1" ht="1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row>
    <row r="538" spans="1:35" customFormat="1" ht="1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row>
    <row r="539" spans="1:35" customFormat="1" ht="1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row>
    <row r="540" spans="1:35" customFormat="1" ht="1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row>
    <row r="541" spans="1:35" customFormat="1" ht="1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row>
    <row r="542" spans="1:35" customFormat="1" ht="1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row>
    <row r="543" spans="1:35" customFormat="1" ht="1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row>
    <row r="544" spans="1:35" customFormat="1" ht="1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row>
    <row r="545" spans="1:35" customFormat="1" ht="1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row>
    <row r="546" spans="1:35" customFormat="1" ht="1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row>
    <row r="547" spans="1:35" customFormat="1" ht="1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row>
    <row r="548" spans="1:35" customFormat="1" ht="1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row>
    <row r="549" spans="1:35" customFormat="1" ht="1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row>
    <row r="550" spans="1:35" customFormat="1" ht="1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row>
    <row r="551" spans="1:35" customFormat="1" ht="1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row>
    <row r="552" spans="1:35" customFormat="1" ht="1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row>
    <row r="553" spans="1:35" customFormat="1" ht="1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row>
    <row r="554" spans="1:35" customFormat="1" ht="1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row>
    <row r="555" spans="1:35" customFormat="1" ht="1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row>
    <row r="556" spans="1:35" customFormat="1" ht="1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row>
    <row r="557" spans="1:35" customFormat="1" ht="1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row>
    <row r="558" spans="1:35" customFormat="1" ht="1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row>
    <row r="559" spans="1:35" customFormat="1" ht="1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row>
    <row r="560" spans="1:35" customFormat="1" ht="1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row>
    <row r="561" spans="1:35" customFormat="1" ht="1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row>
    <row r="562" spans="1:35" customFormat="1" ht="1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row>
    <row r="563" spans="1:35" customFormat="1" ht="1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row>
    <row r="564" spans="1:35" customFormat="1" ht="1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row>
    <row r="565" spans="1:35" customFormat="1" ht="1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row>
    <row r="566" spans="1:35" customFormat="1" ht="1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row>
    <row r="567" spans="1:35" customFormat="1" ht="1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row>
    <row r="568" spans="1:35" customFormat="1" ht="1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row>
    <row r="569" spans="1:35" customFormat="1" ht="1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row>
    <row r="570" spans="1:35" customFormat="1" ht="1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row>
    <row r="571" spans="1:35" customFormat="1" ht="1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row>
    <row r="572" spans="1:35" customFormat="1" ht="1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row>
    <row r="573" spans="1:35" customFormat="1" ht="1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row>
    <row r="574" spans="1:35" customFormat="1" ht="1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row>
    <row r="575" spans="1:35" customFormat="1" ht="1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row>
    <row r="576" spans="1:35" customFormat="1" ht="1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row>
    <row r="577" spans="1:35" customFormat="1" ht="1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row>
    <row r="578" spans="1:35" customFormat="1" ht="1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row>
    <row r="579" spans="1:35" customFormat="1" ht="1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row>
    <row r="580" spans="1:35" customFormat="1" ht="1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row>
    <row r="581" spans="1:35" customFormat="1" ht="1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row>
    <row r="582" spans="1:35" customFormat="1" ht="1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row>
    <row r="583" spans="1:35" customFormat="1" ht="1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row>
    <row r="584" spans="1:35" customFormat="1" ht="1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row>
    <row r="585" spans="1:35" customFormat="1" ht="1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row>
    <row r="586" spans="1:35" customFormat="1" ht="1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row>
    <row r="587" spans="1:35" customFormat="1" ht="1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row>
    <row r="588" spans="1:35" customFormat="1" ht="1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row>
    <row r="589" spans="1:35" customFormat="1" ht="1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row>
    <row r="590" spans="1:35" customFormat="1" ht="1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row>
    <row r="591" spans="1:35" customFormat="1" ht="1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row>
    <row r="592" spans="1:35" customFormat="1" ht="1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row>
    <row r="593" spans="1:35" customFormat="1" ht="1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row>
    <row r="594" spans="1:35" customFormat="1" ht="1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row>
    <row r="595" spans="1:35" customFormat="1" ht="1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row>
    <row r="596" spans="1:35" customFormat="1" ht="1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row>
    <row r="597" spans="1:35" customFormat="1" ht="1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row>
    <row r="598" spans="1:35" customFormat="1" ht="1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row>
    <row r="599" spans="1:35" customFormat="1" ht="1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row>
    <row r="600" spans="1:35" customFormat="1" ht="1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row>
    <row r="601" spans="1:35" customFormat="1" ht="1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row>
    <row r="602" spans="1:35" customFormat="1" ht="1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row>
    <row r="603" spans="1:35" customFormat="1" ht="1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row>
    <row r="604" spans="1:35" customFormat="1" ht="1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row>
    <row r="605" spans="1:35" customFormat="1" ht="1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row>
    <row r="606" spans="1:35" customFormat="1" ht="1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row>
    <row r="607" spans="1:35" customFormat="1" ht="1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row>
    <row r="608" spans="1:35" customFormat="1" ht="1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row>
    <row r="609" spans="1:35" customFormat="1" ht="1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row>
    <row r="610" spans="1:35" customFormat="1" ht="1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row>
    <row r="611" spans="1:35" customFormat="1" ht="1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row>
    <row r="612" spans="1:35" customFormat="1" ht="1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row>
    <row r="613" spans="1:35" customFormat="1" ht="1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row>
    <row r="614" spans="1:35" customFormat="1" ht="1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row>
    <row r="615" spans="1:35" customFormat="1" ht="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row>
    <row r="616" spans="1:35" customFormat="1" ht="1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row>
    <row r="617" spans="1:35" customFormat="1" ht="1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row>
    <row r="618" spans="1:35" customFormat="1" ht="1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row>
    <row r="619" spans="1:35" customFormat="1" ht="1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row>
    <row r="620" spans="1:35" customFormat="1" ht="1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row>
    <row r="621" spans="1:35" customFormat="1" ht="1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row>
    <row r="622" spans="1:35" customFormat="1" ht="1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row>
    <row r="623" spans="1:35" customFormat="1" ht="1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row>
    <row r="624" spans="1:35" customFormat="1" ht="1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row>
    <row r="625" spans="1:35" customFormat="1" ht="1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row>
    <row r="626" spans="1:35" customFormat="1" ht="1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row>
    <row r="627" spans="1:35" customFormat="1" ht="1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row>
    <row r="628" spans="1:35" customFormat="1" ht="1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row>
    <row r="629" spans="1:35" customFormat="1" ht="1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row>
    <row r="630" spans="1:35" customFormat="1" ht="1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row>
    <row r="631" spans="1:35" customFormat="1" ht="1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row>
    <row r="632" spans="1:35" customFormat="1" ht="1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row>
    <row r="633" spans="1:35" customFormat="1" ht="1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row>
    <row r="634" spans="1:35" customFormat="1" ht="1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row>
    <row r="635" spans="1:35" customFormat="1" ht="1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row>
    <row r="636" spans="1:35" customFormat="1" ht="1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row>
    <row r="637" spans="1:35" customFormat="1" ht="1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row>
    <row r="638" spans="1:35" customFormat="1" ht="1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row>
    <row r="639" spans="1:35" customFormat="1" ht="1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row>
    <row r="640" spans="1:35" customFormat="1" ht="1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row>
    <row r="641" spans="1:35" customFormat="1" ht="1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row>
    <row r="642" spans="1:35" customFormat="1" ht="1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row>
    <row r="643" spans="1:35" customFormat="1" ht="1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row>
    <row r="644" spans="1:35" customFormat="1" ht="1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row>
    <row r="645" spans="1:35" customFormat="1" ht="1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row>
    <row r="646" spans="1:35" customFormat="1" ht="1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row>
    <row r="647" spans="1:35" customFormat="1" ht="1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row>
    <row r="648" spans="1:35" customFormat="1" ht="1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row>
    <row r="649" spans="1:35" customFormat="1" ht="1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row>
    <row r="650" spans="1:35" customFormat="1" ht="1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row>
    <row r="651" spans="1:35" customFormat="1" ht="1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row>
    <row r="652" spans="1:35" customFormat="1" ht="1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row>
    <row r="653" spans="1:35" customFormat="1" ht="1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row>
    <row r="654" spans="1:35" customFormat="1" ht="1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row>
    <row r="655" spans="1:35" customFormat="1" ht="1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row>
    <row r="656" spans="1:35" customFormat="1" ht="1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row>
    <row r="657" spans="1:35" customFormat="1" ht="1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row>
    <row r="658" spans="1:35" customFormat="1" ht="1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row>
    <row r="659" spans="1:35" customFormat="1" ht="1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row>
    <row r="660" spans="1:35" customFormat="1" ht="1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row>
    <row r="661" spans="1:35" customFormat="1" ht="1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row>
    <row r="662" spans="1:35" customFormat="1" ht="1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row>
    <row r="663" spans="1:35" customFormat="1" ht="1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row>
    <row r="664" spans="1:35" customFormat="1" ht="1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row>
    <row r="665" spans="1:35" customFormat="1" ht="1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row>
    <row r="666" spans="1:35" customFormat="1" ht="1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row>
    <row r="667" spans="1:35" customFormat="1" ht="1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row>
    <row r="668" spans="1:35" customFormat="1" ht="1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row>
    <row r="669" spans="1:35" customFormat="1" ht="1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row>
    <row r="670" spans="1:35" customFormat="1" ht="1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row>
    <row r="671" spans="1:35" customFormat="1" ht="1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row>
    <row r="672" spans="1:35" customFormat="1" ht="1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row>
    <row r="673" spans="1:35" customFormat="1" ht="1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row>
    <row r="674" spans="1:35" customFormat="1" ht="1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row>
    <row r="675" spans="1:35" customFormat="1" ht="1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row>
    <row r="676" spans="1:35" customFormat="1" ht="1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row>
    <row r="677" spans="1:35" customFormat="1" ht="1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row>
    <row r="678" spans="1:35" customFormat="1" ht="1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row>
    <row r="679" spans="1:35" customFormat="1" ht="1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row>
    <row r="680" spans="1:35" customFormat="1" ht="1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row>
    <row r="681" spans="1:35" customFormat="1" ht="1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row>
    <row r="682" spans="1:35" customFormat="1" ht="1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row>
    <row r="683" spans="1:35" customFormat="1" ht="1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row>
    <row r="684" spans="1:35" customFormat="1" ht="1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row>
    <row r="685" spans="1:35" customFormat="1" ht="1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row>
    <row r="686" spans="1:35" customFormat="1" ht="1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row>
    <row r="687" spans="1:35" customFormat="1" ht="1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row>
    <row r="688" spans="1:35" customFormat="1" ht="1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row>
    <row r="689" spans="1:35" customFormat="1" ht="1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row>
    <row r="690" spans="1:35" customFormat="1" ht="1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row>
    <row r="691" spans="1:35" customFormat="1" ht="1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row>
    <row r="692" spans="1:35" customFormat="1" ht="1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row>
    <row r="693" spans="1:35" customFormat="1" ht="1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row>
    <row r="694" spans="1:35" customFormat="1" ht="1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row>
    <row r="695" spans="1:35" customFormat="1" ht="1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row>
    <row r="696" spans="1:35" customFormat="1" ht="1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row>
    <row r="697" spans="1:35" customFormat="1" ht="1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row>
    <row r="698" spans="1:35" customFormat="1" ht="1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row>
    <row r="699" spans="1:35" customFormat="1" ht="1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row>
    <row r="700" spans="1:35" customFormat="1" ht="1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row>
    <row r="701" spans="1:35" customFormat="1" ht="1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row>
    <row r="702" spans="1:35" customFormat="1" ht="1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row>
    <row r="703" spans="1:35" customFormat="1" ht="1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row>
    <row r="704" spans="1:35" customFormat="1" ht="1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row>
    <row r="705" spans="1:35" customFormat="1" ht="1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row>
    <row r="706" spans="1:35" customFormat="1" ht="1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row>
    <row r="707" spans="1:35" customFormat="1" ht="1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row>
    <row r="708" spans="1:35" customFormat="1" ht="1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row>
    <row r="709" spans="1:35" customFormat="1" ht="1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row>
    <row r="710" spans="1:35" customFormat="1" ht="1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row>
    <row r="711" spans="1:35" customFormat="1" ht="1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row>
    <row r="712" spans="1:35" customFormat="1" ht="1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row>
    <row r="713" spans="1:35" customFormat="1" ht="1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row>
    <row r="714" spans="1:35" customFormat="1" ht="1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row>
    <row r="715" spans="1:35" customFormat="1" ht="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row>
    <row r="716" spans="1:35" customFormat="1" ht="1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row>
    <row r="717" spans="1:35" customFormat="1" ht="1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row>
    <row r="718" spans="1:35" customFormat="1" ht="1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row>
    <row r="719" spans="1:35" customFormat="1" ht="1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row>
    <row r="720" spans="1:35" customFormat="1" ht="1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row>
    <row r="721" spans="1:35" customFormat="1" ht="1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row>
    <row r="722" spans="1:35" customFormat="1" ht="1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row>
    <row r="723" spans="1:35" customFormat="1" ht="1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row>
    <row r="724" spans="1:35" customFormat="1" ht="1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row>
    <row r="725" spans="1:35" customFormat="1" ht="1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row>
    <row r="726" spans="1:35" customFormat="1" ht="1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row>
    <row r="727" spans="1:35" customFormat="1" ht="1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row>
    <row r="728" spans="1:35" customFormat="1" ht="1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row>
    <row r="729" spans="1:35" customFormat="1" ht="1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row>
    <row r="730" spans="1:35" customFormat="1" ht="1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row>
    <row r="731" spans="1:35" customFormat="1" ht="1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row>
    <row r="732" spans="1:35" customFormat="1" ht="1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row>
    <row r="733" spans="1:35" customFormat="1" ht="1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row>
    <row r="734" spans="1:35" customFormat="1" ht="1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row>
    <row r="735" spans="1:35" customFormat="1" ht="1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row>
    <row r="736" spans="1:35" customFormat="1" ht="1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row>
    <row r="737" spans="1:35" customFormat="1" ht="1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row>
    <row r="738" spans="1:35" customFormat="1" ht="1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row>
    <row r="739" spans="1:35" customFormat="1" ht="1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row>
    <row r="740" spans="1:35" customFormat="1" ht="1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row>
    <row r="741" spans="1:35" customFormat="1" ht="1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row>
    <row r="742" spans="1:35" customFormat="1" ht="1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row>
    <row r="743" spans="1:35" customFormat="1" ht="1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row>
    <row r="744" spans="1:35" customFormat="1" ht="1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row>
    <row r="745" spans="1:35" customFormat="1" ht="1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row>
    <row r="746" spans="1:35" customFormat="1" ht="1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row>
    <row r="747" spans="1:35" customFormat="1" ht="1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row>
    <row r="748" spans="1:35" customFormat="1" ht="1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row>
    <row r="749" spans="1:35" customFormat="1" ht="1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row>
    <row r="750" spans="1:35" customFormat="1" ht="1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row>
    <row r="751" spans="1:35" customFormat="1" ht="1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row>
    <row r="752" spans="1:35" customFormat="1" ht="1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row>
    <row r="753" spans="1:35" customFormat="1" ht="1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row>
    <row r="754" spans="1:35" customFormat="1" ht="1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row>
    <row r="755" spans="1:35" customFormat="1" ht="1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row>
    <row r="756" spans="1:35" customFormat="1" ht="1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row>
    <row r="757" spans="1:35" customFormat="1" ht="1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row>
    <row r="758" spans="1:35" customFormat="1" ht="1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row>
    <row r="759" spans="1:35" customFormat="1" ht="1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row>
    <row r="760" spans="1:35" customFormat="1" ht="1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row>
    <row r="761" spans="1:35" customFormat="1" ht="1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row>
    <row r="762" spans="1:35" customFormat="1" ht="1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row>
    <row r="763" spans="1:35" customFormat="1" ht="1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row>
    <row r="764" spans="1:35" customFormat="1" ht="1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row>
    <row r="765" spans="1:35" customFormat="1" ht="1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row>
    <row r="766" spans="1:35" customFormat="1" ht="1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row>
    <row r="767" spans="1:35" customFormat="1" ht="1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row>
    <row r="768" spans="1:35" customFormat="1" ht="1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row>
    <row r="769" spans="1:35" customFormat="1" ht="1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row>
    <row r="770" spans="1:35" customFormat="1" ht="1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row>
    <row r="771" spans="1:35" customFormat="1" ht="1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row>
    <row r="772" spans="1:35" customFormat="1" ht="1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row>
    <row r="773" spans="1:35" customFormat="1" ht="1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row>
    <row r="774" spans="1:35" customFormat="1" ht="1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row>
    <row r="775" spans="1:35" customFormat="1" ht="1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row>
    <row r="776" spans="1:35" customFormat="1" ht="1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row>
    <row r="777" spans="1:35" customFormat="1" ht="1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row>
    <row r="778" spans="1:35" customFormat="1" ht="1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row>
    <row r="779" spans="1:35" customFormat="1" ht="1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row>
    <row r="780" spans="1:35" customFormat="1" ht="1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row>
    <row r="781" spans="1:35" customFormat="1" ht="1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row>
    <row r="782" spans="1:35" customFormat="1" ht="1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row>
    <row r="783" spans="1:35" customFormat="1" ht="1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row>
    <row r="784" spans="1:35" customFormat="1" ht="1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row>
    <row r="785" spans="1:35" customFormat="1" ht="1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row>
    <row r="786" spans="1:35" customFormat="1" ht="1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row>
    <row r="787" spans="1:35" customFormat="1" ht="1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row>
    <row r="788" spans="1:35" customFormat="1" ht="1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row>
    <row r="789" spans="1:35" customFormat="1" ht="1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row>
    <row r="790" spans="1:35" customFormat="1" ht="1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row>
    <row r="791" spans="1:35" customFormat="1" ht="1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row>
    <row r="792" spans="1:35" customFormat="1" ht="1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row>
    <row r="793" spans="1:35" customFormat="1" ht="1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row>
    <row r="794" spans="1:35" customFormat="1" ht="1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row>
    <row r="795" spans="1:35" customFormat="1" ht="1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row>
    <row r="796" spans="1:35" customFormat="1" ht="1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row>
    <row r="797" spans="1:35" customFormat="1" ht="1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row>
    <row r="798" spans="1:35" customFormat="1" ht="1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row>
    <row r="799" spans="1:35" customFormat="1" ht="1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row>
    <row r="800" spans="1:35" customFormat="1" ht="1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row>
    <row r="801" spans="1:35" customFormat="1" ht="1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row>
    <row r="802" spans="1:35" customFormat="1" ht="1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row>
    <row r="803" spans="1:35" customFormat="1" ht="1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row>
    <row r="804" spans="1:35" customFormat="1" ht="1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row>
    <row r="805" spans="1:35" customFormat="1" ht="1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row>
    <row r="806" spans="1:35" customFormat="1" ht="1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row>
    <row r="807" spans="1:35" customFormat="1" ht="1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row>
    <row r="808" spans="1:35" customFormat="1" ht="1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row>
    <row r="809" spans="1:35" customFormat="1" ht="1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row>
    <row r="810" spans="1:35" customFormat="1" ht="1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row>
    <row r="811" spans="1:35" customFormat="1" ht="1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row>
    <row r="812" spans="1:35" customFormat="1" ht="1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row>
    <row r="813" spans="1:35" customFormat="1" ht="1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row>
    <row r="814" spans="1:35" customFormat="1" ht="1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row>
    <row r="815" spans="1:35" customFormat="1" ht="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row>
    <row r="816" spans="1:35" customFormat="1" ht="1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row>
    <row r="817" spans="1:35" customFormat="1" ht="1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row>
    <row r="818" spans="1:35" customFormat="1" ht="1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row>
    <row r="819" spans="1:35" customFormat="1" ht="1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row>
    <row r="820" spans="1:35" customFormat="1" ht="1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row>
    <row r="821" spans="1:35" customFormat="1" ht="1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row>
    <row r="822" spans="1:35" customFormat="1" ht="1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row>
    <row r="823" spans="1:35" customFormat="1" ht="1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row>
    <row r="824" spans="1:35" customFormat="1" ht="1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row>
    <row r="825" spans="1:35" customFormat="1" ht="1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row>
    <row r="826" spans="1:35" customFormat="1" ht="1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row>
    <row r="827" spans="1:35" customFormat="1" ht="1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row>
    <row r="828" spans="1:35" customFormat="1" ht="1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row>
    <row r="829" spans="1:35" customFormat="1" ht="1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row>
    <row r="830" spans="1:35" customFormat="1" ht="1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row>
    <row r="831" spans="1:35" customFormat="1" ht="1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row>
    <row r="832" spans="1:35" customFormat="1" ht="1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row>
    <row r="833" spans="1:35" customFormat="1" ht="1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row>
    <row r="834" spans="1:35" customFormat="1" ht="1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row>
    <row r="835" spans="1:35" customFormat="1" ht="1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row>
    <row r="836" spans="1:35" customFormat="1" ht="1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row>
    <row r="837" spans="1:35" customFormat="1" ht="1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row>
    <row r="838" spans="1:35" customFormat="1" ht="1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row>
    <row r="839" spans="1:35" customFormat="1" ht="1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row>
    <row r="840" spans="1:35" customFormat="1" ht="1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row>
    <row r="841" spans="1:35" customFormat="1" ht="1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row>
    <row r="842" spans="1:35" customFormat="1" ht="1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row>
    <row r="843" spans="1:35" customFormat="1" ht="1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row>
    <row r="844" spans="1:35" customFormat="1" ht="1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row>
    <row r="845" spans="1:35" customFormat="1" ht="1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row>
    <row r="846" spans="1:35" customFormat="1" ht="1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row>
    <row r="847" spans="1:35" customFormat="1" ht="1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row>
    <row r="848" spans="1:35" customFormat="1" ht="1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row>
    <row r="849" spans="1:35" customFormat="1" ht="1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row>
    <row r="850" spans="1:35" customFormat="1" ht="1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row>
    <row r="851" spans="1:35" customFormat="1" ht="1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row>
    <row r="852" spans="1:35" customFormat="1" ht="1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row>
    <row r="853" spans="1:35" customFormat="1" ht="1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row>
    <row r="854" spans="1:35" customFormat="1" ht="1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row>
    <row r="855" spans="1:35" customFormat="1" ht="1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row>
    <row r="856" spans="1:35" customFormat="1" ht="1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row>
    <row r="857" spans="1:35" customFormat="1" ht="1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row>
    <row r="858" spans="1:35" customFormat="1" ht="1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row>
    <row r="859" spans="1:35" customFormat="1" ht="1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row>
    <row r="860" spans="1:35" customFormat="1" ht="1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row>
    <row r="861" spans="1:35" customFormat="1" ht="1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row>
    <row r="862" spans="1:35" customFormat="1" ht="1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row>
    <row r="863" spans="1:35" customFormat="1" ht="1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row>
    <row r="864" spans="1:35" customFormat="1" ht="1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row>
    <row r="865" spans="1:35" customFormat="1" ht="1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row>
    <row r="866" spans="1:35" customFormat="1" ht="1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row>
    <row r="867" spans="1:35" customFormat="1" ht="1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row>
    <row r="868" spans="1:35" customFormat="1" ht="1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row>
    <row r="869" spans="1:35" customFormat="1" ht="1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row>
    <row r="870" spans="1:35" customFormat="1" ht="1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row>
    <row r="871" spans="1:35" customFormat="1" ht="1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row>
    <row r="872" spans="1:35" customFormat="1" ht="1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row>
    <row r="873" spans="1:35" customFormat="1" ht="1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row>
    <row r="874" spans="1:35" customFormat="1" ht="1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row>
    <row r="875" spans="1:35" customFormat="1" ht="1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row>
    <row r="876" spans="1:35" customFormat="1" ht="1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row>
    <row r="877" spans="1:35" customFormat="1" ht="1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row>
    <row r="878" spans="1:35" customFormat="1" ht="1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row>
    <row r="879" spans="1:35" customFormat="1" ht="1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row>
    <row r="880" spans="1:35" customFormat="1" ht="1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row>
    <row r="881" spans="1:35" customFormat="1" ht="1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row>
    <row r="882" spans="1:35" customFormat="1" ht="1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row>
    <row r="883" spans="1:35" customFormat="1" ht="1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row>
    <row r="884" spans="1:35" customFormat="1" ht="1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row>
    <row r="885" spans="1:35" customFormat="1" ht="1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row>
    <row r="886" spans="1:35" customFormat="1" ht="1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row>
    <row r="887" spans="1:35" customFormat="1" ht="1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row>
    <row r="888" spans="1:35" customFormat="1" ht="1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row>
    <row r="889" spans="1:35" customFormat="1" ht="1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row>
    <row r="890" spans="1:35" customFormat="1" ht="1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row>
    <row r="891" spans="1:35" customFormat="1" ht="1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row>
    <row r="892" spans="1:35" customFormat="1" ht="1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row>
    <row r="893" spans="1:35" customFormat="1" ht="1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row>
    <row r="894" spans="1:35" customFormat="1" ht="1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row>
    <row r="895" spans="1:35" customFormat="1" ht="1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row>
    <row r="896" spans="1:35" customFormat="1" ht="1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row>
    <row r="897" spans="1:35" customFormat="1" ht="1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row>
    <row r="898" spans="1:35" customFormat="1" ht="1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row>
    <row r="899" spans="1:35" customFormat="1" ht="1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row>
    <row r="900" spans="1:35" customFormat="1" ht="1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row>
    <row r="901" spans="1:35" customFormat="1" ht="1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row>
    <row r="902" spans="1:35" customFormat="1" ht="1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row>
    <row r="903" spans="1:35" customFormat="1" ht="1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row>
    <row r="904" spans="1:35" customFormat="1" ht="1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row>
    <row r="905" spans="1:35" customFormat="1" ht="1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row>
    <row r="906" spans="1:35" customFormat="1" ht="1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row>
    <row r="907" spans="1:35" customFormat="1" ht="1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row>
    <row r="908" spans="1:35" customFormat="1" ht="1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row>
    <row r="909" spans="1:35" customFormat="1" ht="1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row>
    <row r="910" spans="1:35" customFormat="1" ht="1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row>
    <row r="911" spans="1:35" customFormat="1" ht="1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row>
    <row r="912" spans="1:35" customFormat="1" ht="1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row>
    <row r="913" spans="1:35" customFormat="1" ht="1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row>
    <row r="914" spans="1:35" customFormat="1" ht="1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row>
    <row r="915" spans="1:35" customFormat="1" ht="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row>
    <row r="916" spans="1:35" customFormat="1" ht="1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row>
    <row r="917" spans="1:35" customFormat="1" ht="1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row>
    <row r="918" spans="1:35" customFormat="1" ht="1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row>
    <row r="919" spans="1:35" customFormat="1" ht="1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row>
    <row r="920" spans="1:35" customFormat="1" ht="1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row>
    <row r="921" spans="1:35" customFormat="1" ht="1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row>
    <row r="922" spans="1:35" customFormat="1" ht="1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row>
    <row r="923" spans="1:35" customFormat="1" ht="1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row>
    <row r="924" spans="1:35" customFormat="1" ht="1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row>
    <row r="925" spans="1:35" customFormat="1" ht="1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row>
    <row r="926" spans="1:35" customFormat="1" ht="1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row>
    <row r="927" spans="1:35" customFormat="1" ht="1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row>
    <row r="928" spans="1:35" customFormat="1" ht="1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row>
    <row r="929" spans="1:35" customFormat="1" ht="1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row>
    <row r="930" spans="1:35" customFormat="1" ht="1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row>
    <row r="931" spans="1:35" customFormat="1" ht="1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row>
    <row r="932" spans="1:35" customFormat="1" ht="1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row>
    <row r="933" spans="1:35" customFormat="1" ht="1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row>
    <row r="934" spans="1:35" customFormat="1" ht="1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row>
    <row r="935" spans="1:35" customFormat="1" ht="1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row>
    <row r="936" spans="1:35" customFormat="1" ht="1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row>
    <row r="937" spans="1:35" customFormat="1" ht="1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row>
    <row r="938" spans="1:35" customFormat="1" ht="1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row>
    <row r="939" spans="1:35" customFormat="1" ht="1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row>
    <row r="940" spans="1:35" customFormat="1" ht="1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row>
    <row r="941" spans="1:35" customFormat="1" ht="1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row>
    <row r="942" spans="1:35" customFormat="1" ht="1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row>
    <row r="943" spans="1:35" customFormat="1" ht="1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row>
    <row r="944" spans="1:35" customFormat="1" ht="1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row>
    <row r="945" spans="1:35" customFormat="1" ht="1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row>
    <row r="946" spans="1:35" customFormat="1" ht="1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row>
    <row r="947" spans="1:35" customFormat="1" ht="1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row>
    <row r="948" spans="1:35" customFormat="1" ht="1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row>
    <row r="949" spans="1:35" customFormat="1" ht="1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row>
    <row r="950" spans="1:35" customFormat="1" ht="1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row>
    <row r="951" spans="1:35" customFormat="1" ht="1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row>
    <row r="952" spans="1:35" customFormat="1" ht="1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row>
    <row r="953" spans="1:35" customFormat="1" ht="1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row>
    <row r="954" spans="1:35" customFormat="1" ht="1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row>
    <row r="955" spans="1:35" customFormat="1" ht="1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row>
    <row r="956" spans="1:35" customFormat="1" ht="1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row>
    <row r="957" spans="1:35" customFormat="1" ht="1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row>
    <row r="958" spans="1:35" customFormat="1" ht="1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row>
    <row r="959" spans="1:35" customFormat="1" ht="1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row>
    <row r="960" spans="1:35" customFormat="1" ht="1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row>
    <row r="961" spans="1:35" customFormat="1" ht="1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row>
    <row r="962" spans="1:35" customFormat="1" ht="1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row>
    <row r="963" spans="1:35" customFormat="1" ht="1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row>
    <row r="964" spans="1:35" customFormat="1" ht="1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row>
    <row r="965" spans="1:35" customFormat="1" ht="1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row>
    <row r="966" spans="1:35" customFormat="1" ht="1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row>
    <row r="967" spans="1:35" customFormat="1" ht="1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row>
    <row r="968" spans="1:35" customFormat="1" ht="1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row>
    <row r="969" spans="1:35" customFormat="1" ht="1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row>
    <row r="970" spans="1:35" customFormat="1" ht="1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row>
    <row r="971" spans="1:35" customFormat="1" ht="1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row>
    <row r="972" spans="1:35" customFormat="1" ht="1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row>
    <row r="973" spans="1:35" customFormat="1" ht="1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row>
    <row r="974" spans="1:35" customFormat="1" ht="1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row>
    <row r="975" spans="1:35" customFormat="1" ht="1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row>
    <row r="976" spans="1:35" customFormat="1" ht="1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row>
    <row r="977" spans="1:35" customFormat="1" ht="1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row>
    <row r="978" spans="1:35" customFormat="1" ht="1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row>
    <row r="979" spans="1:35" customFormat="1" ht="1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row>
    <row r="980" spans="1:35" customFormat="1" ht="1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row>
    <row r="981" spans="1:35" customFormat="1" ht="1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row>
    <row r="982" spans="1:35" customFormat="1" ht="1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row>
    <row r="983" spans="1:35" customFormat="1" ht="1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row>
    <row r="984" spans="1:35" customFormat="1" ht="1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row>
    <row r="985" spans="1:35" customFormat="1" ht="1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row>
    <row r="986" spans="1:35" customFormat="1" ht="1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row>
    <row r="987" spans="1:35" customFormat="1" ht="1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row>
    <row r="988" spans="1:35" customFormat="1" ht="1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row>
    <row r="989" spans="1:35" customFormat="1" ht="1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row>
    <row r="990" spans="1:35" customFormat="1" ht="1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row>
    <row r="991" spans="1:35" customFormat="1" ht="1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row>
    <row r="992" spans="1:35" customFormat="1" ht="1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row>
    <row r="993" spans="1:35" customFormat="1" ht="1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row>
    <row r="994" spans="1:35" customFormat="1" ht="1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row>
    <row r="995" spans="1:35" customFormat="1" ht="1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row>
    <row r="996" spans="1:35" customFormat="1" ht="1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row>
    <row r="997" spans="1:35" customFormat="1" ht="1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row>
    <row r="998" spans="1:35" customFormat="1" ht="1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row>
    <row r="999" spans="1:35" customFormat="1" ht="1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row>
  </sheetData>
  <mergeCells count="31">
    <mergeCell ref="G2:K4"/>
    <mergeCell ref="A2:A4"/>
    <mergeCell ref="C2:C4"/>
    <mergeCell ref="D2:D4"/>
    <mergeCell ref="E2:E4"/>
    <mergeCell ref="F2:F4"/>
    <mergeCell ref="V2:V4"/>
    <mergeCell ref="W2:W4"/>
    <mergeCell ref="Y2:Y4"/>
    <mergeCell ref="L2:L4"/>
    <mergeCell ref="N2:N4"/>
    <mergeCell ref="O2:O4"/>
    <mergeCell ref="P2:P3"/>
    <mergeCell ref="Q2:Q3"/>
    <mergeCell ref="R2:R4"/>
    <mergeCell ref="AF2:AF4"/>
    <mergeCell ref="AG2:AG4"/>
    <mergeCell ref="AH2:AH4"/>
    <mergeCell ref="AI2:AI4"/>
    <mergeCell ref="M3:M4"/>
    <mergeCell ref="X3:X4"/>
    <mergeCell ref="P4:Q4"/>
    <mergeCell ref="Z2:Z4"/>
    <mergeCell ref="AA2:AA4"/>
    <mergeCell ref="AB2:AB4"/>
    <mergeCell ref="AC2:AC4"/>
    <mergeCell ref="AD2:AD4"/>
    <mergeCell ref="AE2:AE4"/>
    <mergeCell ref="S2:S4"/>
    <mergeCell ref="T2:T4"/>
    <mergeCell ref="U2:U4"/>
  </mergeCells>
  <phoneticPr fontId="5" type="noConversion"/>
  <hyperlinks>
    <hyperlink ref="AA2" r:id="rId1" xr:uid="{F7B4A672-E7BB-4A90-BEF6-B17DCDCFFDD7}"/>
    <hyperlink ref="B3" r:id="rId2" xr:uid="{9383C178-1078-4C31-A257-4446FBFA47CD}"/>
    <hyperlink ref="M3" r:id="rId3" xr:uid="{F787E005-5572-42D0-A775-E8A8BC0A68D3}"/>
    <hyperlink ref="X3" r:id="rId4" xr:uid="{B8BF8C03-E1C2-4A0D-8590-102AE26354DD}"/>
    <hyperlink ref="B4" r:id="rId5" xr:uid="{49F68B5C-2520-43C9-BE31-4D9E055748FD}"/>
    <hyperlink ref="P4" r:id="rId6" xr:uid="{3C9D6981-E9B4-4E1E-97E9-C6F1386F394D}"/>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A754-3972-46AB-966D-C9CF9392A9B6}">
  <dimension ref="A1:AH54"/>
  <sheetViews>
    <sheetView workbookViewId="0"/>
  </sheetViews>
  <sheetFormatPr defaultColWidth="9.28515625" defaultRowHeight="15"/>
  <cols>
    <col min="1" max="1" width="22.28515625" style="6" customWidth="1"/>
    <col min="2" max="2" width="19.5703125" style="6" customWidth="1"/>
    <col min="3" max="3" width="22.7109375" style="6" customWidth="1"/>
    <col min="4" max="4" width="12.28515625" style="6" bestFit="1" customWidth="1"/>
    <col min="5" max="5" width="14" style="6" customWidth="1"/>
    <col min="6" max="6" width="11.7109375" style="6" bestFit="1" customWidth="1"/>
    <col min="7" max="7" width="14.7109375" style="6" customWidth="1"/>
    <col min="8" max="9" width="14.28515625" style="6" customWidth="1"/>
    <col min="10" max="10" width="14.7109375" style="6" customWidth="1"/>
    <col min="11" max="11" width="19.7109375" style="6" customWidth="1"/>
    <col min="12" max="12" width="12.5703125" style="6" bestFit="1" customWidth="1"/>
    <col min="13" max="13" width="15.28515625" style="6" customWidth="1"/>
    <col min="14" max="14" width="14.5703125" style="6" customWidth="1"/>
    <col min="15" max="15" width="16.28515625" style="6" customWidth="1"/>
    <col min="16" max="18" width="17.42578125" style="6" customWidth="1"/>
    <col min="19" max="19" width="13.5703125" style="6" bestFit="1" customWidth="1"/>
    <col min="20" max="20" width="19.5703125" style="6" customWidth="1"/>
    <col min="21" max="21" width="16.42578125" style="6" customWidth="1"/>
    <col min="22" max="22" width="16.7109375" style="6" customWidth="1"/>
    <col min="23" max="23" width="21.42578125" style="6" customWidth="1"/>
    <col min="24" max="24" width="25.28515625" style="6" customWidth="1"/>
    <col min="25" max="25" width="13.28515625" style="6" customWidth="1"/>
    <col min="26" max="26" width="19.28515625" style="6" customWidth="1"/>
    <col min="27" max="27" width="12.28515625" style="6" customWidth="1"/>
    <col min="28" max="28" width="27.28515625" style="6" customWidth="1"/>
    <col min="29" max="29" width="21" style="6" customWidth="1"/>
    <col min="30" max="30" width="22.7109375" style="6" customWidth="1"/>
    <col min="31" max="31" width="24.7109375" style="6" bestFit="1" customWidth="1"/>
    <col min="32" max="32" width="24" style="6" bestFit="1" customWidth="1"/>
    <col min="33" max="33" width="14.28515625" style="6" bestFit="1" customWidth="1"/>
    <col min="34" max="34" width="17.5703125" style="6" customWidth="1"/>
    <col min="35" max="35" width="33.28515625" style="6" customWidth="1"/>
    <col min="36" max="36" width="25" style="6" customWidth="1"/>
    <col min="37" max="37" width="41.7109375" style="6" customWidth="1"/>
    <col min="38" max="38" width="44" style="6" customWidth="1"/>
    <col min="39" max="39" width="73.42578125" style="6" customWidth="1"/>
    <col min="40" max="40" width="9.28515625" style="6" customWidth="1"/>
    <col min="41" max="16384" width="9.28515625" style="6"/>
  </cols>
  <sheetData>
    <row r="1" spans="1:34">
      <c r="A1" s="6" t="s">
        <v>0</v>
      </c>
      <c r="B1" s="6" t="s">
        <v>160</v>
      </c>
      <c r="C1" s="6" t="s">
        <v>161</v>
      </c>
      <c r="D1" s="6" t="s">
        <v>162</v>
      </c>
      <c r="E1" s="6" t="s">
        <v>7</v>
      </c>
      <c r="F1" s="6" t="s">
        <v>8</v>
      </c>
      <c r="G1" s="6" t="s">
        <v>163</v>
      </c>
      <c r="H1" s="6" t="s">
        <v>164</v>
      </c>
      <c r="I1" s="6" t="s">
        <v>165</v>
      </c>
      <c r="J1" s="6" t="s">
        <v>166</v>
      </c>
      <c r="K1" s="6" t="s">
        <v>167</v>
      </c>
      <c r="L1" s="6" t="s">
        <v>168</v>
      </c>
      <c r="M1" s="6" t="s">
        <v>169</v>
      </c>
      <c r="N1" s="6" t="s">
        <v>170</v>
      </c>
      <c r="O1" s="6" t="s">
        <v>171</v>
      </c>
      <c r="P1" s="6" t="s">
        <v>172</v>
      </c>
      <c r="Q1" s="6" t="s">
        <v>173</v>
      </c>
      <c r="R1" s="6" t="s">
        <v>174</v>
      </c>
      <c r="S1" s="6" t="s">
        <v>175</v>
      </c>
      <c r="T1" s="6" t="s">
        <v>176</v>
      </c>
      <c r="U1" s="6" t="s">
        <v>177</v>
      </c>
      <c r="V1" s="6" t="s">
        <v>178</v>
      </c>
      <c r="W1" s="6" t="s">
        <v>179</v>
      </c>
      <c r="X1" s="6" t="s">
        <v>180</v>
      </c>
      <c r="Y1" s="6" t="s">
        <v>181</v>
      </c>
      <c r="Z1" s="6" t="s">
        <v>182</v>
      </c>
      <c r="AA1" s="6" t="s">
        <v>183</v>
      </c>
      <c r="AB1" s="6" t="s">
        <v>184</v>
      </c>
      <c r="AC1" s="6" t="s">
        <v>185</v>
      </c>
      <c r="AD1" s="6" t="s">
        <v>186</v>
      </c>
      <c r="AE1" s="7" t="s">
        <v>187</v>
      </c>
      <c r="AF1" s="7" t="s">
        <v>188</v>
      </c>
      <c r="AG1" s="7" t="s">
        <v>189</v>
      </c>
      <c r="AH1" s="7" t="s">
        <v>190</v>
      </c>
    </row>
    <row r="2" spans="1:34">
      <c r="A2" s="6" t="str">
        <f>MCP_or_generator_list!A13</f>
        <v xml:space="preserve">Wexham Road Datacentre </v>
      </c>
      <c r="B2" s="6" t="str">
        <f>MCP_or_generator_list!C13</f>
        <v>(EP # 60) DH2.2-8
Ser No. 95030404703</v>
      </c>
      <c r="C2" s="6" t="str">
        <f>MCP_or_generator_list!D13</f>
        <v>Rolls Royce/MTU</v>
      </c>
      <c r="D2" s="6" t="str">
        <f>MCP_or_generator_list!E13</f>
        <v xml:space="preserve">MTU 20V4000 DS3300 </v>
      </c>
      <c r="E2" s="6">
        <f>MCP_or_generator_list!H13</f>
        <v>498735.79129999998</v>
      </c>
      <c r="F2" s="6">
        <f>MCP_or_generator_list!I13</f>
        <v>180370.3126</v>
      </c>
      <c r="G2" s="6">
        <f>MCP_or_generator_list!J13</f>
        <v>0</v>
      </c>
      <c r="H2" s="6">
        <f>MCP_or_generator_list!K13</f>
        <v>0</v>
      </c>
      <c r="I2" s="8" t="str">
        <f>MCP_or_generator_list!L13</f>
        <v>Monday 19th January 2026</v>
      </c>
      <c r="J2" s="6" t="str">
        <f>MCP_or_generator_list!M13</f>
        <v xml:space="preserve"> 6.9 MWth
</v>
      </c>
      <c r="K2" s="6" t="str">
        <f>MCP_or_generator_list!O13</f>
        <v>Engine</v>
      </c>
      <c r="L2" s="6" t="e">
        <f>MCP_or_generator_list!#REF!</f>
        <v>#REF!</v>
      </c>
      <c r="M2" s="6" t="str">
        <f>MCP_or_generator_list!Q13</f>
        <v>N/A</v>
      </c>
      <c r="N2" s="6" t="str">
        <f>MCP_or_generator_list!R13</f>
        <v>N/A</v>
      </c>
      <c r="O2" s="6" t="str">
        <f>MCP_or_generator_list!S13</f>
        <v>N/A</v>
      </c>
      <c r="P2" s="6">
        <f>MCP_or_generator_list!T13</f>
        <v>12</v>
      </c>
      <c r="Q2" s="6">
        <f>MCP_or_generator_list!U13</f>
        <v>12</v>
      </c>
      <c r="R2" s="6" t="str">
        <f>MCP_or_generator_list!V13</f>
        <v>Yes</v>
      </c>
      <c r="S2" s="6" t="str">
        <f>MCP_or_generator_list!W13</f>
        <v>&lt;2%</v>
      </c>
      <c r="T2" s="6" t="str">
        <f>MCP_or_generator_list!X13</f>
        <v>11.41443 µg/m³</v>
      </c>
      <c r="U2" s="6" t="str">
        <f>MCP_or_generator_list!Y13</f>
        <v xml:space="preserve">15.95 (Building C) </v>
      </c>
      <c r="V2" s="6" t="str">
        <f>MCP_or_generator_list!AA13</f>
        <v>Yes</v>
      </c>
      <c r="W2" s="6" t="str">
        <f>MCP_or_generator_list!AB13</f>
        <v xml:space="preserve">Slough Borough Council </v>
      </c>
      <c r="X2" s="6" t="str">
        <f>MCP_or_generator_list!AC13</f>
        <v xml:space="preserve">as above </v>
      </c>
      <c r="Y2" s="6" t="str">
        <f>MCP_or_generator_list!AD13</f>
        <v xml:space="preserve">as above </v>
      </c>
      <c r="Z2" s="6" t="str">
        <f>MCP_or_generator_list!AE13</f>
        <v xml:space="preserve">as above </v>
      </c>
      <c r="AA2" s="6" t="str">
        <f>MCP_or_generator_list!AF13</f>
        <v xml:space="preserve">as above </v>
      </c>
      <c r="AB2" s="6" t="str">
        <f>MCP_or_generator_list!AG13</f>
        <v>Yes</v>
      </c>
      <c r="AC2" s="6" t="str">
        <f>MCP_or_generator_list!AH13</f>
        <v xml:space="preserve">S.C.R. </v>
      </c>
      <c r="AD2" s="8" t="str">
        <f>MCP_or_generator_list!AI13</f>
        <v>N/A</v>
      </c>
      <c r="AE2" s="6" t="str">
        <f>MCP_or_generator_list!Z13</f>
        <v>8.07 Am3/s</v>
      </c>
      <c r="AF2" s="6" t="str">
        <f>MCP_or_generator_list!G13</f>
        <v>EP 60</v>
      </c>
      <c r="AG2" s="6" t="str">
        <f>IF(ISERROR(SEARCH("mobile",MCP_or_generator_list!F13)),"No","Yes")</f>
        <v>No</v>
      </c>
      <c r="AH2" s="6" t="str">
        <f>MCP_or_generator_list!B13</f>
        <v>D.35.11</v>
      </c>
    </row>
    <row r="3" spans="1:34">
      <c r="A3" s="6" t="str">
        <f>MCP_or_generator_list!A14</f>
        <v xml:space="preserve">Wexham Road Datacentre </v>
      </c>
      <c r="B3" s="6" t="str">
        <f>MCP_or_generator_list!C14</f>
        <v>(EP # 61) DH2.1-1
Ser No. 95030404704</v>
      </c>
      <c r="C3" s="6" t="str">
        <f>MCP_or_generator_list!D14</f>
        <v>Rolls Royce/MTU</v>
      </c>
      <c r="D3" s="6" t="str">
        <f>MCP_or_generator_list!E14</f>
        <v xml:space="preserve">MTU 20V4000 DS3300 </v>
      </c>
      <c r="E3" s="6">
        <f>MCP_or_generator_list!H14</f>
        <v>498742.1593</v>
      </c>
      <c r="F3" s="6">
        <f>MCP_or_generator_list!I14</f>
        <v>180367.57889999999</v>
      </c>
      <c r="G3" s="6">
        <f>MCP_or_generator_list!J14</f>
        <v>0</v>
      </c>
      <c r="H3" s="6">
        <f>MCP_or_generator_list!K14</f>
        <v>0</v>
      </c>
      <c r="I3" s="8" t="str">
        <f>MCP_or_generator_list!L14</f>
        <v>Monday 09th February 2026</v>
      </c>
      <c r="J3" s="6" t="str">
        <f>MCP_or_generator_list!M14</f>
        <v xml:space="preserve"> 6.9 MWth
</v>
      </c>
      <c r="K3" s="6" t="str">
        <f>MCP_or_generator_list!O14</f>
        <v>Engine</v>
      </c>
      <c r="L3" s="6" t="str">
        <f>MCP_or_generator_list!P13</f>
        <v xml:space="preserve">Gas oil
</v>
      </c>
      <c r="M3" s="6" t="str">
        <f>MCP_or_generator_list!Q14</f>
        <v>N/A</v>
      </c>
      <c r="N3" s="6" t="str">
        <f>MCP_or_generator_list!R14</f>
        <v>N/A</v>
      </c>
      <c r="O3" s="6" t="str">
        <f>MCP_or_generator_list!S14</f>
        <v>N/A</v>
      </c>
      <c r="P3" s="6">
        <f>MCP_or_generator_list!T14</f>
        <v>12</v>
      </c>
      <c r="Q3" s="6">
        <f>MCP_or_generator_list!U14</f>
        <v>12</v>
      </c>
      <c r="R3" s="6" t="str">
        <f>MCP_or_generator_list!V14</f>
        <v>Yes</v>
      </c>
      <c r="S3" s="6" t="str">
        <f>MCP_or_generator_list!W14</f>
        <v>&lt;2%</v>
      </c>
      <c r="T3" s="6" t="str">
        <f>MCP_or_generator_list!X14</f>
        <v>11.41443 µg/m³</v>
      </c>
      <c r="U3" s="6" t="str">
        <f>MCP_or_generator_list!Y14</f>
        <v xml:space="preserve">15.95 (Building C) </v>
      </c>
      <c r="V3" s="6" t="str">
        <f>MCP_or_generator_list!AA14</f>
        <v>Yes</v>
      </c>
      <c r="W3" s="6" t="str">
        <f>MCP_or_generator_list!AB14</f>
        <v xml:space="preserve">Slough Borough Council </v>
      </c>
      <c r="X3" s="6" t="str">
        <f>MCP_or_generator_list!AC14</f>
        <v xml:space="preserve">as above </v>
      </c>
      <c r="Y3" s="6" t="str">
        <f>MCP_or_generator_list!AD14</f>
        <v xml:space="preserve">as above </v>
      </c>
      <c r="Z3" s="6" t="str">
        <f>MCP_or_generator_list!AE14</f>
        <v xml:space="preserve">as above </v>
      </c>
      <c r="AA3" s="6" t="str">
        <f>MCP_or_generator_list!AF14</f>
        <v xml:space="preserve">as above </v>
      </c>
      <c r="AB3" s="6" t="str">
        <f>MCP_or_generator_list!AG14</f>
        <v>Yes</v>
      </c>
      <c r="AC3" s="6" t="str">
        <f>MCP_or_generator_list!AH14</f>
        <v xml:space="preserve">S.C.R. </v>
      </c>
      <c r="AD3" s="8" t="str">
        <f>MCP_or_generator_list!AI14</f>
        <v>N/A</v>
      </c>
      <c r="AE3" s="6" t="str">
        <f>MCP_or_generator_list!Z14</f>
        <v>8.07 Am3/s</v>
      </c>
      <c r="AF3" s="6" t="str">
        <f>MCP_or_generator_list!G14</f>
        <v>EP 61</v>
      </c>
      <c r="AG3" s="6" t="str">
        <f>IF(ISERROR(SEARCH("mobile",MCP_or_generator_list!F14)),"No","Yes")</f>
        <v>No</v>
      </c>
      <c r="AH3" s="6" t="str">
        <f>MCP_or_generator_list!B14</f>
        <v>D.35.11</v>
      </c>
    </row>
    <row r="4" spans="1:34">
      <c r="A4" s="6" t="str">
        <f>MCP_or_generator_list!A15</f>
        <v xml:space="preserve">Wexham Road Datacentre </v>
      </c>
      <c r="B4" s="6" t="str">
        <f>MCP_or_generator_list!C15</f>
        <v>(EP # 62) DH2.1-5
Ser No. 95030404701</v>
      </c>
      <c r="C4" s="6" t="str">
        <f>MCP_or_generator_list!D15</f>
        <v>Rolls Royce/MTU</v>
      </c>
      <c r="D4" s="6" t="str">
        <f>MCP_or_generator_list!E15</f>
        <v xml:space="preserve">MTU 20V4000 DS3300 </v>
      </c>
      <c r="E4" s="6">
        <f>MCP_or_generator_list!H15</f>
        <v>498745.80739999999</v>
      </c>
      <c r="F4" s="6">
        <f>MCP_or_generator_list!I15</f>
        <v>180366.0128</v>
      </c>
      <c r="G4" s="6">
        <f>MCP_or_generator_list!J15</f>
        <v>0</v>
      </c>
      <c r="H4" s="6">
        <f>MCP_or_generator_list!K15</f>
        <v>0</v>
      </c>
      <c r="I4" s="8" t="str">
        <f>MCP_or_generator_list!L15</f>
        <v>Wednesday 11th February 2026</v>
      </c>
      <c r="J4" s="6" t="str">
        <f>MCP_or_generator_list!M15</f>
        <v xml:space="preserve"> 6.9 MWth
</v>
      </c>
      <c r="K4" s="6" t="str">
        <f>MCP_or_generator_list!O15</f>
        <v>Engine</v>
      </c>
      <c r="L4" s="6" t="str">
        <f>MCP_or_generator_list!P15</f>
        <v xml:space="preserve">Gas oil
</v>
      </c>
      <c r="M4" s="6" t="str">
        <f>MCP_or_generator_list!Q15</f>
        <v>N/A</v>
      </c>
      <c r="N4" s="6" t="str">
        <f>MCP_or_generator_list!R15</f>
        <v>N/A</v>
      </c>
      <c r="O4" s="6" t="str">
        <f>MCP_or_generator_list!S15</f>
        <v>N/A</v>
      </c>
      <c r="P4" s="6">
        <f>MCP_or_generator_list!T15</f>
        <v>12</v>
      </c>
      <c r="Q4" s="6">
        <f>MCP_or_generator_list!U15</f>
        <v>12</v>
      </c>
      <c r="R4" s="6" t="str">
        <f>MCP_or_generator_list!V15</f>
        <v>Yes</v>
      </c>
      <c r="S4" s="6" t="str">
        <f>MCP_or_generator_list!W15</f>
        <v>&lt;2%</v>
      </c>
      <c r="T4" s="6" t="str">
        <f>MCP_or_generator_list!X15</f>
        <v>11.41443 µg/m³</v>
      </c>
      <c r="U4" s="6" t="str">
        <f>MCP_or_generator_list!Y15</f>
        <v xml:space="preserve">15.95 (Building C) </v>
      </c>
      <c r="V4" s="6" t="str">
        <f>MCP_or_generator_list!AA15</f>
        <v>Yes</v>
      </c>
      <c r="W4" s="6" t="str">
        <f>MCP_or_generator_list!AB15</f>
        <v xml:space="preserve">Slough Borough Council </v>
      </c>
      <c r="X4" s="6" t="str">
        <f>MCP_or_generator_list!AC15</f>
        <v xml:space="preserve">as above </v>
      </c>
      <c r="Y4" s="6" t="str">
        <f>MCP_or_generator_list!AD15</f>
        <v xml:space="preserve">as above </v>
      </c>
      <c r="Z4" s="6" t="str">
        <f>MCP_or_generator_list!AE15</f>
        <v xml:space="preserve">as above </v>
      </c>
      <c r="AA4" s="6" t="str">
        <f>MCP_or_generator_list!AF15</f>
        <v xml:space="preserve">as above </v>
      </c>
      <c r="AB4" s="6" t="str">
        <f>MCP_or_generator_list!AG15</f>
        <v>Yes</v>
      </c>
      <c r="AC4" s="6" t="str">
        <f>MCP_or_generator_list!AH15</f>
        <v xml:space="preserve">S.C.R. </v>
      </c>
      <c r="AD4" s="8" t="str">
        <f>MCP_or_generator_list!AI15</f>
        <v>N/A</v>
      </c>
      <c r="AE4" s="6" t="str">
        <f>MCP_or_generator_list!Z15</f>
        <v>8.07 Am3/s</v>
      </c>
      <c r="AF4" s="6" t="str">
        <f>MCP_or_generator_list!G15</f>
        <v>EP 62</v>
      </c>
      <c r="AG4" s="6" t="str">
        <f>IF(ISERROR(SEARCH("mobile",MCP_or_generator_list!F15)),"No","Yes")</f>
        <v>No</v>
      </c>
      <c r="AH4" s="6" t="str">
        <f>MCP_or_generator_list!B15</f>
        <v>D.35.11</v>
      </c>
    </row>
    <row r="5" spans="1:34">
      <c r="A5" s="6" t="str">
        <f>MCP_or_generator_list!A16</f>
        <v xml:space="preserve">Wexham Road Datacentre </v>
      </c>
      <c r="B5" s="6" t="str">
        <f>MCP_or_generator_list!C16</f>
        <v>(EP # 63) DH2.1-2
Ser No. 95030404545</v>
      </c>
      <c r="C5" s="6" t="str">
        <f>MCP_or_generator_list!D16</f>
        <v>Rolls Royce/MTU</v>
      </c>
      <c r="D5" s="6" t="str">
        <f>MCP_or_generator_list!E16</f>
        <v xml:space="preserve">MTU 20V4000 DS3300 </v>
      </c>
      <c r="E5" s="6">
        <f>MCP_or_generator_list!H16</f>
        <v>498752.17540000001</v>
      </c>
      <c r="F5" s="6">
        <f>MCP_or_generator_list!I16</f>
        <v>180363.27910000001</v>
      </c>
      <c r="G5" s="6">
        <f>MCP_or_generator_list!J16</f>
        <v>0</v>
      </c>
      <c r="H5" s="6">
        <f>MCP_or_generator_list!K16</f>
        <v>0</v>
      </c>
      <c r="I5" s="8" t="str">
        <f>MCP_or_generator_list!L16</f>
        <v>Monday 16th February 2026</v>
      </c>
      <c r="J5" s="6" t="str">
        <f>MCP_or_generator_list!M16</f>
        <v xml:space="preserve"> 6.9 MWth
</v>
      </c>
      <c r="K5" s="6" t="str">
        <f>MCP_or_generator_list!O16</f>
        <v>Engine</v>
      </c>
      <c r="L5" s="6" t="str">
        <f>MCP_or_generator_list!P16</f>
        <v xml:space="preserve">Gas oil
</v>
      </c>
      <c r="M5" s="6" t="str">
        <f>MCP_or_generator_list!Q16</f>
        <v>N/A</v>
      </c>
      <c r="N5" s="6" t="str">
        <f>MCP_or_generator_list!R16</f>
        <v>N/A</v>
      </c>
      <c r="O5" s="6" t="str">
        <f>MCP_or_generator_list!S16</f>
        <v>N/A</v>
      </c>
      <c r="P5" s="6">
        <f>MCP_or_generator_list!T16</f>
        <v>12</v>
      </c>
      <c r="Q5" s="6">
        <f>MCP_or_generator_list!U16</f>
        <v>12</v>
      </c>
      <c r="R5" s="6" t="str">
        <f>MCP_or_generator_list!V16</f>
        <v>Yes</v>
      </c>
      <c r="S5" s="6" t="str">
        <f>MCP_or_generator_list!W16</f>
        <v>&lt;2%</v>
      </c>
      <c r="T5" s="6" t="str">
        <f>MCP_or_generator_list!X16</f>
        <v>11.41443 µg/m³</v>
      </c>
      <c r="U5" s="6" t="str">
        <f>MCP_or_generator_list!Y16</f>
        <v xml:space="preserve">15.95 (Building C) </v>
      </c>
      <c r="V5" s="6" t="str">
        <f>MCP_or_generator_list!AA16</f>
        <v>Yes</v>
      </c>
      <c r="W5" s="6" t="str">
        <f>MCP_or_generator_list!AB16</f>
        <v xml:space="preserve">Slough Borough Council </v>
      </c>
      <c r="X5" s="6" t="str">
        <f>MCP_or_generator_list!AC16</f>
        <v xml:space="preserve">as above </v>
      </c>
      <c r="Y5" s="6" t="str">
        <f>MCP_or_generator_list!AD16</f>
        <v xml:space="preserve">as above </v>
      </c>
      <c r="Z5" s="6" t="str">
        <f>MCP_or_generator_list!AE16</f>
        <v xml:space="preserve">as above </v>
      </c>
      <c r="AA5" s="6" t="str">
        <f>MCP_or_generator_list!AF16</f>
        <v xml:space="preserve">as above </v>
      </c>
      <c r="AB5" s="6" t="str">
        <f>MCP_or_generator_list!AG16</f>
        <v>Yes</v>
      </c>
      <c r="AC5" s="6" t="str">
        <f>MCP_or_generator_list!AH16</f>
        <v xml:space="preserve">S.C.R. </v>
      </c>
      <c r="AD5" s="8" t="str">
        <f>MCP_or_generator_list!AI16</f>
        <v>N/A</v>
      </c>
      <c r="AE5" s="6" t="str">
        <f>MCP_or_generator_list!Z16</f>
        <v>8.07 Am3/s</v>
      </c>
      <c r="AF5" s="6" t="str">
        <f>MCP_or_generator_list!G16</f>
        <v>EP 63</v>
      </c>
      <c r="AG5" s="6" t="str">
        <f>IF(ISERROR(SEARCH("mobile",MCP_or_generator_list!F16)),"No","Yes")</f>
        <v>No</v>
      </c>
      <c r="AH5" s="6" t="str">
        <f>MCP_or_generator_list!B16</f>
        <v>D.35.11</v>
      </c>
    </row>
    <row r="6" spans="1:34">
      <c r="A6" s="6" t="str">
        <f>MCP_or_generator_list!A17</f>
        <v xml:space="preserve">Wexham Road Datacentre </v>
      </c>
      <c r="B6" s="6" t="str">
        <f>MCP_or_generator_list!C17</f>
        <v>(EP # 64) DH2.1-6
Ser No. 95030404538</v>
      </c>
      <c r="C6" s="6" t="str">
        <f>MCP_or_generator_list!D17</f>
        <v>Rolls Royce/MTU</v>
      </c>
      <c r="D6" s="6" t="str">
        <f>MCP_or_generator_list!E17</f>
        <v xml:space="preserve">MTU 20V4000 DS3300 </v>
      </c>
      <c r="E6" s="6">
        <f>MCP_or_generator_list!H17</f>
        <v>498755.8235</v>
      </c>
      <c r="F6" s="6">
        <f>MCP_or_generator_list!I17</f>
        <v>180361.71299999999</v>
      </c>
      <c r="G6" s="6">
        <f>MCP_or_generator_list!J17</f>
        <v>0</v>
      </c>
      <c r="H6" s="6">
        <f>MCP_or_generator_list!K17</f>
        <v>0</v>
      </c>
      <c r="I6" s="8" t="str">
        <f>MCP_or_generator_list!L17</f>
        <v>Wednesday 18th February 2026</v>
      </c>
      <c r="J6" s="6" t="str">
        <f>MCP_or_generator_list!M17</f>
        <v xml:space="preserve"> 6.9 MWth
</v>
      </c>
      <c r="K6" s="6" t="str">
        <f>MCP_or_generator_list!O17</f>
        <v>Engine</v>
      </c>
      <c r="L6" s="6" t="str">
        <f>MCP_or_generator_list!P17</f>
        <v xml:space="preserve">Gas oil
</v>
      </c>
      <c r="M6" s="6" t="str">
        <f>MCP_or_generator_list!Q17</f>
        <v>N/A</v>
      </c>
      <c r="N6" s="6" t="str">
        <f>MCP_or_generator_list!R17</f>
        <v>N/A</v>
      </c>
      <c r="O6" s="6" t="str">
        <f>MCP_or_generator_list!S17</f>
        <v>N/A</v>
      </c>
      <c r="P6" s="6">
        <f>MCP_or_generator_list!T17</f>
        <v>12</v>
      </c>
      <c r="Q6" s="6">
        <f>MCP_or_generator_list!U17</f>
        <v>12</v>
      </c>
      <c r="R6" s="6" t="str">
        <f>MCP_or_generator_list!V17</f>
        <v>Yes</v>
      </c>
      <c r="S6" s="6" t="str">
        <f>MCP_or_generator_list!W17</f>
        <v>&lt;2%</v>
      </c>
      <c r="T6" s="6" t="str">
        <f>MCP_or_generator_list!X17</f>
        <v>11.41443 µg/m³</v>
      </c>
      <c r="U6" s="6" t="str">
        <f>MCP_or_generator_list!Y17</f>
        <v xml:space="preserve">15.95 (Building C) </v>
      </c>
      <c r="V6" s="6" t="str">
        <f>MCP_or_generator_list!AA17</f>
        <v>Yes</v>
      </c>
      <c r="W6" s="6" t="str">
        <f>MCP_or_generator_list!AB17</f>
        <v xml:space="preserve">Slough Borough Council </v>
      </c>
      <c r="X6" s="6" t="str">
        <f>MCP_or_generator_list!AC17</f>
        <v xml:space="preserve">as above </v>
      </c>
      <c r="Y6" s="6" t="str">
        <f>MCP_or_generator_list!AD17</f>
        <v xml:space="preserve">as above </v>
      </c>
      <c r="Z6" s="6" t="str">
        <f>MCP_or_generator_list!AE17</f>
        <v xml:space="preserve">as above </v>
      </c>
      <c r="AA6" s="6" t="str">
        <f>MCP_or_generator_list!AF17</f>
        <v xml:space="preserve">as above </v>
      </c>
      <c r="AB6" s="6" t="str">
        <f>MCP_or_generator_list!AG17</f>
        <v>Yes</v>
      </c>
      <c r="AC6" s="6" t="str">
        <f>MCP_or_generator_list!AH17</f>
        <v xml:space="preserve">S.C.R. </v>
      </c>
      <c r="AD6" s="8" t="str">
        <f>MCP_or_generator_list!AI17</f>
        <v>N/A</v>
      </c>
      <c r="AE6" s="6" t="str">
        <f>MCP_or_generator_list!Z17</f>
        <v>8.07 Am3/s</v>
      </c>
      <c r="AF6" s="6" t="str">
        <f>MCP_or_generator_list!G17</f>
        <v>EP 64</v>
      </c>
      <c r="AG6" s="6" t="str">
        <f>IF(ISERROR(SEARCH("mobile",MCP_or_generator_list!F17)),"No","Yes")</f>
        <v>No</v>
      </c>
      <c r="AH6" s="6" t="str">
        <f>MCP_or_generator_list!B17</f>
        <v>D.35.11</v>
      </c>
    </row>
    <row r="7" spans="1:34">
      <c r="A7" s="6" t="str">
        <f>MCP_or_generator_list!A18</f>
        <v xml:space="preserve">Wexham Road Datacentre </v>
      </c>
      <c r="B7" s="6" t="str">
        <f>MCP_or_generator_list!C18</f>
        <v>(EP # 65) DH2.1-3
Ser No. 95030404532</v>
      </c>
      <c r="C7" s="6" t="str">
        <f>MCP_or_generator_list!D18</f>
        <v>Rolls Royce/MTU</v>
      </c>
      <c r="D7" s="6" t="str">
        <f>MCP_or_generator_list!E18</f>
        <v xml:space="preserve">MTU 20V4000 DS3300 </v>
      </c>
      <c r="E7" s="6">
        <f>MCP_or_generator_list!H18</f>
        <v>498762.19150000002</v>
      </c>
      <c r="F7" s="6">
        <f>MCP_or_generator_list!I18</f>
        <v>180358.97930000001</v>
      </c>
      <c r="G7" s="6">
        <f>MCP_or_generator_list!J18</f>
        <v>0</v>
      </c>
      <c r="H7" s="6">
        <f>MCP_or_generator_list!K18</f>
        <v>0</v>
      </c>
      <c r="I7" s="8" t="str">
        <f>MCP_or_generator_list!L18</f>
        <v>Not Yet operated</v>
      </c>
      <c r="J7" s="6" t="str">
        <f>MCP_or_generator_list!M18</f>
        <v xml:space="preserve"> 6.9 MWth
</v>
      </c>
      <c r="K7" s="6" t="str">
        <f>MCP_or_generator_list!O18</f>
        <v>Engine</v>
      </c>
      <c r="L7" s="6" t="str">
        <f>MCP_or_generator_list!P18</f>
        <v xml:space="preserve">Gas oil
</v>
      </c>
      <c r="M7" s="6" t="str">
        <f>MCP_or_generator_list!Q18</f>
        <v>N/A</v>
      </c>
      <c r="N7" s="6" t="str">
        <f>MCP_or_generator_list!R18</f>
        <v>N/A</v>
      </c>
      <c r="O7" s="6" t="str">
        <f>MCP_or_generator_list!S18</f>
        <v>N/A</v>
      </c>
      <c r="P7" s="6">
        <f>MCP_or_generator_list!T18</f>
        <v>12</v>
      </c>
      <c r="Q7" s="6">
        <f>MCP_or_generator_list!U18</f>
        <v>12</v>
      </c>
      <c r="R7" s="6" t="str">
        <f>MCP_or_generator_list!V18</f>
        <v>Yes</v>
      </c>
      <c r="S7" s="6" t="str">
        <f>MCP_or_generator_list!W18</f>
        <v>&lt;2%</v>
      </c>
      <c r="T7" s="6" t="str">
        <f>MCP_or_generator_list!X18</f>
        <v>11.41443 µg/m³</v>
      </c>
      <c r="U7" s="6" t="str">
        <f>MCP_or_generator_list!Y18</f>
        <v xml:space="preserve">15.95 (Building C) </v>
      </c>
      <c r="V7" s="6" t="str">
        <f>MCP_or_generator_list!AA18</f>
        <v>Yes</v>
      </c>
      <c r="W7" s="6" t="str">
        <f>MCP_or_generator_list!AB18</f>
        <v xml:space="preserve">Slough Borough Council </v>
      </c>
      <c r="X7" s="6" t="str">
        <f>MCP_or_generator_list!AC18</f>
        <v xml:space="preserve">as above </v>
      </c>
      <c r="Y7" s="6" t="str">
        <f>MCP_or_generator_list!AD18</f>
        <v xml:space="preserve">as above </v>
      </c>
      <c r="Z7" s="6" t="str">
        <f>MCP_or_generator_list!AE18</f>
        <v xml:space="preserve">as above </v>
      </c>
      <c r="AA7" s="6" t="str">
        <f>MCP_or_generator_list!AF18</f>
        <v xml:space="preserve">as above </v>
      </c>
      <c r="AB7" s="6" t="str">
        <f>MCP_or_generator_list!AG18</f>
        <v>Yes</v>
      </c>
      <c r="AC7" s="6" t="str">
        <f>MCP_or_generator_list!AH18</f>
        <v xml:space="preserve">S.C.R. </v>
      </c>
      <c r="AD7" s="8" t="str">
        <f>MCP_or_generator_list!AI18</f>
        <v>N/A</v>
      </c>
      <c r="AE7" s="6" t="str">
        <f>MCP_or_generator_list!Z18</f>
        <v>8.07 Am3/s</v>
      </c>
      <c r="AF7" s="6" t="str">
        <f>MCP_or_generator_list!G18</f>
        <v>EP 65</v>
      </c>
      <c r="AG7" s="6" t="str">
        <f>IF(ISERROR(SEARCH("mobile",MCP_or_generator_list!F18)),"No","Yes")</f>
        <v>No</v>
      </c>
      <c r="AH7" s="6" t="str">
        <f>MCP_or_generator_list!B18</f>
        <v>D.35.11</v>
      </c>
    </row>
    <row r="8" spans="1:34">
      <c r="A8" s="6" t="str">
        <f>MCP_or_generator_list!A19</f>
        <v xml:space="preserve">Wexham Road Datacentre </v>
      </c>
      <c r="B8" s="6" t="str">
        <f>MCP_or_generator_list!C19</f>
        <v>(EP # 66) DH2.1-7
Ser No. 95030404507</v>
      </c>
      <c r="C8" s="6" t="str">
        <f>MCP_or_generator_list!D19</f>
        <v>Rolls Royce/MTU</v>
      </c>
      <c r="D8" s="6" t="str">
        <f>MCP_or_generator_list!E19</f>
        <v xml:space="preserve">MTU 20V4000 DS3300 </v>
      </c>
      <c r="E8" s="6">
        <f>MCP_or_generator_list!H19</f>
        <v>498765.83960000001</v>
      </c>
      <c r="F8" s="6">
        <f>MCP_or_generator_list!I19</f>
        <v>180357.41320000001</v>
      </c>
      <c r="G8" s="6">
        <f>MCP_or_generator_list!J19</f>
        <v>0</v>
      </c>
      <c r="H8" s="6">
        <f>MCP_or_generator_list!K19</f>
        <v>0</v>
      </c>
      <c r="I8" s="8" t="str">
        <f>MCP_or_generator_list!L19</f>
        <v>Not Yet operated</v>
      </c>
      <c r="J8" s="6" t="str">
        <f>MCP_or_generator_list!M19</f>
        <v xml:space="preserve"> 6.9 MWth
</v>
      </c>
      <c r="K8" s="6" t="str">
        <f>MCP_or_generator_list!O19</f>
        <v>Engine</v>
      </c>
      <c r="L8" s="6" t="str">
        <f>MCP_or_generator_list!P19</f>
        <v xml:space="preserve">Gas oil
</v>
      </c>
      <c r="M8" s="6" t="str">
        <f>MCP_or_generator_list!Q19</f>
        <v>N/A</v>
      </c>
      <c r="N8" s="6" t="str">
        <f>MCP_or_generator_list!R19</f>
        <v>N/A</v>
      </c>
      <c r="O8" s="6" t="str">
        <f>MCP_or_generator_list!S19</f>
        <v>N/A</v>
      </c>
      <c r="P8" s="6">
        <f>MCP_or_generator_list!T19</f>
        <v>12</v>
      </c>
      <c r="Q8" s="6">
        <f>MCP_or_generator_list!U19</f>
        <v>12</v>
      </c>
      <c r="R8" s="6" t="str">
        <f>MCP_or_generator_list!V19</f>
        <v>Yes</v>
      </c>
      <c r="S8" s="6" t="str">
        <f>MCP_or_generator_list!W19</f>
        <v>&lt;2%</v>
      </c>
      <c r="T8" s="6" t="str">
        <f>MCP_or_generator_list!X19</f>
        <v>11.41443 µg/m³</v>
      </c>
      <c r="U8" s="6" t="str">
        <f>MCP_or_generator_list!Y19</f>
        <v xml:space="preserve">15.95 (Building C) </v>
      </c>
      <c r="V8" s="6" t="str">
        <f>MCP_or_generator_list!AA19</f>
        <v>Yes</v>
      </c>
      <c r="W8" s="6" t="str">
        <f>MCP_or_generator_list!AB19</f>
        <v xml:space="preserve">Slough Borough Council </v>
      </c>
      <c r="X8" s="6" t="str">
        <f>MCP_or_generator_list!AC19</f>
        <v xml:space="preserve">as above </v>
      </c>
      <c r="Y8" s="6" t="str">
        <f>MCP_or_generator_list!AD19</f>
        <v xml:space="preserve">as above </v>
      </c>
      <c r="Z8" s="6" t="str">
        <f>MCP_or_generator_list!AE19</f>
        <v xml:space="preserve">as above </v>
      </c>
      <c r="AA8" s="6" t="str">
        <f>MCP_or_generator_list!AF19</f>
        <v xml:space="preserve">as above </v>
      </c>
      <c r="AB8" s="6" t="str">
        <f>MCP_or_generator_list!AG19</f>
        <v>Yes</v>
      </c>
      <c r="AC8" s="6" t="str">
        <f>MCP_or_generator_list!AH19</f>
        <v xml:space="preserve">S.C.R. </v>
      </c>
      <c r="AD8" s="8" t="str">
        <f>MCP_or_generator_list!AI19</f>
        <v>N/A</v>
      </c>
      <c r="AE8" s="6" t="str">
        <f>MCP_or_generator_list!Z19</f>
        <v>8.07 Am3/s</v>
      </c>
      <c r="AF8" s="6" t="str">
        <f>MCP_or_generator_list!G19</f>
        <v>EP 66</v>
      </c>
      <c r="AG8" s="6" t="str">
        <f>IF(ISERROR(SEARCH("mobile",MCP_or_generator_list!F19)),"No","Yes")</f>
        <v>No</v>
      </c>
      <c r="AH8" s="6" t="str">
        <f>MCP_or_generator_list!B19</f>
        <v>D.35.11</v>
      </c>
    </row>
    <row r="9" spans="1:34">
      <c r="A9" s="6" t="str">
        <f>MCP_or_generator_list!A20</f>
        <v xml:space="preserve">Wexham Road Datacentre </v>
      </c>
      <c r="B9" s="6" t="str">
        <f>MCP_or_generator_list!C20</f>
        <v>(EP # 67) DH2.1-4
Ser No. 95030404537</v>
      </c>
      <c r="C9" s="6" t="str">
        <f>MCP_or_generator_list!D20</f>
        <v>Rolls Royce/MTU</v>
      </c>
      <c r="D9" s="6" t="str">
        <f>MCP_or_generator_list!E20</f>
        <v xml:space="preserve">MTU 20V4000 DS3300 </v>
      </c>
      <c r="E9" s="6">
        <f>MCP_or_generator_list!H20</f>
        <v>498772.20760000002</v>
      </c>
      <c r="F9" s="6">
        <f>MCP_or_generator_list!I20</f>
        <v>180354.6795</v>
      </c>
      <c r="G9" s="6">
        <f>MCP_or_generator_list!J20</f>
        <v>0</v>
      </c>
      <c r="H9" s="6">
        <f>MCP_or_generator_list!K20</f>
        <v>0</v>
      </c>
      <c r="I9" s="8" t="str">
        <f>MCP_or_generator_list!L20</f>
        <v>Not Yet operated</v>
      </c>
      <c r="J9" s="6" t="str">
        <f>MCP_or_generator_list!M20</f>
        <v xml:space="preserve"> 6.9 MWth
</v>
      </c>
      <c r="K9" s="6" t="str">
        <f>MCP_or_generator_list!O20</f>
        <v>Engine</v>
      </c>
      <c r="L9" s="6" t="str">
        <f>MCP_or_generator_list!P20</f>
        <v xml:space="preserve">Gas oil
</v>
      </c>
      <c r="M9" s="6" t="str">
        <f>MCP_or_generator_list!Q20</f>
        <v>N/A</v>
      </c>
      <c r="N9" s="6" t="str">
        <f>MCP_or_generator_list!R20</f>
        <v>N/A</v>
      </c>
      <c r="O9" s="6" t="str">
        <f>MCP_or_generator_list!S20</f>
        <v>N/A</v>
      </c>
      <c r="P9" s="6">
        <f>MCP_or_generator_list!T20</f>
        <v>12</v>
      </c>
      <c r="Q9" s="6">
        <f>MCP_or_generator_list!U20</f>
        <v>12</v>
      </c>
      <c r="R9" s="6" t="str">
        <f>MCP_or_generator_list!V20</f>
        <v>Yes</v>
      </c>
      <c r="S9" s="6" t="str">
        <f>MCP_or_generator_list!W20</f>
        <v>&lt;2%</v>
      </c>
      <c r="T9" s="6" t="str">
        <f>MCP_or_generator_list!X20</f>
        <v>11.41443 µg/m³</v>
      </c>
      <c r="U9" s="6" t="str">
        <f>MCP_or_generator_list!Y20</f>
        <v xml:space="preserve">15.95 (Building C) </v>
      </c>
      <c r="V9" s="6" t="str">
        <f>MCP_or_generator_list!AA20</f>
        <v>Yes</v>
      </c>
      <c r="W9" s="6" t="str">
        <f>MCP_or_generator_list!AB20</f>
        <v xml:space="preserve">Slough Borough Council </v>
      </c>
      <c r="X9" s="6" t="str">
        <f>MCP_or_generator_list!AC20</f>
        <v xml:space="preserve">as above </v>
      </c>
      <c r="Y9" s="6" t="str">
        <f>MCP_or_generator_list!AD20</f>
        <v xml:space="preserve">as above </v>
      </c>
      <c r="Z9" s="6" t="str">
        <f>MCP_or_generator_list!AE20</f>
        <v xml:space="preserve">as above </v>
      </c>
      <c r="AA9" s="6" t="str">
        <f>MCP_or_generator_list!AF20</f>
        <v xml:space="preserve">as above </v>
      </c>
      <c r="AB9" s="6" t="str">
        <f>MCP_or_generator_list!AG20</f>
        <v>Yes</v>
      </c>
      <c r="AC9" s="6" t="str">
        <f>MCP_or_generator_list!AH20</f>
        <v xml:space="preserve">S.C.R. </v>
      </c>
      <c r="AD9" s="8" t="str">
        <f>MCP_or_generator_list!AI20</f>
        <v>N/A</v>
      </c>
      <c r="AE9" s="6" t="str">
        <f>MCP_or_generator_list!Z20</f>
        <v>8.07 Am3/s</v>
      </c>
      <c r="AF9" s="6" t="str">
        <f>MCP_or_generator_list!G20</f>
        <v>EP 67</v>
      </c>
      <c r="AG9" s="6" t="str">
        <f>IF(ISERROR(SEARCH("mobile",MCP_or_generator_list!F20)),"No","Yes")</f>
        <v>No</v>
      </c>
      <c r="AH9" s="6" t="str">
        <f>MCP_or_generator_list!B20</f>
        <v>D.35.11</v>
      </c>
    </row>
    <row r="10" spans="1:34">
      <c r="A10" s="6" t="str">
        <f>MCP_or_generator_list!A21</f>
        <v xml:space="preserve">Wexham Road Datacentre </v>
      </c>
      <c r="B10" s="6" t="str">
        <f>MCP_or_generator_list!C21</f>
        <v>(EP # 68) DH2.1-8
Ser No. 95030404536</v>
      </c>
      <c r="C10" s="6" t="str">
        <f>MCP_or_generator_list!D21</f>
        <v>Rolls Royce/MTU</v>
      </c>
      <c r="D10" s="6" t="str">
        <f>MCP_or_generator_list!E21</f>
        <v xml:space="preserve">MTU 20V4000 DS3300 </v>
      </c>
      <c r="E10" s="6">
        <f>MCP_or_generator_list!H21</f>
        <v>498775.85560000001</v>
      </c>
      <c r="F10" s="6">
        <f>MCP_or_generator_list!I21</f>
        <v>180353.11350000001</v>
      </c>
      <c r="G10" s="6">
        <f>MCP_or_generator_list!J21</f>
        <v>0</v>
      </c>
      <c r="H10" s="6">
        <f>MCP_or_generator_list!K21</f>
        <v>0</v>
      </c>
      <c r="I10" s="8" t="str">
        <f>MCP_or_generator_list!L21</f>
        <v>Not Yet operated</v>
      </c>
      <c r="J10" s="6" t="str">
        <f>MCP_or_generator_list!M21</f>
        <v xml:space="preserve"> 6.9 MWth
</v>
      </c>
      <c r="K10" s="6" t="str">
        <f>MCP_or_generator_list!O21</f>
        <v>Engine</v>
      </c>
      <c r="L10" s="6" t="str">
        <f>MCP_or_generator_list!P21</f>
        <v xml:space="preserve">Gas oil
</v>
      </c>
      <c r="M10" s="6" t="str">
        <f>MCP_or_generator_list!Q21</f>
        <v>N/A</v>
      </c>
      <c r="N10" s="6" t="str">
        <f>MCP_or_generator_list!R21</f>
        <v>N/A</v>
      </c>
      <c r="O10" s="6" t="str">
        <f>MCP_or_generator_list!S21</f>
        <v>N/A</v>
      </c>
      <c r="P10" s="6">
        <f>MCP_or_generator_list!T21</f>
        <v>12</v>
      </c>
      <c r="Q10" s="6">
        <f>MCP_or_generator_list!U21</f>
        <v>12</v>
      </c>
      <c r="R10" s="6" t="str">
        <f>MCP_or_generator_list!V21</f>
        <v>Yes</v>
      </c>
      <c r="S10" s="6" t="str">
        <f>MCP_or_generator_list!W21</f>
        <v>&lt;2%</v>
      </c>
      <c r="T10" s="6" t="str">
        <f>MCP_or_generator_list!X21</f>
        <v>11.41443 µg/m³</v>
      </c>
      <c r="U10" s="6" t="str">
        <f>MCP_or_generator_list!Y21</f>
        <v xml:space="preserve">15.95 (Building C) </v>
      </c>
      <c r="V10" s="6" t="str">
        <f>MCP_or_generator_list!AA21</f>
        <v>Yes</v>
      </c>
      <c r="W10" s="6" t="str">
        <f>MCP_or_generator_list!AB21</f>
        <v xml:space="preserve">Slough Borough Council </v>
      </c>
      <c r="X10" s="6" t="str">
        <f>MCP_or_generator_list!AC21</f>
        <v xml:space="preserve">as above </v>
      </c>
      <c r="Y10" s="6" t="str">
        <f>MCP_or_generator_list!AD21</f>
        <v xml:space="preserve">as above </v>
      </c>
      <c r="Z10" s="6" t="str">
        <f>MCP_or_generator_list!AE21</f>
        <v xml:space="preserve">as above </v>
      </c>
      <c r="AA10" s="6" t="str">
        <f>MCP_or_generator_list!AF21</f>
        <v xml:space="preserve">as above </v>
      </c>
      <c r="AB10" s="6" t="str">
        <f>MCP_or_generator_list!AG21</f>
        <v>Yes</v>
      </c>
      <c r="AC10" s="6" t="str">
        <f>MCP_or_generator_list!AH21</f>
        <v xml:space="preserve">S.C.R. </v>
      </c>
      <c r="AD10" s="8" t="str">
        <f>MCP_or_generator_list!AI21</f>
        <v>N/A</v>
      </c>
      <c r="AE10" s="6" t="str">
        <f>MCP_or_generator_list!Z21</f>
        <v>8.07 Am3/s</v>
      </c>
      <c r="AF10" s="6" t="str">
        <f>MCP_or_generator_list!G21</f>
        <v>EP 68</v>
      </c>
      <c r="AG10" s="6" t="str">
        <f>IF(ISERROR(SEARCH("mobile",MCP_or_generator_list!F21)),"No","Yes")</f>
        <v>No</v>
      </c>
      <c r="AH10" s="6" t="str">
        <f>MCP_or_generator_list!B21</f>
        <v>D.35.11</v>
      </c>
    </row>
    <row r="11" spans="1:34">
      <c r="A11" s="6" t="e">
        <f>MCP_or_generator_list!#REF!</f>
        <v>#REF!</v>
      </c>
      <c r="B11" s="6" t="e">
        <f>MCP_or_generator_list!#REF!</f>
        <v>#REF!</v>
      </c>
      <c r="C11" s="6" t="e">
        <f>MCP_or_generator_list!#REF!</f>
        <v>#REF!</v>
      </c>
      <c r="D11" s="6" t="e">
        <f>MCP_or_generator_list!#REF!</f>
        <v>#REF!</v>
      </c>
      <c r="E11" s="6" t="e">
        <f>MCP_or_generator_list!#REF!</f>
        <v>#REF!</v>
      </c>
      <c r="F11" s="6" t="e">
        <f>MCP_or_generator_list!#REF!</f>
        <v>#REF!</v>
      </c>
      <c r="G11" s="6" t="e">
        <f>MCP_or_generator_list!#REF!</f>
        <v>#REF!</v>
      </c>
      <c r="H11" s="6" t="e">
        <f>MCP_or_generator_list!#REF!</f>
        <v>#REF!</v>
      </c>
      <c r="I11" s="8" t="e">
        <f>MCP_or_generator_list!#REF!</f>
        <v>#REF!</v>
      </c>
      <c r="J11" s="6" t="e">
        <f>MCP_or_generator_list!#REF!</f>
        <v>#REF!</v>
      </c>
      <c r="K11" s="6" t="e">
        <f>MCP_or_generator_list!#REF!</f>
        <v>#REF!</v>
      </c>
      <c r="L11" s="6" t="e">
        <f>MCP_or_generator_list!#REF!</f>
        <v>#REF!</v>
      </c>
      <c r="M11" s="6" t="e">
        <f>MCP_or_generator_list!#REF!</f>
        <v>#REF!</v>
      </c>
      <c r="N11" s="6" t="e">
        <f>MCP_or_generator_list!#REF!</f>
        <v>#REF!</v>
      </c>
      <c r="O11" s="6" t="e">
        <f>MCP_or_generator_list!#REF!</f>
        <v>#REF!</v>
      </c>
      <c r="P11" s="6" t="e">
        <f>MCP_or_generator_list!#REF!</f>
        <v>#REF!</v>
      </c>
      <c r="Q11" s="6" t="e">
        <f>MCP_or_generator_list!#REF!</f>
        <v>#REF!</v>
      </c>
      <c r="R11" s="6" t="e">
        <f>MCP_or_generator_list!#REF!</f>
        <v>#REF!</v>
      </c>
      <c r="S11" s="6" t="e">
        <f>MCP_or_generator_list!#REF!</f>
        <v>#REF!</v>
      </c>
      <c r="T11" s="6" t="e">
        <f>MCP_or_generator_list!#REF!</f>
        <v>#REF!</v>
      </c>
      <c r="U11" s="6" t="e">
        <f>MCP_or_generator_list!#REF!</f>
        <v>#REF!</v>
      </c>
      <c r="V11" s="6" t="e">
        <f>MCP_or_generator_list!#REF!</f>
        <v>#REF!</v>
      </c>
      <c r="W11" s="6" t="e">
        <f>MCP_or_generator_list!#REF!</f>
        <v>#REF!</v>
      </c>
      <c r="X11" s="6" t="e">
        <f>MCP_or_generator_list!#REF!</f>
        <v>#REF!</v>
      </c>
      <c r="Y11" s="6" t="e">
        <f>MCP_or_generator_list!#REF!</f>
        <v>#REF!</v>
      </c>
      <c r="Z11" s="6" t="e">
        <f>MCP_or_generator_list!#REF!</f>
        <v>#REF!</v>
      </c>
      <c r="AA11" s="6" t="e">
        <f>MCP_or_generator_list!#REF!</f>
        <v>#REF!</v>
      </c>
      <c r="AB11" s="6" t="e">
        <f>MCP_or_generator_list!#REF!</f>
        <v>#REF!</v>
      </c>
      <c r="AC11" s="6" t="e">
        <f>MCP_or_generator_list!#REF!</f>
        <v>#REF!</v>
      </c>
      <c r="AD11" s="8" t="e">
        <f>MCP_or_generator_list!#REF!</f>
        <v>#REF!</v>
      </c>
      <c r="AE11" s="6" t="e">
        <f>MCP_or_generator_list!#REF!</f>
        <v>#REF!</v>
      </c>
      <c r="AF11" s="6" t="e">
        <f>MCP_or_generator_list!#REF!</f>
        <v>#REF!</v>
      </c>
      <c r="AG11" s="6" t="str">
        <f>IF(ISERROR(SEARCH("mobile",MCP_or_generator_list!#REF!)),"No","Yes")</f>
        <v>No</v>
      </c>
      <c r="AH11" s="6" t="e">
        <f>MCP_or_generator_list!#REF!</f>
        <v>#REF!</v>
      </c>
    </row>
    <row r="12" spans="1:34">
      <c r="A12" s="6" t="e">
        <f>MCP_or_generator_list!#REF!</f>
        <v>#REF!</v>
      </c>
      <c r="B12" s="6" t="e">
        <f>MCP_or_generator_list!#REF!</f>
        <v>#REF!</v>
      </c>
      <c r="C12" s="6" t="e">
        <f>MCP_or_generator_list!#REF!</f>
        <v>#REF!</v>
      </c>
      <c r="D12" s="6" t="e">
        <f>MCP_or_generator_list!#REF!</f>
        <v>#REF!</v>
      </c>
      <c r="E12" s="6" t="e">
        <f>MCP_or_generator_list!#REF!</f>
        <v>#REF!</v>
      </c>
      <c r="F12" s="6" t="e">
        <f>MCP_or_generator_list!#REF!</f>
        <v>#REF!</v>
      </c>
      <c r="G12" s="6" t="e">
        <f>MCP_or_generator_list!#REF!</f>
        <v>#REF!</v>
      </c>
      <c r="H12" s="6" t="e">
        <f>MCP_or_generator_list!#REF!</f>
        <v>#REF!</v>
      </c>
      <c r="I12" s="8" t="e">
        <f>MCP_or_generator_list!#REF!</f>
        <v>#REF!</v>
      </c>
      <c r="J12" s="6" t="e">
        <f>MCP_or_generator_list!#REF!</f>
        <v>#REF!</v>
      </c>
      <c r="K12" s="6" t="e">
        <f>MCP_or_generator_list!#REF!</f>
        <v>#REF!</v>
      </c>
      <c r="L12" s="6" t="e">
        <f>MCP_or_generator_list!#REF!</f>
        <v>#REF!</v>
      </c>
      <c r="M12" s="6" t="e">
        <f>MCP_or_generator_list!#REF!</f>
        <v>#REF!</v>
      </c>
      <c r="N12" s="6" t="e">
        <f>MCP_or_generator_list!#REF!</f>
        <v>#REF!</v>
      </c>
      <c r="O12" s="6" t="e">
        <f>MCP_or_generator_list!#REF!</f>
        <v>#REF!</v>
      </c>
      <c r="P12" s="6" t="e">
        <f>MCP_or_generator_list!#REF!</f>
        <v>#REF!</v>
      </c>
      <c r="Q12" s="6" t="e">
        <f>MCP_or_generator_list!#REF!</f>
        <v>#REF!</v>
      </c>
      <c r="R12" s="6" t="e">
        <f>MCP_or_generator_list!#REF!</f>
        <v>#REF!</v>
      </c>
      <c r="S12" s="6" t="e">
        <f>MCP_or_generator_list!#REF!</f>
        <v>#REF!</v>
      </c>
      <c r="T12" s="6" t="e">
        <f>MCP_or_generator_list!#REF!</f>
        <v>#REF!</v>
      </c>
      <c r="U12" s="6" t="e">
        <f>MCP_or_generator_list!#REF!</f>
        <v>#REF!</v>
      </c>
      <c r="V12" s="6" t="e">
        <f>MCP_or_generator_list!#REF!</f>
        <v>#REF!</v>
      </c>
      <c r="W12" s="6" t="e">
        <f>MCP_or_generator_list!#REF!</f>
        <v>#REF!</v>
      </c>
      <c r="X12" s="6" t="e">
        <f>MCP_or_generator_list!#REF!</f>
        <v>#REF!</v>
      </c>
      <c r="Y12" s="6" t="e">
        <f>MCP_or_generator_list!#REF!</f>
        <v>#REF!</v>
      </c>
      <c r="Z12" s="6" t="e">
        <f>MCP_or_generator_list!#REF!</f>
        <v>#REF!</v>
      </c>
      <c r="AA12" s="6" t="e">
        <f>MCP_or_generator_list!#REF!</f>
        <v>#REF!</v>
      </c>
      <c r="AB12" s="6" t="e">
        <f>MCP_or_generator_list!#REF!</f>
        <v>#REF!</v>
      </c>
      <c r="AC12" s="6" t="e">
        <f>MCP_or_generator_list!#REF!</f>
        <v>#REF!</v>
      </c>
      <c r="AD12" s="8" t="e">
        <f>MCP_or_generator_list!#REF!</f>
        <v>#REF!</v>
      </c>
      <c r="AE12" s="6" t="e">
        <f>MCP_or_generator_list!#REF!</f>
        <v>#REF!</v>
      </c>
      <c r="AF12" s="6" t="e">
        <f>MCP_or_generator_list!#REF!</f>
        <v>#REF!</v>
      </c>
      <c r="AG12" s="6" t="str">
        <f>IF(ISERROR(SEARCH("mobile",MCP_or_generator_list!#REF!)),"No","Yes")</f>
        <v>No</v>
      </c>
      <c r="AH12" s="6" t="e">
        <f>MCP_or_generator_list!#REF!</f>
        <v>#REF!</v>
      </c>
    </row>
    <row r="13" spans="1:34">
      <c r="A13" s="6">
        <f>MCP_or_generator_list!A38</f>
        <v>0</v>
      </c>
      <c r="B13" s="6">
        <f>MCP_or_generator_list!C38</f>
        <v>0</v>
      </c>
      <c r="C13" s="6">
        <f>MCP_or_generator_list!D38</f>
        <v>0</v>
      </c>
      <c r="D13" s="6">
        <f>MCP_or_generator_list!E38</f>
        <v>0</v>
      </c>
      <c r="E13" s="6">
        <f>MCP_or_generator_list!H38</f>
        <v>0</v>
      </c>
      <c r="F13" s="6">
        <f>MCP_or_generator_list!I38</f>
        <v>0</v>
      </c>
      <c r="G13" s="6">
        <f>MCP_or_generator_list!J38</f>
        <v>0</v>
      </c>
      <c r="H13" s="6">
        <f>MCP_or_generator_list!K38</f>
        <v>0</v>
      </c>
      <c r="I13" s="8">
        <f>MCP_or_generator_list!L38</f>
        <v>0</v>
      </c>
      <c r="J13" s="6">
        <f>MCP_or_generator_list!M38</f>
        <v>0</v>
      </c>
      <c r="K13" s="6">
        <f>MCP_or_generator_list!O38</f>
        <v>0</v>
      </c>
      <c r="L13" s="6">
        <f>MCP_or_generator_list!P38</f>
        <v>0</v>
      </c>
      <c r="M13" s="6">
        <f>MCP_or_generator_list!Q38</f>
        <v>0</v>
      </c>
      <c r="N13" s="6">
        <f>MCP_or_generator_list!R38</f>
        <v>0</v>
      </c>
      <c r="O13" s="6">
        <f>MCP_or_generator_list!S38</f>
        <v>0</v>
      </c>
      <c r="P13" s="6">
        <f>MCP_or_generator_list!T38</f>
        <v>384</v>
      </c>
      <c r="Q13" s="6">
        <f>MCP_or_generator_list!U38</f>
        <v>0</v>
      </c>
      <c r="R13" s="6">
        <f>MCP_or_generator_list!V38</f>
        <v>0</v>
      </c>
      <c r="S13" s="6">
        <f>MCP_or_generator_list!W38</f>
        <v>0</v>
      </c>
      <c r="T13" s="6">
        <f>MCP_or_generator_list!X38</f>
        <v>0</v>
      </c>
      <c r="U13" s="6">
        <f>MCP_or_generator_list!Y38</f>
        <v>0</v>
      </c>
      <c r="V13" s="6">
        <f>MCP_or_generator_list!AA38</f>
        <v>0</v>
      </c>
      <c r="W13" s="6">
        <f>MCP_or_generator_list!AB38</f>
        <v>0</v>
      </c>
      <c r="X13" s="6">
        <f>MCP_or_generator_list!AC38</f>
        <v>0</v>
      </c>
      <c r="Y13" s="6">
        <f>MCP_or_generator_list!AD38</f>
        <v>0</v>
      </c>
      <c r="Z13" s="6">
        <f>MCP_or_generator_list!AE38</f>
        <v>0</v>
      </c>
      <c r="AA13" s="6">
        <f>MCP_or_generator_list!AF38</f>
        <v>0</v>
      </c>
      <c r="AB13" s="6">
        <f>MCP_or_generator_list!AG38</f>
        <v>0</v>
      </c>
      <c r="AC13" s="6">
        <f>MCP_or_generator_list!AH38</f>
        <v>0</v>
      </c>
      <c r="AD13" s="8">
        <f>MCP_or_generator_list!AI38</f>
        <v>0</v>
      </c>
      <c r="AE13" s="6">
        <f>MCP_or_generator_list!Z38</f>
        <v>0</v>
      </c>
      <c r="AF13" s="6">
        <f>MCP_or_generator_list!G38</f>
        <v>0</v>
      </c>
      <c r="AG13" s="6" t="str">
        <f>IF(ISERROR(SEARCH("mobile",MCP_or_generator_list!F38)),"No","Yes")</f>
        <v>No</v>
      </c>
      <c r="AH13" s="6">
        <f>MCP_or_generator_list!B38</f>
        <v>0</v>
      </c>
    </row>
    <row r="14" spans="1:34">
      <c r="A14" s="6">
        <f>MCP_or_generator_list!A39</f>
        <v>0</v>
      </c>
      <c r="B14" s="6">
        <f>MCP_or_generator_list!C39</f>
        <v>0</v>
      </c>
      <c r="C14" s="6">
        <f>MCP_or_generator_list!D39</f>
        <v>0</v>
      </c>
      <c r="D14" s="6">
        <f>MCP_or_generator_list!E39</f>
        <v>0</v>
      </c>
      <c r="E14" s="6">
        <f>MCP_or_generator_list!H39</f>
        <v>0</v>
      </c>
      <c r="F14" s="6">
        <f>MCP_or_generator_list!I39</f>
        <v>0</v>
      </c>
      <c r="G14" s="6">
        <f>MCP_or_generator_list!J39</f>
        <v>0</v>
      </c>
      <c r="H14" s="6">
        <f>MCP_or_generator_list!K39</f>
        <v>0</v>
      </c>
      <c r="I14" s="8">
        <f>MCP_or_generator_list!L39</f>
        <v>0</v>
      </c>
      <c r="J14" s="6">
        <f>MCP_or_generator_list!M39</f>
        <v>0</v>
      </c>
      <c r="K14" s="6">
        <f>MCP_or_generator_list!O39</f>
        <v>0</v>
      </c>
      <c r="L14" s="6">
        <f>MCP_or_generator_list!P39</f>
        <v>0</v>
      </c>
      <c r="M14" s="6">
        <f>MCP_or_generator_list!Q39</f>
        <v>0</v>
      </c>
      <c r="N14" s="6">
        <f>MCP_or_generator_list!R39</f>
        <v>0</v>
      </c>
      <c r="O14" s="6">
        <f>MCP_or_generator_list!S39</f>
        <v>0</v>
      </c>
      <c r="P14" s="6">
        <f>MCP_or_generator_list!T39</f>
        <v>0</v>
      </c>
      <c r="Q14" s="6">
        <f>MCP_or_generator_list!U39</f>
        <v>0</v>
      </c>
      <c r="R14" s="6">
        <f>MCP_or_generator_list!V39</f>
        <v>0</v>
      </c>
      <c r="S14" s="6">
        <f>MCP_or_generator_list!W39</f>
        <v>0</v>
      </c>
      <c r="T14" s="6">
        <f>MCP_or_generator_list!X39</f>
        <v>0</v>
      </c>
      <c r="U14" s="6">
        <f>MCP_or_generator_list!Y39</f>
        <v>0</v>
      </c>
      <c r="V14" s="6">
        <f>MCP_or_generator_list!AA39</f>
        <v>0</v>
      </c>
      <c r="W14" s="6">
        <f>MCP_or_generator_list!AB39</f>
        <v>0</v>
      </c>
      <c r="X14" s="6">
        <f>MCP_or_generator_list!AC39</f>
        <v>0</v>
      </c>
      <c r="Y14" s="6">
        <f>MCP_or_generator_list!AD39</f>
        <v>0</v>
      </c>
      <c r="Z14" s="6">
        <f>MCP_or_generator_list!AE39</f>
        <v>0</v>
      </c>
      <c r="AA14" s="6">
        <f>MCP_or_generator_list!AF39</f>
        <v>0</v>
      </c>
      <c r="AB14" s="6">
        <f>MCP_or_generator_list!AG39</f>
        <v>0</v>
      </c>
      <c r="AC14" s="6">
        <f>MCP_or_generator_list!AH39</f>
        <v>0</v>
      </c>
      <c r="AD14" s="8">
        <f>MCP_or_generator_list!AI39</f>
        <v>0</v>
      </c>
      <c r="AE14" s="6">
        <f>MCP_or_generator_list!Z39</f>
        <v>0</v>
      </c>
      <c r="AF14" s="6">
        <f>MCP_or_generator_list!G39</f>
        <v>0</v>
      </c>
      <c r="AG14" s="6" t="str">
        <f>IF(ISERROR(SEARCH("mobile",MCP_or_generator_list!F39)),"No","Yes")</f>
        <v>No</v>
      </c>
      <c r="AH14" s="6">
        <f>MCP_or_generator_list!B39</f>
        <v>0</v>
      </c>
    </row>
    <row r="15" spans="1:34">
      <c r="A15" s="6">
        <f>MCP_or_generator_list!A40</f>
        <v>0</v>
      </c>
      <c r="B15" s="6">
        <f>MCP_or_generator_list!C40</f>
        <v>0</v>
      </c>
      <c r="C15" s="6">
        <f>MCP_or_generator_list!D40</f>
        <v>0</v>
      </c>
      <c r="D15" s="6">
        <f>MCP_or_generator_list!E40</f>
        <v>0</v>
      </c>
      <c r="E15" s="6">
        <f>MCP_or_generator_list!H40</f>
        <v>0</v>
      </c>
      <c r="F15" s="6">
        <f>MCP_or_generator_list!I40</f>
        <v>0</v>
      </c>
      <c r="G15" s="6">
        <f>MCP_or_generator_list!J40</f>
        <v>0</v>
      </c>
      <c r="H15" s="6">
        <f>MCP_or_generator_list!K40</f>
        <v>0</v>
      </c>
      <c r="I15" s="8">
        <f>MCP_or_generator_list!L40</f>
        <v>0</v>
      </c>
      <c r="J15" s="6">
        <f>MCP_or_generator_list!M40</f>
        <v>0</v>
      </c>
      <c r="K15" s="6">
        <f>MCP_or_generator_list!O40</f>
        <v>0</v>
      </c>
      <c r="L15" s="6">
        <f>MCP_or_generator_list!P40</f>
        <v>0</v>
      </c>
      <c r="M15" s="6">
        <f>MCP_or_generator_list!Q40</f>
        <v>0</v>
      </c>
      <c r="N15" s="6">
        <f>MCP_or_generator_list!R40</f>
        <v>0</v>
      </c>
      <c r="O15" s="6">
        <f>MCP_or_generator_list!S40</f>
        <v>0</v>
      </c>
      <c r="P15" s="6">
        <f>MCP_or_generator_list!T40</f>
        <v>0</v>
      </c>
      <c r="Q15" s="6">
        <f>MCP_or_generator_list!U40</f>
        <v>0</v>
      </c>
      <c r="R15" s="6">
        <f>MCP_or_generator_list!V40</f>
        <v>0</v>
      </c>
      <c r="S15" s="6">
        <f>MCP_or_generator_list!W40</f>
        <v>0</v>
      </c>
      <c r="T15" s="6">
        <f>MCP_or_generator_list!X40</f>
        <v>0</v>
      </c>
      <c r="U15" s="6">
        <f>MCP_or_generator_list!Y40</f>
        <v>0</v>
      </c>
      <c r="V15" s="6">
        <f>MCP_or_generator_list!AA40</f>
        <v>0</v>
      </c>
      <c r="W15" s="6">
        <f>MCP_or_generator_list!AB40</f>
        <v>0</v>
      </c>
      <c r="X15" s="6">
        <f>MCP_or_generator_list!AC40</f>
        <v>0</v>
      </c>
      <c r="Y15" s="6">
        <f>MCP_or_generator_list!AD40</f>
        <v>0</v>
      </c>
      <c r="Z15" s="6">
        <f>MCP_or_generator_list!AE40</f>
        <v>0</v>
      </c>
      <c r="AA15" s="6">
        <f>MCP_or_generator_list!AF40</f>
        <v>0</v>
      </c>
      <c r="AB15" s="6">
        <f>MCP_or_generator_list!AG40</f>
        <v>0</v>
      </c>
      <c r="AC15" s="6">
        <f>MCP_or_generator_list!AH40</f>
        <v>0</v>
      </c>
      <c r="AD15" s="8">
        <f>MCP_or_generator_list!AI40</f>
        <v>0</v>
      </c>
      <c r="AE15" s="6">
        <f>MCP_or_generator_list!Z40</f>
        <v>0</v>
      </c>
      <c r="AF15" s="6">
        <f>MCP_or_generator_list!G40</f>
        <v>0</v>
      </c>
      <c r="AG15" s="6" t="str">
        <f>IF(ISERROR(SEARCH("mobile",MCP_or_generator_list!F40)),"No","Yes")</f>
        <v>No</v>
      </c>
      <c r="AH15" s="6">
        <f>MCP_or_generator_list!B40</f>
        <v>0</v>
      </c>
    </row>
    <row r="16" spans="1:34">
      <c r="A16" s="6">
        <f>MCP_or_generator_list!A41</f>
        <v>0</v>
      </c>
      <c r="B16" s="6">
        <f>MCP_or_generator_list!C41</f>
        <v>0</v>
      </c>
      <c r="C16" s="6">
        <f>MCP_or_generator_list!D41</f>
        <v>0</v>
      </c>
      <c r="D16" s="6">
        <f>MCP_or_generator_list!E41</f>
        <v>0</v>
      </c>
      <c r="E16" s="6">
        <f>MCP_or_generator_list!H41</f>
        <v>0</v>
      </c>
      <c r="F16" s="6">
        <f>MCP_or_generator_list!I41</f>
        <v>0</v>
      </c>
      <c r="G16" s="6">
        <f>MCP_or_generator_list!J41</f>
        <v>0</v>
      </c>
      <c r="H16" s="6">
        <f>MCP_or_generator_list!K41</f>
        <v>0</v>
      </c>
      <c r="I16" s="8">
        <f>MCP_or_generator_list!L41</f>
        <v>0</v>
      </c>
      <c r="J16" s="6">
        <f>MCP_or_generator_list!M41</f>
        <v>0</v>
      </c>
      <c r="K16" s="6">
        <f>MCP_or_generator_list!O41</f>
        <v>0</v>
      </c>
      <c r="L16" s="6">
        <f>MCP_or_generator_list!P41</f>
        <v>0</v>
      </c>
      <c r="M16" s="6">
        <f>MCP_or_generator_list!Q41</f>
        <v>0</v>
      </c>
      <c r="N16" s="6">
        <f>MCP_or_generator_list!R41</f>
        <v>0</v>
      </c>
      <c r="O16" s="6">
        <f>MCP_or_generator_list!S41</f>
        <v>0</v>
      </c>
      <c r="P16" s="6">
        <f>MCP_or_generator_list!T41</f>
        <v>0</v>
      </c>
      <c r="Q16" s="6">
        <f>MCP_or_generator_list!U41</f>
        <v>0</v>
      </c>
      <c r="R16" s="6">
        <f>MCP_or_generator_list!V41</f>
        <v>0</v>
      </c>
      <c r="S16" s="6">
        <f>MCP_or_generator_list!W41</f>
        <v>0</v>
      </c>
      <c r="T16" s="6">
        <f>MCP_or_generator_list!X41</f>
        <v>0</v>
      </c>
      <c r="U16" s="6">
        <f>MCP_or_generator_list!Y41</f>
        <v>0</v>
      </c>
      <c r="V16" s="6">
        <f>MCP_or_generator_list!AA41</f>
        <v>0</v>
      </c>
      <c r="W16" s="6">
        <f>MCP_or_generator_list!AB41</f>
        <v>0</v>
      </c>
      <c r="X16" s="6">
        <f>MCP_or_generator_list!AC41</f>
        <v>0</v>
      </c>
      <c r="Y16" s="6">
        <f>MCP_or_generator_list!AD41</f>
        <v>0</v>
      </c>
      <c r="Z16" s="6">
        <f>MCP_or_generator_list!AE41</f>
        <v>0</v>
      </c>
      <c r="AA16" s="6">
        <f>MCP_or_generator_list!AF41</f>
        <v>0</v>
      </c>
      <c r="AB16" s="6">
        <f>MCP_or_generator_list!AG41</f>
        <v>0</v>
      </c>
      <c r="AC16" s="6">
        <f>MCP_or_generator_list!AH41</f>
        <v>0</v>
      </c>
      <c r="AD16" s="8">
        <f>MCP_or_generator_list!AI41</f>
        <v>0</v>
      </c>
      <c r="AE16" s="6">
        <f>MCP_or_generator_list!Z41</f>
        <v>0</v>
      </c>
      <c r="AF16" s="6">
        <f>MCP_or_generator_list!G41</f>
        <v>0</v>
      </c>
      <c r="AG16" s="6" t="str">
        <f>IF(ISERROR(SEARCH("mobile",MCP_or_generator_list!F41)),"No","Yes")</f>
        <v>No</v>
      </c>
      <c r="AH16" s="6">
        <f>MCP_or_generator_list!B41</f>
        <v>0</v>
      </c>
    </row>
    <row r="19" spans="1:34">
      <c r="A19" s="9" t="s">
        <v>191</v>
      </c>
      <c r="B19" s="9" t="s">
        <v>192</v>
      </c>
      <c r="I19" t="s">
        <v>193</v>
      </c>
      <c r="J19" t="s">
        <v>194</v>
      </c>
      <c r="K19" t="s">
        <v>195</v>
      </c>
      <c r="L19" t="s">
        <v>196</v>
      </c>
      <c r="M19" t="s">
        <v>197</v>
      </c>
      <c r="N19" t="s">
        <v>198</v>
      </c>
      <c r="O19" t="s">
        <v>199</v>
      </c>
      <c r="P19" t="s">
        <v>200</v>
      </c>
      <c r="Q19"/>
      <c r="R19" t="s">
        <v>201</v>
      </c>
      <c r="S19" t="s">
        <v>202</v>
      </c>
      <c r="T19" t="s">
        <v>203</v>
      </c>
      <c r="U19" t="s">
        <v>204</v>
      </c>
      <c r="V19" t="s">
        <v>205</v>
      </c>
      <c r="W19" t="s">
        <v>206</v>
      </c>
      <c r="X19" t="s">
        <v>207</v>
      </c>
      <c r="Y19" t="s">
        <v>208</v>
      </c>
      <c r="Z19" t="s">
        <v>209</v>
      </c>
      <c r="AA19" t="s">
        <v>210</v>
      </c>
      <c r="AB19" t="s">
        <v>211</v>
      </c>
      <c r="AC19" t="s">
        <v>212</v>
      </c>
      <c r="AD19" t="s">
        <v>213</v>
      </c>
    </row>
    <row r="20" spans="1:34">
      <c r="A20" s="6" t="s">
        <v>214</v>
      </c>
      <c r="B20" s="6" t="str">
        <f>IF(ISERROR(SEARCH("Mobile",MCP_or_generator_list!F13)),"No","Yes")</f>
        <v>No</v>
      </c>
    </row>
    <row r="21" spans="1:34">
      <c r="A21" s="6" t="s">
        <v>215</v>
      </c>
      <c r="B21" t="str">
        <f>MCP_or_generator_list!B13</f>
        <v>D.35.11</v>
      </c>
    </row>
    <row r="23" spans="1:34" customFormat="1">
      <c r="A23" s="6" t="s">
        <v>0</v>
      </c>
      <c r="B23" s="6" t="s">
        <v>0</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row>
    <row r="24" spans="1:34" customFormat="1">
      <c r="A24" s="6" t="s">
        <v>160</v>
      </c>
      <c r="B24" s="6" t="s">
        <v>216</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row>
    <row r="25" spans="1:34" customFormat="1">
      <c r="A25" s="6" t="s">
        <v>161</v>
      </c>
      <c r="B25" s="6" t="s">
        <v>3</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row>
    <row r="26" spans="1:34" customFormat="1">
      <c r="A26" s="6" t="s">
        <v>162</v>
      </c>
      <c r="B26" s="6" t="s">
        <v>4</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row>
    <row r="27" spans="1:34" customFormat="1">
      <c r="A27" s="6" t="s">
        <v>7</v>
      </c>
      <c r="B27" s="6" t="s">
        <v>7</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row>
    <row r="28" spans="1:34" customFormat="1">
      <c r="A28" s="6" t="s">
        <v>8</v>
      </c>
      <c r="B28" s="6" t="s">
        <v>8</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row>
    <row r="29" spans="1:34" customFormat="1">
      <c r="A29" s="6" t="s">
        <v>163</v>
      </c>
      <c r="B29" s="6" t="s">
        <v>163</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row>
    <row r="30" spans="1:34" customFormat="1">
      <c r="A30" s="6" t="s">
        <v>164</v>
      </c>
      <c r="B30" s="6" t="s">
        <v>164</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row>
    <row r="31" spans="1:34" customFormat="1">
      <c r="A31" s="6" t="s">
        <v>165</v>
      </c>
      <c r="B31" s="6" t="s">
        <v>217</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row>
    <row r="32" spans="1:34" customFormat="1">
      <c r="A32" s="6" t="s">
        <v>166</v>
      </c>
      <c r="B32" s="6" t="s">
        <v>218</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row>
    <row r="33" spans="1:34" customFormat="1">
      <c r="A33" s="6" t="s">
        <v>167</v>
      </c>
      <c r="B33" s="6" t="s">
        <v>219</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1:34" customFormat="1">
      <c r="A34" s="6" t="s">
        <v>168</v>
      </c>
      <c r="B34" s="6" t="s">
        <v>220</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row>
    <row r="35" spans="1:34" customFormat="1">
      <c r="A35" s="6" t="s">
        <v>221</v>
      </c>
      <c r="B35" s="6" t="s">
        <v>221</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row>
    <row r="36" spans="1:34" customFormat="1">
      <c r="A36" s="6" t="s">
        <v>222</v>
      </c>
      <c r="B36" s="6">
        <v>0</v>
      </c>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row>
    <row r="37" spans="1:34" customFormat="1">
      <c r="A37" s="6" t="s">
        <v>223</v>
      </c>
      <c r="B37" s="6">
        <v>0</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spans="1:34" customFormat="1">
      <c r="A38" s="6" t="s">
        <v>224</v>
      </c>
      <c r="B38" s="6">
        <v>0</v>
      </c>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row>
    <row r="39" spans="1:34" customFormat="1">
      <c r="A39" s="6" t="s">
        <v>225</v>
      </c>
      <c r="B39" s="6">
        <v>0</v>
      </c>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row>
    <row r="40" spans="1:34" customFormat="1">
      <c r="A40" s="6" t="s">
        <v>226</v>
      </c>
      <c r="B40" s="6" t="s">
        <v>226</v>
      </c>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row r="41" spans="1:34" customFormat="1">
      <c r="A41" s="6" t="s">
        <v>227</v>
      </c>
      <c r="B41" s="6" t="s">
        <v>228</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row>
    <row r="42" spans="1:34" customFormat="1">
      <c r="A42" s="6" t="s">
        <v>173</v>
      </c>
      <c r="B42" s="6" t="s">
        <v>229</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row>
    <row r="43" spans="1:34" customFormat="1">
      <c r="A43" s="6" t="s">
        <v>172</v>
      </c>
      <c r="B43" s="6" t="s">
        <v>230</v>
      </c>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row>
    <row r="44" spans="1:34" customFormat="1">
      <c r="A44" s="6" t="s">
        <v>175</v>
      </c>
      <c r="B44" s="6" t="s">
        <v>231</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row>
    <row r="45" spans="1:34" customFormat="1">
      <c r="A45" s="6" t="s">
        <v>178</v>
      </c>
      <c r="B45" s="6" t="s">
        <v>232</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row>
    <row r="46" spans="1:34" customFormat="1">
      <c r="A46" s="6" t="s">
        <v>179</v>
      </c>
      <c r="B46" s="6" t="s">
        <v>233</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row>
    <row r="47" spans="1:34" customFormat="1">
      <c r="A47" s="6" t="s">
        <v>180</v>
      </c>
      <c r="B47" s="6" t="s">
        <v>234</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row>
    <row r="48" spans="1:34" customFormat="1">
      <c r="A48" s="6" t="s">
        <v>181</v>
      </c>
      <c r="B48" s="6" t="s">
        <v>235</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row>
    <row r="49" spans="1:34" customFormat="1">
      <c r="A49" s="6" t="s">
        <v>182</v>
      </c>
      <c r="B49" s="6" t="s">
        <v>236</v>
      </c>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row>
    <row r="50" spans="1:34" customFormat="1">
      <c r="A50" s="6" t="s">
        <v>183</v>
      </c>
      <c r="B50" s="6" t="s">
        <v>237</v>
      </c>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row>
    <row r="51" spans="1:34" customFormat="1">
      <c r="A51" s="6" t="s">
        <v>176</v>
      </c>
      <c r="B51" s="6" t="s">
        <v>238</v>
      </c>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spans="1:34" customFormat="1">
      <c r="A52" s="6" t="s">
        <v>184</v>
      </c>
      <c r="B52" s="6" t="s">
        <v>239</v>
      </c>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row r="53" spans="1:34" customFormat="1">
      <c r="A53" s="6" t="s">
        <v>185</v>
      </c>
      <c r="B53" s="6" t="s">
        <v>240</v>
      </c>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spans="1:34" customFormat="1">
      <c r="A54" s="6" t="s">
        <v>174</v>
      </c>
      <c r="B54" s="6" t="s">
        <v>241</v>
      </c>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row>
  </sheetData>
  <pageMargins left="0.70000000000000007" right="0.70000000000000007" top="0.75" bottom="0.75" header="0.30000000000000004" footer="0.30000000000000004"/>
  <pageSetup paperSize="0" fitToWidth="0" fitToHeight="0" orientation="portrait" horizontalDpi="0" verticalDpi="0" copies="0"/>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64CCF2290A9227498CBA22780DE46CFA" ma:contentTypeVersion="44" ma:contentTypeDescription="Create a new document." ma:contentTypeScope="" ma:versionID="6cdceea6fafa87e7f9d25df561add1d4">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9a785deb-a762-4798-bcdc-303564f53cb0" targetNamespace="http://schemas.microsoft.com/office/2006/metadata/properties" ma:root="true" ma:fieldsID="e680b168c5d4c1003ca6fb3ab40f53e7" ns2:_="" ns3:_="" ns4:_="" ns5:_="" ns6:_="">
    <xsd:import namespace="dbe221e7-66db-4bdb-a92c-aa517c005f15"/>
    <xsd:import namespace="662745e8-e224-48e8-a2e3-254862b8c2f5"/>
    <xsd:import namespace="eebef177-55b5-4448-a5fb-28ea454417ee"/>
    <xsd:import namespace="5ffd8e36-f429-4edc-ab50-c5be84842779"/>
    <xsd:import namespace="9a785deb-a762-4798-bcdc-303564f53cb0"/>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lcf76f155ced4ddcb4097134ff3c332f" minOccurs="0"/>
                <xsd:element ref="ns6:MediaServiceGenerationTime" minOccurs="0"/>
                <xsd:element ref="ns6:MediaServiceEventHashCode" minOccurs="0"/>
                <xsd:element ref="ns6:MediaServiceOCR" minOccurs="0"/>
                <xsd:element ref="ns6:MediaServiceDateTaken" minOccurs="0"/>
                <xsd:element ref="ns6:MediaServiceLocation" minOccurs="0"/>
                <xsd:element ref="ns6:MediaLengthInSeconds" minOccurs="0"/>
                <xsd:element ref="ns2:SharedWithUsers" minOccurs="0"/>
                <xsd:element ref="ns2:SharedWithDetail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5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dexed="tru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785deb-a762-4798-bcdc-303564f53cb0"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OCR" ma:index="54" nillable="true" ma:displayName="Extracted Text" ma:internalName="MediaServiceOCR" ma:readOnly="true">
      <xsd:simpleType>
        <xsd:restriction base="dms:Note">
          <xsd:maxLength value="255"/>
        </xsd:restriction>
      </xsd:simpleType>
    </xsd:element>
    <xsd:element name="MediaServiceDateTaken" ma:index="55" nillable="true" ma:displayName="MediaServiceDateTaken" ma:internalName="MediaServiceDateTaken" ma:readOnly="true">
      <xsd:simpleType>
        <xsd:restriction base="dms:Text"/>
      </xsd:simpleType>
    </xsd:element>
    <xsd:element name="MediaServiceLocation" ma:index="56" nillable="true" ma:displayName="Location" ma:indexed="true" ma:internalName="MediaServiceLocation" ma:readOnly="true">
      <xsd:simpleType>
        <xsd:restriction base="dms:Text"/>
      </xsd:simpleType>
    </xsd:element>
    <xsd:element name="MediaLengthInSeconds" ma:index="57" nillable="true" ma:displayName="MediaLengthInSeconds" ma:hidden="true" ma:internalName="MediaLengthInSeconds" ma:readOnly="true">
      <xsd:simpleType>
        <xsd:restriction base="dms:Unknown"/>
      </xsd:simpleType>
    </xsd:element>
    <xsd:element name="MediaServiceObjectDetectorVersions" ma:index="6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49</Value>
      <Value>11</Value>
      <Value>32</Value>
      <Value>14</Value>
    </TaxCatchAll>
    <lcf76f155ced4ddcb4097134ff3c332f xmlns="9a785deb-a762-4798-bcdc-303564f53cb0">
      <Terms xmlns="http://schemas.microsoft.com/office/infopath/2007/PartnerControls"/>
    </lcf76f155ced4ddcb4097134ff3c332f>
    <EAReceivedDate xmlns="eebef177-55b5-4448-a5fb-28ea454417ee">2026-02-18T00:00:00+00:00</EAReceivedDate>
    <ga477587807b4e8dbd9d142e03c014fa xmlns="dbe221e7-66db-4bdb-a92c-aa517c005f15">
      <Terms xmlns="http://schemas.microsoft.com/office/infopath/2007/PartnerControls"/>
    </ga477587807b4e8dbd9d142e03c014fa>
    <PermitNumber xmlns="eebef177-55b5-4448-a5fb-28ea454417ee">EPR-NP3829SP</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EPR/NP3829SP</OtherReference>
    <EventLink xmlns="5ffd8e36-f429-4edc-ab50-c5be84842779" xsi:nil="true"/>
    <Customer_x002f_OperatorName xmlns="eebef177-55b5-4448-a5fb-28ea454417ee">Ramsgate Lux SCSp</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2026-02-18T00:00:00+00:00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EPR/NP3829SP/A001</EPRNumber>
    <FacilityAddressPostcode xmlns="eebef177-55b5-4448-a5fb-28ea454417ee">SL2 5DS</FacilityAddressPostcode>
    <ed3cfd1978f244c4af5dc9d642a18018 xmlns="dbe221e7-66db-4bdb-a92c-aa517c005f15">
      <Terms xmlns="http://schemas.microsoft.com/office/infopath/2007/PartnerControls"/>
    </ed3cfd1978f244c4af5dc9d642a18018>
    <ExternalAuthor xmlns="eebef177-55b5-4448-a5fb-28ea454417ee">Isabel Limrick</ExternalAuthor>
    <SiteName xmlns="eebef177-55b5-4448-a5fb-28ea454417ee">Wexham Road Datacentre (Building A and B)</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Wexham Road Datacentre (Building A and B) Wexham Road Slough SL2 5DS</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Props1.xml><?xml version="1.0" encoding="utf-8"?>
<ds:datastoreItem xmlns:ds="http://schemas.openxmlformats.org/officeDocument/2006/customXml" ds:itemID="{68F0DC15-F239-479B-A633-5E90C7A09F84}"/>
</file>

<file path=customXml/itemProps2.xml><?xml version="1.0" encoding="utf-8"?>
<ds:datastoreItem xmlns:ds="http://schemas.openxmlformats.org/officeDocument/2006/customXml" ds:itemID="{B4951DC9-B531-4985-A5D8-F861C3A8D126}"/>
</file>

<file path=customXml/itemProps3.xml><?xml version="1.0" encoding="utf-8"?>
<ds:datastoreItem xmlns:ds="http://schemas.openxmlformats.org/officeDocument/2006/customXml" ds:itemID="{DEECA700-C834-4ACC-97A5-30EE3D233F06}"/>
</file>

<file path=docMetadata/LabelInfo.xml><?xml version="1.0" encoding="utf-8"?>
<clbl:labelList xmlns:clbl="http://schemas.microsoft.com/office/2020/mipLabelMetadata">
  <clbl:label id="{b45f3dae-25ba-4a5f-b6d4-38fd8055b0d9}" enabled="1" method="Standard" siteId="{e1a1b51d-caa7-4e3b-8d17-e19a08bf595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 or generator list template</dc:title>
  <dc:subject/>
  <dc:creator>Preston, Emma</dc:creator>
  <cp:keywords/>
  <dc:description/>
  <cp:lastModifiedBy/>
  <cp:revision/>
  <dcterms:created xsi:type="dcterms:W3CDTF">2019-03-11T10:18:38Z</dcterms:created>
  <dcterms:modified xsi:type="dcterms:W3CDTF">2026-03-11T16:18:42Z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OGovernmentSecurityClassification">
    <vt:lpwstr>6;#Official|14c80daa-741b-422c-9722-f71693c9ede4</vt:lpwstr>
  </property>
  <property fmtid="{D5CDD505-2E9C-101B-9397-08002B2CF9AE}" pid="3" name="OrganisationalUnit">
    <vt:lpwstr>8;#EA|d5f78ddb-b1b6-4328-9877-d7e3ed06fdac</vt:lpwstr>
  </property>
  <property fmtid="{D5CDD505-2E9C-101B-9397-08002B2CF9AE}" pid="4" name="MediaServiceImageTags">
    <vt:lpwstr/>
  </property>
  <property fmtid="{D5CDD505-2E9C-101B-9397-08002B2CF9AE}" pid="5" name="HOSiteType">
    <vt:lpwstr>10;#Work Delivery|388f4f80-46e6-4bcd-8bd1-cea0059da8bd</vt:lpwstr>
  </property>
  <property fmtid="{D5CDD505-2E9C-101B-9397-08002B2CF9AE}" pid="6" name="Distribution">
    <vt:lpwstr>9;#External|1104eb68-55d8-494f-b6ba-c5473579de73</vt:lpwstr>
  </property>
  <property fmtid="{D5CDD505-2E9C-101B-9397-08002B2CF9AE}" pid="7" name="TaxCatchAll">
    <vt:lpwstr>6;#Official|14c80daa-741b-422c-9722-f71693c9ede4;#10;#Work Delivery|388f4f80-46e6-4bcd-8bd1-cea0059da8bd;#9;#External|1104eb68-55d8-494f-b6ba-c5473579de73;#8;#EA|d5f78ddb-b1b6-4328-9877-d7e3ed06fdac;#7;#Crown|69589897-2828-4761-976e-717fd8e631c9</vt:lpwstr>
  </property>
  <property fmtid="{D5CDD505-2E9C-101B-9397-08002B2CF9AE}" pid="8" name="HOCopyrightLevel">
    <vt:lpwstr>7;#Crown|69589897-2828-4761-976e-717fd8e631c9</vt:lpwstr>
  </property>
  <property fmtid="{D5CDD505-2E9C-101B-9397-08002B2CF9AE}" pid="9" name="lcf76f155ced4ddcb4097134ff3c332f">
    <vt:lpwstr/>
  </property>
  <property fmtid="{D5CDD505-2E9C-101B-9397-08002B2CF9AE}" pid="10" name="cf401361b24e474cb011be6eb76c0e76">
    <vt:lpwstr>Crown|69589897-2828-4761-976e-717fd8e631c9</vt:lpwstr>
  </property>
  <property fmtid="{D5CDD505-2E9C-101B-9397-08002B2CF9AE}" pid="11" name="WorkArea">
    <vt:lpwstr/>
  </property>
  <property fmtid="{D5CDD505-2E9C-101B-9397-08002B2CF9AE}" pid="12" name="HOMigrated">
    <vt:lpwstr>0</vt:lpwstr>
  </property>
  <property fmtid="{D5CDD505-2E9C-101B-9397-08002B2CF9AE}" pid="13" name="DocumentType">
    <vt:lpwstr/>
  </property>
  <property fmtid="{D5CDD505-2E9C-101B-9397-08002B2CF9AE}" pid="14" name="ddeb1fd0a9ad4436a96525d34737dc44">
    <vt:lpwstr>External|1104eb68-55d8-494f-b6ba-c5473579de73</vt:lpwstr>
  </property>
  <property fmtid="{D5CDD505-2E9C-101B-9397-08002B2CF9AE}" pid="15" name="lae2bfa7b6474897ab4a53f76ea236c7">
    <vt:lpwstr>Official|14c80daa-741b-422c-9722-f71693c9ede4</vt:lpwstr>
  </property>
  <property fmtid="{D5CDD505-2E9C-101B-9397-08002B2CF9AE}" pid="16" name="fe59e9859d6a491389c5b03567f5dda5">
    <vt:lpwstr>EA|d5f78ddb-b1b6-4328-9877-d7e3ed06fdac</vt:lpwstr>
  </property>
  <property fmtid="{D5CDD505-2E9C-101B-9397-08002B2CF9AE}" pid="17" name="n7493b4506bf40e28c373b1e51a33445">
    <vt:lpwstr>Work Delivery|388f4f80-46e6-4bcd-8bd1-cea0059da8bd</vt:lpwstr>
  </property>
  <property fmtid="{D5CDD505-2E9C-101B-9397-08002B2CF9AE}" pid="18" name="ContentTypeId">
    <vt:lpwstr>0x0101000E9AD557692E154F9D2697C8C6432F760064CCF2290A9227498CBA22780DE46CFA</vt:lpwstr>
  </property>
  <property fmtid="{D5CDD505-2E9C-101B-9397-08002B2CF9AE}" pid="19" name="PermitDocumentType">
    <vt:lpwstr/>
  </property>
  <property fmtid="{D5CDD505-2E9C-101B-9397-08002B2CF9AE}" pid="20" name="TypeofPermit">
    <vt:lpwstr>32;#Bespoke|743fbb82-64b4-442a-8bac-afa632175399</vt:lpwstr>
  </property>
  <property fmtid="{D5CDD505-2E9C-101B-9397-08002B2CF9AE}" pid="21" name="DisclosureStatus">
    <vt:lpwstr>41;#Public Register|f1fcf6a6-5d97-4f1d-964e-a2f916eb1f18</vt:lpwstr>
  </property>
  <property fmtid="{D5CDD505-2E9C-101B-9397-08002B2CF9AE}" pid="22" name="ActivityGrouping">
    <vt:lpwstr>14;#Application ＆ Associated Docs|5eadfd3c-6deb-44e1-b7e1-16accd427bec</vt:lpwstr>
  </property>
  <property fmtid="{D5CDD505-2E9C-101B-9397-08002B2CF9AE}" pid="23" name="Catchment">
    <vt:lpwstr/>
  </property>
  <property fmtid="{D5CDD505-2E9C-101B-9397-08002B2CF9AE}" pid="24" name="MajorProjectID">
    <vt:lpwstr/>
  </property>
  <property fmtid="{D5CDD505-2E9C-101B-9397-08002B2CF9AE}" pid="25" name="StandardRulesID">
    <vt:lpwstr/>
  </property>
  <property fmtid="{D5CDD505-2E9C-101B-9397-08002B2CF9AE}" pid="26" name="CessationStatus">
    <vt:lpwstr/>
  </property>
  <property fmtid="{D5CDD505-2E9C-101B-9397-08002B2CF9AE}" pid="27" name="Regime">
    <vt:lpwstr>11;#EPR|0e5af97d-1a8c-4d8f-a20b-528a11cab1f6</vt:lpwstr>
  </property>
  <property fmtid="{D5CDD505-2E9C-101B-9397-08002B2CF9AE}" pid="28" name="RegulatedActivitySub_x002d_Class">
    <vt:lpwstr/>
  </property>
  <property fmtid="{D5CDD505-2E9C-101B-9397-08002B2CF9AE}" pid="29" name="RegulatedActivitySub-Class">
    <vt:lpwstr/>
  </property>
  <property fmtid="{D5CDD505-2E9C-101B-9397-08002B2CF9AE}" pid="30" name="EventType1">
    <vt:lpwstr/>
  </property>
  <property fmtid="{D5CDD505-2E9C-101B-9397-08002B2CF9AE}" pid="31" name="RegulatedActivityClass">
    <vt:lpwstr>49;#Installations|645f1c9c-65df-490a-9ce3-4a2aa7c5ff7f</vt:lpwstr>
  </property>
</Properties>
</file>