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r000055\Desktop\MP3824MG consult\"/>
    </mc:Choice>
  </mc:AlternateContent>
  <xr:revisionPtr revIDLastSave="0" documentId="8_{C6447783-D200-432D-B0D8-B7A3E663268B}" xr6:coauthVersionLast="47" xr6:coauthVersionMax="47" xr10:uidLastSave="{00000000-0000-0000-0000-000000000000}"/>
  <bookViews>
    <workbookView xWindow="-120" yWindow="-120" windowWidth="29040" windowHeight="15720" xr2:uid="{2D1BB4B3-A28D-4282-A22A-565D2535D69F}"/>
  </bookViews>
  <sheets>
    <sheet name="MCP_or_generator_list" sheetId="1" r:id="rId1"/>
    <sheet name="Resp_1" sheetId="2" state="hidden" r:id="rId2"/>
  </sheets>
  <externalReferences>
    <externalReference r:id="rId3"/>
  </externalReferences>
  <definedNames>
    <definedName name="CCNS">[1]Application!$I$184</definedName>
    <definedName name="existingPermitRef">[1]Application!$K$4</definedName>
    <definedName name="isSG">[1]Application!$L$91</definedName>
    <definedName name="LocalAuth">[1]Application!$D$105</definedName>
    <definedName name="MobilePlant">[1]Application!$E$102</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20"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<sst xmlns="http://schemas.openxmlformats.org/spreadsheetml/2006/main" count="883" uniqueCount="248">
  <si>
    <t>Plant Name</t>
  </si>
  <si>
    <t>Emission Point Reference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</si>
  <si>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</si>
  <si>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</si>
  <si>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</si>
  <si>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</si>
  <si>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</si>
  <si>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</si>
  <si>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</si>
  <si>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</si>
  <si>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</si>
  <si>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</si>
  <si>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</si>
  <si>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</si>
  <si>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</si>
  <si>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</si>
  <si>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</si>
  <si>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</si>
  <si>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</si>
  <si>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</si>
  <si>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</si>
  <si>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</si>
  <si>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</si>
  <si>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Annual load factor as a percentage</t>
  </si>
  <si>
    <t>Background nitrogen dioxide (NO2) in ug/m3</t>
  </si>
  <si>
    <t>Stack height (meters)</t>
  </si>
  <si>
    <t>What is the  emission rate for the pollutants (Nm3/s )</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</si>
  <si>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</si>
  <si>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</si>
  <si>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</si>
  <si>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</si>
  <si>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</si>
  <si>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</si>
  <si>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</si>
  <si>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</si>
  <si>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</si>
  <si>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</si>
  <si>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</si>
  <si>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</si>
  <si>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</si>
  <si>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</si>
  <si>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given in this guidance on calculating capacity:
</t>
  </si>
  <si>
    <t>This should be the total of all the individual units of any size</t>
  </si>
  <si>
    <t xml:space="preserve"> Boiler, Engine, Back up generator, turbine, boiler CHP, Engine CHP</t>
  </si>
  <si>
    <t>Gas oil, Gas oil substitute, Hydrogen, Liquid fuels other than gas oil, Natural gas, Biogas, Other gaseous fuels, Solid biomass, Waste biomass, Woody solid biomass, Straw, Other solid fuels</t>
  </si>
  <si>
    <t>Back up, co 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</si>
  <si>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</si>
  <si>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</si>
  <si>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</si>
  <si>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</si>
  <si>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</si>
  <si>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</si>
  <si>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</si>
  <si>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</si>
  <si>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Capacity Guidance</t>
  </si>
  <si>
    <t>Background Mapping data for local authorities - Defra, UK</t>
  </si>
  <si>
    <t>Simple List</t>
  </si>
  <si>
    <t>Click Here to see MCP New Fuels Direction 2024</t>
  </si>
  <si>
    <t>For Example: Plant 1</t>
  </si>
  <si>
    <t>C.11.05</t>
  </si>
  <si>
    <t>GEN1234DE0001</t>
  </si>
  <si>
    <t>Cummins</t>
  </si>
  <si>
    <t>C12 D6T</t>
  </si>
  <si>
    <t>stationary</t>
  </si>
  <si>
    <t xml:space="preserve">ST 58132 72695 </t>
  </si>
  <si>
    <t>Engine</t>
  </si>
  <si>
    <t xml:space="preserve">Gas oil
</t>
  </si>
  <si>
    <t>natural gas</t>
  </si>
  <si>
    <t>co firing</t>
  </si>
  <si>
    <t>yes</t>
  </si>
  <si>
    <t>Cheshire West and Chester</t>
  </si>
  <si>
    <t>school</t>
  </si>
  <si>
    <t>SSSI, SAC</t>
  </si>
  <si>
    <t>Yes</t>
  </si>
  <si>
    <t>SCR</t>
  </si>
  <si>
    <t>DC-A_Gen1</t>
  </si>
  <si>
    <t>A1</t>
  </si>
  <si>
    <t>D.35.11</t>
  </si>
  <si>
    <t>TBC post installation</t>
  </si>
  <si>
    <t xml:space="preserve">TBC </t>
  </si>
  <si>
    <t>Stationary</t>
  </si>
  <si>
    <t>Back up generator</t>
  </si>
  <si>
    <t>Gas oil</t>
  </si>
  <si>
    <t>No</t>
  </si>
  <si>
    <t>South Bucks District Council</t>
  </si>
  <si>
    <t>residential</t>
  </si>
  <si>
    <t>Ancient Woodland</t>
  </si>
  <si>
    <t>DC-A_Gen2</t>
  </si>
  <si>
    <t>A2</t>
  </si>
  <si>
    <t>DC-A_Gen3</t>
  </si>
  <si>
    <t>A3</t>
  </si>
  <si>
    <t>DC-A_Gen4</t>
  </si>
  <si>
    <t>A4</t>
  </si>
  <si>
    <t>DC-A_Gen5</t>
  </si>
  <si>
    <t>DC-A_Gen6</t>
  </si>
  <si>
    <t>A6</t>
  </si>
  <si>
    <t>DC-A_Gen7</t>
  </si>
  <si>
    <t>A7</t>
  </si>
  <si>
    <t>DC-A_Gen8</t>
  </si>
  <si>
    <t>A8</t>
  </si>
  <si>
    <t>DC-A_Gen9</t>
  </si>
  <si>
    <t>A9</t>
  </si>
  <si>
    <t>DC-A_Gen10</t>
  </si>
  <si>
    <t>A10</t>
  </si>
  <si>
    <t>DC-A_Gen11</t>
  </si>
  <si>
    <t>A11</t>
  </si>
  <si>
    <t>DC-A_Gen12</t>
  </si>
  <si>
    <t>A12</t>
  </si>
  <si>
    <t>DC-A_Gen13</t>
  </si>
  <si>
    <t>A13</t>
  </si>
  <si>
    <t>DC-A_Gen14</t>
  </si>
  <si>
    <t>A14</t>
  </si>
  <si>
    <t>DC-B_Gen1</t>
  </si>
  <si>
    <t>A16</t>
  </si>
  <si>
    <t>DC-B_Gen2</t>
  </si>
  <si>
    <t>A17</t>
  </si>
  <si>
    <t>DC-B_Gen3</t>
  </si>
  <si>
    <t>A18</t>
  </si>
  <si>
    <t>DC-B_Gen4</t>
  </si>
  <si>
    <t>A19</t>
  </si>
  <si>
    <t>DC-B_Gen5</t>
  </si>
  <si>
    <t>A20</t>
  </si>
  <si>
    <t>DC-B_Gen6</t>
  </si>
  <si>
    <t>A21</t>
  </si>
  <si>
    <t>DC-B_Gen7</t>
  </si>
  <si>
    <t>A22</t>
  </si>
  <si>
    <t>DC-B_Gen8</t>
  </si>
  <si>
    <t>A23</t>
  </si>
  <si>
    <t>DC-B_Gen9</t>
  </si>
  <si>
    <t>A24</t>
  </si>
  <si>
    <t>DC-B_Gen10</t>
  </si>
  <si>
    <t>A25</t>
  </si>
  <si>
    <t>DC-B_Gen11</t>
  </si>
  <si>
    <t>A26</t>
  </si>
  <si>
    <t>DC-B_Gen12</t>
  </si>
  <si>
    <t>A27</t>
  </si>
  <si>
    <t>DC-B_Gen13</t>
  </si>
  <si>
    <t>A28</t>
  </si>
  <si>
    <t>DC-B_Gen14</t>
  </si>
  <si>
    <t>A29</t>
  </si>
  <si>
    <t>DC-B_Gen15</t>
  </si>
  <si>
    <t>A30</t>
  </si>
  <si>
    <t>DC-B_Gen16</t>
  </si>
  <si>
    <t>A31</t>
  </si>
  <si>
    <t>DC-B_Gen17</t>
  </si>
  <si>
    <t>A32</t>
  </si>
  <si>
    <t>DC-B_Gen18</t>
  </si>
  <si>
    <t>A33</t>
  </si>
  <si>
    <t>DC-B_Gen19</t>
  </si>
  <si>
    <t>A34</t>
  </si>
  <si>
    <t>DC-B_Gen20</t>
  </si>
  <si>
    <t>A35</t>
  </si>
  <si>
    <t>DC-B_Gen21</t>
  </si>
  <si>
    <t>A36</t>
  </si>
  <si>
    <t>DC-B_Gen22</t>
  </si>
  <si>
    <t>A37</t>
  </si>
  <si>
    <t>DC-A_House</t>
  </si>
  <si>
    <t>A15</t>
  </si>
  <si>
    <t>DC-B_House</t>
  </si>
  <si>
    <t>A38</t>
  </si>
  <si>
    <t>Add more rows as you need them</t>
  </si>
  <si>
    <t>_1136</t>
  </si>
  <si>
    <t>_1333</t>
  </si>
  <si>
    <t>_1234</t>
  </si>
  <si>
    <t>Lat</t>
  </si>
  <si>
    <t>Long</t>
  </si>
  <si>
    <t>_1224</t>
  </si>
  <si>
    <t>_1137</t>
  </si>
  <si>
    <t>_1118</t>
  </si>
  <si>
    <t>_1125</t>
  </si>
  <si>
    <t>_1152</t>
  </si>
  <si>
    <t>_1230</t>
  </si>
  <si>
    <t>_1138</t>
  </si>
  <si>
    <t>_1328</t>
  </si>
  <si>
    <t>_1062</t>
  </si>
  <si>
    <t>_1326</t>
  </si>
  <si>
    <t>_1021</t>
  </si>
  <si>
    <t>_1015</t>
  </si>
  <si>
    <t>_1140</t>
  </si>
  <si>
    <t>_1121</t>
  </si>
  <si>
    <t>_1117</t>
  </si>
  <si>
    <t>_1124</t>
  </si>
  <si>
    <t>_2005</t>
  </si>
  <si>
    <t>_1016</t>
  </si>
  <si>
    <t>_2006</t>
  </si>
  <si>
    <t>_1150</t>
  </si>
  <si>
    <t>_1040</t>
  </si>
  <si>
    <t>_1225</t>
  </si>
  <si>
    <t>_2017</t>
  </si>
  <si>
    <t>Release Point NGR</t>
  </si>
  <si>
    <t>Mobile Plant</t>
  </si>
  <si>
    <t>NACE Code</t>
  </si>
  <si>
    <t>Named Range</t>
  </si>
  <si>
    <t>Value</t>
  </si>
  <si>
    <t>MCP-DateCommissioned</t>
  </si>
  <si>
    <t>ThermalInput</t>
  </si>
  <si>
    <t>MCP-CombustionTechnology</t>
  </si>
  <si>
    <t>MCP-FuelMain</t>
  </si>
  <si>
    <t>MCP-FuelSec</t>
  </si>
  <si>
    <t>MCP-FuelSecWhen</t>
  </si>
  <si>
    <t>MCP-FuelUsageSec</t>
  </si>
  <si>
    <t>MCP-Limitedhrs</t>
  </si>
  <si>
    <t>MeetnewELV</t>
  </si>
  <si>
    <t>MCP-Loadas%</t>
  </si>
  <si>
    <t>MCP-BackgroundNO2</t>
  </si>
  <si>
    <t>MCP-StackHeight</t>
  </si>
  <si>
    <t>AQMA</t>
  </si>
  <si>
    <t>AQMA LA</t>
  </si>
  <si>
    <t>HumanReceptor</t>
  </si>
  <si>
    <t>MCP_HumanReceptorDetails</t>
  </si>
  <si>
    <t>EcoReceptor</t>
  </si>
  <si>
    <t>MCP_EcoReceptorDetails</t>
  </si>
  <si>
    <t>MCP-Abated</t>
  </si>
  <si>
    <t>MCP-AbateType</t>
  </si>
  <si>
    <t>MCP-CapBalAgree</t>
  </si>
  <si>
    <t>MobilePlant</t>
  </si>
  <si>
    <t>NaceCode</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</si>
  <si>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</si>
  <si>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</si>
  <si>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</si>
  <si>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</si>
  <si>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</si>
  <si>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</si>
  <si>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</si>
  <si>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</si>
  <si>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</si>
  <si>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</si>
  <si>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</si>
  <si>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</si>
  <si>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</si>
  <si>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</si>
  <si>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</si>
  <si>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</si>
  <si>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In AQMA</t>
  </si>
  <si>
    <t>AQMA Local Authority</t>
  </si>
  <si>
    <t>Closest Human Receptor (metres)</t>
  </si>
  <si>
    <t>Human Receptor Details</t>
  </si>
  <si>
    <t>Closest Ecological Receptor (metres)</t>
  </si>
  <si>
    <t>Ecological Receptor Details</t>
  </si>
  <si>
    <t>Background NO2 (μg/m3)</t>
  </si>
  <si>
    <t>Will secondary abatement be fitted to the plant?</t>
  </si>
  <si>
    <t>Abatement Type</t>
  </si>
  <si>
    <t>Will Meet New ELVs</t>
  </si>
  <si>
    <t>Up to 7.57 MWth</t>
  </si>
  <si>
    <t>Up to 3.45 MWth</t>
  </si>
  <si>
    <t>Up to 280 MWth</t>
  </si>
  <si>
    <t>Main Fuel - Future Alternative</t>
  </si>
  <si>
    <t>Gas oil substitute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</si>
</sst>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amily val="2"/>
    </font>
    <font>
      <u/>
      <sz val="10"/>
      <color rgb="FF0563C1"/>
      <name val="Arial"/>
      <family val="2"/>
    </font>
    <font>
      <b/>
      <sz val="12"/>
      <color rgb="FF000000"/>
      <name val="Arial"/>
      <family val="2"/>
    </font>
    <font>
      <sz val="12"/>
      <color rgb="FF000000"/>
      <name val="Arial"/>
      <family val="2"/>
    </font>
    <font>
      <sz val="12"/>
      <name val="Arial"/>
      <family val="2"/>
    </font>
  </fonts>
  <fills count="9">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D9D9D9"/>
        <bgColor rgb="FFD9D9D9"/>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ck">
        <color rgb="FF008768"/>
      </bottom>
      <diagonal/>
    </border>
    <border>
      <left/>
      <right/>
      <top/>
      <bottom style="medium">
        <color indexed="64"/>
      </bottom>
      <diagonal/>
    </border>
    <border>
      <left/>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0" xfId="0" applyFont="1" applyFill="1" applyAlignment="1">
      <alignment horizontal="left" vertical="top" wrapText="1"/>
    </xf>
    <xf numFmtId="0" fontId="0" fillId="0" borderId="0" xfId="0" applyAlignment="1">
      <alignment wrapText="1"/>
    </xf>
    <xf numFmtId="0" fontId="3" fillId="4" borderId="2" xfId="0" applyFont="1" applyFill="1" applyBorder="1" applyAlignment="1">
      <alignment horizontal="left" vertical="top" wrapText="1"/>
    </xf>
    <xf numFmtId="0" fontId="1" fillId="4" borderId="4" xfId="1" applyFill="1" applyBorder="1" applyAlignment="1">
      <alignment horizontal="left" vertical="top" wrapText="1"/>
    </xf>
    <xf numFmtId="0" fontId="1" fillId="4" borderId="5" xfId="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14" fontId="3" fillId="5" borderId="7" xfId="0" applyNumberFormat="1" applyFont="1" applyFill="1" applyBorder="1" applyAlignment="1">
      <alignment horizontal="left" vertical="top" wrapText="1"/>
    </xf>
    <xf numFmtId="9" fontId="3" fillId="5" borderId="7" xfId="0" applyNumberFormat="1" applyFont="1" applyFill="1" applyBorder="1" applyAlignment="1">
      <alignment horizontal="left" vertical="top" wrapText="1"/>
    </xf>
    <xf numFmtId="0" fontId="3" fillId="5" borderId="2" xfId="0" applyFont="1" applyFill="1" applyBorder="1" applyAlignment="1">
      <alignment horizontal="left" vertical="top" wrapText="1"/>
    </xf>
    <xf numFmtId="14" fontId="3" fillId="5" borderId="2" xfId="0" applyNumberFormat="1" applyFont="1" applyFill="1" applyBorder="1" applyAlignment="1">
      <alignment horizontal="left" vertical="top" wrapText="1"/>
    </xf>
    <xf numFmtId="0" fontId="3" fillId="3" borderId="0" xfId="0" applyFont="1" applyFill="1" applyAlignment="1">
      <alignment horizontal="left" vertical="top" wrapText="1"/>
    </xf>
    <xf numFmtId="0" fontId="3" fillId="0" borderId="5" xfId="0" applyFont="1" applyBorder="1" applyAlignment="1">
      <alignment horizontal="left" vertical="top" wrapText="1"/>
    </xf>
    <xf numFmtId="14" fontId="3" fillId="0" borderId="5"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14" fontId="3" fillId="0" borderId="1" xfId="0" applyNumberFormat="1" applyFont="1" applyBorder="1" applyAlignment="1">
      <alignment horizontal="left" vertical="top" wrapText="1"/>
    </xf>
    <xf numFmtId="0" fontId="3" fillId="3" borderId="10" xfId="0" applyFont="1" applyFill="1" applyBorder="1" applyAlignment="1">
      <alignment horizontal="left" vertical="top" wrapText="1"/>
    </xf>
    <xf numFmtId="0" fontId="0" fillId="0" borderId="10" xfId="0" applyBorder="1" applyAlignment="1">
      <alignment wrapText="1"/>
    </xf>
    <xf numFmtId="0" fontId="3" fillId="0" borderId="0" xfId="0" applyFont="1" applyAlignment="1">
      <alignment horizontal="left" vertical="top" wrapText="1"/>
    </xf>
    <xf numFmtId="0" fontId="3" fillId="0" borderId="0" xfId="0" applyFont="1"/>
    <xf numFmtId="0" fontId="3" fillId="6" borderId="0" xfId="0" applyFont="1" applyFill="1"/>
    <xf numFmtId="14" fontId="3" fillId="0" borderId="0" xfId="0" applyNumberFormat="1" applyFont="1"/>
    <xf numFmtId="0" fontId="3" fillId="7" borderId="0" xfId="0" applyFont="1" applyFill="1"/>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center" vertical="center" wrapText="1"/>
    </xf>
    <xf numFmtId="0" fontId="4" fillId="0" borderId="11" xfId="0" applyFont="1" applyBorder="1" applyAlignment="1">
      <alignment horizontal="right" vertical="center"/>
    </xf>
    <xf numFmtId="0" fontId="4" fillId="0" borderId="15"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4" fillId="8" borderId="11" xfId="0" applyFont="1" applyFill="1" applyBorder="1" applyAlignment="1">
      <alignment horizontal="right" vertical="center"/>
    </xf>
    <xf numFmtId="0" fontId="3" fillId="4" borderId="1" xfId="0" applyFont="1" applyFill="1" applyBorder="1" applyAlignment="1">
      <alignment vertical="top"/>
    </xf>
    <xf numFmtId="0" fontId="0" fillId="4" borderId="1" xfId="0" applyFill="1" applyBorder="1"/>
    <xf numFmtId="0" fontId="3" fillId="4" borderId="1" xfId="0" applyFont="1" applyFill="1" applyBorder="1" applyAlignment="1">
      <alignment vertical="top" wrapText="1"/>
    </xf>
    <xf numFmtId="0" fontId="3" fillId="4" borderId="1" xfId="0" applyFont="1" applyFill="1" applyBorder="1" applyAlignment="1">
      <alignment horizontal="left" vertical="top" wrapText="1"/>
    </xf>
    <xf numFmtId="0" fontId="1" fillId="4" borderId="5" xfId="1" applyFill="1" applyBorder="1" applyAlignment="1">
      <alignment horizontal="left" vertical="top" wrapText="1"/>
    </xf>
    <xf numFmtId="0" fontId="1" fillId="4" borderId="1" xfId="1" applyFill="1" applyBorder="1" applyAlignment="1">
      <alignment vertical="top"/>
    </xf>
    <xf numFmtId="0" fontId="3" fillId="4" borderId="2" xfId="0" applyFont="1" applyFill="1" applyBorder="1" applyAlignment="1">
      <alignment horizontal="left" vertical="top" wrapText="1"/>
    </xf>
    <xf numFmtId="0" fontId="3" fillId="4" borderId="5" xfId="0" applyFont="1" applyFill="1" applyBorder="1" applyAlignment="1">
      <alignment horizontal="left" vertical="top" wrapText="1"/>
    </xf>
    <xf numFmtId="0" fontId="1" fillId="0" borderId="0" xfId="1" applyAlignment="1"/>
    <xf numFmtId="0" fontId="1" fillId="4" borderId="3" xfId="1" applyFill="1" applyBorder="1" applyAlignment="1">
      <alignment horizontal="center" vertical="top" wrapText="1"/>
    </xf>
    <xf numFmtId="0" fontId="1" fillId="4" borderId="16" xfId="1" applyFill="1" applyBorder="1" applyAlignment="1">
      <alignment horizontal="center" vertical="top" wrapText="1"/>
    </xf>
    <xf numFmtId="0" fontId="1" fillId="4" borderId="13" xfId="1" applyFill="1" applyBorder="1" applyAlignment="1">
      <alignment horizontal="center" vertical="top" wrapText="1"/>
    </xf>
  </cellXfs>
  <cellStyles count="2">
    <cellStyle name="Hyperlink" xfId="1" xr:uid="{A78BCB9C-5FC0-43A4-A4CD-F42E45BEB91C}"/>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Users/ng000002/OneDrive%20-%20Defra/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Plant_Detail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CF4212-C0BF-42DD-87A3-79458DC0AF5A}" name="Table9" displayName="Table9" ref="A1:AH16" totalsRowShown="0">
  <autoFilter ref="A1:AH16" xr:uid="{98F02F3E-303F-419A-BEE5-0F7CBB049930}"/>
  <tableColumns count="34">
    <tableColumn id="1" xr3:uid="{A901E093-3DE4-4D07-B210-E82D6D53D836}" name="Plant Name"/>
    <tableColumn id="2" xr3:uid="{F10CA281-94C0-43FE-856B-DD6F4CC32226}" name="_1136"/>
    <tableColumn id="3" xr3:uid="{E927B2E8-0E2B-4E13-A006-0134A6E1E9D9}" name="_1333"/>
    <tableColumn id="4" xr3:uid="{AF155765-F8CA-4F02-92A1-26583AF8C11D}" name="_1234"/>
    <tableColumn id="5" xr3:uid="{F29420D0-FA09-4EE9-9B1A-FFA75EC133C6}" name="Easting"/>
    <tableColumn id="6" xr3:uid="{1684784B-E07F-4021-9578-44D7A7C1A038}" name="Northing"/>
    <tableColumn id="7" xr3:uid="{3B1898F7-EC55-48A6-B57B-64258BC84593}" name="Lat"/>
    <tableColumn id="8" xr3:uid="{F217D519-AA5A-4029-8143-13BD4263D2C0}" name="Long"/>
    <tableColumn id="9" xr3:uid="{DBEFFBBF-6FC6-4A1E-85F2-498E3C718987}" name="_1224"/>
    <tableColumn id="10" xr3:uid="{89DCB504-23DC-4BC8-9940-39BA74E89835}" name="_1137"/>
    <tableColumn id="11" xr3:uid="{8A4C64BA-D1A9-4359-B275-E512B0E51F73}" name="_1118"/>
    <tableColumn id="12" xr3:uid="{9C6954CF-2709-4CAF-A481-2DEED18CC28D}" name="_1125"/>
    <tableColumn id="13" xr3:uid="{8CBE654C-4C98-4397-923E-17AB04EB5F6F}" name="_1152"/>
    <tableColumn id="14" xr3:uid="{83699BAF-312E-4DA6-9D00-BE450BD464E1}" name="_1230"/>
    <tableColumn id="15" xr3:uid="{8690EE1A-389D-441C-B10A-B40958B54A2D}" name="_1138"/>
    <tableColumn id="16" xr3:uid="{6A4B3A4C-D266-44F4-A883-48892E937301}" name="_1328"/>
    <tableColumn id="17" xr3:uid="{7DB71EA1-38B2-456A-AE51-D2FF0AA5D745}" name="_1062"/>
    <tableColumn id="18" xr3:uid="{C13EDD4D-7178-4077-8673-F6EBDDBF5B77}" name="_1326"/>
    <tableColumn id="19" xr3:uid="{135C884B-8ED6-4CAB-A2FB-480A3AD75D64}" name="_1021"/>
    <tableColumn id="20" xr3:uid="{5AFEC174-1D37-4F3A-8AC8-C702A8E15428}" name="_1015"/>
    <tableColumn id="21" xr3:uid="{D3C5FB86-CCF5-434C-97ED-54805881E48C}" name="_1140"/>
    <tableColumn id="22" xr3:uid="{E7F86B1D-E322-41E5-B57E-964E3F3024CF}" name="_1121"/>
    <tableColumn id="23" xr3:uid="{91AE84C0-7D22-4D58-BA82-26AB302BE4D9}" name="_1117"/>
    <tableColumn id="24" xr3:uid="{EFE06DC3-30F7-4AC5-BCCF-E3943241E056}" name="_1124"/>
    <tableColumn id="25" xr3:uid="{0388C93C-C4CC-424D-8735-E30F4377D44B}" name="_2005"/>
    <tableColumn id="26" xr3:uid="{772066F1-9CAC-4542-BEB7-3FBD513F68B8}" name="_1016"/>
    <tableColumn id="27" xr3:uid="{EB95FEF1-7B4B-4669-9C0D-A91E79A6555B}" name="_2006"/>
    <tableColumn id="28" xr3:uid="{D6D7CAEF-C962-4EE6-9054-ACF96B0B4935}" name="_1150"/>
    <tableColumn id="29" xr3:uid="{5B8E75C3-31D1-4FB2-8974-C7B476E6617A}" name="_1040"/>
    <tableColumn id="30" xr3:uid="{8C3F37C2-3C9E-445C-862C-AFF0B6583438}" name="_1225"/>
    <tableColumn id="31" xr3:uid="{2CEBB8D6-166C-4552-BBBF-BB813832EE7A}" name="_2017"/>
    <tableColumn id="32" xr3:uid="{56024DD6-BB49-4567-9FEE-BB8CBBDDFEA6}" name="Release Point NGR"/>
    <tableColumn id="33" xr3:uid="{D9FD11AB-BD59-4494-89F1-E8E3660CE921}" name="Mobile Plant"/>
    <tableColumn id="34" xr3:uid="{58267A52-1CEE-4AA2-8CD0-8A6CF6666836}" name="NACE Cod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3C7377-11E0-4FD9-A58C-78F5DD920286}" name="tblAppDetails" displayName="tblAppDetails" ref="A19:B21" totalsRowShown="0">
  <tableColumns count="2">
    <tableColumn id="1" xr3:uid="{8368E840-F77A-4E89-97BE-B308BD79870B}" name="Named Range"/>
    <tableColumn id="2" xr3:uid="{A9574E83-E4C6-4F24-9B91-4F0B023F9201}" name="Valu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medium-combustion-plant-when-you-need-a-permit"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hyperlink" Target="https://www.gov.uk/government/publications/the-environmental-protection-england-medium-combustion-plant-new-fuel-direction-2024/the-environmental-protection-england-medium-combustion-plant-new-fuel-direction-2024-accessible-version" TargetMode="External"/><Relationship Id="rId5" Type="http://schemas.openxmlformats.org/officeDocument/2006/relationships/hyperlink" Target="https://nacev2.com/en"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767AC-ED58-4565-A9DF-BFEAC715C961}">
  <dimension ref="A1:AL1008"/>
  <sheetViews>
    <sheetView tabSelected="1" zoomScale="70" zoomScaleNormal="70" workbookViewId="0">
      <selection activeCell="D6" sqref="D6"/>
    </sheetView>
  </sheetViews>
  <sheetFormatPr defaultColWidth="14.42578125" defaultRowHeight="12.75" x14ac:dyDescent="0.2"/>
  <cols>
    <col min="1" max="2" width="23.42578125" style="5" customWidth="1"/>
    <col min="3" max="3" width="35" style="5" customWidth="1"/>
    <col min="4" max="4" width="33.5703125" style="5" customWidth="1"/>
    <col min="5" max="5" width="22.140625" style="5" customWidth="1"/>
    <col min="6" max="7" width="17.5703125" style="5" customWidth="1"/>
    <col min="8" max="8" width="32.140625" style="5" customWidth="1"/>
    <col min="9" max="9" width="14.42578125" style="5" customWidth="1"/>
    <col min="10" max="12" width="13.7109375" style="5" customWidth="1"/>
    <col min="13" max="13" width="23.42578125" style="5" customWidth="1"/>
    <col min="14" max="14" width="53" style="5" customWidth="1"/>
    <col min="15" max="15" width="19.7109375" style="5" customWidth="1"/>
    <col min="16" max="16" width="22.140625" style="5" customWidth="1"/>
    <col min="17" max="18" width="41.140625" style="5" customWidth="1"/>
    <col min="19" max="19" width="38.42578125" style="5" customWidth="1"/>
    <col min="20" max="20" width="29.7109375" style="5" customWidth="1"/>
    <col min="21" max="21" width="26.7109375" style="5" customWidth="1"/>
    <col min="22" max="24" width="43.140625" style="5" customWidth="1"/>
    <col min="25" max="25" width="31.140625" style="5" customWidth="1"/>
    <col min="26" max="26" width="57.85546875" style="5" customWidth="1"/>
    <col min="27" max="27" width="23.28515625" style="5" customWidth="1"/>
    <col min="28" max="28" width="19.7109375" style="5" customWidth="1"/>
    <col min="29" max="29" width="22.85546875" style="5" customWidth="1"/>
    <col min="30" max="30" width="21" style="5" customWidth="1"/>
    <col min="31" max="36" width="14.42578125" style="5" customWidth="1"/>
    <col min="37" max="37" width="24.85546875" style="5" customWidth="1"/>
    <col min="38" max="38" width="14.42578125" style="5" customWidth="1"/>
    <col min="39" max="16384" width="14.42578125" style="5"/>
  </cols>
  <sheetData>
    <row r="1" spans="1:38" ht="94.5" x14ac:dyDescent="0.2">
      <c r="A1" s="1" t="s">
        <v>0</v>
      </c>
      <c r="B1" s="2"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246</v>
      </c>
      <c r="S1" s="1" t="s">
        <v>17</v>
      </c>
      <c r="T1" s="1" t="s">
        <v>18</v>
      </c>
      <c r="U1" s="1" t="s">
        <v>19</v>
      </c>
      <c r="V1" s="1" t="s">
        <v>20</v>
      </c>
      <c r="W1" s="1" t="s">
        <v>21</v>
      </c>
      <c r="X1" s="1" t="s">
        <v>22</v>
      </c>
      <c r="Y1" s="1" t="s">
        <v>23</v>
      </c>
      <c r="Z1" s="3" t="s">
        <v>24</v>
      </c>
      <c r="AA1" s="1" t="s">
        <v>25</v>
      </c>
      <c r="AB1" s="1" t="s">
        <v>26</v>
      </c>
      <c r="AC1" s="1" t="s">
        <v>27</v>
      </c>
      <c r="AD1" s="1" t="s">
        <v>28</v>
      </c>
      <c r="AE1" s="1" t="s">
        <v>29</v>
      </c>
      <c r="AF1" s="1" t="s">
        <v>30</v>
      </c>
      <c r="AG1" s="1" t="s">
        <v>31</v>
      </c>
      <c r="AH1" s="1" t="s">
        <v>32</v>
      </c>
      <c r="AI1" s="1" t="s">
        <v>33</v>
      </c>
      <c r="AJ1" s="1" t="s">
        <v>34</v>
      </c>
      <c r="AK1" s="1" t="s">
        <v>35</v>
      </c>
      <c r="AL1" s="4"/>
    </row>
    <row r="2" spans="1:38" customFormat="1" ht="60" customHeight="1" x14ac:dyDescent="0.2">
      <c r="A2" s="49" t="s">
        <v>36</v>
      </c>
      <c r="B2" s="6"/>
      <c r="C2" s="6" t="s">
        <v>37</v>
      </c>
      <c r="D2" s="49" t="s">
        <v>38</v>
      </c>
      <c r="E2" s="47"/>
      <c r="F2" s="47"/>
      <c r="G2" s="47"/>
      <c r="H2" s="49" t="s">
        <v>39</v>
      </c>
      <c r="I2" s="49"/>
      <c r="J2" s="49"/>
      <c r="K2" s="49"/>
      <c r="L2" s="49"/>
      <c r="M2" s="49" t="s">
        <v>40</v>
      </c>
      <c r="N2" s="6" t="s">
        <v>41</v>
      </c>
      <c r="O2" s="49" t="s">
        <v>42</v>
      </c>
      <c r="P2" s="49" t="s">
        <v>43</v>
      </c>
      <c r="Q2" s="49" t="s">
        <v>44</v>
      </c>
      <c r="R2" s="6"/>
      <c r="S2" s="52" t="s">
        <v>44</v>
      </c>
      <c r="T2" s="46" t="s">
        <v>45</v>
      </c>
      <c r="U2" s="49" t="s">
        <v>46</v>
      </c>
      <c r="V2" s="49" t="s">
        <v>47</v>
      </c>
      <c r="W2" s="49" t="s">
        <v>48</v>
      </c>
      <c r="X2" s="49" t="s">
        <v>49</v>
      </c>
      <c r="Y2" s="47"/>
      <c r="Z2" s="6" t="s">
        <v>50</v>
      </c>
      <c r="AA2" s="47"/>
      <c r="AB2" s="47"/>
      <c r="AC2" s="51" t="s">
        <v>51</v>
      </c>
      <c r="AD2" s="47"/>
      <c r="AE2" s="47"/>
      <c r="AF2" s="47"/>
      <c r="AG2" s="47"/>
      <c r="AH2" s="47"/>
      <c r="AI2" s="47"/>
      <c r="AJ2" s="47"/>
      <c r="AK2" s="48" t="s">
        <v>52</v>
      </c>
      <c r="AL2" s="4"/>
    </row>
    <row r="3" spans="1:38" customFormat="1" ht="45.6" customHeight="1" x14ac:dyDescent="0.2">
      <c r="A3" s="49"/>
      <c r="B3" s="43"/>
      <c r="C3" s="7" t="s">
        <v>53</v>
      </c>
      <c r="D3" s="49"/>
      <c r="E3" s="47"/>
      <c r="F3" s="47"/>
      <c r="G3" s="47"/>
      <c r="H3" s="49"/>
      <c r="I3" s="49"/>
      <c r="J3" s="49"/>
      <c r="K3" s="49"/>
      <c r="L3" s="49"/>
      <c r="M3" s="49"/>
      <c r="N3" s="54" t="s">
        <v>54</v>
      </c>
      <c r="O3" s="49"/>
      <c r="P3" s="49"/>
      <c r="Q3" s="49"/>
      <c r="R3" s="44"/>
      <c r="S3" s="53"/>
      <c r="T3" s="46"/>
      <c r="U3" s="49"/>
      <c r="V3" s="49"/>
      <c r="W3" s="49"/>
      <c r="X3" s="49"/>
      <c r="Y3" s="47"/>
      <c r="Z3" s="50" t="s">
        <v>55</v>
      </c>
      <c r="AA3" s="47"/>
      <c r="AB3" s="47"/>
      <c r="AC3" s="51"/>
      <c r="AD3" s="47"/>
      <c r="AE3" s="47"/>
      <c r="AF3" s="47"/>
      <c r="AG3" s="47"/>
      <c r="AH3" s="47"/>
      <c r="AI3" s="47"/>
      <c r="AJ3" s="47"/>
      <c r="AK3" s="48"/>
      <c r="AL3" s="4"/>
    </row>
    <row r="4" spans="1:38" customFormat="1" ht="15.75" x14ac:dyDescent="0.2">
      <c r="A4" s="49"/>
      <c r="B4" s="44"/>
      <c r="C4" s="8" t="s">
        <v>56</v>
      </c>
      <c r="D4" s="49"/>
      <c r="E4" s="47"/>
      <c r="F4" s="47"/>
      <c r="G4" s="47"/>
      <c r="H4" s="49"/>
      <c r="I4" s="49"/>
      <c r="J4" s="49"/>
      <c r="K4" s="49"/>
      <c r="L4" s="49"/>
      <c r="M4" s="49"/>
      <c r="N4" s="54"/>
      <c r="O4" s="49"/>
      <c r="P4" s="49"/>
      <c r="Q4" s="55" t="s">
        <v>57</v>
      </c>
      <c r="R4" s="56"/>
      <c r="S4" s="57"/>
      <c r="T4" s="46"/>
      <c r="U4" s="49"/>
      <c r="V4" s="49"/>
      <c r="W4" s="49"/>
      <c r="X4" s="49"/>
      <c r="Y4" s="47"/>
      <c r="Z4" s="50"/>
      <c r="AA4" s="47"/>
      <c r="AB4" s="47"/>
      <c r="AC4" s="51"/>
      <c r="AD4" s="47"/>
      <c r="AE4" s="47"/>
      <c r="AF4" s="47"/>
      <c r="AG4" s="47"/>
      <c r="AH4" s="47"/>
      <c r="AI4" s="47"/>
      <c r="AJ4" s="47"/>
      <c r="AK4" s="48"/>
      <c r="AL4" s="4"/>
    </row>
    <row r="5" spans="1:38" customFormat="1" ht="63.95" customHeight="1" thickBot="1" x14ac:dyDescent="0.25">
      <c r="A5" s="9" t="s">
        <v>58</v>
      </c>
      <c r="B5" s="9"/>
      <c r="C5" s="10" t="s">
        <v>59</v>
      </c>
      <c r="D5" s="11" t="s">
        <v>60</v>
      </c>
      <c r="E5" s="10" t="s">
        <v>61</v>
      </c>
      <c r="F5" s="10" t="s">
        <v>62</v>
      </c>
      <c r="G5" s="10" t="s">
        <v>63</v>
      </c>
      <c r="H5" s="10" t="s">
        <v>64</v>
      </c>
      <c r="I5" s="14"/>
      <c r="J5" s="14"/>
      <c r="K5" s="10">
        <v>51.451680000000003</v>
      </c>
      <c r="L5" s="10">
        <v>-2.6039127</v>
      </c>
      <c r="M5" s="12">
        <v>42513</v>
      </c>
      <c r="N5" s="10">
        <v>2.1</v>
      </c>
      <c r="O5" s="10">
        <v>12.4</v>
      </c>
      <c r="P5" s="10" t="s">
        <v>65</v>
      </c>
      <c r="Q5" s="10" t="s">
        <v>66</v>
      </c>
      <c r="R5" s="10"/>
      <c r="S5" s="10" t="s">
        <v>67</v>
      </c>
      <c r="T5" s="10" t="s">
        <v>68</v>
      </c>
      <c r="U5" s="10">
        <v>20</v>
      </c>
      <c r="V5" s="10" t="s">
        <v>69</v>
      </c>
      <c r="W5" s="10">
        <v>7000</v>
      </c>
      <c r="X5" s="10" t="s">
        <v>69</v>
      </c>
      <c r="Y5" s="13">
        <v>0.9</v>
      </c>
      <c r="Z5" s="9">
        <v>12</v>
      </c>
      <c r="AA5" s="14">
        <v>3</v>
      </c>
      <c r="AB5" s="14"/>
      <c r="AC5" s="14" t="s">
        <v>69</v>
      </c>
      <c r="AD5" s="14" t="s">
        <v>70</v>
      </c>
      <c r="AE5" s="14">
        <v>100</v>
      </c>
      <c r="AF5" s="14" t="s">
        <v>71</v>
      </c>
      <c r="AG5" s="14">
        <v>500</v>
      </c>
      <c r="AH5" s="14" t="s">
        <v>72</v>
      </c>
      <c r="AI5" s="14" t="s">
        <v>73</v>
      </c>
      <c r="AJ5" s="14" t="s">
        <v>74</v>
      </c>
      <c r="AK5" s="15">
        <v>43435</v>
      </c>
      <c r="AL5" s="16"/>
    </row>
    <row r="6" spans="1:38" customFormat="1" ht="31.5" thickTop="1" thickBot="1" x14ac:dyDescent="0.25">
      <c r="A6" s="32" t="s">
        <v>75</v>
      </c>
      <c r="B6" s="32" t="s">
        <v>76</v>
      </c>
      <c r="C6" s="32" t="s">
        <v>77</v>
      </c>
      <c r="D6" s="32" t="s">
        <v>78</v>
      </c>
      <c r="E6" s="32" t="s">
        <v>78</v>
      </c>
      <c r="F6" s="32" t="s">
        <v>79</v>
      </c>
      <c r="G6" s="32" t="s">
        <v>80</v>
      </c>
      <c r="H6" s="33"/>
      <c r="I6" s="41">
        <v>502964</v>
      </c>
      <c r="J6" s="41">
        <v>179986.7</v>
      </c>
      <c r="K6" s="30"/>
      <c r="L6" s="17"/>
      <c r="M6" s="18"/>
      <c r="N6" s="17" t="s">
        <v>243</v>
      </c>
      <c r="O6" s="17" t="s">
        <v>245</v>
      </c>
      <c r="P6" s="17" t="s">
        <v>81</v>
      </c>
      <c r="Q6" s="19" t="s">
        <v>82</v>
      </c>
      <c r="R6" s="17" t="s">
        <v>247</v>
      </c>
      <c r="S6" s="17"/>
      <c r="T6" s="17"/>
      <c r="U6" s="19"/>
      <c r="V6" s="17" t="s">
        <v>83</v>
      </c>
      <c r="W6" s="17">
        <v>500</v>
      </c>
      <c r="X6" s="17"/>
      <c r="Y6" s="17"/>
      <c r="Z6" s="20">
        <v>13.2</v>
      </c>
      <c r="AA6" s="19">
        <v>25</v>
      </c>
      <c r="AB6" s="19">
        <v>2.54</v>
      </c>
      <c r="AC6" s="19" t="s">
        <v>73</v>
      </c>
      <c r="AD6" s="19" t="s">
        <v>84</v>
      </c>
      <c r="AE6" s="19">
        <v>330</v>
      </c>
      <c r="AF6" s="19" t="s">
        <v>85</v>
      </c>
      <c r="AG6" s="19">
        <v>1500</v>
      </c>
      <c r="AH6" s="19" t="s">
        <v>86</v>
      </c>
      <c r="AI6" s="19" t="s">
        <v>83</v>
      </c>
      <c r="AJ6" s="21"/>
      <c r="AK6" s="22"/>
      <c r="AL6" s="16"/>
    </row>
    <row r="7" spans="1:38" customFormat="1" ht="31.5" thickTop="1" thickBot="1" x14ac:dyDescent="0.25">
      <c r="A7" s="32" t="s">
        <v>87</v>
      </c>
      <c r="B7" s="32" t="s">
        <v>88</v>
      </c>
      <c r="C7" s="32" t="s">
        <v>77</v>
      </c>
      <c r="D7" s="32" t="s">
        <v>78</v>
      </c>
      <c r="E7" s="32" t="s">
        <v>78</v>
      </c>
      <c r="F7" s="32" t="s">
        <v>79</v>
      </c>
      <c r="G7" s="32" t="s">
        <v>80</v>
      </c>
      <c r="H7" s="33"/>
      <c r="I7" s="34">
        <v>502963.1</v>
      </c>
      <c r="J7" s="34">
        <v>179986.3</v>
      </c>
      <c r="K7" s="30"/>
      <c r="L7" s="17"/>
      <c r="M7" s="18"/>
      <c r="N7" s="17" t="s">
        <v>243</v>
      </c>
      <c r="O7" s="17" t="s">
        <v>245</v>
      </c>
      <c r="P7" s="17" t="s">
        <v>81</v>
      </c>
      <c r="Q7" s="19" t="s">
        <v>82</v>
      </c>
      <c r="R7" s="17" t="s">
        <v>247</v>
      </c>
      <c r="S7" s="17"/>
      <c r="T7" s="17"/>
      <c r="U7" s="19"/>
      <c r="V7" s="17" t="s">
        <v>83</v>
      </c>
      <c r="W7" s="17">
        <v>500</v>
      </c>
      <c r="X7" s="17"/>
      <c r="Y7" s="17"/>
      <c r="Z7" s="20">
        <v>13.2</v>
      </c>
      <c r="AA7" s="19">
        <v>25</v>
      </c>
      <c r="AB7" s="19">
        <v>2.54</v>
      </c>
      <c r="AC7" s="19" t="s">
        <v>73</v>
      </c>
      <c r="AD7" s="19" t="s">
        <v>84</v>
      </c>
      <c r="AE7" s="19">
        <v>330</v>
      </c>
      <c r="AF7" s="19" t="s">
        <v>85</v>
      </c>
      <c r="AG7" s="19">
        <v>1500</v>
      </c>
      <c r="AH7" s="19" t="s">
        <v>86</v>
      </c>
      <c r="AI7" s="19" t="s">
        <v>83</v>
      </c>
      <c r="AJ7" s="21"/>
      <c r="AK7" s="22"/>
      <c r="AL7" s="16"/>
    </row>
    <row r="8" spans="1:38" customFormat="1" ht="30.75" thickBot="1" x14ac:dyDescent="0.25">
      <c r="A8" s="32" t="s">
        <v>89</v>
      </c>
      <c r="B8" s="32" t="s">
        <v>90</v>
      </c>
      <c r="C8" s="32" t="s">
        <v>77</v>
      </c>
      <c r="D8" s="32" t="s">
        <v>78</v>
      </c>
      <c r="E8" s="32" t="s">
        <v>78</v>
      </c>
      <c r="F8" s="32" t="s">
        <v>79</v>
      </c>
      <c r="G8" s="32" t="s">
        <v>80</v>
      </c>
      <c r="H8" s="33"/>
      <c r="I8" s="34">
        <v>502954.9</v>
      </c>
      <c r="J8" s="34">
        <v>179984.1</v>
      </c>
      <c r="K8" s="30"/>
      <c r="L8" s="17"/>
      <c r="M8" s="18"/>
      <c r="N8" s="17" t="s">
        <v>243</v>
      </c>
      <c r="O8" s="17" t="s">
        <v>245</v>
      </c>
      <c r="P8" s="17" t="s">
        <v>81</v>
      </c>
      <c r="Q8" s="19" t="s">
        <v>82</v>
      </c>
      <c r="R8" s="17" t="s">
        <v>247</v>
      </c>
      <c r="S8" s="17"/>
      <c r="T8" s="17"/>
      <c r="U8" s="19"/>
      <c r="V8" s="17" t="s">
        <v>83</v>
      </c>
      <c r="W8" s="17">
        <v>500</v>
      </c>
      <c r="X8" s="17"/>
      <c r="Y8" s="17"/>
      <c r="Z8" s="20">
        <v>13.2</v>
      </c>
      <c r="AA8" s="19">
        <v>25</v>
      </c>
      <c r="AB8" s="19">
        <v>2.54</v>
      </c>
      <c r="AC8" s="19" t="s">
        <v>73</v>
      </c>
      <c r="AD8" s="19" t="s">
        <v>84</v>
      </c>
      <c r="AE8" s="19">
        <v>330</v>
      </c>
      <c r="AF8" s="19" t="s">
        <v>85</v>
      </c>
      <c r="AG8" s="19">
        <v>1500</v>
      </c>
      <c r="AH8" s="19" t="s">
        <v>86</v>
      </c>
      <c r="AI8" s="19" t="s">
        <v>83</v>
      </c>
      <c r="AJ8" s="21"/>
      <c r="AK8" s="22"/>
      <c r="AL8" s="16"/>
    </row>
    <row r="9" spans="1:38" customFormat="1" ht="30.75" thickBot="1" x14ac:dyDescent="0.25">
      <c r="A9" s="32" t="s">
        <v>91</v>
      </c>
      <c r="B9" s="32" t="s">
        <v>92</v>
      </c>
      <c r="C9" s="32" t="s">
        <v>77</v>
      </c>
      <c r="D9" s="32" t="s">
        <v>78</v>
      </c>
      <c r="E9" s="32" t="s">
        <v>78</v>
      </c>
      <c r="F9" s="32" t="s">
        <v>79</v>
      </c>
      <c r="G9" s="32" t="s">
        <v>80</v>
      </c>
      <c r="H9" s="33"/>
      <c r="I9" s="34">
        <v>502954</v>
      </c>
      <c r="J9" s="34">
        <v>179983.8</v>
      </c>
      <c r="K9" s="30"/>
      <c r="L9" s="17"/>
      <c r="M9" s="18"/>
      <c r="N9" s="17" t="s">
        <v>243</v>
      </c>
      <c r="O9" s="17" t="s">
        <v>245</v>
      </c>
      <c r="P9" s="17" t="s">
        <v>81</v>
      </c>
      <c r="Q9" s="19" t="s">
        <v>82</v>
      </c>
      <c r="R9" s="17" t="s">
        <v>247</v>
      </c>
      <c r="S9" s="17"/>
      <c r="T9" s="17"/>
      <c r="U9" s="19"/>
      <c r="V9" s="17" t="s">
        <v>83</v>
      </c>
      <c r="W9" s="17">
        <v>500</v>
      </c>
      <c r="X9" s="17"/>
      <c r="Y9" s="17"/>
      <c r="Z9" s="20">
        <v>13.2</v>
      </c>
      <c r="AA9" s="19">
        <v>25</v>
      </c>
      <c r="AB9" s="19">
        <v>2.54</v>
      </c>
      <c r="AC9" s="19" t="s">
        <v>73</v>
      </c>
      <c r="AD9" s="19" t="s">
        <v>84</v>
      </c>
      <c r="AE9" s="19">
        <v>330</v>
      </c>
      <c r="AF9" s="19" t="s">
        <v>85</v>
      </c>
      <c r="AG9" s="19">
        <v>1500</v>
      </c>
      <c r="AH9" s="19" t="s">
        <v>86</v>
      </c>
      <c r="AI9" s="19" t="s">
        <v>83</v>
      </c>
      <c r="AJ9" s="21"/>
      <c r="AK9" s="22"/>
      <c r="AL9" s="16"/>
    </row>
    <row r="10" spans="1:38" customFormat="1" ht="30.75" thickBot="1" x14ac:dyDescent="0.25">
      <c r="A10" s="32" t="s">
        <v>93</v>
      </c>
      <c r="B10" s="32" t="s">
        <v>92</v>
      </c>
      <c r="C10" s="32" t="s">
        <v>77</v>
      </c>
      <c r="D10" s="32" t="s">
        <v>78</v>
      </c>
      <c r="E10" s="32" t="s">
        <v>78</v>
      </c>
      <c r="F10" s="32" t="s">
        <v>79</v>
      </c>
      <c r="G10" s="32" t="s">
        <v>80</v>
      </c>
      <c r="H10" s="33"/>
      <c r="I10" s="34">
        <v>502939.4</v>
      </c>
      <c r="J10" s="34">
        <v>179979.9</v>
      </c>
      <c r="K10" s="30"/>
      <c r="L10" s="17"/>
      <c r="M10" s="18"/>
      <c r="N10" s="17" t="s">
        <v>243</v>
      </c>
      <c r="O10" s="17" t="s">
        <v>245</v>
      </c>
      <c r="P10" s="17" t="s">
        <v>81</v>
      </c>
      <c r="Q10" s="19" t="s">
        <v>82</v>
      </c>
      <c r="R10" s="17" t="s">
        <v>247</v>
      </c>
      <c r="S10" s="17"/>
      <c r="T10" s="17"/>
      <c r="U10" s="19"/>
      <c r="V10" s="17" t="s">
        <v>83</v>
      </c>
      <c r="W10" s="17">
        <v>500</v>
      </c>
      <c r="X10" s="17"/>
      <c r="Y10" s="17"/>
      <c r="Z10" s="20">
        <v>13.2</v>
      </c>
      <c r="AA10" s="19">
        <v>25</v>
      </c>
      <c r="AB10" s="19">
        <v>2.54</v>
      </c>
      <c r="AC10" s="19" t="s">
        <v>73</v>
      </c>
      <c r="AD10" s="19" t="s">
        <v>84</v>
      </c>
      <c r="AE10" s="19">
        <v>330</v>
      </c>
      <c r="AF10" s="19" t="s">
        <v>85</v>
      </c>
      <c r="AG10" s="19">
        <v>1500</v>
      </c>
      <c r="AH10" s="19" t="s">
        <v>86</v>
      </c>
      <c r="AI10" s="19" t="s">
        <v>83</v>
      </c>
      <c r="AJ10" s="21"/>
      <c r="AK10" s="22"/>
      <c r="AL10" s="16"/>
    </row>
    <row r="11" spans="1:38" customFormat="1" ht="30.75" thickBot="1" x14ac:dyDescent="0.25">
      <c r="A11" s="32" t="s">
        <v>94</v>
      </c>
      <c r="B11" s="32" t="s">
        <v>95</v>
      </c>
      <c r="C11" s="32" t="s">
        <v>77</v>
      </c>
      <c r="D11" s="32" t="s">
        <v>78</v>
      </c>
      <c r="E11" s="32" t="s">
        <v>78</v>
      </c>
      <c r="F11" s="32" t="s">
        <v>79</v>
      </c>
      <c r="G11" s="32" t="s">
        <v>80</v>
      </c>
      <c r="H11" s="33"/>
      <c r="I11" s="34">
        <v>502938.5</v>
      </c>
      <c r="J11" s="34">
        <v>179979.6</v>
      </c>
      <c r="K11" s="30"/>
      <c r="L11" s="17"/>
      <c r="M11" s="18"/>
      <c r="N11" s="17" t="s">
        <v>243</v>
      </c>
      <c r="O11" s="17" t="s">
        <v>245</v>
      </c>
      <c r="P11" s="17" t="s">
        <v>81</v>
      </c>
      <c r="Q11" s="19" t="s">
        <v>82</v>
      </c>
      <c r="R11" s="17" t="s">
        <v>247</v>
      </c>
      <c r="S11" s="17"/>
      <c r="T11" s="17"/>
      <c r="U11" s="19"/>
      <c r="V11" s="17" t="s">
        <v>83</v>
      </c>
      <c r="W11" s="17">
        <v>500</v>
      </c>
      <c r="X11" s="17"/>
      <c r="Y11" s="17"/>
      <c r="Z11" s="20">
        <v>13.2</v>
      </c>
      <c r="AA11" s="19">
        <v>25</v>
      </c>
      <c r="AB11" s="19">
        <v>2.54</v>
      </c>
      <c r="AC11" s="19" t="s">
        <v>73</v>
      </c>
      <c r="AD11" s="19" t="s">
        <v>84</v>
      </c>
      <c r="AE11" s="19">
        <v>330</v>
      </c>
      <c r="AF11" s="19" t="s">
        <v>85</v>
      </c>
      <c r="AG11" s="19">
        <v>1500</v>
      </c>
      <c r="AH11" s="19" t="s">
        <v>86</v>
      </c>
      <c r="AI11" s="19" t="s">
        <v>83</v>
      </c>
      <c r="AJ11" s="21"/>
      <c r="AK11" s="22"/>
      <c r="AL11" s="16"/>
    </row>
    <row r="12" spans="1:38" customFormat="1" ht="30" x14ac:dyDescent="0.2">
      <c r="A12" s="32" t="s">
        <v>96</v>
      </c>
      <c r="B12" s="32" t="s">
        <v>97</v>
      </c>
      <c r="C12" s="32" t="s">
        <v>77</v>
      </c>
      <c r="D12" s="32" t="s">
        <v>78</v>
      </c>
      <c r="E12" s="32" t="s">
        <v>78</v>
      </c>
      <c r="F12" s="32" t="s">
        <v>79</v>
      </c>
      <c r="G12" s="32" t="s">
        <v>80</v>
      </c>
      <c r="H12" s="33"/>
      <c r="I12" s="35">
        <v>502929.6</v>
      </c>
      <c r="J12" s="45">
        <v>179979.57639999999</v>
      </c>
      <c r="K12" s="30"/>
      <c r="L12" s="17"/>
      <c r="M12" s="18"/>
      <c r="N12" s="17" t="s">
        <v>243</v>
      </c>
      <c r="O12" s="17" t="s">
        <v>245</v>
      </c>
      <c r="P12" s="17" t="s">
        <v>81</v>
      </c>
      <c r="Q12" s="19" t="s">
        <v>82</v>
      </c>
      <c r="R12" s="17" t="s">
        <v>247</v>
      </c>
      <c r="S12" s="17"/>
      <c r="T12" s="17"/>
      <c r="U12" s="19"/>
      <c r="V12" s="17" t="s">
        <v>83</v>
      </c>
      <c r="W12" s="17">
        <v>500</v>
      </c>
      <c r="X12" s="17"/>
      <c r="Y12" s="17"/>
      <c r="Z12" s="20">
        <v>13.2</v>
      </c>
      <c r="AA12" s="19">
        <v>25</v>
      </c>
      <c r="AB12" s="19">
        <v>2.54</v>
      </c>
      <c r="AC12" s="19" t="s">
        <v>73</v>
      </c>
      <c r="AD12" s="19" t="s">
        <v>84</v>
      </c>
      <c r="AE12" s="19">
        <v>330</v>
      </c>
      <c r="AF12" s="19" t="s">
        <v>85</v>
      </c>
      <c r="AG12" s="19">
        <v>1500</v>
      </c>
      <c r="AH12" s="19" t="s">
        <v>86</v>
      </c>
      <c r="AI12" s="19" t="s">
        <v>83</v>
      </c>
      <c r="AJ12" s="21"/>
      <c r="AK12" s="22"/>
      <c r="AL12" s="16"/>
    </row>
    <row r="13" spans="1:38" customFormat="1" ht="30.75" thickBot="1" x14ac:dyDescent="0.25">
      <c r="A13" s="32" t="s">
        <v>98</v>
      </c>
      <c r="B13" s="32" t="s">
        <v>99</v>
      </c>
      <c r="C13" s="32" t="s">
        <v>77</v>
      </c>
      <c r="D13" s="32" t="s">
        <v>78</v>
      </c>
      <c r="E13" s="32" t="s">
        <v>78</v>
      </c>
      <c r="F13" s="32" t="s">
        <v>79</v>
      </c>
      <c r="G13" s="32" t="s">
        <v>80</v>
      </c>
      <c r="H13" s="33"/>
      <c r="I13" s="41">
        <v>502928.6</v>
      </c>
      <c r="J13" s="41">
        <v>179976.9</v>
      </c>
      <c r="K13" s="30"/>
      <c r="L13" s="17"/>
      <c r="M13" s="18"/>
      <c r="N13" s="17" t="s">
        <v>243</v>
      </c>
      <c r="O13" s="17" t="s">
        <v>245</v>
      </c>
      <c r="P13" s="17" t="s">
        <v>81</v>
      </c>
      <c r="Q13" s="19" t="s">
        <v>82</v>
      </c>
      <c r="R13" s="17" t="s">
        <v>247</v>
      </c>
      <c r="S13" s="17"/>
      <c r="T13" s="17"/>
      <c r="U13" s="19"/>
      <c r="V13" s="17" t="s">
        <v>83</v>
      </c>
      <c r="W13" s="17">
        <v>500</v>
      </c>
      <c r="X13" s="17"/>
      <c r="Y13" s="17"/>
      <c r="Z13" s="20">
        <v>13.2</v>
      </c>
      <c r="AA13" s="19">
        <v>25</v>
      </c>
      <c r="AB13" s="19">
        <v>2.54</v>
      </c>
      <c r="AC13" s="19" t="s">
        <v>73</v>
      </c>
      <c r="AD13" s="19" t="s">
        <v>84</v>
      </c>
      <c r="AE13" s="19">
        <v>330</v>
      </c>
      <c r="AF13" s="19" t="s">
        <v>85</v>
      </c>
      <c r="AG13" s="19">
        <v>1500</v>
      </c>
      <c r="AH13" s="19" t="s">
        <v>86</v>
      </c>
      <c r="AI13" s="19" t="s">
        <v>83</v>
      </c>
      <c r="AJ13" s="21"/>
      <c r="AK13" s="22"/>
      <c r="AL13" s="16"/>
    </row>
    <row r="14" spans="1:38" customFormat="1" ht="31.5" thickTop="1" thickBot="1" x14ac:dyDescent="0.25">
      <c r="A14" s="32" t="s">
        <v>100</v>
      </c>
      <c r="B14" s="32" t="s">
        <v>101</v>
      </c>
      <c r="C14" s="32" t="s">
        <v>77</v>
      </c>
      <c r="D14" s="32" t="s">
        <v>78</v>
      </c>
      <c r="E14" s="32" t="s">
        <v>78</v>
      </c>
      <c r="F14" s="32" t="s">
        <v>79</v>
      </c>
      <c r="G14" s="32" t="s">
        <v>80</v>
      </c>
      <c r="H14" s="33"/>
      <c r="I14" s="34">
        <v>502914.7</v>
      </c>
      <c r="J14" s="34">
        <v>179973.1</v>
      </c>
      <c r="K14" s="30"/>
      <c r="L14" s="17"/>
      <c r="M14" s="18"/>
      <c r="N14" s="17" t="s">
        <v>243</v>
      </c>
      <c r="O14" s="17" t="s">
        <v>245</v>
      </c>
      <c r="P14" s="17" t="s">
        <v>81</v>
      </c>
      <c r="Q14" s="19" t="s">
        <v>82</v>
      </c>
      <c r="R14" s="17" t="s">
        <v>247</v>
      </c>
      <c r="S14" s="17"/>
      <c r="T14" s="17"/>
      <c r="U14" s="19"/>
      <c r="V14" s="17" t="s">
        <v>83</v>
      </c>
      <c r="W14" s="17">
        <v>500</v>
      </c>
      <c r="X14" s="17"/>
      <c r="Y14" s="17"/>
      <c r="Z14" s="20">
        <v>13.2</v>
      </c>
      <c r="AA14" s="19">
        <v>25</v>
      </c>
      <c r="AB14" s="19">
        <v>2.54</v>
      </c>
      <c r="AC14" s="19" t="s">
        <v>73</v>
      </c>
      <c r="AD14" s="19" t="s">
        <v>84</v>
      </c>
      <c r="AE14" s="19">
        <v>330</v>
      </c>
      <c r="AF14" s="19" t="s">
        <v>85</v>
      </c>
      <c r="AG14" s="19">
        <v>1500</v>
      </c>
      <c r="AH14" s="19" t="s">
        <v>86</v>
      </c>
      <c r="AI14" s="19" t="s">
        <v>83</v>
      </c>
      <c r="AJ14" s="21"/>
      <c r="AK14" s="22"/>
      <c r="AL14" s="16"/>
    </row>
    <row r="15" spans="1:38" customFormat="1" ht="30.75" thickBot="1" x14ac:dyDescent="0.25">
      <c r="A15" s="32" t="s">
        <v>102</v>
      </c>
      <c r="B15" s="32" t="s">
        <v>103</v>
      </c>
      <c r="C15" s="32" t="s">
        <v>77</v>
      </c>
      <c r="D15" s="32" t="s">
        <v>78</v>
      </c>
      <c r="E15" s="32" t="s">
        <v>78</v>
      </c>
      <c r="F15" s="32" t="s">
        <v>79</v>
      </c>
      <c r="G15" s="32" t="s">
        <v>80</v>
      </c>
      <c r="H15" s="33"/>
      <c r="I15" s="34">
        <v>502913.6</v>
      </c>
      <c r="J15" s="34">
        <v>179972.8</v>
      </c>
      <c r="K15" s="30"/>
      <c r="L15" s="17"/>
      <c r="M15" s="18"/>
      <c r="N15" s="17" t="s">
        <v>243</v>
      </c>
      <c r="O15" s="17" t="s">
        <v>245</v>
      </c>
      <c r="P15" s="17" t="s">
        <v>81</v>
      </c>
      <c r="Q15" s="19" t="s">
        <v>82</v>
      </c>
      <c r="R15" s="17" t="s">
        <v>247</v>
      </c>
      <c r="S15" s="17"/>
      <c r="T15" s="17"/>
      <c r="U15" s="19"/>
      <c r="V15" s="17" t="s">
        <v>83</v>
      </c>
      <c r="W15" s="17">
        <v>500</v>
      </c>
      <c r="X15" s="17"/>
      <c r="Y15" s="17"/>
      <c r="Z15" s="20">
        <v>13.2</v>
      </c>
      <c r="AA15" s="19">
        <v>25</v>
      </c>
      <c r="AB15" s="19">
        <v>2.54</v>
      </c>
      <c r="AC15" s="19" t="s">
        <v>73</v>
      </c>
      <c r="AD15" s="19" t="s">
        <v>84</v>
      </c>
      <c r="AE15" s="19">
        <v>330</v>
      </c>
      <c r="AF15" s="19" t="s">
        <v>85</v>
      </c>
      <c r="AG15" s="19">
        <v>1500</v>
      </c>
      <c r="AH15" s="19" t="s">
        <v>86</v>
      </c>
      <c r="AI15" s="19" t="s">
        <v>83</v>
      </c>
      <c r="AJ15" s="21"/>
      <c r="AK15" s="22"/>
      <c r="AL15" s="16"/>
    </row>
    <row r="16" spans="1:38" customFormat="1" ht="30.75" thickBot="1" x14ac:dyDescent="0.25">
      <c r="A16" s="32" t="s">
        <v>104</v>
      </c>
      <c r="B16" s="32" t="s">
        <v>105</v>
      </c>
      <c r="C16" s="32" t="s">
        <v>77</v>
      </c>
      <c r="D16" s="32" t="s">
        <v>78</v>
      </c>
      <c r="E16" s="32" t="s">
        <v>78</v>
      </c>
      <c r="F16" s="32" t="s">
        <v>79</v>
      </c>
      <c r="G16" s="32" t="s">
        <v>80</v>
      </c>
      <c r="H16" s="33"/>
      <c r="I16" s="34">
        <v>502904.6</v>
      </c>
      <c r="J16" s="34">
        <v>179970.4</v>
      </c>
      <c r="K16" s="30"/>
      <c r="L16" s="17"/>
      <c r="M16" s="18"/>
      <c r="N16" s="17" t="s">
        <v>243</v>
      </c>
      <c r="O16" s="17" t="s">
        <v>245</v>
      </c>
      <c r="P16" s="17" t="s">
        <v>81</v>
      </c>
      <c r="Q16" s="19" t="s">
        <v>82</v>
      </c>
      <c r="R16" s="17" t="s">
        <v>247</v>
      </c>
      <c r="S16" s="17"/>
      <c r="T16" s="17"/>
      <c r="U16" s="19"/>
      <c r="V16" s="17" t="s">
        <v>83</v>
      </c>
      <c r="W16" s="17">
        <v>500</v>
      </c>
      <c r="X16" s="17"/>
      <c r="Y16" s="17"/>
      <c r="Z16" s="20">
        <v>13.2</v>
      </c>
      <c r="AA16" s="19">
        <v>25</v>
      </c>
      <c r="AB16" s="19">
        <v>2.54</v>
      </c>
      <c r="AC16" s="19" t="s">
        <v>73</v>
      </c>
      <c r="AD16" s="19" t="s">
        <v>84</v>
      </c>
      <c r="AE16" s="19">
        <v>330</v>
      </c>
      <c r="AF16" s="19" t="s">
        <v>85</v>
      </c>
      <c r="AG16" s="19">
        <v>1500</v>
      </c>
      <c r="AH16" s="19" t="s">
        <v>86</v>
      </c>
      <c r="AI16" s="19" t="s">
        <v>83</v>
      </c>
      <c r="AJ16" s="21"/>
      <c r="AK16" s="22"/>
      <c r="AL16" s="16"/>
    </row>
    <row r="17" spans="1:38" customFormat="1" ht="30.75" thickBot="1" x14ac:dyDescent="0.25">
      <c r="A17" s="32" t="s">
        <v>106</v>
      </c>
      <c r="B17" s="32" t="s">
        <v>107</v>
      </c>
      <c r="C17" s="32" t="s">
        <v>77</v>
      </c>
      <c r="D17" s="32" t="s">
        <v>78</v>
      </c>
      <c r="E17" s="32" t="s">
        <v>78</v>
      </c>
      <c r="F17" s="32" t="s">
        <v>79</v>
      </c>
      <c r="G17" s="32" t="s">
        <v>80</v>
      </c>
      <c r="H17" s="33"/>
      <c r="I17" s="34">
        <v>502903.6</v>
      </c>
      <c r="J17" s="34">
        <v>179970</v>
      </c>
      <c r="K17" s="30"/>
      <c r="L17" s="17"/>
      <c r="M17" s="18"/>
      <c r="N17" s="17" t="s">
        <v>243</v>
      </c>
      <c r="O17" s="17" t="s">
        <v>245</v>
      </c>
      <c r="P17" s="17" t="s">
        <v>81</v>
      </c>
      <c r="Q17" s="19" t="s">
        <v>82</v>
      </c>
      <c r="R17" s="17" t="s">
        <v>247</v>
      </c>
      <c r="S17" s="17"/>
      <c r="T17" s="17"/>
      <c r="U17" s="19"/>
      <c r="V17" s="17" t="s">
        <v>83</v>
      </c>
      <c r="W17" s="17">
        <v>500</v>
      </c>
      <c r="X17" s="17"/>
      <c r="Y17" s="17"/>
      <c r="Z17" s="20">
        <v>13.2</v>
      </c>
      <c r="AA17" s="19">
        <v>25</v>
      </c>
      <c r="AB17" s="19">
        <v>2.54</v>
      </c>
      <c r="AC17" s="19" t="s">
        <v>73</v>
      </c>
      <c r="AD17" s="19" t="s">
        <v>84</v>
      </c>
      <c r="AE17" s="19">
        <v>330</v>
      </c>
      <c r="AF17" s="19" t="s">
        <v>85</v>
      </c>
      <c r="AG17" s="19">
        <v>1500</v>
      </c>
      <c r="AH17" s="19" t="s">
        <v>86</v>
      </c>
      <c r="AI17" s="19" t="s">
        <v>83</v>
      </c>
      <c r="AJ17" s="21"/>
      <c r="AK17" s="22"/>
      <c r="AL17" s="16"/>
    </row>
    <row r="18" spans="1:38" customFormat="1" ht="30.75" thickBot="1" x14ac:dyDescent="0.25">
      <c r="A18" s="32" t="s">
        <v>108</v>
      </c>
      <c r="B18" s="32" t="s">
        <v>109</v>
      </c>
      <c r="C18" s="32" t="s">
        <v>77</v>
      </c>
      <c r="D18" s="32" t="s">
        <v>78</v>
      </c>
      <c r="E18" s="32" t="s">
        <v>78</v>
      </c>
      <c r="F18" s="32" t="s">
        <v>79</v>
      </c>
      <c r="G18" s="32" t="s">
        <v>80</v>
      </c>
      <c r="H18" s="33"/>
      <c r="I18" s="34">
        <v>502889.7</v>
      </c>
      <c r="J18" s="34">
        <v>179966.3</v>
      </c>
      <c r="K18" s="30"/>
      <c r="L18" s="17"/>
      <c r="M18" s="18"/>
      <c r="N18" s="17" t="s">
        <v>243</v>
      </c>
      <c r="O18" s="17" t="s">
        <v>245</v>
      </c>
      <c r="P18" s="17" t="s">
        <v>81</v>
      </c>
      <c r="Q18" s="19" t="s">
        <v>82</v>
      </c>
      <c r="R18" s="17" t="s">
        <v>247</v>
      </c>
      <c r="S18" s="17"/>
      <c r="T18" s="17"/>
      <c r="U18" s="19"/>
      <c r="V18" s="17" t="s">
        <v>83</v>
      </c>
      <c r="W18" s="17">
        <v>500</v>
      </c>
      <c r="X18" s="17"/>
      <c r="Y18" s="17"/>
      <c r="Z18" s="20">
        <v>13.2</v>
      </c>
      <c r="AA18" s="19">
        <v>25</v>
      </c>
      <c r="AB18" s="19">
        <v>2.54</v>
      </c>
      <c r="AC18" s="19" t="s">
        <v>73</v>
      </c>
      <c r="AD18" s="19" t="s">
        <v>84</v>
      </c>
      <c r="AE18" s="19">
        <v>330</v>
      </c>
      <c r="AF18" s="19" t="s">
        <v>85</v>
      </c>
      <c r="AG18" s="19">
        <v>1500</v>
      </c>
      <c r="AH18" s="19" t="s">
        <v>86</v>
      </c>
      <c r="AI18" s="19" t="s">
        <v>83</v>
      </c>
      <c r="AJ18" s="21"/>
      <c r="AK18" s="22"/>
      <c r="AL18" s="16"/>
    </row>
    <row r="19" spans="1:38" customFormat="1" ht="30.75" thickBot="1" x14ac:dyDescent="0.25">
      <c r="A19" s="32" t="s">
        <v>110</v>
      </c>
      <c r="B19" s="32" t="s">
        <v>111</v>
      </c>
      <c r="C19" s="32" t="s">
        <v>77</v>
      </c>
      <c r="D19" s="32" t="s">
        <v>78</v>
      </c>
      <c r="E19" s="32" t="s">
        <v>78</v>
      </c>
      <c r="F19" s="32" t="s">
        <v>79</v>
      </c>
      <c r="G19" s="32" t="s">
        <v>80</v>
      </c>
      <c r="H19" s="33"/>
      <c r="I19" s="34">
        <v>502888.8</v>
      </c>
      <c r="J19" s="34">
        <v>179966</v>
      </c>
      <c r="K19" s="30"/>
      <c r="L19" s="17"/>
      <c r="M19" s="18"/>
      <c r="N19" s="17" t="s">
        <v>243</v>
      </c>
      <c r="O19" s="17" t="s">
        <v>245</v>
      </c>
      <c r="P19" s="17" t="s">
        <v>81</v>
      </c>
      <c r="Q19" s="19" t="s">
        <v>82</v>
      </c>
      <c r="R19" s="17" t="s">
        <v>247</v>
      </c>
      <c r="S19" s="17"/>
      <c r="T19" s="17"/>
      <c r="U19" s="19"/>
      <c r="V19" s="17" t="s">
        <v>83</v>
      </c>
      <c r="W19" s="17">
        <v>500</v>
      </c>
      <c r="X19" s="17"/>
      <c r="Y19" s="17"/>
      <c r="Z19" s="20">
        <v>13.2</v>
      </c>
      <c r="AA19" s="19">
        <v>25</v>
      </c>
      <c r="AB19" s="19">
        <v>2.54</v>
      </c>
      <c r="AC19" s="19" t="s">
        <v>73</v>
      </c>
      <c r="AD19" s="19" t="s">
        <v>84</v>
      </c>
      <c r="AE19" s="19">
        <v>330</v>
      </c>
      <c r="AF19" s="19" t="s">
        <v>85</v>
      </c>
      <c r="AG19" s="19">
        <v>1500</v>
      </c>
      <c r="AH19" s="19" t="s">
        <v>86</v>
      </c>
      <c r="AI19" s="19" t="s">
        <v>83</v>
      </c>
      <c r="AJ19" s="21"/>
      <c r="AK19" s="22"/>
      <c r="AL19" s="16"/>
    </row>
    <row r="20" spans="1:38" customFormat="1" ht="30.75" thickBot="1" x14ac:dyDescent="0.25">
      <c r="A20" s="42" t="s">
        <v>112</v>
      </c>
      <c r="B20" s="37" t="s">
        <v>113</v>
      </c>
      <c r="C20" s="32" t="s">
        <v>77</v>
      </c>
      <c r="D20" s="32" t="s">
        <v>78</v>
      </c>
      <c r="E20" s="32" t="s">
        <v>78</v>
      </c>
      <c r="F20" s="32" t="s">
        <v>79</v>
      </c>
      <c r="G20" s="32" t="s">
        <v>80</v>
      </c>
      <c r="H20" s="33"/>
      <c r="I20" s="41">
        <v>502903.7</v>
      </c>
      <c r="J20" s="41">
        <v>180041.7</v>
      </c>
      <c r="K20" s="30"/>
      <c r="L20" s="17"/>
      <c r="M20" s="18"/>
      <c r="N20" s="17" t="s">
        <v>243</v>
      </c>
      <c r="O20" s="17" t="s">
        <v>245</v>
      </c>
      <c r="P20" s="17" t="s">
        <v>81</v>
      </c>
      <c r="Q20" s="19" t="s">
        <v>82</v>
      </c>
      <c r="R20" s="17" t="s">
        <v>247</v>
      </c>
      <c r="S20" s="17"/>
      <c r="T20" s="17"/>
      <c r="U20" s="19"/>
      <c r="V20" s="17" t="s">
        <v>83</v>
      </c>
      <c r="W20" s="17">
        <v>500</v>
      </c>
      <c r="X20" s="17"/>
      <c r="Y20" s="17"/>
      <c r="Z20" s="20">
        <v>13.2</v>
      </c>
      <c r="AA20" s="19">
        <v>25</v>
      </c>
      <c r="AB20" s="19">
        <v>2.54</v>
      </c>
      <c r="AC20" s="19" t="s">
        <v>73</v>
      </c>
      <c r="AD20" s="19" t="s">
        <v>84</v>
      </c>
      <c r="AE20" s="19">
        <v>330</v>
      </c>
      <c r="AF20" s="19" t="s">
        <v>85</v>
      </c>
      <c r="AG20" s="19">
        <v>1500</v>
      </c>
      <c r="AH20" s="19" t="s">
        <v>86</v>
      </c>
      <c r="AI20" s="19" t="s">
        <v>83</v>
      </c>
      <c r="AJ20" s="21"/>
      <c r="AK20" s="22"/>
      <c r="AL20" s="16"/>
    </row>
    <row r="21" spans="1:38" customFormat="1" ht="31.5" thickTop="1" thickBot="1" x14ac:dyDescent="0.25">
      <c r="A21" s="36" t="s">
        <v>114</v>
      </c>
      <c r="B21" s="37" t="s">
        <v>115</v>
      </c>
      <c r="C21" s="32" t="s">
        <v>77</v>
      </c>
      <c r="D21" s="32" t="s">
        <v>78</v>
      </c>
      <c r="E21" s="32" t="s">
        <v>78</v>
      </c>
      <c r="F21" s="32" t="s">
        <v>79</v>
      </c>
      <c r="G21" s="32" t="s">
        <v>80</v>
      </c>
      <c r="H21" s="33"/>
      <c r="I21" s="34">
        <v>502904.7</v>
      </c>
      <c r="J21" s="34">
        <v>180041.9</v>
      </c>
      <c r="K21" s="30"/>
      <c r="L21" s="17"/>
      <c r="M21" s="18"/>
      <c r="N21" s="17" t="s">
        <v>243</v>
      </c>
      <c r="O21" s="17" t="s">
        <v>245</v>
      </c>
      <c r="P21" s="17" t="s">
        <v>81</v>
      </c>
      <c r="Q21" s="19" t="s">
        <v>82</v>
      </c>
      <c r="R21" s="17" t="s">
        <v>247</v>
      </c>
      <c r="S21" s="17"/>
      <c r="T21" s="17"/>
      <c r="U21" s="19"/>
      <c r="V21" s="17" t="s">
        <v>83</v>
      </c>
      <c r="W21" s="17">
        <v>500</v>
      </c>
      <c r="X21" s="17"/>
      <c r="Y21" s="17"/>
      <c r="Z21" s="20">
        <v>13.2</v>
      </c>
      <c r="AA21" s="19">
        <v>25</v>
      </c>
      <c r="AB21" s="19">
        <v>2.54</v>
      </c>
      <c r="AC21" s="19" t="s">
        <v>73</v>
      </c>
      <c r="AD21" s="19" t="s">
        <v>84</v>
      </c>
      <c r="AE21" s="19">
        <v>330</v>
      </c>
      <c r="AF21" s="19" t="s">
        <v>85</v>
      </c>
      <c r="AG21" s="19">
        <v>1500</v>
      </c>
      <c r="AH21" s="19" t="s">
        <v>86</v>
      </c>
      <c r="AI21" s="19" t="s">
        <v>83</v>
      </c>
      <c r="AJ21" s="21"/>
      <c r="AK21" s="22"/>
      <c r="AL21" s="16"/>
    </row>
    <row r="22" spans="1:38" customFormat="1" ht="30.75" thickBot="1" x14ac:dyDescent="0.25">
      <c r="A22" s="36" t="s">
        <v>116</v>
      </c>
      <c r="B22" s="37" t="s">
        <v>117</v>
      </c>
      <c r="C22" s="32" t="s">
        <v>77</v>
      </c>
      <c r="D22" s="32" t="s">
        <v>78</v>
      </c>
      <c r="E22" s="32" t="s">
        <v>78</v>
      </c>
      <c r="F22" s="32" t="s">
        <v>79</v>
      </c>
      <c r="G22" s="32" t="s">
        <v>80</v>
      </c>
      <c r="H22" s="33"/>
      <c r="I22" s="34">
        <v>502913.5</v>
      </c>
      <c r="J22" s="34">
        <v>180044.1</v>
      </c>
      <c r="K22" s="30"/>
      <c r="L22" s="17"/>
      <c r="M22" s="18"/>
      <c r="N22" s="17" t="s">
        <v>243</v>
      </c>
      <c r="O22" s="17" t="s">
        <v>245</v>
      </c>
      <c r="P22" s="17" t="s">
        <v>81</v>
      </c>
      <c r="Q22" s="19" t="s">
        <v>82</v>
      </c>
      <c r="R22" s="17" t="s">
        <v>247</v>
      </c>
      <c r="S22" s="17"/>
      <c r="T22" s="17"/>
      <c r="U22" s="19"/>
      <c r="V22" s="17" t="s">
        <v>83</v>
      </c>
      <c r="W22" s="17">
        <v>500</v>
      </c>
      <c r="X22" s="17"/>
      <c r="Y22" s="17"/>
      <c r="Z22" s="20">
        <v>13.2</v>
      </c>
      <c r="AA22" s="19">
        <v>25</v>
      </c>
      <c r="AB22" s="19">
        <v>2.54</v>
      </c>
      <c r="AC22" s="19" t="s">
        <v>73</v>
      </c>
      <c r="AD22" s="19" t="s">
        <v>84</v>
      </c>
      <c r="AE22" s="19">
        <v>330</v>
      </c>
      <c r="AF22" s="19" t="s">
        <v>85</v>
      </c>
      <c r="AG22" s="19">
        <v>1500</v>
      </c>
      <c r="AH22" s="19" t="s">
        <v>86</v>
      </c>
      <c r="AI22" s="19" t="s">
        <v>83</v>
      </c>
      <c r="AJ22" s="21"/>
      <c r="AK22" s="22"/>
      <c r="AL22" s="16"/>
    </row>
    <row r="23" spans="1:38" customFormat="1" ht="30.75" thickBot="1" x14ac:dyDescent="0.25">
      <c r="A23" s="36" t="s">
        <v>118</v>
      </c>
      <c r="B23" s="37" t="s">
        <v>119</v>
      </c>
      <c r="C23" s="32" t="s">
        <v>77</v>
      </c>
      <c r="D23" s="32" t="s">
        <v>78</v>
      </c>
      <c r="E23" s="32" t="s">
        <v>78</v>
      </c>
      <c r="F23" s="32" t="s">
        <v>79</v>
      </c>
      <c r="G23" s="32" t="s">
        <v>80</v>
      </c>
      <c r="H23" s="33"/>
      <c r="I23" s="34">
        <v>502915.3</v>
      </c>
      <c r="J23" s="34">
        <v>180044.5</v>
      </c>
      <c r="K23" s="30"/>
      <c r="L23" s="17"/>
      <c r="M23" s="18"/>
      <c r="N23" s="17" t="s">
        <v>243</v>
      </c>
      <c r="O23" s="17" t="s">
        <v>245</v>
      </c>
      <c r="P23" s="17" t="s">
        <v>81</v>
      </c>
      <c r="Q23" s="19" t="s">
        <v>82</v>
      </c>
      <c r="R23" s="17" t="s">
        <v>247</v>
      </c>
      <c r="S23" s="17"/>
      <c r="T23" s="17"/>
      <c r="U23" s="19"/>
      <c r="V23" s="17" t="s">
        <v>83</v>
      </c>
      <c r="W23" s="17">
        <v>500</v>
      </c>
      <c r="X23" s="17"/>
      <c r="Y23" s="17"/>
      <c r="Z23" s="20">
        <v>13.2</v>
      </c>
      <c r="AA23" s="19">
        <v>25</v>
      </c>
      <c r="AB23" s="19">
        <v>2.54</v>
      </c>
      <c r="AC23" s="19" t="s">
        <v>73</v>
      </c>
      <c r="AD23" s="19" t="s">
        <v>84</v>
      </c>
      <c r="AE23" s="19">
        <v>330</v>
      </c>
      <c r="AF23" s="19" t="s">
        <v>85</v>
      </c>
      <c r="AG23" s="19">
        <v>1500</v>
      </c>
      <c r="AH23" s="19" t="s">
        <v>86</v>
      </c>
      <c r="AI23" s="19" t="s">
        <v>83</v>
      </c>
      <c r="AJ23" s="21"/>
      <c r="AK23" s="22"/>
      <c r="AL23" s="16"/>
    </row>
    <row r="24" spans="1:38" customFormat="1" ht="30.75" thickBot="1" x14ac:dyDescent="0.25">
      <c r="A24" s="36" t="s">
        <v>120</v>
      </c>
      <c r="B24" s="37" t="s">
        <v>121</v>
      </c>
      <c r="C24" s="32" t="s">
        <v>77</v>
      </c>
      <c r="D24" s="32" t="s">
        <v>78</v>
      </c>
      <c r="E24" s="32" t="s">
        <v>78</v>
      </c>
      <c r="F24" s="32" t="s">
        <v>79</v>
      </c>
      <c r="G24" s="32" t="s">
        <v>80</v>
      </c>
      <c r="H24" s="33"/>
      <c r="I24" s="34">
        <v>502929.1</v>
      </c>
      <c r="J24" s="34">
        <v>180048.8</v>
      </c>
      <c r="K24" s="30"/>
      <c r="L24" s="17"/>
      <c r="M24" s="18"/>
      <c r="N24" s="17" t="s">
        <v>243</v>
      </c>
      <c r="O24" s="17" t="s">
        <v>245</v>
      </c>
      <c r="P24" s="17" t="s">
        <v>81</v>
      </c>
      <c r="Q24" s="19" t="s">
        <v>82</v>
      </c>
      <c r="R24" s="17" t="s">
        <v>247</v>
      </c>
      <c r="S24" s="17"/>
      <c r="T24" s="17"/>
      <c r="U24" s="19"/>
      <c r="V24" s="17" t="s">
        <v>83</v>
      </c>
      <c r="W24" s="17">
        <v>500</v>
      </c>
      <c r="X24" s="17"/>
      <c r="Y24" s="17"/>
      <c r="Z24" s="20">
        <v>13.2</v>
      </c>
      <c r="AA24" s="19">
        <v>25</v>
      </c>
      <c r="AB24" s="19">
        <v>2.54</v>
      </c>
      <c r="AC24" s="19" t="s">
        <v>73</v>
      </c>
      <c r="AD24" s="19" t="s">
        <v>84</v>
      </c>
      <c r="AE24" s="19">
        <v>330</v>
      </c>
      <c r="AF24" s="19" t="s">
        <v>85</v>
      </c>
      <c r="AG24" s="19">
        <v>1500</v>
      </c>
      <c r="AH24" s="19" t="s">
        <v>86</v>
      </c>
      <c r="AI24" s="19" t="s">
        <v>83</v>
      </c>
      <c r="AJ24" s="21"/>
      <c r="AK24" s="22"/>
      <c r="AL24" s="16"/>
    </row>
    <row r="25" spans="1:38" customFormat="1" ht="30.75" thickBot="1" x14ac:dyDescent="0.25">
      <c r="A25" s="36" t="s">
        <v>122</v>
      </c>
      <c r="B25" s="37" t="s">
        <v>123</v>
      </c>
      <c r="C25" s="32" t="s">
        <v>77</v>
      </c>
      <c r="D25" s="32" t="s">
        <v>78</v>
      </c>
      <c r="E25" s="32" t="s">
        <v>78</v>
      </c>
      <c r="F25" s="32" t="s">
        <v>79</v>
      </c>
      <c r="G25" s="32" t="s">
        <v>80</v>
      </c>
      <c r="H25" s="33"/>
      <c r="I25" s="34">
        <v>502927.5</v>
      </c>
      <c r="J25" s="34">
        <v>180048.3</v>
      </c>
      <c r="K25" s="30"/>
      <c r="L25" s="17"/>
      <c r="M25" s="18"/>
      <c r="N25" s="17" t="s">
        <v>243</v>
      </c>
      <c r="O25" s="17" t="s">
        <v>245</v>
      </c>
      <c r="P25" s="17" t="s">
        <v>81</v>
      </c>
      <c r="Q25" s="19" t="s">
        <v>82</v>
      </c>
      <c r="R25" s="17" t="s">
        <v>247</v>
      </c>
      <c r="S25" s="17"/>
      <c r="T25" s="17"/>
      <c r="U25" s="19"/>
      <c r="V25" s="17" t="s">
        <v>83</v>
      </c>
      <c r="W25" s="17">
        <v>500</v>
      </c>
      <c r="X25" s="17"/>
      <c r="Y25" s="17"/>
      <c r="Z25" s="20">
        <v>13.2</v>
      </c>
      <c r="AA25" s="19">
        <v>25</v>
      </c>
      <c r="AB25" s="19">
        <v>2.54</v>
      </c>
      <c r="AC25" s="19" t="s">
        <v>73</v>
      </c>
      <c r="AD25" s="19" t="s">
        <v>84</v>
      </c>
      <c r="AE25" s="19">
        <v>330</v>
      </c>
      <c r="AF25" s="19" t="s">
        <v>85</v>
      </c>
      <c r="AG25" s="19">
        <v>1500</v>
      </c>
      <c r="AH25" s="19" t="s">
        <v>86</v>
      </c>
      <c r="AI25" s="19" t="s">
        <v>83</v>
      </c>
      <c r="AJ25" s="21"/>
      <c r="AK25" s="22"/>
      <c r="AL25" s="16"/>
    </row>
    <row r="26" spans="1:38" customFormat="1" ht="30.75" thickBot="1" x14ac:dyDescent="0.25">
      <c r="A26" s="37" t="s">
        <v>124</v>
      </c>
      <c r="B26" s="37" t="s">
        <v>125</v>
      </c>
      <c r="C26" s="32" t="s">
        <v>77</v>
      </c>
      <c r="D26" s="32" t="s">
        <v>78</v>
      </c>
      <c r="E26" s="32" t="s">
        <v>78</v>
      </c>
      <c r="F26" s="32" t="s">
        <v>79</v>
      </c>
      <c r="G26" s="32" t="s">
        <v>80</v>
      </c>
      <c r="H26" s="33"/>
      <c r="I26" s="34">
        <v>502940.9</v>
      </c>
      <c r="J26" s="34">
        <v>180052.1</v>
      </c>
      <c r="K26" s="30"/>
      <c r="L26" s="17"/>
      <c r="M26" s="18"/>
      <c r="N26" s="17" t="s">
        <v>243</v>
      </c>
      <c r="O26" s="17" t="s">
        <v>245</v>
      </c>
      <c r="P26" s="17" t="s">
        <v>81</v>
      </c>
      <c r="Q26" s="19" t="s">
        <v>82</v>
      </c>
      <c r="R26" s="17" t="s">
        <v>247</v>
      </c>
      <c r="S26" s="17"/>
      <c r="T26" s="17"/>
      <c r="U26" s="19"/>
      <c r="V26" s="17" t="s">
        <v>83</v>
      </c>
      <c r="W26" s="17">
        <v>500</v>
      </c>
      <c r="X26" s="17"/>
      <c r="Y26" s="17"/>
      <c r="Z26" s="20">
        <v>13.2</v>
      </c>
      <c r="AA26" s="19">
        <v>25</v>
      </c>
      <c r="AB26" s="19">
        <v>2.54</v>
      </c>
      <c r="AC26" s="19" t="s">
        <v>73</v>
      </c>
      <c r="AD26" s="19" t="s">
        <v>84</v>
      </c>
      <c r="AE26" s="19">
        <v>330</v>
      </c>
      <c r="AF26" s="19" t="s">
        <v>85</v>
      </c>
      <c r="AG26" s="19">
        <v>1500</v>
      </c>
      <c r="AH26" s="19" t="s">
        <v>86</v>
      </c>
      <c r="AI26" s="19" t="s">
        <v>83</v>
      </c>
      <c r="AJ26" s="21"/>
      <c r="AK26" s="22"/>
      <c r="AL26" s="16"/>
    </row>
    <row r="27" spans="1:38" customFormat="1" ht="30.75" thickBot="1" x14ac:dyDescent="0.25">
      <c r="A27" s="42" t="s">
        <v>126</v>
      </c>
      <c r="B27" s="37" t="s">
        <v>127</v>
      </c>
      <c r="C27" s="32" t="s">
        <v>77</v>
      </c>
      <c r="D27" s="32" t="s">
        <v>78</v>
      </c>
      <c r="E27" s="32" t="s">
        <v>78</v>
      </c>
      <c r="F27" s="32" t="s">
        <v>79</v>
      </c>
      <c r="G27" s="32" t="s">
        <v>80</v>
      </c>
      <c r="H27" s="33"/>
      <c r="I27" s="34">
        <v>502941.9</v>
      </c>
      <c r="J27" s="34">
        <v>180052.5</v>
      </c>
      <c r="K27" s="30"/>
      <c r="L27" s="17"/>
      <c r="M27" s="18"/>
      <c r="N27" s="17" t="s">
        <v>243</v>
      </c>
      <c r="O27" s="17" t="s">
        <v>245</v>
      </c>
      <c r="P27" s="17" t="s">
        <v>81</v>
      </c>
      <c r="Q27" s="19" t="s">
        <v>82</v>
      </c>
      <c r="R27" s="17" t="s">
        <v>247</v>
      </c>
      <c r="S27" s="17"/>
      <c r="T27" s="17"/>
      <c r="U27" s="19"/>
      <c r="V27" s="17" t="s">
        <v>83</v>
      </c>
      <c r="W27" s="17">
        <v>500</v>
      </c>
      <c r="X27" s="17"/>
      <c r="Y27" s="17"/>
      <c r="Z27" s="20">
        <v>13.2</v>
      </c>
      <c r="AA27" s="19">
        <v>25</v>
      </c>
      <c r="AB27" s="19">
        <v>2.54</v>
      </c>
      <c r="AC27" s="19" t="s">
        <v>73</v>
      </c>
      <c r="AD27" s="19" t="s">
        <v>84</v>
      </c>
      <c r="AE27" s="19">
        <v>330</v>
      </c>
      <c r="AF27" s="19" t="s">
        <v>85</v>
      </c>
      <c r="AG27" s="19">
        <v>1500</v>
      </c>
      <c r="AH27" s="19" t="s">
        <v>86</v>
      </c>
      <c r="AI27" s="19" t="s">
        <v>83</v>
      </c>
      <c r="AJ27" s="21"/>
      <c r="AK27" s="22"/>
      <c r="AL27" s="16"/>
    </row>
    <row r="28" spans="1:38" customFormat="1" ht="31.5" thickTop="1" thickBot="1" x14ac:dyDescent="0.25">
      <c r="A28" s="36" t="s">
        <v>128</v>
      </c>
      <c r="B28" s="37" t="s">
        <v>129</v>
      </c>
      <c r="C28" s="32" t="s">
        <v>77</v>
      </c>
      <c r="D28" s="32" t="s">
        <v>78</v>
      </c>
      <c r="E28" s="32" t="s">
        <v>78</v>
      </c>
      <c r="F28" s="32" t="s">
        <v>79</v>
      </c>
      <c r="G28" s="32" t="s">
        <v>80</v>
      </c>
      <c r="H28" s="33"/>
      <c r="I28" s="34">
        <v>502954</v>
      </c>
      <c r="J28" s="34">
        <v>180055.8</v>
      </c>
      <c r="K28" s="30"/>
      <c r="L28" s="17"/>
      <c r="M28" s="18"/>
      <c r="N28" s="17" t="s">
        <v>243</v>
      </c>
      <c r="O28" s="17" t="s">
        <v>245</v>
      </c>
      <c r="P28" s="17" t="s">
        <v>81</v>
      </c>
      <c r="Q28" s="19" t="s">
        <v>82</v>
      </c>
      <c r="R28" s="17" t="s">
        <v>247</v>
      </c>
      <c r="S28" s="17"/>
      <c r="T28" s="17"/>
      <c r="U28" s="19"/>
      <c r="V28" s="17" t="s">
        <v>83</v>
      </c>
      <c r="W28" s="17">
        <v>500</v>
      </c>
      <c r="X28" s="17"/>
      <c r="Y28" s="17"/>
      <c r="Z28" s="20">
        <v>13.2</v>
      </c>
      <c r="AA28" s="19">
        <v>25</v>
      </c>
      <c r="AB28" s="19">
        <v>2.54</v>
      </c>
      <c r="AC28" s="19" t="s">
        <v>73</v>
      </c>
      <c r="AD28" s="19" t="s">
        <v>84</v>
      </c>
      <c r="AE28" s="19">
        <v>330</v>
      </c>
      <c r="AF28" s="19" t="s">
        <v>85</v>
      </c>
      <c r="AG28" s="19">
        <v>1500</v>
      </c>
      <c r="AH28" s="19" t="s">
        <v>86</v>
      </c>
      <c r="AI28" s="19" t="s">
        <v>83</v>
      </c>
      <c r="AJ28" s="21"/>
      <c r="AK28" s="22"/>
      <c r="AL28" s="16"/>
    </row>
    <row r="29" spans="1:38" customFormat="1" ht="30.75" thickBot="1" x14ac:dyDescent="0.25">
      <c r="A29" s="36" t="s">
        <v>130</v>
      </c>
      <c r="B29" s="37" t="s">
        <v>131</v>
      </c>
      <c r="C29" s="32" t="s">
        <v>77</v>
      </c>
      <c r="D29" s="32" t="s">
        <v>78</v>
      </c>
      <c r="E29" s="32" t="s">
        <v>78</v>
      </c>
      <c r="F29" s="32" t="s">
        <v>79</v>
      </c>
      <c r="G29" s="32" t="s">
        <v>80</v>
      </c>
      <c r="H29" s="33"/>
      <c r="I29" s="34">
        <v>502952.7</v>
      </c>
      <c r="J29" s="34">
        <v>180055.4</v>
      </c>
      <c r="K29" s="30"/>
      <c r="L29" s="17"/>
      <c r="M29" s="18"/>
      <c r="N29" s="17" t="s">
        <v>243</v>
      </c>
      <c r="O29" s="17" t="s">
        <v>245</v>
      </c>
      <c r="P29" s="17" t="s">
        <v>81</v>
      </c>
      <c r="Q29" s="19" t="s">
        <v>82</v>
      </c>
      <c r="R29" s="17" t="s">
        <v>247</v>
      </c>
      <c r="S29" s="17"/>
      <c r="T29" s="17"/>
      <c r="U29" s="19"/>
      <c r="V29" s="17" t="s">
        <v>83</v>
      </c>
      <c r="W29" s="17">
        <v>500</v>
      </c>
      <c r="X29" s="17"/>
      <c r="Y29" s="17"/>
      <c r="Z29" s="20">
        <v>13.2</v>
      </c>
      <c r="AA29" s="19">
        <v>25</v>
      </c>
      <c r="AB29" s="19">
        <v>2.54</v>
      </c>
      <c r="AC29" s="19" t="s">
        <v>73</v>
      </c>
      <c r="AD29" s="19" t="s">
        <v>84</v>
      </c>
      <c r="AE29" s="19">
        <v>330</v>
      </c>
      <c r="AF29" s="19" t="s">
        <v>85</v>
      </c>
      <c r="AG29" s="19">
        <v>1500</v>
      </c>
      <c r="AH29" s="19" t="s">
        <v>86</v>
      </c>
      <c r="AI29" s="19" t="s">
        <v>83</v>
      </c>
      <c r="AJ29" s="21"/>
      <c r="AK29" s="22"/>
      <c r="AL29" s="16"/>
    </row>
    <row r="30" spans="1:38" customFormat="1" ht="30.75" thickBot="1" x14ac:dyDescent="0.25">
      <c r="A30" s="36" t="s">
        <v>132</v>
      </c>
      <c r="B30" s="37" t="s">
        <v>133</v>
      </c>
      <c r="C30" s="32" t="s">
        <v>77</v>
      </c>
      <c r="D30" s="32" t="s">
        <v>78</v>
      </c>
      <c r="E30" s="32" t="s">
        <v>78</v>
      </c>
      <c r="F30" s="32" t="s">
        <v>79</v>
      </c>
      <c r="G30" s="32" t="s">
        <v>80</v>
      </c>
      <c r="H30" s="33"/>
      <c r="I30" s="38">
        <v>502964.9</v>
      </c>
      <c r="J30" s="38">
        <v>180059.2</v>
      </c>
      <c r="K30" s="30"/>
      <c r="L30" s="17"/>
      <c r="M30" s="18"/>
      <c r="N30" s="17" t="s">
        <v>243</v>
      </c>
      <c r="O30" s="17" t="s">
        <v>245</v>
      </c>
      <c r="P30" s="17" t="s">
        <v>81</v>
      </c>
      <c r="Q30" s="19" t="s">
        <v>82</v>
      </c>
      <c r="R30" s="17" t="s">
        <v>247</v>
      </c>
      <c r="S30" s="17"/>
      <c r="T30" s="17"/>
      <c r="U30" s="19"/>
      <c r="V30" s="17" t="s">
        <v>83</v>
      </c>
      <c r="W30" s="17">
        <v>500</v>
      </c>
      <c r="X30" s="17"/>
      <c r="Y30" s="17"/>
      <c r="Z30" s="20">
        <v>13.2</v>
      </c>
      <c r="AA30" s="19">
        <v>25</v>
      </c>
      <c r="AB30" s="19">
        <v>2.54</v>
      </c>
      <c r="AC30" s="19" t="s">
        <v>73</v>
      </c>
      <c r="AD30" s="19" t="s">
        <v>84</v>
      </c>
      <c r="AE30" s="19">
        <v>330</v>
      </c>
      <c r="AF30" s="19" t="s">
        <v>85</v>
      </c>
      <c r="AG30" s="19">
        <v>1500</v>
      </c>
      <c r="AH30" s="19" t="s">
        <v>86</v>
      </c>
      <c r="AI30" s="19" t="s">
        <v>83</v>
      </c>
      <c r="AJ30" s="21"/>
      <c r="AK30" s="22"/>
      <c r="AL30" s="16"/>
    </row>
    <row r="31" spans="1:38" customFormat="1" ht="30.75" thickBot="1" x14ac:dyDescent="0.25">
      <c r="A31" s="36" t="s">
        <v>134</v>
      </c>
      <c r="B31" s="37" t="s">
        <v>135</v>
      </c>
      <c r="C31" s="32" t="s">
        <v>77</v>
      </c>
      <c r="D31" s="32" t="s">
        <v>78</v>
      </c>
      <c r="E31" s="32" t="s">
        <v>78</v>
      </c>
      <c r="F31" s="32" t="s">
        <v>79</v>
      </c>
      <c r="G31" s="32" t="s">
        <v>80</v>
      </c>
      <c r="H31" s="33"/>
      <c r="I31" s="41">
        <v>502963.6</v>
      </c>
      <c r="J31" s="41">
        <v>180058.7</v>
      </c>
      <c r="K31" s="30"/>
      <c r="L31" s="17"/>
      <c r="M31" s="18"/>
      <c r="N31" s="17" t="s">
        <v>243</v>
      </c>
      <c r="O31" s="17" t="s">
        <v>245</v>
      </c>
      <c r="P31" s="17" t="s">
        <v>81</v>
      </c>
      <c r="Q31" s="19" t="s">
        <v>82</v>
      </c>
      <c r="R31" s="17" t="s">
        <v>247</v>
      </c>
      <c r="S31" s="17"/>
      <c r="T31" s="17"/>
      <c r="U31" s="19"/>
      <c r="V31" s="17" t="s">
        <v>83</v>
      </c>
      <c r="W31" s="17">
        <v>500</v>
      </c>
      <c r="X31" s="17"/>
      <c r="Y31" s="17"/>
      <c r="Z31" s="20">
        <v>13.2</v>
      </c>
      <c r="AA31" s="19">
        <v>25</v>
      </c>
      <c r="AB31" s="19">
        <v>2.54</v>
      </c>
      <c r="AC31" s="19" t="s">
        <v>73</v>
      </c>
      <c r="AD31" s="19" t="s">
        <v>84</v>
      </c>
      <c r="AE31" s="19">
        <v>330</v>
      </c>
      <c r="AF31" s="19" t="s">
        <v>85</v>
      </c>
      <c r="AG31" s="19">
        <v>1500</v>
      </c>
      <c r="AH31" s="19" t="s">
        <v>86</v>
      </c>
      <c r="AI31" s="19" t="s">
        <v>83</v>
      </c>
      <c r="AJ31" s="21"/>
      <c r="AK31" s="22"/>
      <c r="AL31" s="16"/>
    </row>
    <row r="32" spans="1:38" customFormat="1" ht="30.75" thickBot="1" x14ac:dyDescent="0.25">
      <c r="A32" s="36" t="s">
        <v>136</v>
      </c>
      <c r="B32" s="37" t="s">
        <v>137</v>
      </c>
      <c r="C32" s="32" t="s">
        <v>77</v>
      </c>
      <c r="D32" s="32" t="s">
        <v>78</v>
      </c>
      <c r="E32" s="32" t="s">
        <v>78</v>
      </c>
      <c r="F32" s="32" t="s">
        <v>79</v>
      </c>
      <c r="G32" s="32" t="s">
        <v>80</v>
      </c>
      <c r="H32" s="33"/>
      <c r="I32" s="34">
        <v>503028.1</v>
      </c>
      <c r="J32" s="34">
        <v>180077.1</v>
      </c>
      <c r="K32" s="30"/>
      <c r="L32" s="17"/>
      <c r="M32" s="18"/>
      <c r="N32" s="17" t="s">
        <v>243</v>
      </c>
      <c r="O32" s="17" t="s">
        <v>245</v>
      </c>
      <c r="P32" s="17" t="s">
        <v>81</v>
      </c>
      <c r="Q32" s="19" t="s">
        <v>82</v>
      </c>
      <c r="R32" s="17" t="s">
        <v>247</v>
      </c>
      <c r="S32" s="17"/>
      <c r="T32" s="17"/>
      <c r="U32" s="19"/>
      <c r="V32" s="17" t="s">
        <v>83</v>
      </c>
      <c r="W32" s="17">
        <v>500</v>
      </c>
      <c r="X32" s="17"/>
      <c r="Y32" s="17"/>
      <c r="Z32" s="20">
        <v>13.2</v>
      </c>
      <c r="AA32" s="19">
        <v>25</v>
      </c>
      <c r="AB32" s="19">
        <v>2.54</v>
      </c>
      <c r="AC32" s="19" t="s">
        <v>73</v>
      </c>
      <c r="AD32" s="19" t="s">
        <v>84</v>
      </c>
      <c r="AE32" s="19">
        <v>330</v>
      </c>
      <c r="AF32" s="19" t="s">
        <v>85</v>
      </c>
      <c r="AG32" s="19">
        <v>1500</v>
      </c>
      <c r="AH32" s="19" t="s">
        <v>86</v>
      </c>
      <c r="AI32" s="19" t="s">
        <v>83</v>
      </c>
      <c r="AJ32" s="21"/>
      <c r="AK32" s="22"/>
      <c r="AL32" s="16"/>
    </row>
    <row r="33" spans="1:38" customFormat="1" ht="30.75" thickBot="1" x14ac:dyDescent="0.25">
      <c r="A33" s="36" t="s">
        <v>138</v>
      </c>
      <c r="B33" s="37" t="s">
        <v>139</v>
      </c>
      <c r="C33" s="32" t="s">
        <v>77</v>
      </c>
      <c r="D33" s="32" t="s">
        <v>78</v>
      </c>
      <c r="E33" s="32" t="s">
        <v>78</v>
      </c>
      <c r="F33" s="32" t="s">
        <v>79</v>
      </c>
      <c r="G33" s="32" t="s">
        <v>80</v>
      </c>
      <c r="H33" s="33"/>
      <c r="I33" s="34">
        <v>503026.3</v>
      </c>
      <c r="J33" s="34">
        <v>180076.79999999999</v>
      </c>
      <c r="K33" s="30"/>
      <c r="L33" s="17"/>
      <c r="M33" s="18"/>
      <c r="N33" s="17" t="s">
        <v>243</v>
      </c>
      <c r="O33" s="17" t="s">
        <v>245</v>
      </c>
      <c r="P33" s="17" t="s">
        <v>81</v>
      </c>
      <c r="Q33" s="19" t="s">
        <v>82</v>
      </c>
      <c r="R33" s="17" t="s">
        <v>247</v>
      </c>
      <c r="S33" s="17"/>
      <c r="T33" s="17"/>
      <c r="U33" s="19"/>
      <c r="V33" s="17" t="s">
        <v>83</v>
      </c>
      <c r="W33" s="17">
        <v>500</v>
      </c>
      <c r="X33" s="17"/>
      <c r="Y33" s="17"/>
      <c r="Z33" s="20">
        <v>13.2</v>
      </c>
      <c r="AA33" s="19">
        <v>25</v>
      </c>
      <c r="AB33" s="19">
        <v>2.54</v>
      </c>
      <c r="AC33" s="19" t="s">
        <v>73</v>
      </c>
      <c r="AD33" s="19" t="s">
        <v>84</v>
      </c>
      <c r="AE33" s="19">
        <v>330</v>
      </c>
      <c r="AF33" s="19" t="s">
        <v>85</v>
      </c>
      <c r="AG33" s="19">
        <v>1500</v>
      </c>
      <c r="AH33" s="19" t="s">
        <v>86</v>
      </c>
      <c r="AI33" s="19" t="s">
        <v>83</v>
      </c>
      <c r="AJ33" s="21"/>
      <c r="AK33" s="22"/>
      <c r="AL33" s="16"/>
    </row>
    <row r="34" spans="1:38" customFormat="1" ht="30.75" thickBot="1" x14ac:dyDescent="0.25">
      <c r="A34" s="36" t="s">
        <v>140</v>
      </c>
      <c r="B34" s="37" t="s">
        <v>141</v>
      </c>
      <c r="C34" s="32" t="s">
        <v>77</v>
      </c>
      <c r="D34" s="32" t="s">
        <v>78</v>
      </c>
      <c r="E34" s="32" t="s">
        <v>78</v>
      </c>
      <c r="F34" s="32" t="s">
        <v>79</v>
      </c>
      <c r="G34" s="32" t="s">
        <v>80</v>
      </c>
      <c r="H34" s="33"/>
      <c r="I34" s="34">
        <v>503014.3</v>
      </c>
      <c r="J34" s="34">
        <v>180073.1</v>
      </c>
      <c r="K34" s="30"/>
      <c r="L34" s="17"/>
      <c r="M34" s="18"/>
      <c r="N34" s="17" t="s">
        <v>243</v>
      </c>
      <c r="O34" s="17" t="s">
        <v>245</v>
      </c>
      <c r="P34" s="17" t="s">
        <v>81</v>
      </c>
      <c r="Q34" s="19" t="s">
        <v>82</v>
      </c>
      <c r="R34" s="17" t="s">
        <v>247</v>
      </c>
      <c r="S34" s="17"/>
      <c r="T34" s="17"/>
      <c r="U34" s="19"/>
      <c r="V34" s="17" t="s">
        <v>83</v>
      </c>
      <c r="W34" s="17">
        <v>500</v>
      </c>
      <c r="X34" s="17"/>
      <c r="Y34" s="17"/>
      <c r="Z34" s="20">
        <v>13.2</v>
      </c>
      <c r="AA34" s="19">
        <v>25</v>
      </c>
      <c r="AB34" s="19">
        <v>2.54</v>
      </c>
      <c r="AC34" s="19" t="s">
        <v>73</v>
      </c>
      <c r="AD34" s="19" t="s">
        <v>84</v>
      </c>
      <c r="AE34" s="19">
        <v>330</v>
      </c>
      <c r="AF34" s="19" t="s">
        <v>85</v>
      </c>
      <c r="AG34" s="19">
        <v>1500</v>
      </c>
      <c r="AH34" s="19" t="s">
        <v>86</v>
      </c>
      <c r="AI34" s="19" t="s">
        <v>83</v>
      </c>
      <c r="AJ34" s="21"/>
      <c r="AK34" s="22"/>
      <c r="AL34" s="16"/>
    </row>
    <row r="35" spans="1:38" customFormat="1" ht="30.75" thickBot="1" x14ac:dyDescent="0.25">
      <c r="A35" s="36" t="s">
        <v>142</v>
      </c>
      <c r="B35" s="37" t="s">
        <v>143</v>
      </c>
      <c r="C35" s="32" t="s">
        <v>77</v>
      </c>
      <c r="D35" s="32" t="s">
        <v>78</v>
      </c>
      <c r="E35" s="32" t="s">
        <v>78</v>
      </c>
      <c r="F35" s="32" t="s">
        <v>79</v>
      </c>
      <c r="G35" s="32" t="s">
        <v>80</v>
      </c>
      <c r="H35" s="39"/>
      <c r="I35" s="34">
        <v>503012.4</v>
      </c>
      <c r="J35" s="34">
        <v>180072.3</v>
      </c>
      <c r="K35" s="31"/>
      <c r="L35" s="19"/>
      <c r="M35" s="22"/>
      <c r="N35" s="17" t="s">
        <v>243</v>
      </c>
      <c r="O35" s="17" t="s">
        <v>245</v>
      </c>
      <c r="P35" s="17" t="s">
        <v>81</v>
      </c>
      <c r="Q35" s="19" t="s">
        <v>82</v>
      </c>
      <c r="R35" s="17" t="s">
        <v>247</v>
      </c>
      <c r="S35" s="19"/>
      <c r="T35" s="19"/>
      <c r="U35" s="5"/>
      <c r="V35" s="17" t="s">
        <v>83</v>
      </c>
      <c r="W35" s="17">
        <v>500</v>
      </c>
      <c r="X35" s="19"/>
      <c r="Y35" s="19"/>
      <c r="Z35" s="20">
        <v>13.2</v>
      </c>
      <c r="AA35" s="19">
        <v>25</v>
      </c>
      <c r="AB35" s="19">
        <v>2.54</v>
      </c>
      <c r="AC35" s="19" t="s">
        <v>73</v>
      </c>
      <c r="AD35" s="19" t="s">
        <v>84</v>
      </c>
      <c r="AE35" s="19">
        <v>330</v>
      </c>
      <c r="AF35" s="19" t="s">
        <v>85</v>
      </c>
      <c r="AG35" s="19">
        <v>1500</v>
      </c>
      <c r="AH35" s="19" t="s">
        <v>86</v>
      </c>
      <c r="AI35" s="19" t="s">
        <v>83</v>
      </c>
      <c r="AJ35" s="19"/>
      <c r="AK35" s="17"/>
      <c r="AL35" s="16"/>
    </row>
    <row r="36" spans="1:38" customFormat="1" ht="30.75" thickBot="1" x14ac:dyDescent="0.25">
      <c r="A36" s="36" t="s">
        <v>144</v>
      </c>
      <c r="B36" s="37" t="s">
        <v>145</v>
      </c>
      <c r="C36" s="32" t="s">
        <v>77</v>
      </c>
      <c r="D36" s="32" t="s">
        <v>78</v>
      </c>
      <c r="E36" s="32" t="s">
        <v>78</v>
      </c>
      <c r="F36" s="32" t="s">
        <v>79</v>
      </c>
      <c r="G36" s="32" t="s">
        <v>80</v>
      </c>
      <c r="H36" s="39"/>
      <c r="I36" s="34">
        <v>503001.8</v>
      </c>
      <c r="J36" s="34">
        <v>180069.3</v>
      </c>
      <c r="K36" s="31"/>
      <c r="L36" s="19"/>
      <c r="M36" s="22"/>
      <c r="N36" s="17" t="s">
        <v>243</v>
      </c>
      <c r="O36" s="17" t="s">
        <v>245</v>
      </c>
      <c r="P36" s="17" t="s">
        <v>81</v>
      </c>
      <c r="Q36" s="19" t="s">
        <v>82</v>
      </c>
      <c r="R36" s="17" t="s">
        <v>247</v>
      </c>
      <c r="S36" s="19"/>
      <c r="T36" s="19"/>
      <c r="U36" s="19"/>
      <c r="V36" s="17" t="s">
        <v>83</v>
      </c>
      <c r="W36" s="17">
        <v>500</v>
      </c>
      <c r="X36" s="19"/>
      <c r="Y36" s="19"/>
      <c r="Z36" s="20">
        <v>13.2</v>
      </c>
      <c r="AA36" s="19">
        <v>25</v>
      </c>
      <c r="AB36" s="19">
        <v>2.54</v>
      </c>
      <c r="AC36" s="19" t="s">
        <v>73</v>
      </c>
      <c r="AD36" s="19" t="s">
        <v>84</v>
      </c>
      <c r="AE36" s="19">
        <v>330</v>
      </c>
      <c r="AF36" s="19" t="s">
        <v>85</v>
      </c>
      <c r="AG36" s="19">
        <v>1500</v>
      </c>
      <c r="AH36" s="19" t="s">
        <v>86</v>
      </c>
      <c r="AI36" s="19" t="s">
        <v>83</v>
      </c>
      <c r="AJ36" s="19"/>
      <c r="AK36" s="19"/>
      <c r="AL36" s="16"/>
    </row>
    <row r="37" spans="1:38" customFormat="1" ht="30.75" thickBot="1" x14ac:dyDescent="0.25">
      <c r="A37" s="36" t="s">
        <v>146</v>
      </c>
      <c r="B37" s="37" t="s">
        <v>147</v>
      </c>
      <c r="C37" s="32" t="s">
        <v>77</v>
      </c>
      <c r="D37" s="32" t="s">
        <v>78</v>
      </c>
      <c r="E37" s="32" t="s">
        <v>78</v>
      </c>
      <c r="F37" s="32" t="s">
        <v>79</v>
      </c>
      <c r="G37" s="32" t="s">
        <v>80</v>
      </c>
      <c r="H37" s="39"/>
      <c r="I37" s="34">
        <v>503000.2</v>
      </c>
      <c r="J37" s="34">
        <v>180068.7</v>
      </c>
      <c r="K37" s="31"/>
      <c r="L37" s="19"/>
      <c r="M37" s="22"/>
      <c r="N37" s="17" t="s">
        <v>243</v>
      </c>
      <c r="O37" s="17" t="s">
        <v>245</v>
      </c>
      <c r="P37" s="17" t="s">
        <v>81</v>
      </c>
      <c r="Q37" s="19" t="s">
        <v>82</v>
      </c>
      <c r="R37" s="17" t="s">
        <v>247</v>
      </c>
      <c r="S37" s="19"/>
      <c r="T37" s="19"/>
      <c r="U37" s="19"/>
      <c r="V37" s="17" t="s">
        <v>83</v>
      </c>
      <c r="W37" s="17">
        <v>500</v>
      </c>
      <c r="X37" s="19"/>
      <c r="Y37" s="19"/>
      <c r="Z37" s="20">
        <v>13.2</v>
      </c>
      <c r="AA37" s="19">
        <v>25</v>
      </c>
      <c r="AB37" s="19">
        <v>2.54</v>
      </c>
      <c r="AC37" s="19" t="s">
        <v>73</v>
      </c>
      <c r="AD37" s="19" t="s">
        <v>84</v>
      </c>
      <c r="AE37" s="19">
        <v>330</v>
      </c>
      <c r="AF37" s="19" t="s">
        <v>85</v>
      </c>
      <c r="AG37" s="19">
        <v>1500</v>
      </c>
      <c r="AH37" s="19" t="s">
        <v>86</v>
      </c>
      <c r="AI37" s="19" t="s">
        <v>83</v>
      </c>
      <c r="AJ37" s="19"/>
      <c r="AK37" s="19"/>
      <c r="AL37" s="16"/>
    </row>
    <row r="38" spans="1:38" customFormat="1" ht="30.75" thickBot="1" x14ac:dyDescent="0.25">
      <c r="A38" s="36" t="s">
        <v>148</v>
      </c>
      <c r="B38" s="37" t="s">
        <v>149</v>
      </c>
      <c r="C38" s="32" t="s">
        <v>77</v>
      </c>
      <c r="D38" s="32" t="s">
        <v>78</v>
      </c>
      <c r="E38" s="32" t="s">
        <v>78</v>
      </c>
      <c r="F38" s="32" t="s">
        <v>79</v>
      </c>
      <c r="G38" s="32" t="s">
        <v>80</v>
      </c>
      <c r="H38" s="39"/>
      <c r="I38" s="34">
        <v>502990.1</v>
      </c>
      <c r="J38" s="34">
        <v>180066</v>
      </c>
      <c r="K38" s="31"/>
      <c r="L38" s="19"/>
      <c r="M38" s="22"/>
      <c r="N38" s="17" t="s">
        <v>243</v>
      </c>
      <c r="O38" s="17" t="s">
        <v>245</v>
      </c>
      <c r="P38" s="17" t="s">
        <v>81</v>
      </c>
      <c r="Q38" s="19" t="s">
        <v>82</v>
      </c>
      <c r="R38" s="17" t="s">
        <v>247</v>
      </c>
      <c r="S38" s="19"/>
      <c r="T38" s="19"/>
      <c r="U38" s="19"/>
      <c r="V38" s="17" t="s">
        <v>83</v>
      </c>
      <c r="W38" s="17">
        <v>500</v>
      </c>
      <c r="X38" s="19"/>
      <c r="Y38" s="19"/>
      <c r="Z38" s="20">
        <v>13.2</v>
      </c>
      <c r="AA38" s="19">
        <v>25</v>
      </c>
      <c r="AB38" s="19">
        <v>2.54</v>
      </c>
      <c r="AC38" s="19" t="s">
        <v>73</v>
      </c>
      <c r="AD38" s="19" t="s">
        <v>84</v>
      </c>
      <c r="AE38" s="19">
        <v>330</v>
      </c>
      <c r="AF38" s="19" t="s">
        <v>85</v>
      </c>
      <c r="AG38" s="19">
        <v>1500</v>
      </c>
      <c r="AH38" s="19" t="s">
        <v>86</v>
      </c>
      <c r="AI38" s="19" t="s">
        <v>83</v>
      </c>
      <c r="AJ38" s="19"/>
      <c r="AK38" s="19"/>
      <c r="AL38" s="16"/>
    </row>
    <row r="39" spans="1:38" customFormat="1" ht="30.75" thickBot="1" x14ac:dyDescent="0.25">
      <c r="A39" s="36" t="s">
        <v>150</v>
      </c>
      <c r="B39" s="37" t="s">
        <v>151</v>
      </c>
      <c r="C39" s="32" t="s">
        <v>77</v>
      </c>
      <c r="D39" s="32" t="s">
        <v>78</v>
      </c>
      <c r="E39" s="32" t="s">
        <v>78</v>
      </c>
      <c r="F39" s="32" t="s">
        <v>79</v>
      </c>
      <c r="G39" s="32" t="s">
        <v>80</v>
      </c>
      <c r="H39" s="39"/>
      <c r="I39" s="34">
        <v>502988</v>
      </c>
      <c r="J39" s="34">
        <v>180065.3</v>
      </c>
      <c r="K39" s="31"/>
      <c r="L39" s="19"/>
      <c r="M39" s="22"/>
      <c r="N39" s="17" t="s">
        <v>243</v>
      </c>
      <c r="O39" s="17" t="s">
        <v>245</v>
      </c>
      <c r="P39" s="17" t="s">
        <v>81</v>
      </c>
      <c r="Q39" s="19" t="s">
        <v>82</v>
      </c>
      <c r="R39" s="17" t="s">
        <v>247</v>
      </c>
      <c r="S39" s="19"/>
      <c r="T39" s="19"/>
      <c r="U39" s="19"/>
      <c r="V39" s="17" t="s">
        <v>83</v>
      </c>
      <c r="W39" s="17">
        <v>500</v>
      </c>
      <c r="X39" s="19"/>
      <c r="Y39" s="19"/>
      <c r="Z39" s="20">
        <v>13.2</v>
      </c>
      <c r="AA39" s="19">
        <v>25</v>
      </c>
      <c r="AB39" s="19">
        <v>2.54</v>
      </c>
      <c r="AC39" s="19" t="s">
        <v>73</v>
      </c>
      <c r="AD39" s="19" t="s">
        <v>84</v>
      </c>
      <c r="AE39" s="19">
        <v>330</v>
      </c>
      <c r="AF39" s="19" t="s">
        <v>85</v>
      </c>
      <c r="AG39" s="19">
        <v>1500</v>
      </c>
      <c r="AH39" s="19" t="s">
        <v>86</v>
      </c>
      <c r="AI39" s="19" t="s">
        <v>83</v>
      </c>
      <c r="AJ39" s="19"/>
      <c r="AK39" s="19"/>
      <c r="AL39" s="16"/>
    </row>
    <row r="40" spans="1:38" customFormat="1" ht="30.75" thickBot="1" x14ac:dyDescent="0.25">
      <c r="A40" s="36" t="s">
        <v>152</v>
      </c>
      <c r="B40" s="37" t="s">
        <v>153</v>
      </c>
      <c r="C40" s="32" t="s">
        <v>77</v>
      </c>
      <c r="D40" s="32" t="s">
        <v>78</v>
      </c>
      <c r="E40" s="32" t="s">
        <v>78</v>
      </c>
      <c r="F40" s="32" t="s">
        <v>79</v>
      </c>
      <c r="G40" s="32" t="s">
        <v>80</v>
      </c>
      <c r="H40" s="39"/>
      <c r="I40" s="34">
        <v>502977</v>
      </c>
      <c r="J40" s="34">
        <v>180062.2</v>
      </c>
      <c r="K40" s="31"/>
      <c r="L40" s="19"/>
      <c r="M40" s="22"/>
      <c r="N40" s="17" t="s">
        <v>243</v>
      </c>
      <c r="O40" s="17" t="s">
        <v>245</v>
      </c>
      <c r="P40" s="17" t="s">
        <v>81</v>
      </c>
      <c r="Q40" s="19" t="s">
        <v>82</v>
      </c>
      <c r="R40" s="17" t="s">
        <v>247</v>
      </c>
      <c r="S40" s="19"/>
      <c r="T40" s="19"/>
      <c r="U40" s="19"/>
      <c r="V40" s="17" t="s">
        <v>83</v>
      </c>
      <c r="W40" s="17">
        <v>500</v>
      </c>
      <c r="X40" s="19"/>
      <c r="Y40" s="19"/>
      <c r="Z40" s="20">
        <v>13.2</v>
      </c>
      <c r="AA40" s="19">
        <v>25</v>
      </c>
      <c r="AB40" s="19">
        <v>2.54</v>
      </c>
      <c r="AC40" s="19" t="s">
        <v>73</v>
      </c>
      <c r="AD40" s="19" t="s">
        <v>84</v>
      </c>
      <c r="AE40" s="19">
        <v>330</v>
      </c>
      <c r="AF40" s="19" t="s">
        <v>85</v>
      </c>
      <c r="AG40" s="19">
        <v>1500</v>
      </c>
      <c r="AH40" s="19" t="s">
        <v>86</v>
      </c>
      <c r="AI40" s="19" t="s">
        <v>83</v>
      </c>
      <c r="AJ40" s="19"/>
      <c r="AK40" s="19"/>
      <c r="AL40" s="16"/>
    </row>
    <row r="41" spans="1:38" customFormat="1" ht="30.75" thickBot="1" x14ac:dyDescent="0.25">
      <c r="A41" s="36" t="s">
        <v>154</v>
      </c>
      <c r="B41" s="37" t="s">
        <v>155</v>
      </c>
      <c r="C41" s="32" t="s">
        <v>77</v>
      </c>
      <c r="D41" s="32" t="s">
        <v>78</v>
      </c>
      <c r="E41" s="32" t="s">
        <v>78</v>
      </c>
      <c r="F41" s="32" t="s">
        <v>79</v>
      </c>
      <c r="G41" s="32" t="s">
        <v>80</v>
      </c>
      <c r="H41" s="39"/>
      <c r="I41" s="38">
        <v>502975</v>
      </c>
      <c r="J41" s="38">
        <v>180061.7</v>
      </c>
      <c r="K41" s="31"/>
      <c r="L41" s="19"/>
      <c r="M41" s="22"/>
      <c r="N41" s="17" t="s">
        <v>243</v>
      </c>
      <c r="O41" s="17" t="s">
        <v>245</v>
      </c>
      <c r="P41" s="17" t="s">
        <v>81</v>
      </c>
      <c r="Q41" s="19" t="s">
        <v>82</v>
      </c>
      <c r="R41" s="17" t="s">
        <v>247</v>
      </c>
      <c r="S41" s="19"/>
      <c r="T41" s="19"/>
      <c r="U41" s="19"/>
      <c r="V41" s="17" t="s">
        <v>83</v>
      </c>
      <c r="W41" s="17">
        <v>500</v>
      </c>
      <c r="X41" s="19"/>
      <c r="Y41" s="19"/>
      <c r="Z41" s="20">
        <v>13.2</v>
      </c>
      <c r="AA41" s="19">
        <v>25</v>
      </c>
      <c r="AB41" s="19">
        <v>2.54</v>
      </c>
      <c r="AC41" s="19" t="s">
        <v>73</v>
      </c>
      <c r="AD41" s="19" t="s">
        <v>84</v>
      </c>
      <c r="AE41" s="19">
        <v>330</v>
      </c>
      <c r="AF41" s="19" t="s">
        <v>85</v>
      </c>
      <c r="AG41" s="19">
        <v>1500</v>
      </c>
      <c r="AH41" s="19" t="s">
        <v>86</v>
      </c>
      <c r="AI41" s="19" t="s">
        <v>83</v>
      </c>
      <c r="AJ41" s="19"/>
      <c r="AK41" s="19"/>
      <c r="AL41" s="16"/>
    </row>
    <row r="42" spans="1:38" customFormat="1" ht="30.75" thickBot="1" x14ac:dyDescent="0.25">
      <c r="A42" s="32" t="s">
        <v>156</v>
      </c>
      <c r="B42" s="32" t="s">
        <v>157</v>
      </c>
      <c r="C42" s="32" t="s">
        <v>77</v>
      </c>
      <c r="D42" s="32" t="s">
        <v>78</v>
      </c>
      <c r="E42" s="32" t="s">
        <v>78</v>
      </c>
      <c r="F42" s="32" t="s">
        <v>79</v>
      </c>
      <c r="G42" s="32" t="s">
        <v>80</v>
      </c>
      <c r="H42" s="39"/>
      <c r="I42" s="41">
        <v>502964.9</v>
      </c>
      <c r="J42" s="41">
        <v>179986.8</v>
      </c>
      <c r="K42" s="31"/>
      <c r="L42" s="19"/>
      <c r="M42" s="22"/>
      <c r="N42" s="17" t="s">
        <v>244</v>
      </c>
      <c r="O42" s="17" t="s">
        <v>245</v>
      </c>
      <c r="P42" s="17" t="s">
        <v>81</v>
      </c>
      <c r="Q42" s="19" t="s">
        <v>82</v>
      </c>
      <c r="R42" s="17" t="s">
        <v>247</v>
      </c>
      <c r="S42" s="19"/>
      <c r="T42" s="19"/>
      <c r="U42" s="19"/>
      <c r="V42" s="17" t="s">
        <v>83</v>
      </c>
      <c r="W42" s="17">
        <v>500</v>
      </c>
      <c r="X42" s="19"/>
      <c r="Y42" s="19"/>
      <c r="Z42" s="20">
        <v>13.2</v>
      </c>
      <c r="AA42" s="19">
        <v>25</v>
      </c>
      <c r="AB42" s="19">
        <v>1.19</v>
      </c>
      <c r="AC42" s="19" t="s">
        <v>73</v>
      </c>
      <c r="AD42" s="19" t="s">
        <v>84</v>
      </c>
      <c r="AE42" s="19">
        <v>330</v>
      </c>
      <c r="AF42" s="19" t="s">
        <v>85</v>
      </c>
      <c r="AG42" s="19">
        <v>1500</v>
      </c>
      <c r="AH42" s="19" t="s">
        <v>86</v>
      </c>
      <c r="AI42" s="19" t="s">
        <v>83</v>
      </c>
      <c r="AJ42" s="19"/>
      <c r="AK42" s="19"/>
      <c r="AL42" s="16"/>
    </row>
    <row r="43" spans="1:38" customFormat="1" ht="31.5" thickTop="1" thickBot="1" x14ac:dyDescent="0.25">
      <c r="A43" s="32" t="s">
        <v>158</v>
      </c>
      <c r="B43" s="32" t="s">
        <v>159</v>
      </c>
      <c r="C43" s="32" t="s">
        <v>77</v>
      </c>
      <c r="D43" s="32" t="s">
        <v>78</v>
      </c>
      <c r="E43" s="32" t="s">
        <v>78</v>
      </c>
      <c r="F43" s="32" t="s">
        <v>79</v>
      </c>
      <c r="G43" s="32" t="s">
        <v>80</v>
      </c>
      <c r="H43" s="39"/>
      <c r="I43" s="41">
        <v>502902.9</v>
      </c>
      <c r="J43" s="41">
        <v>180041.5</v>
      </c>
      <c r="K43" s="31"/>
      <c r="L43" s="19"/>
      <c r="M43" s="22"/>
      <c r="N43" s="17" t="s">
        <v>244</v>
      </c>
      <c r="O43" s="17" t="s">
        <v>245</v>
      </c>
      <c r="P43" s="17" t="s">
        <v>81</v>
      </c>
      <c r="Q43" s="19" t="s">
        <v>82</v>
      </c>
      <c r="R43" s="17" t="s">
        <v>247</v>
      </c>
      <c r="S43" s="19"/>
      <c r="T43" s="19"/>
      <c r="U43" s="19"/>
      <c r="V43" s="17" t="s">
        <v>83</v>
      </c>
      <c r="W43" s="17">
        <v>500</v>
      </c>
      <c r="X43" s="19"/>
      <c r="Y43" s="19"/>
      <c r="Z43" s="20">
        <v>13.2</v>
      </c>
      <c r="AA43" s="19">
        <v>25</v>
      </c>
      <c r="AB43" s="19">
        <v>1.19</v>
      </c>
      <c r="AC43" s="19" t="s">
        <v>73</v>
      </c>
      <c r="AD43" s="19" t="s">
        <v>84</v>
      </c>
      <c r="AE43" s="19">
        <v>330</v>
      </c>
      <c r="AF43" s="19" t="s">
        <v>85</v>
      </c>
      <c r="AG43" s="19">
        <v>1500</v>
      </c>
      <c r="AH43" s="19" t="s">
        <v>86</v>
      </c>
      <c r="AI43" s="19" t="s">
        <v>83</v>
      </c>
      <c r="AJ43" s="19"/>
      <c r="AK43" s="19"/>
      <c r="AL43" s="16"/>
    </row>
    <row r="44" spans="1:38" customFormat="1" ht="15.75" thickTop="1" x14ac:dyDescent="0.2">
      <c r="A44" s="32"/>
      <c r="B44" s="32"/>
      <c r="C44" s="32"/>
      <c r="D44" s="32"/>
      <c r="E44" s="32"/>
      <c r="F44" s="32"/>
      <c r="G44" s="32"/>
      <c r="H44" s="40"/>
      <c r="I44" s="32"/>
      <c r="J44" s="32"/>
      <c r="K44" s="19"/>
      <c r="L44" s="19"/>
      <c r="M44" s="22"/>
      <c r="N44" s="19"/>
      <c r="O44" s="19"/>
      <c r="P44" s="19"/>
      <c r="Q44" s="19"/>
      <c r="R44" s="19"/>
      <c r="S44" s="19"/>
      <c r="T44" s="19"/>
      <c r="U44" s="19"/>
      <c r="V44" s="19"/>
      <c r="W44" s="19"/>
      <c r="X44" s="19"/>
      <c r="Y44" s="19"/>
      <c r="Z44" s="21"/>
      <c r="AA44" s="19"/>
      <c r="AB44" s="19"/>
      <c r="AC44" s="19"/>
      <c r="AD44" s="19"/>
      <c r="AE44" s="19"/>
      <c r="AF44" s="19"/>
      <c r="AG44" s="19"/>
      <c r="AH44" s="19"/>
      <c r="AI44" s="19"/>
      <c r="AJ44" s="19"/>
      <c r="AK44" s="19"/>
      <c r="AL44" s="16"/>
    </row>
    <row r="45" spans="1:38" s="24" customFormat="1" ht="15" x14ac:dyDescent="0.2">
      <c r="A45" s="32"/>
      <c r="B45" s="32"/>
      <c r="C45" s="32"/>
      <c r="D45" s="32"/>
      <c r="E45" s="32"/>
      <c r="F45" s="32"/>
      <c r="G45" s="32"/>
      <c r="H45" s="40"/>
      <c r="I45" s="40"/>
      <c r="J45" s="40"/>
      <c r="K45" s="19"/>
      <c r="L45" s="19"/>
      <c r="M45" s="22"/>
      <c r="N45" s="19"/>
      <c r="O45" s="19"/>
      <c r="P45" s="19"/>
      <c r="Q45" s="19"/>
      <c r="R45" s="19"/>
      <c r="S45" s="19"/>
      <c r="T45" s="19"/>
      <c r="U45" s="19"/>
      <c r="V45" s="19"/>
      <c r="W45" s="19"/>
      <c r="X45" s="19"/>
      <c r="Y45" s="19"/>
      <c r="Z45" s="21"/>
      <c r="AA45" s="19"/>
      <c r="AB45" s="19"/>
      <c r="AC45" s="19"/>
      <c r="AD45" s="19"/>
      <c r="AE45" s="19"/>
      <c r="AF45" s="19"/>
      <c r="AG45" s="19"/>
      <c r="AH45" s="19"/>
      <c r="AI45" s="19"/>
      <c r="AJ45" s="19"/>
      <c r="AK45" s="19"/>
      <c r="AL45" s="23"/>
    </row>
    <row r="46" spans="1:38" customFormat="1" ht="15"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16"/>
    </row>
    <row r="47" spans="1:38" customFormat="1" ht="15"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16"/>
    </row>
    <row r="48" spans="1:38" customFormat="1" ht="15"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customFormat="1" ht="15"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customFormat="1" ht="30" x14ac:dyDescent="0.2">
      <c r="A50" s="19" t="s">
        <v>160</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1:38" customFormat="1" ht="15" x14ac:dyDescent="0.2">
      <c r="A51" s="5"/>
      <c r="B51" s="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1:38" customFormat="1" ht="15"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1:38" customFormat="1" ht="15" x14ac:dyDescent="0.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1:38" customFormat="1" ht="15" x14ac:dyDescent="0.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1:38" customFormat="1" ht="15"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1:38" customFormat="1" ht="15"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pans="1:38" customFormat="1" ht="15"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pans="1:38" customFormat="1" ht="15"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1:38" customFormat="1" ht="15"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customFormat="1" ht="15"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customFormat="1" ht="15"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1:38" customFormat="1" ht="15"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38" customFormat="1" ht="15"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row>
    <row r="64" spans="1:38" customFormat="1" ht="15"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row>
    <row r="65" spans="1:38" customFormat="1" ht="15"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row>
    <row r="66" spans="1:38" customFormat="1" ht="15"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row>
    <row r="67" spans="1:38" customFormat="1" ht="15"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row>
    <row r="68" spans="1:38" customFormat="1" ht="15"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1:38" customFormat="1" ht="15"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1:38" customFormat="1" ht="15"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1:38" customFormat="1" ht="15"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1:38" customFormat="1" ht="15"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1:38" customFormat="1" ht="15"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row>
    <row r="74" spans="1:38" customFormat="1" ht="15"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row>
    <row r="75" spans="1:38" customFormat="1" ht="15"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row>
    <row r="76" spans="1:38" customFormat="1" ht="15"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row>
    <row r="77" spans="1:38" customFormat="1" ht="15"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customFormat="1" ht="15"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row>
    <row r="79" spans="1:38" customFormat="1" ht="15"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row>
    <row r="80" spans="1:38" customFormat="1" ht="15"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row>
    <row r="81" spans="1:38" customFormat="1" ht="15"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row>
    <row r="82" spans="1:38" customFormat="1" ht="15"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row>
    <row r="83" spans="1:38" customFormat="1" ht="15"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row>
    <row r="84" spans="1:38" customFormat="1" ht="15"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row>
    <row r="85" spans="1:38" customFormat="1" ht="15"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row>
    <row r="86" spans="1:38" customFormat="1" ht="15"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row>
    <row r="87" spans="1:38" customFormat="1" ht="15"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row>
    <row r="88" spans="1:38" customFormat="1" ht="15"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row>
    <row r="89" spans="1:38" customFormat="1" ht="15"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row>
    <row r="90" spans="1:38" customFormat="1" ht="15"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row>
    <row r="91" spans="1:38" customFormat="1" ht="15"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row>
    <row r="92" spans="1:38" customFormat="1" ht="15"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row>
    <row r="93" spans="1:38" customFormat="1" ht="15"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row>
    <row r="94" spans="1:38" customFormat="1" ht="15"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row>
    <row r="95" spans="1:38" customFormat="1" ht="15"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row>
    <row r="96" spans="1:38" customFormat="1" ht="15"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row>
    <row r="97" spans="1:38" customFormat="1" ht="15"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row>
    <row r="98" spans="1:38" customFormat="1" ht="15"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row>
    <row r="99" spans="1:38" customFormat="1" ht="15"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row>
    <row r="100" spans="1:38" customFormat="1" ht="15"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row>
    <row r="101" spans="1:38" customFormat="1" ht="15"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row>
    <row r="102" spans="1:38" customFormat="1" ht="15"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row>
    <row r="103" spans="1:38" customFormat="1" ht="15"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row>
    <row r="104" spans="1:38" customFormat="1" ht="15"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row>
    <row r="105" spans="1:38" customFormat="1" ht="15"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row>
    <row r="106" spans="1:38" customFormat="1" ht="15"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row>
    <row r="107" spans="1:38" customFormat="1" ht="15"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row>
    <row r="108" spans="1:38" customFormat="1" ht="15"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row>
    <row r="109" spans="1:38" customFormat="1" ht="15"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row>
    <row r="110" spans="1:38" customFormat="1" ht="15"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row>
    <row r="111" spans="1:38" customFormat="1" ht="15"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row>
    <row r="112" spans="1:38" customFormat="1" ht="15"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row>
    <row r="113" spans="1:38" customFormat="1" ht="15"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row>
    <row r="114" spans="1:38" customFormat="1" ht="15"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row>
    <row r="115" spans="1:38" customFormat="1" ht="15"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row>
    <row r="116" spans="1:38" customFormat="1" ht="15"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row>
    <row r="117" spans="1:38" customFormat="1" ht="15"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row>
    <row r="118" spans="1:38" customFormat="1" ht="15"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row>
    <row r="119" spans="1:38" customFormat="1" ht="15"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ustomFormat="1" ht="15"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row>
    <row r="121" spans="1:38" customFormat="1" ht="15"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row>
    <row r="122" spans="1:38" customFormat="1" ht="15"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row>
    <row r="123" spans="1:38" customFormat="1" ht="15"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row>
    <row r="124" spans="1:38" customFormat="1" ht="15"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row>
    <row r="125" spans="1:38" customFormat="1" ht="15"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row>
    <row r="126" spans="1:38" customFormat="1" ht="15"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row>
    <row r="127" spans="1:38" customFormat="1" ht="15"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row>
    <row r="128" spans="1:38" customFormat="1" ht="15"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row>
    <row r="129" spans="1:38" customFormat="1" ht="15"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row>
    <row r="130" spans="1:38" customFormat="1" ht="15"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row>
    <row r="131" spans="1:38" customFormat="1" ht="15"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row>
    <row r="132" spans="1:38" customFormat="1" ht="15"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row>
    <row r="133" spans="1:38" customFormat="1" ht="15"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row>
    <row r="134" spans="1:38" customFormat="1" ht="15"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row>
    <row r="135" spans="1:38" customFormat="1" ht="15"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row>
    <row r="136" spans="1:38" customFormat="1" ht="15"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row>
    <row r="137" spans="1:38" customFormat="1" ht="15"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row>
    <row r="138" spans="1:38" customFormat="1" ht="15"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row>
    <row r="139" spans="1:38" customFormat="1" ht="15"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row>
    <row r="140" spans="1:38" customFormat="1" ht="15"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row>
    <row r="141" spans="1:38" customFormat="1" ht="15"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row>
    <row r="142" spans="1:38" customFormat="1" ht="15"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row>
    <row r="143" spans="1:38" customFormat="1" ht="15"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row>
    <row r="144" spans="1:38" customFormat="1" ht="15"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row>
    <row r="145" spans="1:38" customFormat="1" ht="15"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row>
    <row r="146" spans="1:38" customFormat="1" ht="15"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row>
    <row r="147" spans="1:38" customFormat="1" ht="15"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row>
    <row r="148" spans="1:38" customFormat="1" ht="15"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row>
    <row r="149" spans="1:38" customFormat="1" ht="15"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row>
    <row r="150" spans="1:38" customFormat="1" ht="15"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row>
    <row r="151" spans="1:38" customFormat="1" ht="15"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row>
    <row r="152" spans="1:38" customFormat="1" ht="15"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row>
    <row r="153" spans="1:38" customFormat="1" ht="15"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row>
    <row r="154" spans="1:38" customFormat="1" ht="15"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row>
    <row r="155" spans="1:38" customFormat="1" ht="15"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row>
    <row r="156" spans="1:38" customFormat="1" ht="15"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row>
    <row r="157" spans="1:38" customFormat="1" ht="15"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row>
    <row r="158" spans="1:38" customFormat="1" ht="15"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row>
    <row r="159" spans="1:38" customFormat="1" ht="15"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row>
    <row r="160" spans="1:38" customFormat="1" ht="15"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row>
    <row r="161" spans="1:38" customFormat="1" ht="15"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row>
    <row r="162" spans="1:38" customFormat="1" ht="15"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row>
    <row r="163" spans="1:38" customFormat="1" ht="15"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row>
    <row r="164" spans="1:38" customFormat="1" ht="15"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row>
    <row r="165" spans="1:38" customFormat="1" ht="15"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row>
    <row r="166" spans="1:38" customFormat="1" ht="15"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row>
    <row r="167" spans="1:38" customFormat="1" ht="15"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row>
    <row r="168" spans="1:38" customFormat="1" ht="15"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row>
    <row r="169" spans="1:38" customFormat="1" ht="15"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row>
    <row r="170" spans="1:38" customFormat="1" ht="15"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row>
    <row r="171" spans="1:38" customFormat="1" ht="15"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row>
    <row r="172" spans="1:38" customFormat="1" ht="15"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row>
    <row r="173" spans="1:38" customFormat="1" ht="15"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row>
    <row r="174" spans="1:38" customFormat="1" ht="15"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row>
    <row r="175" spans="1:38" customFormat="1" ht="15"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row>
    <row r="176" spans="1:38" customFormat="1" ht="15"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row>
    <row r="177" spans="1:38" customFormat="1" ht="15"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row>
    <row r="178" spans="1:38" customFormat="1" ht="15"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row>
    <row r="179" spans="1:38" customFormat="1" ht="15"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row>
    <row r="180" spans="1:38" customFormat="1" ht="15"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row>
    <row r="181" spans="1:38" customFormat="1" ht="15"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row>
    <row r="182" spans="1:38" customFormat="1" ht="15"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row>
    <row r="183" spans="1:38" customFormat="1" ht="15"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row>
    <row r="184" spans="1:38" customFormat="1" ht="15"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row>
    <row r="185" spans="1:38" customFormat="1" ht="15"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row>
    <row r="186" spans="1:38" customFormat="1" ht="15"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row>
    <row r="187" spans="1:38" customFormat="1" ht="15"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row>
    <row r="188" spans="1:38" customFormat="1" ht="15"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row>
    <row r="189" spans="1:38" customFormat="1" ht="15" x14ac:dyDescent="0.2">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row>
    <row r="190" spans="1:38" customFormat="1" ht="15" x14ac:dyDescent="0.2">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row>
    <row r="191" spans="1:38" customFormat="1" ht="15" x14ac:dyDescent="0.2">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row>
    <row r="192" spans="1:38" customFormat="1" ht="15" x14ac:dyDescent="0.2">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row>
    <row r="193" spans="1:38" customFormat="1" ht="15" x14ac:dyDescent="0.2">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row>
    <row r="194" spans="1:38" customFormat="1" ht="15" x14ac:dyDescent="0.2">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row>
    <row r="195" spans="1:38" customFormat="1" ht="15" x14ac:dyDescent="0.2">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row>
    <row r="196" spans="1:38" customFormat="1" ht="15" x14ac:dyDescent="0.2">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row>
    <row r="197" spans="1:38" customFormat="1" ht="15" x14ac:dyDescent="0.2">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row>
    <row r="198" spans="1:38" customFormat="1" ht="15" x14ac:dyDescent="0.2">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row>
    <row r="199" spans="1:38" customFormat="1" ht="15" x14ac:dyDescent="0.2">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row>
    <row r="200" spans="1:38" customFormat="1" ht="15" x14ac:dyDescent="0.2">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row>
    <row r="201" spans="1:38" customFormat="1" ht="15" x14ac:dyDescent="0.2">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row>
    <row r="202" spans="1:38" customFormat="1" ht="15" x14ac:dyDescent="0.2">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row>
    <row r="203" spans="1:38" customFormat="1" ht="15" x14ac:dyDescent="0.2">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row>
    <row r="204" spans="1:38" customFormat="1" ht="15" x14ac:dyDescent="0.2">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row>
    <row r="205" spans="1:38" customFormat="1" ht="15" x14ac:dyDescent="0.2">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row>
    <row r="206" spans="1:38" customFormat="1" ht="15" x14ac:dyDescent="0.2">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row>
    <row r="207" spans="1:38" customFormat="1" ht="15" x14ac:dyDescent="0.2">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row>
    <row r="208" spans="1:38" customFormat="1" ht="15" x14ac:dyDescent="0.2">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row>
    <row r="209" spans="1:38" customFormat="1" ht="15" x14ac:dyDescent="0.2">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row>
    <row r="210" spans="1:38" customFormat="1" ht="15" x14ac:dyDescent="0.2">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row>
    <row r="211" spans="1:38" customFormat="1" ht="15" x14ac:dyDescent="0.2">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row>
    <row r="212" spans="1:38" customFormat="1" ht="15" x14ac:dyDescent="0.2">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row>
    <row r="213" spans="1:38" customFormat="1" ht="15" x14ac:dyDescent="0.2">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row>
    <row r="214" spans="1:38" customFormat="1" ht="15" x14ac:dyDescent="0.2">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row>
    <row r="215" spans="1:38" customFormat="1" ht="15" x14ac:dyDescent="0.2">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row>
    <row r="216" spans="1:38" customFormat="1" ht="15" x14ac:dyDescent="0.2">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row>
    <row r="217" spans="1:38" customFormat="1" ht="15" x14ac:dyDescent="0.2">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row>
    <row r="218" spans="1:38" customFormat="1" ht="15" x14ac:dyDescent="0.2">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row>
    <row r="219" spans="1:38" customFormat="1" ht="15" x14ac:dyDescent="0.2">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row>
    <row r="220" spans="1:38" customFormat="1" ht="15" x14ac:dyDescent="0.2">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row>
    <row r="221" spans="1:38" customFormat="1" ht="15" x14ac:dyDescent="0.2">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row>
    <row r="222" spans="1:38" customFormat="1" ht="15" x14ac:dyDescent="0.2">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row>
    <row r="223" spans="1:38" customFormat="1" ht="15" x14ac:dyDescent="0.2">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row>
    <row r="224" spans="1:38" customFormat="1" ht="15" x14ac:dyDescent="0.2">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row>
    <row r="225" spans="1:38" customFormat="1" ht="15" x14ac:dyDescent="0.2">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row>
    <row r="226" spans="1:38" customFormat="1" ht="15" x14ac:dyDescent="0.2">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row>
    <row r="227" spans="1:38" customFormat="1" ht="15" x14ac:dyDescent="0.2">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row>
    <row r="228" spans="1:38" customFormat="1" ht="15" x14ac:dyDescent="0.2">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row>
    <row r="229" spans="1:38" customFormat="1" ht="15" x14ac:dyDescent="0.2">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row>
    <row r="230" spans="1:38" customFormat="1" ht="15" x14ac:dyDescent="0.2">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row>
    <row r="231" spans="1:38" customFormat="1" ht="15" x14ac:dyDescent="0.2">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row>
    <row r="232" spans="1:38" customFormat="1" ht="15" x14ac:dyDescent="0.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row>
    <row r="233" spans="1:38" customFormat="1" ht="15" x14ac:dyDescent="0.2">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row>
    <row r="234" spans="1:38" customFormat="1" ht="15" x14ac:dyDescent="0.2">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row>
    <row r="235" spans="1:38" customFormat="1" ht="15" x14ac:dyDescent="0.2">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row>
    <row r="236" spans="1:38" customFormat="1" ht="15" x14ac:dyDescent="0.2">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row>
    <row r="237" spans="1:38" customFormat="1" ht="15" x14ac:dyDescent="0.2">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row>
    <row r="238" spans="1:38" customFormat="1" ht="15" x14ac:dyDescent="0.2">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row>
    <row r="239" spans="1:38" customFormat="1" ht="15" x14ac:dyDescent="0.2">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row>
    <row r="240" spans="1:38" customFormat="1" ht="15" x14ac:dyDescent="0.2">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row>
    <row r="241" spans="1:38" customFormat="1" ht="15" x14ac:dyDescent="0.2">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row>
    <row r="242" spans="1:38" customFormat="1" ht="15" x14ac:dyDescent="0.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row>
    <row r="243" spans="1:38" customFormat="1" ht="15" x14ac:dyDescent="0.2">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row>
    <row r="244" spans="1:38" customFormat="1" ht="15" x14ac:dyDescent="0.2">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row>
    <row r="245" spans="1:38" customFormat="1" ht="15" x14ac:dyDescent="0.2">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row>
    <row r="246" spans="1:38" customFormat="1" ht="15" x14ac:dyDescent="0.2">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row>
    <row r="247" spans="1:38" customFormat="1" ht="15" x14ac:dyDescent="0.2">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row>
    <row r="248" spans="1:38" customFormat="1" ht="15" x14ac:dyDescent="0.2">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row>
    <row r="249" spans="1:38" customFormat="1" ht="15"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row>
    <row r="250" spans="1:38" customFormat="1" ht="15" x14ac:dyDescent="0.2">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row>
    <row r="251" spans="1:38" customFormat="1" ht="15" x14ac:dyDescent="0.2">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row>
    <row r="252" spans="1:38" customFormat="1" ht="15" x14ac:dyDescent="0.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row>
    <row r="253" spans="1:38" customFormat="1" ht="15" x14ac:dyDescent="0.2">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row>
    <row r="254" spans="1:38" customFormat="1" ht="15" x14ac:dyDescent="0.2">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row>
    <row r="255" spans="1:38" customFormat="1" ht="15" x14ac:dyDescent="0.2">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row>
    <row r="256" spans="1:38" customFormat="1" ht="15" x14ac:dyDescent="0.2">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row>
    <row r="257" spans="1:38" customFormat="1" ht="15" x14ac:dyDescent="0.2">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row>
    <row r="258" spans="1:38" customFormat="1" ht="15" x14ac:dyDescent="0.2">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row>
    <row r="259" spans="1:38" customFormat="1" ht="15" x14ac:dyDescent="0.2">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row>
    <row r="260" spans="1:38" customFormat="1" ht="15" x14ac:dyDescent="0.2">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row>
    <row r="261" spans="1:38" customFormat="1" ht="15" x14ac:dyDescent="0.2">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row>
    <row r="262" spans="1:38" customFormat="1" ht="15" x14ac:dyDescent="0.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row>
    <row r="263" spans="1:38" customFormat="1" ht="15" x14ac:dyDescent="0.2">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row>
    <row r="264" spans="1:38" customFormat="1" ht="15" x14ac:dyDescent="0.2">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row>
    <row r="265" spans="1:38" customFormat="1" ht="15" x14ac:dyDescent="0.2">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row>
    <row r="266" spans="1:38" customFormat="1" ht="15" x14ac:dyDescent="0.2">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row>
    <row r="267" spans="1:38" customFormat="1" ht="15" x14ac:dyDescent="0.2">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row>
    <row r="268" spans="1:38" customFormat="1" ht="15" x14ac:dyDescent="0.2">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row>
    <row r="269" spans="1:38" customFormat="1" ht="15" x14ac:dyDescent="0.2">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row>
    <row r="270" spans="1:38" customFormat="1" ht="15" x14ac:dyDescent="0.2">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row>
    <row r="271" spans="1:38" customFormat="1" ht="15" x14ac:dyDescent="0.2">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row>
    <row r="272" spans="1:38" customFormat="1" ht="15" x14ac:dyDescent="0.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row>
    <row r="273" spans="1:38" customFormat="1" ht="15" x14ac:dyDescent="0.2">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row>
    <row r="274" spans="1:38" customFormat="1" ht="15" x14ac:dyDescent="0.2">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row>
    <row r="275" spans="1:38" customFormat="1" ht="15" x14ac:dyDescent="0.2">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row>
    <row r="276" spans="1:38" customFormat="1" ht="15" x14ac:dyDescent="0.2">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row>
    <row r="277" spans="1:38" customFormat="1" ht="15" x14ac:dyDescent="0.2">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row>
    <row r="278" spans="1:38" customFormat="1" ht="15" x14ac:dyDescent="0.2">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row>
    <row r="279" spans="1:38" customFormat="1" ht="15" x14ac:dyDescent="0.2">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row>
    <row r="280" spans="1:38" customFormat="1" ht="15" x14ac:dyDescent="0.2">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row>
    <row r="281" spans="1:38" customFormat="1" ht="15" x14ac:dyDescent="0.2">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row>
    <row r="282" spans="1:38" customFormat="1" ht="15" x14ac:dyDescent="0.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1:38" customFormat="1" ht="15" x14ac:dyDescent="0.2">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row>
    <row r="284" spans="1:38" customFormat="1" ht="15" x14ac:dyDescent="0.2">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row>
    <row r="285" spans="1:38" customFormat="1" ht="15" x14ac:dyDescent="0.2">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row>
    <row r="286" spans="1:38" customFormat="1" ht="15" x14ac:dyDescent="0.2">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row>
    <row r="287" spans="1:38" customFormat="1" ht="15" x14ac:dyDescent="0.2">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row>
    <row r="288" spans="1:38" customFormat="1" ht="15" x14ac:dyDescent="0.2">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row>
    <row r="289" spans="1:38" customFormat="1" ht="15" x14ac:dyDescent="0.2">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row>
    <row r="290" spans="1:38" customFormat="1" ht="15" x14ac:dyDescent="0.2">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row>
    <row r="291" spans="1:38" customFormat="1" ht="15" x14ac:dyDescent="0.2">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row>
    <row r="292" spans="1:38" customFormat="1" ht="15" x14ac:dyDescent="0.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row>
    <row r="293" spans="1:38" customFormat="1" ht="15" x14ac:dyDescent="0.2">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row>
    <row r="294" spans="1:38" customFormat="1" ht="15" x14ac:dyDescent="0.2">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row>
    <row r="295" spans="1:38" customFormat="1" ht="15" x14ac:dyDescent="0.2">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customFormat="1" ht="15" x14ac:dyDescent="0.2">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row>
    <row r="297" spans="1:38" customFormat="1" ht="15" x14ac:dyDescent="0.2">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row>
    <row r="298" spans="1:38" customFormat="1" ht="15" x14ac:dyDescent="0.2">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row>
    <row r="299" spans="1:38" customFormat="1" ht="15" x14ac:dyDescent="0.2">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row>
    <row r="300" spans="1:38" customFormat="1" ht="15" x14ac:dyDescent="0.2">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row>
    <row r="301" spans="1:38" customFormat="1" ht="15" x14ac:dyDescent="0.2">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row>
    <row r="302" spans="1:38" customFormat="1" ht="15" x14ac:dyDescent="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row>
    <row r="303" spans="1:38" customFormat="1" ht="15" x14ac:dyDescent="0.2">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row>
    <row r="304" spans="1:38" customFormat="1" ht="15" x14ac:dyDescent="0.2">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row>
    <row r="305" spans="1:38" customFormat="1" ht="15" x14ac:dyDescent="0.2">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row>
    <row r="306" spans="1:38" customFormat="1" ht="15" x14ac:dyDescent="0.2">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row>
    <row r="307" spans="1:38" customFormat="1" ht="15" x14ac:dyDescent="0.2">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row>
    <row r="308" spans="1:38" customFormat="1" ht="15" x14ac:dyDescent="0.2">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row>
    <row r="309" spans="1:38" customFormat="1" ht="15" x14ac:dyDescent="0.2">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row>
    <row r="310" spans="1:38" customFormat="1" ht="15" x14ac:dyDescent="0.2">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row>
    <row r="311" spans="1:38" customFormat="1" ht="15" x14ac:dyDescent="0.2">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row>
    <row r="312" spans="1:38" customFormat="1" ht="15" x14ac:dyDescent="0.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row>
    <row r="313" spans="1:38" customFormat="1" ht="15"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row>
    <row r="314" spans="1:38" customFormat="1" ht="15" x14ac:dyDescent="0.2">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row>
    <row r="315" spans="1:38" customFormat="1" ht="15" x14ac:dyDescent="0.2">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row>
    <row r="316" spans="1:38" customFormat="1" ht="15" x14ac:dyDescent="0.2">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row>
    <row r="317" spans="1:38" customFormat="1" ht="15" x14ac:dyDescent="0.2">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row>
    <row r="318" spans="1:38" customFormat="1" ht="15" x14ac:dyDescent="0.2">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row>
    <row r="319" spans="1:38" customFormat="1" ht="15" x14ac:dyDescent="0.2">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row>
    <row r="320" spans="1:38" customFormat="1" ht="15" x14ac:dyDescent="0.2">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row>
    <row r="321" spans="1:38" customFormat="1" ht="15" x14ac:dyDescent="0.2">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row>
    <row r="322" spans="1:38" customFormat="1" ht="15" x14ac:dyDescent="0.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row>
    <row r="323" spans="1:38" customFormat="1" ht="15" x14ac:dyDescent="0.2">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row>
    <row r="324" spans="1:38" customFormat="1" ht="15" x14ac:dyDescent="0.2">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row>
    <row r="325" spans="1:38" customFormat="1" ht="15" x14ac:dyDescent="0.2">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row>
    <row r="326" spans="1:38" customFormat="1" ht="15" x14ac:dyDescent="0.2">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row>
    <row r="327" spans="1:38" customFormat="1" ht="15" x14ac:dyDescent="0.2">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row>
    <row r="328" spans="1:38" customFormat="1" ht="15" x14ac:dyDescent="0.2">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row>
    <row r="329" spans="1:38" customFormat="1" ht="15" x14ac:dyDescent="0.2">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row>
    <row r="330" spans="1:38" customFormat="1" ht="15" x14ac:dyDescent="0.2">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row>
    <row r="331" spans="1:38" customFormat="1" ht="15" x14ac:dyDescent="0.2">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row>
    <row r="332" spans="1:38" customFormat="1" ht="15" x14ac:dyDescent="0.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row>
    <row r="333" spans="1:38" customFormat="1" ht="15" x14ac:dyDescent="0.2">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row>
    <row r="334" spans="1:38" customFormat="1" ht="15" x14ac:dyDescent="0.2">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row>
    <row r="335" spans="1:38" customFormat="1" ht="15" x14ac:dyDescent="0.2">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row>
    <row r="336" spans="1:38" customFormat="1" ht="15" x14ac:dyDescent="0.2">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row>
    <row r="337" spans="1:38" customFormat="1" ht="15" x14ac:dyDescent="0.2">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row>
    <row r="338" spans="1:38" customFormat="1" ht="15" x14ac:dyDescent="0.2">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row>
    <row r="339" spans="1:38" customFormat="1" ht="15" x14ac:dyDescent="0.2">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row>
    <row r="340" spans="1:38" customFormat="1" ht="15" x14ac:dyDescent="0.2">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row>
    <row r="341" spans="1:38" customFormat="1" ht="15" x14ac:dyDescent="0.2">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row>
    <row r="342" spans="1:38" customFormat="1" ht="15" x14ac:dyDescent="0.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row>
    <row r="343" spans="1:38" customFormat="1" ht="15" x14ac:dyDescent="0.2">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row>
    <row r="344" spans="1:38" customFormat="1" ht="15" x14ac:dyDescent="0.2">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row>
    <row r="345" spans="1:38" customFormat="1" ht="15" x14ac:dyDescent="0.2">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row>
    <row r="346" spans="1:38" customFormat="1" ht="15" x14ac:dyDescent="0.2">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row>
    <row r="347" spans="1:38" customFormat="1" ht="15" x14ac:dyDescent="0.2">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row>
    <row r="348" spans="1:38" customFormat="1" ht="15" x14ac:dyDescent="0.2">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row>
    <row r="349" spans="1:38" customFormat="1" ht="15" x14ac:dyDescent="0.2">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row>
    <row r="350" spans="1:38" customFormat="1" ht="15" x14ac:dyDescent="0.2">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row>
    <row r="351" spans="1:38" customFormat="1" ht="15" x14ac:dyDescent="0.2">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row>
    <row r="352" spans="1:38" customFormat="1" ht="15" x14ac:dyDescent="0.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row>
    <row r="353" spans="1:38" customFormat="1" ht="15" x14ac:dyDescent="0.2">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row>
    <row r="354" spans="1:38" customFormat="1" ht="15" x14ac:dyDescent="0.2">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row>
    <row r="355" spans="1:38" customFormat="1" ht="15" x14ac:dyDescent="0.2">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row>
    <row r="356" spans="1:38" customFormat="1" ht="15" x14ac:dyDescent="0.2">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row>
    <row r="357" spans="1:38" customFormat="1" ht="15" x14ac:dyDescent="0.2">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row>
    <row r="358" spans="1:38" customFormat="1" ht="15" x14ac:dyDescent="0.2">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row>
    <row r="359" spans="1:38" customFormat="1" ht="15" x14ac:dyDescent="0.2">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row>
    <row r="360" spans="1:38" customFormat="1" ht="15" x14ac:dyDescent="0.2">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row>
    <row r="361" spans="1:38" customFormat="1" ht="15" x14ac:dyDescent="0.2">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row>
    <row r="362" spans="1:38" customFormat="1" ht="15" x14ac:dyDescent="0.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row>
    <row r="363" spans="1:38" customFormat="1" ht="15" x14ac:dyDescent="0.2">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row>
    <row r="364" spans="1:38" customFormat="1" ht="15" x14ac:dyDescent="0.2">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row>
    <row r="365" spans="1:38" customFormat="1" ht="15" x14ac:dyDescent="0.2">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row>
    <row r="366" spans="1:38" customFormat="1" ht="15" x14ac:dyDescent="0.2">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row>
    <row r="367" spans="1:38" customFormat="1" ht="15" x14ac:dyDescent="0.2">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row>
    <row r="368" spans="1:38" customFormat="1" ht="15" x14ac:dyDescent="0.2">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row>
    <row r="369" spans="1:38" customFormat="1" ht="15" x14ac:dyDescent="0.2">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row>
    <row r="370" spans="1:38" customFormat="1" ht="15" x14ac:dyDescent="0.2">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row>
    <row r="371" spans="1:38" customFormat="1" ht="15" x14ac:dyDescent="0.2">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row>
    <row r="372" spans="1:38" customFormat="1" ht="15" x14ac:dyDescent="0.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row>
    <row r="373" spans="1:38" customFormat="1" ht="15" x14ac:dyDescent="0.2">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row>
    <row r="374" spans="1:38" customFormat="1" ht="15" x14ac:dyDescent="0.2">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row>
    <row r="375" spans="1:38" customFormat="1" ht="15" x14ac:dyDescent="0.2">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row>
    <row r="376" spans="1:38" customFormat="1" ht="15" x14ac:dyDescent="0.2">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row>
    <row r="377" spans="1:38" customFormat="1" ht="15" x14ac:dyDescent="0.2">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row>
    <row r="378" spans="1:38" customFormat="1" ht="15" x14ac:dyDescent="0.2">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row>
    <row r="379" spans="1:38" customFormat="1" ht="15" x14ac:dyDescent="0.2">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row>
    <row r="380" spans="1:38" customFormat="1" ht="15" x14ac:dyDescent="0.2">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row>
    <row r="381" spans="1:38" customFormat="1" ht="15" x14ac:dyDescent="0.2">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row>
    <row r="382" spans="1:38" customFormat="1" ht="15" x14ac:dyDescent="0.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row>
    <row r="383" spans="1:38" customFormat="1" ht="15" x14ac:dyDescent="0.2">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row>
    <row r="384" spans="1:38" customFormat="1" ht="15" x14ac:dyDescent="0.2">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row>
    <row r="385" spans="1:38" customFormat="1" ht="15" x14ac:dyDescent="0.2">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row>
    <row r="386" spans="1:38" customFormat="1" ht="15" x14ac:dyDescent="0.2">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row>
    <row r="387" spans="1:38" customFormat="1" ht="15" x14ac:dyDescent="0.2">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row>
    <row r="388" spans="1:38" customFormat="1" ht="15" x14ac:dyDescent="0.2">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row>
    <row r="389" spans="1:38" customFormat="1" ht="15" x14ac:dyDescent="0.2">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row>
    <row r="390" spans="1:38" customFormat="1" ht="15" x14ac:dyDescent="0.2">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row>
    <row r="391" spans="1:38" customFormat="1" ht="15" x14ac:dyDescent="0.2">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row>
    <row r="392" spans="1:38" customFormat="1" ht="15" x14ac:dyDescent="0.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row>
    <row r="393" spans="1:38" customFormat="1" ht="15" x14ac:dyDescent="0.2">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row>
    <row r="394" spans="1:38" customFormat="1" ht="15" x14ac:dyDescent="0.2">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row>
    <row r="395" spans="1:38" customFormat="1" ht="15" x14ac:dyDescent="0.2">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row>
    <row r="396" spans="1:38" customFormat="1" ht="15" x14ac:dyDescent="0.2">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row>
    <row r="397" spans="1:38" customFormat="1" ht="15" x14ac:dyDescent="0.2">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row>
    <row r="398" spans="1:38" customFormat="1" ht="15" x14ac:dyDescent="0.2">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row>
    <row r="399" spans="1:38" customFormat="1" ht="15" x14ac:dyDescent="0.2">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row>
    <row r="400" spans="1:38" customFormat="1" ht="15" x14ac:dyDescent="0.2">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row>
    <row r="401" spans="1:38" customFormat="1" ht="15" x14ac:dyDescent="0.2">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row>
    <row r="402" spans="1:38" customFormat="1" ht="15" x14ac:dyDescent="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row>
    <row r="403" spans="1:38" customFormat="1" ht="15" x14ac:dyDescent="0.2">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row>
    <row r="404" spans="1:38" customFormat="1" ht="15" x14ac:dyDescent="0.2">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row>
    <row r="405" spans="1:38" customFormat="1" ht="15" x14ac:dyDescent="0.2">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row>
    <row r="406" spans="1:38" customFormat="1" ht="15" x14ac:dyDescent="0.2">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row>
    <row r="407" spans="1:38" customFormat="1" ht="15" x14ac:dyDescent="0.2">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row>
    <row r="408" spans="1:38" customFormat="1" ht="15" x14ac:dyDescent="0.2">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row>
    <row r="409" spans="1:38" customFormat="1" ht="15" x14ac:dyDescent="0.2">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row>
    <row r="410" spans="1:38" customFormat="1" ht="15" x14ac:dyDescent="0.2">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row>
    <row r="411" spans="1:38" customFormat="1" ht="15" x14ac:dyDescent="0.2">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row>
    <row r="412" spans="1:38" customFormat="1" ht="15" x14ac:dyDescent="0.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row>
    <row r="413" spans="1:38" customFormat="1" ht="15" x14ac:dyDescent="0.2">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row>
    <row r="414" spans="1:38" customFormat="1" ht="15" x14ac:dyDescent="0.2">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row>
    <row r="415" spans="1:38" customFormat="1" ht="15" x14ac:dyDescent="0.2">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row>
    <row r="416" spans="1:38" customFormat="1" ht="15" x14ac:dyDescent="0.2">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row>
    <row r="417" spans="1:38" customFormat="1" ht="15" x14ac:dyDescent="0.2">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row>
    <row r="418" spans="1:38" customFormat="1" ht="15" x14ac:dyDescent="0.2">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row>
    <row r="419" spans="1:38" customFormat="1" ht="15" x14ac:dyDescent="0.2">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row>
    <row r="420" spans="1:38" customFormat="1" ht="15" x14ac:dyDescent="0.2">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row>
    <row r="421" spans="1:38" customFormat="1" ht="15" x14ac:dyDescent="0.2">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row>
    <row r="422" spans="1:38" customFormat="1" ht="15" x14ac:dyDescent="0.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row>
    <row r="423" spans="1:38" customFormat="1" ht="15" x14ac:dyDescent="0.2">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row>
    <row r="424" spans="1:38" customFormat="1" ht="15" x14ac:dyDescent="0.2">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row>
    <row r="425" spans="1:38" customFormat="1" ht="15" x14ac:dyDescent="0.2">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row>
    <row r="426" spans="1:38" customFormat="1" ht="15" x14ac:dyDescent="0.2">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row>
    <row r="427" spans="1:38" customFormat="1" ht="15" x14ac:dyDescent="0.2">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row>
    <row r="428" spans="1:38" customFormat="1" ht="15" x14ac:dyDescent="0.2">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row>
    <row r="429" spans="1:38" customFormat="1" ht="15" x14ac:dyDescent="0.2">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row>
    <row r="430" spans="1:38" customFormat="1" ht="15" x14ac:dyDescent="0.2">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row>
    <row r="431" spans="1:38" customFormat="1" ht="15" x14ac:dyDescent="0.2">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row>
    <row r="432" spans="1:38" customFormat="1" ht="15" x14ac:dyDescent="0.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row>
    <row r="433" spans="1:38" customFormat="1" ht="15" x14ac:dyDescent="0.2">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row>
    <row r="434" spans="1:38" customFormat="1" ht="15" x14ac:dyDescent="0.2">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row>
    <row r="435" spans="1:38" customFormat="1" ht="15" x14ac:dyDescent="0.2">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row>
    <row r="436" spans="1:38" customFormat="1" ht="15" x14ac:dyDescent="0.2">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row>
    <row r="437" spans="1:38" customFormat="1" ht="15" x14ac:dyDescent="0.2">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row>
    <row r="438" spans="1:38" customFormat="1" ht="15" x14ac:dyDescent="0.2">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row>
    <row r="439" spans="1:38" customFormat="1" ht="15" x14ac:dyDescent="0.2">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row>
    <row r="440" spans="1:38" customFormat="1" ht="15" x14ac:dyDescent="0.2">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row>
    <row r="441" spans="1:38" customFormat="1" ht="15" x14ac:dyDescent="0.2">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row>
    <row r="442" spans="1:38" customFormat="1" ht="15"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row>
    <row r="443" spans="1:38" customFormat="1" ht="15" x14ac:dyDescent="0.2">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row>
    <row r="444" spans="1:38" customFormat="1" ht="15" x14ac:dyDescent="0.2">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row>
    <row r="445" spans="1:38" customFormat="1" ht="15"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row>
    <row r="446" spans="1:38" customFormat="1" ht="15" x14ac:dyDescent="0.2">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row>
    <row r="447" spans="1:38" customFormat="1" ht="15" x14ac:dyDescent="0.2">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row>
    <row r="448" spans="1:38" customFormat="1" ht="15" x14ac:dyDescent="0.2">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row>
    <row r="449" spans="1:38" customFormat="1" ht="15" x14ac:dyDescent="0.2">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row>
    <row r="450" spans="1:38" customFormat="1" ht="15" x14ac:dyDescent="0.2">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row>
    <row r="451" spans="1:38" customFormat="1" ht="15" x14ac:dyDescent="0.2">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row>
    <row r="452" spans="1:38" customFormat="1" ht="15" x14ac:dyDescent="0.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row>
    <row r="453" spans="1:38" customFormat="1" ht="15" x14ac:dyDescent="0.2">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row>
    <row r="454" spans="1:38" customFormat="1" ht="15" x14ac:dyDescent="0.2">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row>
    <row r="455" spans="1:38" customFormat="1" ht="15" x14ac:dyDescent="0.2">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row>
    <row r="456" spans="1:38" customFormat="1" ht="15" x14ac:dyDescent="0.2">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row>
    <row r="457" spans="1:38" customFormat="1" ht="15" x14ac:dyDescent="0.2">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row>
    <row r="458" spans="1:38" customFormat="1" ht="15" x14ac:dyDescent="0.2">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row>
    <row r="459" spans="1:38" customFormat="1" ht="15" x14ac:dyDescent="0.2">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row>
    <row r="460" spans="1:38" customFormat="1" ht="15" x14ac:dyDescent="0.2">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row>
    <row r="461" spans="1:38" customFormat="1" ht="15" x14ac:dyDescent="0.2">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row>
    <row r="462" spans="1:38" customFormat="1" ht="15" x14ac:dyDescent="0.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row>
    <row r="463" spans="1:38" customFormat="1" ht="15" x14ac:dyDescent="0.2">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row>
    <row r="464" spans="1:38" customFormat="1" ht="15" x14ac:dyDescent="0.2">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row>
    <row r="465" spans="1:38" customFormat="1" ht="15" x14ac:dyDescent="0.2">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row>
    <row r="466" spans="1:38" customFormat="1" ht="15" x14ac:dyDescent="0.2">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row>
    <row r="467" spans="1:38" customFormat="1" ht="15" x14ac:dyDescent="0.2">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row>
    <row r="468" spans="1:38" customFormat="1" ht="15" x14ac:dyDescent="0.2">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row>
    <row r="469" spans="1:38" customFormat="1" ht="15" x14ac:dyDescent="0.2">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row>
    <row r="470" spans="1:38" customFormat="1" ht="15" x14ac:dyDescent="0.2">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row>
    <row r="471" spans="1:38" customFormat="1" ht="15" x14ac:dyDescent="0.2">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row>
    <row r="472" spans="1:38" customFormat="1" ht="15" x14ac:dyDescent="0.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row>
    <row r="473" spans="1:38" customFormat="1" ht="15" x14ac:dyDescent="0.2">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row>
    <row r="474" spans="1:38" customFormat="1" ht="15" x14ac:dyDescent="0.2">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row>
    <row r="475" spans="1:38" customFormat="1" ht="15" x14ac:dyDescent="0.2">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row>
    <row r="476" spans="1:38" customFormat="1" ht="15" x14ac:dyDescent="0.2">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row>
    <row r="477" spans="1:38" customFormat="1" ht="15" x14ac:dyDescent="0.2">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row>
    <row r="478" spans="1:38" customFormat="1" ht="15" x14ac:dyDescent="0.2">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row>
    <row r="479" spans="1:38" customFormat="1" ht="15" x14ac:dyDescent="0.2">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row>
    <row r="480" spans="1:38" customFormat="1" ht="15" x14ac:dyDescent="0.2">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row>
    <row r="481" spans="1:38" customFormat="1" ht="15" x14ac:dyDescent="0.2">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row>
    <row r="482" spans="1:38" customFormat="1" ht="15" x14ac:dyDescent="0.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row>
    <row r="483" spans="1:38" customFormat="1" ht="15" x14ac:dyDescent="0.2">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row>
    <row r="484" spans="1:38" customFormat="1" ht="15" x14ac:dyDescent="0.2">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row>
    <row r="485" spans="1:38" customFormat="1" ht="15" x14ac:dyDescent="0.2">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row>
    <row r="486" spans="1:38" customFormat="1" ht="15" x14ac:dyDescent="0.2">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row>
    <row r="487" spans="1:38" customFormat="1" ht="15" x14ac:dyDescent="0.2">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row>
    <row r="488" spans="1:38" customFormat="1" ht="15" x14ac:dyDescent="0.2">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row>
    <row r="489" spans="1:38" customFormat="1" ht="15" x14ac:dyDescent="0.2">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row>
    <row r="490" spans="1:38" customFormat="1" ht="15" x14ac:dyDescent="0.2">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row>
    <row r="491" spans="1:38" customFormat="1" ht="15" x14ac:dyDescent="0.2">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row>
    <row r="492" spans="1:38" customFormat="1" ht="15" x14ac:dyDescent="0.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row>
    <row r="493" spans="1:38" customFormat="1" ht="15" x14ac:dyDescent="0.2">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row>
    <row r="494" spans="1:38" customFormat="1" ht="15" x14ac:dyDescent="0.2">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row>
    <row r="495" spans="1:38" customFormat="1" ht="15" x14ac:dyDescent="0.2">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row>
    <row r="496" spans="1:38" customFormat="1" ht="15" x14ac:dyDescent="0.2">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row>
    <row r="497" spans="1:38" customFormat="1" ht="15" x14ac:dyDescent="0.2">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row>
    <row r="498" spans="1:38" customFormat="1" ht="15" x14ac:dyDescent="0.2">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row>
    <row r="499" spans="1:38" customFormat="1" ht="15" x14ac:dyDescent="0.2">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row>
    <row r="500" spans="1:38" customFormat="1" ht="15" x14ac:dyDescent="0.2">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row>
    <row r="501" spans="1:38" customFormat="1" ht="15" x14ac:dyDescent="0.2">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row>
    <row r="502" spans="1:38" customFormat="1" ht="15" x14ac:dyDescent="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row>
    <row r="503" spans="1:38" customFormat="1" ht="15" x14ac:dyDescent="0.2">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row>
    <row r="504" spans="1:38" customFormat="1" ht="15" x14ac:dyDescent="0.2">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row>
    <row r="505" spans="1:38" customFormat="1" ht="15" x14ac:dyDescent="0.2">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row>
    <row r="506" spans="1:38" customFormat="1" ht="15" x14ac:dyDescent="0.2">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row>
    <row r="507" spans="1:38" customFormat="1" ht="15" x14ac:dyDescent="0.2">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row>
    <row r="508" spans="1:38" customFormat="1" ht="15" x14ac:dyDescent="0.2">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row>
    <row r="509" spans="1:38" customFormat="1" ht="15" x14ac:dyDescent="0.2">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row>
    <row r="510" spans="1:38" customFormat="1" ht="15" x14ac:dyDescent="0.2">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row>
    <row r="511" spans="1:38" customFormat="1" ht="15" x14ac:dyDescent="0.2">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row>
    <row r="512" spans="1:38" customFormat="1" ht="15" x14ac:dyDescent="0.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row>
    <row r="513" spans="1:38" customFormat="1" ht="15" x14ac:dyDescent="0.2">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row>
    <row r="514" spans="1:38" customFormat="1" ht="15" x14ac:dyDescent="0.2">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row>
    <row r="515" spans="1:38" customFormat="1" ht="15" x14ac:dyDescent="0.2">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row>
    <row r="516" spans="1:38" customFormat="1" ht="15" x14ac:dyDescent="0.2">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row>
    <row r="517" spans="1:38" customFormat="1" ht="15" x14ac:dyDescent="0.2">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row>
    <row r="518" spans="1:38" customFormat="1" ht="15" x14ac:dyDescent="0.2">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row>
    <row r="519" spans="1:38" customFormat="1" ht="15" x14ac:dyDescent="0.2">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row>
    <row r="520" spans="1:38" customFormat="1" ht="15" x14ac:dyDescent="0.2">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row>
    <row r="521" spans="1:38" customFormat="1" ht="15" x14ac:dyDescent="0.2">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row>
    <row r="522" spans="1:38" customFormat="1" ht="15" x14ac:dyDescent="0.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row>
    <row r="523" spans="1:38" customFormat="1" ht="15" x14ac:dyDescent="0.2">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customFormat="1" ht="15" x14ac:dyDescent="0.2">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row>
    <row r="525" spans="1:38" customFormat="1" ht="15" x14ac:dyDescent="0.2">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row>
    <row r="526" spans="1:38" customFormat="1" ht="15" x14ac:dyDescent="0.2">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row>
    <row r="527" spans="1:38" customFormat="1" ht="15" x14ac:dyDescent="0.2">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row>
    <row r="528" spans="1:38" customFormat="1" ht="15" x14ac:dyDescent="0.2">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row>
    <row r="529" spans="1:38" customFormat="1" ht="15" x14ac:dyDescent="0.2">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row>
    <row r="530" spans="1:38" customFormat="1" ht="15" x14ac:dyDescent="0.2">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row>
    <row r="531" spans="1:38" customFormat="1" ht="15" x14ac:dyDescent="0.2">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row>
    <row r="532" spans="1:38" customFormat="1" ht="15" x14ac:dyDescent="0.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row>
    <row r="533" spans="1:38" customFormat="1" ht="15" x14ac:dyDescent="0.2">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row>
    <row r="534" spans="1:38" customFormat="1" ht="15" x14ac:dyDescent="0.2">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row>
    <row r="535" spans="1:38" customFormat="1" ht="15" x14ac:dyDescent="0.2">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row>
    <row r="536" spans="1:38" customFormat="1" ht="15" x14ac:dyDescent="0.2">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row>
    <row r="537" spans="1:38" customFormat="1" ht="15" x14ac:dyDescent="0.2">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row>
    <row r="538" spans="1:38" customFormat="1" ht="15" x14ac:dyDescent="0.2">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row>
    <row r="539" spans="1:38" customFormat="1" ht="15" x14ac:dyDescent="0.2">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row>
    <row r="540" spans="1:38" customFormat="1" ht="15" x14ac:dyDescent="0.2">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row>
    <row r="541" spans="1:38" customFormat="1" ht="15" x14ac:dyDescent="0.2">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row>
    <row r="542" spans="1:38" customFormat="1" ht="15" x14ac:dyDescent="0.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row>
    <row r="543" spans="1:38" customFormat="1" ht="15" x14ac:dyDescent="0.2">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row>
    <row r="544" spans="1:38" customFormat="1" ht="15" x14ac:dyDescent="0.2">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row>
    <row r="545" spans="1:38" customFormat="1" ht="15" x14ac:dyDescent="0.2">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row>
    <row r="546" spans="1:38" customFormat="1" ht="15" x14ac:dyDescent="0.2">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row>
    <row r="547" spans="1:38" customFormat="1" ht="15" x14ac:dyDescent="0.2">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row>
    <row r="548" spans="1:38" customFormat="1" ht="15" x14ac:dyDescent="0.2">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row>
    <row r="549" spans="1:38" customFormat="1" ht="15" x14ac:dyDescent="0.2">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row>
    <row r="550" spans="1:38" customFormat="1" ht="15" x14ac:dyDescent="0.2">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customFormat="1" ht="15" x14ac:dyDescent="0.2">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row>
    <row r="552" spans="1:38" customFormat="1" ht="15" x14ac:dyDescent="0.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row>
    <row r="553" spans="1:38" customFormat="1" ht="15" x14ac:dyDescent="0.2">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row>
    <row r="554" spans="1:38" customFormat="1" ht="15" x14ac:dyDescent="0.2">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row>
    <row r="555" spans="1:38" customFormat="1" ht="15" x14ac:dyDescent="0.2">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row>
    <row r="556" spans="1:38" customFormat="1" ht="15" x14ac:dyDescent="0.2">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row>
    <row r="557" spans="1:38" customFormat="1" ht="15" x14ac:dyDescent="0.2">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row>
    <row r="558" spans="1:38" customFormat="1" ht="15" x14ac:dyDescent="0.2">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row>
    <row r="559" spans="1:38" customFormat="1" ht="15" x14ac:dyDescent="0.2">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row>
    <row r="560" spans="1:38" customFormat="1" ht="15" x14ac:dyDescent="0.2">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row>
    <row r="561" spans="1:38" customFormat="1" ht="15" x14ac:dyDescent="0.2">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customFormat="1" ht="15" x14ac:dyDescent="0.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row>
    <row r="563" spans="1:38" customFormat="1" ht="15" x14ac:dyDescent="0.2">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row>
    <row r="564" spans="1:38" customFormat="1" ht="15" x14ac:dyDescent="0.2">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row>
    <row r="565" spans="1:38" customFormat="1" ht="15" x14ac:dyDescent="0.2">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row>
    <row r="566" spans="1:38" customFormat="1" ht="15" x14ac:dyDescent="0.2">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row>
    <row r="567" spans="1:38" customFormat="1" ht="15" x14ac:dyDescent="0.2">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row>
    <row r="568" spans="1:38" customFormat="1" ht="15"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row>
    <row r="569" spans="1:38" customFormat="1" ht="15" x14ac:dyDescent="0.2">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row>
    <row r="570" spans="1:38" customFormat="1" ht="15" x14ac:dyDescent="0.2">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row>
    <row r="571" spans="1:38" customFormat="1" ht="15" x14ac:dyDescent="0.2">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row>
    <row r="572" spans="1:38" customFormat="1" ht="15" x14ac:dyDescent="0.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row>
    <row r="573" spans="1:38" customFormat="1" ht="15" x14ac:dyDescent="0.2">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row>
    <row r="574" spans="1:38" customFormat="1" ht="15" x14ac:dyDescent="0.2">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row>
    <row r="575" spans="1:38" customFormat="1" ht="15" x14ac:dyDescent="0.2">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row>
    <row r="576" spans="1:38" customFormat="1" ht="15" x14ac:dyDescent="0.2">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row>
    <row r="577" spans="1:38" customFormat="1" ht="15" x14ac:dyDescent="0.2">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row>
    <row r="578" spans="1:38" customFormat="1" ht="15" x14ac:dyDescent="0.2">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row>
    <row r="579" spans="1:38" customFormat="1" ht="15" x14ac:dyDescent="0.2">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row>
    <row r="580" spans="1:38" customFormat="1" ht="15" x14ac:dyDescent="0.2">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row>
    <row r="581" spans="1:38" customFormat="1" ht="15" x14ac:dyDescent="0.2">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row>
    <row r="582" spans="1:38" customFormat="1" ht="15" x14ac:dyDescent="0.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row>
    <row r="583" spans="1:38" customFormat="1" ht="15" x14ac:dyDescent="0.2">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row>
    <row r="584" spans="1:38" customFormat="1" ht="15" x14ac:dyDescent="0.2">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row>
    <row r="585" spans="1:38" customFormat="1" ht="15" x14ac:dyDescent="0.2">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row>
    <row r="586" spans="1:38" customFormat="1" ht="15" x14ac:dyDescent="0.2">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row>
    <row r="587" spans="1:38" customFormat="1" ht="15" x14ac:dyDescent="0.2">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row>
    <row r="588" spans="1:38" customFormat="1" ht="15" x14ac:dyDescent="0.2">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row>
    <row r="589" spans="1:38" customFormat="1" ht="15" x14ac:dyDescent="0.2">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row>
    <row r="590" spans="1:38" customFormat="1" ht="15" x14ac:dyDescent="0.2">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row>
    <row r="591" spans="1:38" customFormat="1" ht="15" x14ac:dyDescent="0.2">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row>
    <row r="592" spans="1:38" customFormat="1" ht="15" x14ac:dyDescent="0.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row>
    <row r="593" spans="1:38" customFormat="1" ht="15" x14ac:dyDescent="0.2">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row>
    <row r="594" spans="1:38" customFormat="1" ht="15" x14ac:dyDescent="0.2">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row>
    <row r="595" spans="1:38" customFormat="1" ht="15" x14ac:dyDescent="0.2">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row>
    <row r="596" spans="1:38" customFormat="1" ht="15" x14ac:dyDescent="0.2">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row>
    <row r="597" spans="1:38" customFormat="1" ht="15" x14ac:dyDescent="0.2">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row>
    <row r="598" spans="1:38" customFormat="1" ht="15" x14ac:dyDescent="0.2">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row>
    <row r="599" spans="1:38" customFormat="1" ht="15" x14ac:dyDescent="0.2">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row>
    <row r="600" spans="1:38" customFormat="1" ht="15" x14ac:dyDescent="0.2">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row>
    <row r="601" spans="1:38" customFormat="1" ht="15" x14ac:dyDescent="0.2">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row>
    <row r="602" spans="1:38" customFormat="1" ht="15" x14ac:dyDescent="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row>
    <row r="603" spans="1:38" customFormat="1" ht="15" x14ac:dyDescent="0.2">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row>
    <row r="604" spans="1:38" customFormat="1" ht="15" x14ac:dyDescent="0.2">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row>
    <row r="605" spans="1:38" customFormat="1" ht="15" x14ac:dyDescent="0.2">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row>
    <row r="606" spans="1:38" customFormat="1" ht="15" x14ac:dyDescent="0.2">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row>
    <row r="607" spans="1:38" customFormat="1" ht="15" x14ac:dyDescent="0.2">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row>
    <row r="608" spans="1:38" customFormat="1" ht="15" x14ac:dyDescent="0.2">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row>
    <row r="609" spans="1:38" customFormat="1" ht="15" x14ac:dyDescent="0.2">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row>
    <row r="610" spans="1:38" customFormat="1" ht="15" x14ac:dyDescent="0.2">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row>
    <row r="611" spans="1:38" customFormat="1" ht="15" x14ac:dyDescent="0.2">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row>
    <row r="612" spans="1:38" customFormat="1" ht="15" x14ac:dyDescent="0.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row>
    <row r="613" spans="1:38" customFormat="1" ht="15" x14ac:dyDescent="0.2">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row>
    <row r="614" spans="1:38" customFormat="1" ht="15" x14ac:dyDescent="0.2">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row>
    <row r="615" spans="1:38" customFormat="1" ht="15" x14ac:dyDescent="0.2">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row>
    <row r="616" spans="1:38" customFormat="1" ht="15" x14ac:dyDescent="0.2">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row>
    <row r="617" spans="1:38" customFormat="1" ht="15" x14ac:dyDescent="0.2">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row>
    <row r="618" spans="1:38" customFormat="1" ht="15" x14ac:dyDescent="0.2">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row>
    <row r="619" spans="1:38" customFormat="1" ht="15" x14ac:dyDescent="0.2">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row>
    <row r="620" spans="1:38" customFormat="1" ht="15" x14ac:dyDescent="0.2">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row>
    <row r="621" spans="1:38" customFormat="1" ht="15" x14ac:dyDescent="0.2">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row>
    <row r="622" spans="1:38" customFormat="1" ht="15" x14ac:dyDescent="0.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row>
    <row r="623" spans="1:38" customFormat="1" ht="15" x14ac:dyDescent="0.2">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row>
    <row r="624" spans="1:38" customFormat="1" ht="15" x14ac:dyDescent="0.2">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row>
    <row r="625" spans="1:38" customFormat="1" ht="15" x14ac:dyDescent="0.2">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row>
    <row r="626" spans="1:38" customFormat="1" ht="15" x14ac:dyDescent="0.2">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row>
    <row r="627" spans="1:38" customFormat="1" ht="15" x14ac:dyDescent="0.2">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row>
    <row r="628" spans="1:38" customFormat="1" ht="15" x14ac:dyDescent="0.2">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row>
    <row r="629" spans="1:38" customFormat="1" ht="15" x14ac:dyDescent="0.2">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row>
    <row r="630" spans="1:38" customFormat="1" ht="15" x14ac:dyDescent="0.2">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row>
    <row r="631" spans="1:38" customFormat="1" ht="15" x14ac:dyDescent="0.2">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row>
    <row r="632" spans="1:38" customFormat="1" ht="15" x14ac:dyDescent="0.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row>
    <row r="633" spans="1:38" customFormat="1" ht="15" x14ac:dyDescent="0.2">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row>
    <row r="634" spans="1:38" customFormat="1" ht="15" x14ac:dyDescent="0.2">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row>
    <row r="635" spans="1:38" customFormat="1" ht="15" x14ac:dyDescent="0.2">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row>
    <row r="636" spans="1:38" customFormat="1" ht="15" x14ac:dyDescent="0.2">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row>
    <row r="637" spans="1:38" customFormat="1" ht="15" x14ac:dyDescent="0.2">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row>
    <row r="638" spans="1:38" customFormat="1" ht="15" x14ac:dyDescent="0.2">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row>
    <row r="639" spans="1:38" customFormat="1" ht="15" x14ac:dyDescent="0.2">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row>
    <row r="640" spans="1:38" customFormat="1" ht="15" x14ac:dyDescent="0.2">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row>
    <row r="641" spans="1:38" customFormat="1" ht="15" x14ac:dyDescent="0.2">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row>
    <row r="642" spans="1:38" customFormat="1" ht="15" x14ac:dyDescent="0.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row>
    <row r="643" spans="1:38" customFormat="1" ht="15" x14ac:dyDescent="0.2">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row>
    <row r="644" spans="1:38" customFormat="1" ht="15" x14ac:dyDescent="0.2">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row>
    <row r="645" spans="1:38" customFormat="1" ht="15" x14ac:dyDescent="0.2">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row>
    <row r="646" spans="1:38" customFormat="1" ht="15" x14ac:dyDescent="0.2">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row>
    <row r="647" spans="1:38" customFormat="1" ht="15" x14ac:dyDescent="0.2">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row>
    <row r="648" spans="1:38" customFormat="1" ht="15" x14ac:dyDescent="0.2">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row>
    <row r="649" spans="1:38" customFormat="1" ht="15" x14ac:dyDescent="0.2">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row>
    <row r="650" spans="1:38" customFormat="1" ht="15" x14ac:dyDescent="0.2">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row>
    <row r="651" spans="1:38" customFormat="1" ht="15" x14ac:dyDescent="0.2">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row>
    <row r="652" spans="1:38" customFormat="1" ht="15" x14ac:dyDescent="0.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row>
    <row r="653" spans="1:38" customFormat="1" ht="15" x14ac:dyDescent="0.2">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row>
    <row r="654" spans="1:38" customFormat="1" ht="15" x14ac:dyDescent="0.2">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row>
    <row r="655" spans="1:38" customFormat="1" ht="15" x14ac:dyDescent="0.2">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row>
    <row r="656" spans="1:38" customFormat="1" ht="15" x14ac:dyDescent="0.2">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row>
    <row r="657" spans="1:38" customFormat="1" ht="15" x14ac:dyDescent="0.2">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row>
    <row r="658" spans="1:38" customFormat="1" ht="15" x14ac:dyDescent="0.2">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row>
    <row r="659" spans="1:38" customFormat="1" ht="15" x14ac:dyDescent="0.2">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row>
    <row r="660" spans="1:38" customFormat="1" ht="15" x14ac:dyDescent="0.2">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row>
    <row r="661" spans="1:38" customFormat="1" ht="15" x14ac:dyDescent="0.2">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row>
    <row r="662" spans="1:38" customFormat="1" ht="15" x14ac:dyDescent="0.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row>
    <row r="663" spans="1:38" customFormat="1" ht="15" x14ac:dyDescent="0.2">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row>
    <row r="664" spans="1:38" customFormat="1" ht="15" x14ac:dyDescent="0.2">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row>
    <row r="665" spans="1:38" customFormat="1" ht="15" x14ac:dyDescent="0.2">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row>
    <row r="666" spans="1:38" customFormat="1" ht="15" x14ac:dyDescent="0.2">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row>
    <row r="667" spans="1:38" customFormat="1" ht="15" x14ac:dyDescent="0.2">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row>
    <row r="668" spans="1:38" customFormat="1" ht="15" x14ac:dyDescent="0.2">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row>
    <row r="669" spans="1:38" customFormat="1" ht="15" x14ac:dyDescent="0.2">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row>
    <row r="670" spans="1:38" customFormat="1" ht="15" x14ac:dyDescent="0.2">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row>
    <row r="671" spans="1:38" customFormat="1" ht="15" x14ac:dyDescent="0.2">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row>
    <row r="672" spans="1:38" customFormat="1" ht="15" x14ac:dyDescent="0.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row>
    <row r="673" spans="1:38" customFormat="1" ht="15" x14ac:dyDescent="0.2">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row>
    <row r="674" spans="1:38" customFormat="1" ht="15" x14ac:dyDescent="0.2">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row>
    <row r="675" spans="1:38" customFormat="1" ht="15" x14ac:dyDescent="0.2">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row>
    <row r="676" spans="1:38" customFormat="1" ht="15" x14ac:dyDescent="0.2">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row>
    <row r="677" spans="1:38" customFormat="1" ht="15" x14ac:dyDescent="0.2">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row>
    <row r="678" spans="1:38" customFormat="1" ht="15" x14ac:dyDescent="0.2">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row>
    <row r="679" spans="1:38" customFormat="1" ht="15" x14ac:dyDescent="0.2">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row>
    <row r="680" spans="1:38" customFormat="1" ht="15" x14ac:dyDescent="0.2">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row>
    <row r="681" spans="1:38" customFormat="1" ht="15" x14ac:dyDescent="0.2">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row>
    <row r="682" spans="1:38" customFormat="1" ht="15" x14ac:dyDescent="0.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row>
    <row r="683" spans="1:38" customFormat="1" ht="15" x14ac:dyDescent="0.2">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row>
    <row r="684" spans="1:38" customFormat="1" ht="15" x14ac:dyDescent="0.2">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row>
    <row r="685" spans="1:38" customFormat="1" ht="15" x14ac:dyDescent="0.2">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row>
    <row r="686" spans="1:38" customFormat="1" ht="15" x14ac:dyDescent="0.2">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row>
    <row r="687" spans="1:38" customFormat="1" ht="15" x14ac:dyDescent="0.2">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row>
    <row r="688" spans="1:38" customFormat="1" ht="15" x14ac:dyDescent="0.2">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row>
    <row r="689" spans="1:38" customFormat="1" ht="15" x14ac:dyDescent="0.2">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row>
    <row r="690" spans="1:38" customFormat="1" ht="15" x14ac:dyDescent="0.2">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row>
    <row r="691" spans="1:38" customFormat="1" ht="15" x14ac:dyDescent="0.2">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row>
    <row r="692" spans="1:38" customFormat="1" ht="15" x14ac:dyDescent="0.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row>
    <row r="693" spans="1:38" customFormat="1" ht="15" x14ac:dyDescent="0.2">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row>
    <row r="694" spans="1:38" customFormat="1" ht="15" x14ac:dyDescent="0.2">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row>
    <row r="695" spans="1:38" customFormat="1" ht="15" x14ac:dyDescent="0.2">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row>
    <row r="696" spans="1:38" customFormat="1" ht="15" x14ac:dyDescent="0.2">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row>
    <row r="697" spans="1:38" customFormat="1" ht="15" x14ac:dyDescent="0.2">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row>
    <row r="698" spans="1:38" customFormat="1" ht="15" x14ac:dyDescent="0.2">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row>
    <row r="699" spans="1:38" customFormat="1" ht="15" x14ac:dyDescent="0.2">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row>
    <row r="700" spans="1:38" customFormat="1" ht="15" x14ac:dyDescent="0.2">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row>
    <row r="701" spans="1:38" customFormat="1" ht="15" x14ac:dyDescent="0.2">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row>
    <row r="702" spans="1:38" customFormat="1" ht="15" x14ac:dyDescent="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row>
    <row r="703" spans="1:38" customFormat="1" ht="15" x14ac:dyDescent="0.2">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row>
    <row r="704" spans="1:38" customFormat="1" ht="15" x14ac:dyDescent="0.2">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row>
    <row r="705" spans="1:38" customFormat="1" ht="15" x14ac:dyDescent="0.2">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row>
    <row r="706" spans="1:38" customFormat="1" ht="15" x14ac:dyDescent="0.2">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row>
    <row r="707" spans="1:38" customFormat="1" ht="15" x14ac:dyDescent="0.2">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row>
    <row r="708" spans="1:38" customFormat="1" ht="15" x14ac:dyDescent="0.2">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row>
    <row r="709" spans="1:38" customFormat="1" ht="15" x14ac:dyDescent="0.2">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row>
    <row r="710" spans="1:38" customFormat="1" ht="15" x14ac:dyDescent="0.2">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row>
    <row r="711" spans="1:38" customFormat="1" ht="15" x14ac:dyDescent="0.2">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row>
    <row r="712" spans="1:38" customFormat="1" ht="15" x14ac:dyDescent="0.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row>
    <row r="713" spans="1:38" customFormat="1" ht="15" x14ac:dyDescent="0.2">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row>
    <row r="714" spans="1:38" customFormat="1" ht="15" x14ac:dyDescent="0.2">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row>
    <row r="715" spans="1:38" customFormat="1" ht="15" x14ac:dyDescent="0.2">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row>
    <row r="716" spans="1:38" customFormat="1" ht="15" x14ac:dyDescent="0.2">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row>
    <row r="717" spans="1:38" customFormat="1" ht="15" x14ac:dyDescent="0.2">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row>
    <row r="718" spans="1:38" customFormat="1" ht="15" x14ac:dyDescent="0.2">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row>
    <row r="719" spans="1:38" customFormat="1" ht="15" x14ac:dyDescent="0.2">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row>
    <row r="720" spans="1:38" customFormat="1" ht="15" x14ac:dyDescent="0.2">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row>
    <row r="721" spans="1:38" customFormat="1" ht="15" x14ac:dyDescent="0.2">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row>
    <row r="722" spans="1:38" customFormat="1" ht="15" x14ac:dyDescent="0.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row>
    <row r="723" spans="1:38" customFormat="1" ht="15" x14ac:dyDescent="0.2">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row>
    <row r="724" spans="1:38" customFormat="1" ht="15" x14ac:dyDescent="0.2">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row>
    <row r="725" spans="1:38" customFormat="1" ht="15" x14ac:dyDescent="0.2">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row>
    <row r="726" spans="1:38" customFormat="1" ht="15" x14ac:dyDescent="0.2">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row>
    <row r="727" spans="1:38" customFormat="1" ht="15" x14ac:dyDescent="0.2">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row>
    <row r="728" spans="1:38" customFormat="1" ht="15" x14ac:dyDescent="0.2">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row>
    <row r="729" spans="1:38" customFormat="1" ht="15" x14ac:dyDescent="0.2">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row>
    <row r="730" spans="1:38" customFormat="1" ht="15" x14ac:dyDescent="0.2">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row>
    <row r="731" spans="1:38" customFormat="1" ht="15" x14ac:dyDescent="0.2">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row>
    <row r="732" spans="1:38" customFormat="1" ht="15" x14ac:dyDescent="0.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row>
    <row r="733" spans="1:38" customFormat="1" ht="15" x14ac:dyDescent="0.2">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row>
    <row r="734" spans="1:38" customFormat="1" ht="15" x14ac:dyDescent="0.2">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row>
    <row r="735" spans="1:38" customFormat="1" ht="15" x14ac:dyDescent="0.2">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row>
    <row r="736" spans="1:38" customFormat="1" ht="15" x14ac:dyDescent="0.2">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row>
    <row r="737" spans="1:38" customFormat="1" ht="15" x14ac:dyDescent="0.2">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row>
    <row r="738" spans="1:38" customFormat="1" ht="15" x14ac:dyDescent="0.2">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row>
    <row r="739" spans="1:38" customFormat="1" ht="15" x14ac:dyDescent="0.2">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row>
    <row r="740" spans="1:38" customFormat="1" ht="15" x14ac:dyDescent="0.2">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row>
    <row r="741" spans="1:38" customFormat="1" ht="15" x14ac:dyDescent="0.2">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row>
    <row r="742" spans="1:38" customFormat="1" ht="15" x14ac:dyDescent="0.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row>
    <row r="743" spans="1:38" customFormat="1" ht="15" x14ac:dyDescent="0.2">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row>
    <row r="744" spans="1:38" customFormat="1" ht="15" x14ac:dyDescent="0.2">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row>
    <row r="745" spans="1:38" customFormat="1" ht="15" x14ac:dyDescent="0.2">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row>
    <row r="746" spans="1:38" customFormat="1" ht="15" x14ac:dyDescent="0.2">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row>
    <row r="747" spans="1:38" customFormat="1" ht="15" x14ac:dyDescent="0.2">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row>
    <row r="748" spans="1:38" customFormat="1" ht="15" x14ac:dyDescent="0.2">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row>
    <row r="749" spans="1:38" customFormat="1" ht="15" x14ac:dyDescent="0.2">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row>
    <row r="750" spans="1:38" customFormat="1" ht="15" x14ac:dyDescent="0.2">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row>
    <row r="751" spans="1:38" customFormat="1" ht="15" x14ac:dyDescent="0.2">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row>
    <row r="752" spans="1:38" customFormat="1" ht="15" x14ac:dyDescent="0.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row>
    <row r="753" spans="1:38" customFormat="1" ht="15" x14ac:dyDescent="0.2">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row>
    <row r="754" spans="1:38" customFormat="1" ht="15" x14ac:dyDescent="0.2">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row>
    <row r="755" spans="1:38" customFormat="1" ht="15" x14ac:dyDescent="0.2">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row>
    <row r="756" spans="1:38" customFormat="1" ht="15" x14ac:dyDescent="0.2">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row>
    <row r="757" spans="1:38" customFormat="1" ht="15" x14ac:dyDescent="0.2">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row>
    <row r="758" spans="1:38" customFormat="1" ht="15" x14ac:dyDescent="0.2">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row>
    <row r="759" spans="1:38" customFormat="1" ht="15" x14ac:dyDescent="0.2">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row>
    <row r="760" spans="1:38" customFormat="1" ht="15" x14ac:dyDescent="0.2">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row>
    <row r="761" spans="1:38" customFormat="1" ht="15" x14ac:dyDescent="0.2">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row>
    <row r="762" spans="1:38" customFormat="1" ht="15" x14ac:dyDescent="0.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row>
    <row r="763" spans="1:38" customFormat="1" ht="15" x14ac:dyDescent="0.2">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row>
    <row r="764" spans="1:38" customFormat="1" ht="15" x14ac:dyDescent="0.2">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row>
    <row r="765" spans="1:38" customFormat="1" ht="15" x14ac:dyDescent="0.2">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row>
    <row r="766" spans="1:38" customFormat="1" ht="15" x14ac:dyDescent="0.2">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row>
    <row r="767" spans="1:38" customFormat="1" ht="15" x14ac:dyDescent="0.2">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row>
    <row r="768" spans="1:38" customFormat="1" ht="15" x14ac:dyDescent="0.2">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row>
    <row r="769" spans="1:38" customFormat="1" ht="15" x14ac:dyDescent="0.2">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row>
    <row r="770" spans="1:38" customFormat="1" ht="15" x14ac:dyDescent="0.2">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row>
    <row r="771" spans="1:38" customFormat="1" ht="15" x14ac:dyDescent="0.2">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row>
    <row r="772" spans="1:38" customFormat="1" ht="15" x14ac:dyDescent="0.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row>
    <row r="773" spans="1:38" customFormat="1" ht="15" x14ac:dyDescent="0.2">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row>
    <row r="774" spans="1:38" customFormat="1" ht="15" x14ac:dyDescent="0.2">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row>
    <row r="775" spans="1:38" customFormat="1" ht="15" x14ac:dyDescent="0.2">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row>
    <row r="776" spans="1:38" customFormat="1" ht="15" x14ac:dyDescent="0.2">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row>
    <row r="777" spans="1:38" customFormat="1" ht="15" x14ac:dyDescent="0.2">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row>
    <row r="778" spans="1:38" customFormat="1" ht="15" x14ac:dyDescent="0.2">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row>
    <row r="779" spans="1:38" customFormat="1" ht="15" x14ac:dyDescent="0.2">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row>
    <row r="780" spans="1:38" customFormat="1" ht="15" x14ac:dyDescent="0.2">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row>
    <row r="781" spans="1:38" customFormat="1" ht="15" x14ac:dyDescent="0.2">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row>
    <row r="782" spans="1:38" customFormat="1" ht="15" x14ac:dyDescent="0.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row>
    <row r="783" spans="1:38" customFormat="1" ht="15" x14ac:dyDescent="0.2">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row>
    <row r="784" spans="1:38" customFormat="1" ht="15" x14ac:dyDescent="0.2">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row>
    <row r="785" spans="1:38" customFormat="1" ht="15" x14ac:dyDescent="0.2">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row>
    <row r="786" spans="1:38" customFormat="1" ht="15" x14ac:dyDescent="0.2">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row>
    <row r="787" spans="1:38" customFormat="1" ht="15" x14ac:dyDescent="0.2">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row>
    <row r="788" spans="1:38" customFormat="1" ht="15" x14ac:dyDescent="0.2">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row>
    <row r="789" spans="1:38" customFormat="1" ht="15" x14ac:dyDescent="0.2">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row>
    <row r="790" spans="1:38" customFormat="1" ht="15" x14ac:dyDescent="0.2">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row>
    <row r="791" spans="1:38" customFormat="1" ht="15" x14ac:dyDescent="0.2">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row>
    <row r="792" spans="1:38" customFormat="1" ht="15" x14ac:dyDescent="0.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row>
    <row r="793" spans="1:38" customFormat="1" ht="15" x14ac:dyDescent="0.2">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row>
    <row r="794" spans="1:38" customFormat="1" ht="15" x14ac:dyDescent="0.2">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row>
    <row r="795" spans="1:38" customFormat="1" ht="15" x14ac:dyDescent="0.2">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row>
    <row r="796" spans="1:38" customFormat="1" ht="15" x14ac:dyDescent="0.2">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row>
    <row r="797" spans="1:38" customFormat="1" ht="15" x14ac:dyDescent="0.2">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row>
    <row r="798" spans="1:38" customFormat="1" ht="15" x14ac:dyDescent="0.2">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row>
    <row r="799" spans="1:38" customFormat="1" ht="15" x14ac:dyDescent="0.2">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row>
    <row r="800" spans="1:38" customFormat="1" ht="15" x14ac:dyDescent="0.2">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row>
    <row r="801" spans="1:38" customFormat="1" ht="15" x14ac:dyDescent="0.2">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row>
    <row r="802" spans="1:38" customFormat="1" ht="15" x14ac:dyDescent="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row>
    <row r="803" spans="1:38" customFormat="1" ht="15" x14ac:dyDescent="0.2">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row>
    <row r="804" spans="1:38" customFormat="1" ht="15" x14ac:dyDescent="0.2">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row>
    <row r="805" spans="1:38" customFormat="1" ht="15" x14ac:dyDescent="0.2">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row>
    <row r="806" spans="1:38" customFormat="1" ht="15" x14ac:dyDescent="0.2">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row>
    <row r="807" spans="1:38" customFormat="1" ht="15" x14ac:dyDescent="0.2">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row>
    <row r="808" spans="1:38" customFormat="1" ht="15" x14ac:dyDescent="0.2">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row>
    <row r="809" spans="1:38" customFormat="1" ht="15" x14ac:dyDescent="0.2">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row>
    <row r="810" spans="1:38" customFormat="1" ht="15" x14ac:dyDescent="0.2">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row>
    <row r="811" spans="1:38" customFormat="1" ht="15" x14ac:dyDescent="0.2">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row>
    <row r="812" spans="1:38" customFormat="1" ht="15" x14ac:dyDescent="0.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row>
    <row r="813" spans="1:38" customFormat="1" ht="15" x14ac:dyDescent="0.2">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row>
    <row r="814" spans="1:38" customFormat="1" ht="15" x14ac:dyDescent="0.2">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row>
    <row r="815" spans="1:38" customFormat="1" ht="15" x14ac:dyDescent="0.2">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row>
    <row r="816" spans="1:38" customFormat="1" ht="15" x14ac:dyDescent="0.2">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row>
    <row r="817" spans="1:38" customFormat="1" ht="15" x14ac:dyDescent="0.2">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row>
    <row r="818" spans="1:38" customFormat="1" ht="15" x14ac:dyDescent="0.2">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row>
    <row r="819" spans="1:38" customFormat="1" ht="15" x14ac:dyDescent="0.2">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row>
    <row r="820" spans="1:38" customFormat="1" ht="15" x14ac:dyDescent="0.2">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row>
    <row r="821" spans="1:38" customFormat="1" ht="15" x14ac:dyDescent="0.2">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row>
    <row r="822" spans="1:38" customFormat="1" ht="15" x14ac:dyDescent="0.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row>
    <row r="823" spans="1:38" customFormat="1" ht="15" x14ac:dyDescent="0.2">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row>
    <row r="824" spans="1:38" customFormat="1" ht="15" x14ac:dyDescent="0.2">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row>
    <row r="825" spans="1:38" customFormat="1" ht="15" x14ac:dyDescent="0.2">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row>
    <row r="826" spans="1:38" customFormat="1" ht="15" x14ac:dyDescent="0.2">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row>
    <row r="827" spans="1:38" customFormat="1" ht="15" x14ac:dyDescent="0.2">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row>
    <row r="828" spans="1:38" customFormat="1" ht="15" x14ac:dyDescent="0.2">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row>
    <row r="829" spans="1:38" customFormat="1" ht="15" x14ac:dyDescent="0.2">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row>
    <row r="830" spans="1:38" customFormat="1" ht="15" x14ac:dyDescent="0.2">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row>
    <row r="831" spans="1:38" customFormat="1" ht="15" x14ac:dyDescent="0.2">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row>
    <row r="832" spans="1:38" customFormat="1" ht="15" x14ac:dyDescent="0.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row>
    <row r="833" spans="1:38" customFormat="1" ht="15" x14ac:dyDescent="0.2">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row>
    <row r="834" spans="1:38" customFormat="1" ht="15" x14ac:dyDescent="0.2">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row>
    <row r="835" spans="1:38" customFormat="1" ht="15" x14ac:dyDescent="0.2">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row>
    <row r="836" spans="1:38" customFormat="1" ht="15" x14ac:dyDescent="0.2">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row>
    <row r="837" spans="1:38" customFormat="1" ht="15" x14ac:dyDescent="0.2">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row>
    <row r="838" spans="1:38" customFormat="1" ht="15" x14ac:dyDescent="0.2">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row>
    <row r="839" spans="1:38" customFormat="1" ht="15" x14ac:dyDescent="0.2">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row>
    <row r="840" spans="1:38" customFormat="1" ht="15" x14ac:dyDescent="0.2">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row>
    <row r="841" spans="1:38" customFormat="1" ht="15" x14ac:dyDescent="0.2">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row>
    <row r="842" spans="1:38" customFormat="1" ht="15" x14ac:dyDescent="0.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row>
    <row r="843" spans="1:38" customFormat="1" ht="15" x14ac:dyDescent="0.2">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row>
    <row r="844" spans="1:38" customFormat="1" ht="15" x14ac:dyDescent="0.2">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row>
    <row r="845" spans="1:38" customFormat="1" ht="15" x14ac:dyDescent="0.2">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row>
    <row r="846" spans="1:38" customFormat="1" ht="15" x14ac:dyDescent="0.2">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row>
    <row r="847" spans="1:38" customFormat="1" ht="15" x14ac:dyDescent="0.2">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row>
    <row r="848" spans="1:38" customFormat="1" ht="15" x14ac:dyDescent="0.2">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row>
    <row r="849" spans="1:38" customFormat="1" ht="15" x14ac:dyDescent="0.2">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row>
    <row r="850" spans="1:38" customFormat="1" ht="15" x14ac:dyDescent="0.2">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row>
    <row r="851" spans="1:38" customFormat="1" ht="15" x14ac:dyDescent="0.2">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row>
    <row r="852" spans="1:38" customFormat="1" ht="15" x14ac:dyDescent="0.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row>
    <row r="853" spans="1:38" customFormat="1" ht="15" x14ac:dyDescent="0.2">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row>
    <row r="854" spans="1:38" customFormat="1" ht="15" x14ac:dyDescent="0.2">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row>
    <row r="855" spans="1:38" customFormat="1" ht="15" x14ac:dyDescent="0.2">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row>
    <row r="856" spans="1:38" customFormat="1" ht="15" x14ac:dyDescent="0.2">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row>
    <row r="857" spans="1:38" customFormat="1" ht="15" x14ac:dyDescent="0.2">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row>
    <row r="858" spans="1:38" customFormat="1" ht="15" x14ac:dyDescent="0.2">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row>
    <row r="859" spans="1:38" customFormat="1" ht="15" x14ac:dyDescent="0.2">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row>
    <row r="860" spans="1:38" customFormat="1" ht="15" x14ac:dyDescent="0.2">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row>
    <row r="861" spans="1:38" customFormat="1" ht="15" x14ac:dyDescent="0.2">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row>
    <row r="862" spans="1:38" customFormat="1" ht="15" x14ac:dyDescent="0.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row>
    <row r="863" spans="1:38" customFormat="1" ht="15" x14ac:dyDescent="0.2">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row>
    <row r="864" spans="1:38" customFormat="1" ht="15" x14ac:dyDescent="0.2">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row>
    <row r="865" spans="1:38" customFormat="1" ht="15" x14ac:dyDescent="0.2">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row>
    <row r="866" spans="1:38" customFormat="1" ht="15" x14ac:dyDescent="0.2">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row>
    <row r="867" spans="1:38" customFormat="1" ht="15" x14ac:dyDescent="0.2">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row>
    <row r="868" spans="1:38" customFormat="1" ht="15" x14ac:dyDescent="0.2">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row>
    <row r="869" spans="1:38" customFormat="1" ht="15" x14ac:dyDescent="0.2">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row>
    <row r="870" spans="1:38" customFormat="1" ht="15" x14ac:dyDescent="0.2">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row>
    <row r="871" spans="1:38" customFormat="1" ht="15" x14ac:dyDescent="0.2">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row>
    <row r="872" spans="1:38" customFormat="1" ht="15" x14ac:dyDescent="0.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row>
    <row r="873" spans="1:38" customFormat="1" ht="15" x14ac:dyDescent="0.2">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row>
    <row r="874" spans="1:38" customFormat="1" ht="15" x14ac:dyDescent="0.2">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row>
    <row r="875" spans="1:38" customFormat="1" ht="15" x14ac:dyDescent="0.2">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row>
    <row r="876" spans="1:38" customFormat="1" ht="15" x14ac:dyDescent="0.2">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row>
    <row r="877" spans="1:38" customFormat="1" ht="15" x14ac:dyDescent="0.2">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row>
    <row r="878" spans="1:38" customFormat="1" ht="15" x14ac:dyDescent="0.2">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row>
    <row r="879" spans="1:38" customFormat="1" ht="15" x14ac:dyDescent="0.2">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row>
    <row r="880" spans="1:38" customFormat="1" ht="15" x14ac:dyDescent="0.2">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row>
    <row r="881" spans="1:38" customFormat="1" ht="15" x14ac:dyDescent="0.2">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row>
    <row r="882" spans="1:38" customFormat="1" ht="15" x14ac:dyDescent="0.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row>
    <row r="883" spans="1:38" customFormat="1" ht="15" x14ac:dyDescent="0.2">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row>
    <row r="884" spans="1:38" customFormat="1" ht="15" x14ac:dyDescent="0.2">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row>
    <row r="885" spans="1:38" customFormat="1" ht="15" x14ac:dyDescent="0.2">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row>
    <row r="886" spans="1:38" customFormat="1" ht="15" x14ac:dyDescent="0.2">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row>
    <row r="887" spans="1:38" customFormat="1" ht="15" x14ac:dyDescent="0.2">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row>
    <row r="888" spans="1:38" customFormat="1" ht="15" x14ac:dyDescent="0.2">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row>
    <row r="889" spans="1:38" customFormat="1" ht="15" x14ac:dyDescent="0.2">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row>
    <row r="890" spans="1:38" customFormat="1" ht="15" x14ac:dyDescent="0.2">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row>
    <row r="891" spans="1:38" customFormat="1" ht="15" x14ac:dyDescent="0.2">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row>
    <row r="892" spans="1:38" customFormat="1" ht="15" x14ac:dyDescent="0.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row>
    <row r="893" spans="1:38" customFormat="1" ht="15" x14ac:dyDescent="0.2">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row>
    <row r="894" spans="1:38" customFormat="1" ht="15" x14ac:dyDescent="0.2">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row>
    <row r="895" spans="1:38" customFormat="1" ht="15" x14ac:dyDescent="0.2">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row>
    <row r="896" spans="1:38" customFormat="1" ht="15" x14ac:dyDescent="0.2">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row>
    <row r="897" spans="1:38" customFormat="1" ht="15" x14ac:dyDescent="0.2">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row>
    <row r="898" spans="1:38" customFormat="1" ht="15" x14ac:dyDescent="0.2">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row>
    <row r="899" spans="1:38" customFormat="1" ht="15" x14ac:dyDescent="0.2">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row>
    <row r="900" spans="1:38" customFormat="1" ht="15" x14ac:dyDescent="0.2">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row>
    <row r="901" spans="1:38" customFormat="1" ht="15" x14ac:dyDescent="0.2">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row>
    <row r="902" spans="1:38" customFormat="1" ht="15" x14ac:dyDescent="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row>
    <row r="903" spans="1:38" customFormat="1" ht="15" x14ac:dyDescent="0.2">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row>
    <row r="904" spans="1:38" customFormat="1" ht="15" x14ac:dyDescent="0.2">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row>
    <row r="905" spans="1:38" customFormat="1" ht="15" x14ac:dyDescent="0.2">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row>
    <row r="906" spans="1:38" customFormat="1" ht="15" x14ac:dyDescent="0.2">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row>
    <row r="907" spans="1:38" customFormat="1" ht="15" x14ac:dyDescent="0.2">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row>
    <row r="908" spans="1:38" customFormat="1" ht="15" x14ac:dyDescent="0.2">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row>
    <row r="909" spans="1:38" customFormat="1" ht="15" x14ac:dyDescent="0.2">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row>
    <row r="910" spans="1:38" customFormat="1" ht="15" x14ac:dyDescent="0.2">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row>
    <row r="911" spans="1:38" customFormat="1" ht="15" x14ac:dyDescent="0.2">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row>
    <row r="912" spans="1:38" customFormat="1" ht="15" x14ac:dyDescent="0.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row>
    <row r="913" spans="1:38" customFormat="1" ht="15" x14ac:dyDescent="0.2">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row>
    <row r="914" spans="1:38" customFormat="1" ht="15" x14ac:dyDescent="0.2">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row>
    <row r="915" spans="1:38" customFormat="1" ht="15" x14ac:dyDescent="0.2">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row>
    <row r="916" spans="1:38" customFormat="1" ht="15" x14ac:dyDescent="0.2">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row>
    <row r="917" spans="1:38" customFormat="1" ht="15" x14ac:dyDescent="0.2">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row>
    <row r="918" spans="1:38" customFormat="1" ht="15" x14ac:dyDescent="0.2">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row>
    <row r="919" spans="1:38" customFormat="1" ht="15" x14ac:dyDescent="0.2">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row>
    <row r="920" spans="1:38" customFormat="1" ht="15" x14ac:dyDescent="0.2">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row>
    <row r="921" spans="1:38" customFormat="1" ht="15" x14ac:dyDescent="0.2">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row>
    <row r="922" spans="1:38" customFormat="1" ht="15" x14ac:dyDescent="0.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row>
    <row r="923" spans="1:38" customFormat="1" ht="15" x14ac:dyDescent="0.2">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row>
    <row r="924" spans="1:38" customFormat="1" ht="15" x14ac:dyDescent="0.2">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row>
    <row r="925" spans="1:38" customFormat="1" ht="15" x14ac:dyDescent="0.2">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row>
    <row r="926" spans="1:38" customFormat="1" ht="15" x14ac:dyDescent="0.2">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row>
    <row r="927" spans="1:38" customFormat="1" ht="15" x14ac:dyDescent="0.2">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row>
    <row r="928" spans="1:38" customFormat="1" ht="15" x14ac:dyDescent="0.2">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row>
    <row r="929" spans="1:38" customFormat="1" ht="15" x14ac:dyDescent="0.2">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row>
    <row r="930" spans="1:38" customFormat="1" ht="15" x14ac:dyDescent="0.2">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row>
    <row r="931" spans="1:38" customFormat="1" ht="15" x14ac:dyDescent="0.2">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row>
    <row r="932" spans="1:38" customFormat="1" ht="15" x14ac:dyDescent="0.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row>
    <row r="933" spans="1:38" customFormat="1" ht="15" x14ac:dyDescent="0.2">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row>
    <row r="934" spans="1:38" customFormat="1" ht="15" x14ac:dyDescent="0.2">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row>
    <row r="935" spans="1:38" customFormat="1" ht="15" x14ac:dyDescent="0.2">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row>
    <row r="936" spans="1:38" customFormat="1" ht="15" x14ac:dyDescent="0.2">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row>
    <row r="937" spans="1:38" customFormat="1" ht="15" x14ac:dyDescent="0.2">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row>
    <row r="938" spans="1:38" customFormat="1" ht="15" x14ac:dyDescent="0.2">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row>
    <row r="939" spans="1:38" customFormat="1" ht="15" x14ac:dyDescent="0.2">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row>
    <row r="940" spans="1:38" customFormat="1" ht="15" x14ac:dyDescent="0.2">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row>
    <row r="941" spans="1:38" customFormat="1" ht="15" x14ac:dyDescent="0.2">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row>
    <row r="942" spans="1:38" customFormat="1" ht="15" x14ac:dyDescent="0.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row>
    <row r="943" spans="1:38" customFormat="1" ht="15" x14ac:dyDescent="0.2">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row>
    <row r="944" spans="1:38" customFormat="1" ht="15" x14ac:dyDescent="0.2">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row>
    <row r="945" spans="1:38" customFormat="1" ht="15" x14ac:dyDescent="0.2">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row>
    <row r="946" spans="1:38" customFormat="1" ht="15" x14ac:dyDescent="0.2">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row>
    <row r="947" spans="1:38" customFormat="1" ht="15" x14ac:dyDescent="0.2">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row>
    <row r="948" spans="1:38" customFormat="1" ht="15" x14ac:dyDescent="0.2">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row>
    <row r="949" spans="1:38" customFormat="1" ht="15" x14ac:dyDescent="0.2">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row>
    <row r="950" spans="1:38" customFormat="1" ht="15" x14ac:dyDescent="0.2">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row>
    <row r="951" spans="1:38" customFormat="1" ht="15" x14ac:dyDescent="0.2">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row>
    <row r="952" spans="1:38" customFormat="1" ht="15" x14ac:dyDescent="0.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row>
    <row r="953" spans="1:38" customFormat="1" ht="15" x14ac:dyDescent="0.2">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row>
    <row r="954" spans="1:38" customFormat="1" ht="15" x14ac:dyDescent="0.2">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row>
    <row r="955" spans="1:38" customFormat="1" ht="15" x14ac:dyDescent="0.2">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row>
    <row r="956" spans="1:38" customFormat="1" ht="15" x14ac:dyDescent="0.2">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row>
    <row r="957" spans="1:38" customFormat="1" ht="15" x14ac:dyDescent="0.2">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row>
    <row r="958" spans="1:38" customFormat="1" ht="15" x14ac:dyDescent="0.2">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row>
    <row r="959" spans="1:38" customFormat="1" ht="15" x14ac:dyDescent="0.2">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row>
    <row r="960" spans="1:38" customFormat="1" ht="15" x14ac:dyDescent="0.2">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row>
    <row r="961" spans="1:38" customFormat="1" ht="15" x14ac:dyDescent="0.2">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row>
    <row r="962" spans="1:38" customFormat="1" ht="15" x14ac:dyDescent="0.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row>
    <row r="963" spans="1:38" customFormat="1" ht="15" x14ac:dyDescent="0.2">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row>
    <row r="964" spans="1:38" customFormat="1" ht="15" x14ac:dyDescent="0.2">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row>
    <row r="965" spans="1:38" customFormat="1" ht="15" x14ac:dyDescent="0.2">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row>
    <row r="966" spans="1:38" customFormat="1" ht="15" x14ac:dyDescent="0.2">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row>
    <row r="967" spans="1:38" customFormat="1" ht="15" x14ac:dyDescent="0.2">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row>
    <row r="968" spans="1:38" customFormat="1" ht="15" x14ac:dyDescent="0.2">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row>
    <row r="969" spans="1:38" customFormat="1" ht="15" x14ac:dyDescent="0.2">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row>
    <row r="970" spans="1:38" customFormat="1" ht="15" x14ac:dyDescent="0.2">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row>
    <row r="971" spans="1:38" customFormat="1" ht="15" x14ac:dyDescent="0.2">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row>
    <row r="972" spans="1:38" customFormat="1" ht="15" x14ac:dyDescent="0.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row>
    <row r="973" spans="1:38" customFormat="1" ht="15" x14ac:dyDescent="0.2">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row>
    <row r="974" spans="1:38" customFormat="1" ht="15" x14ac:dyDescent="0.2">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row>
    <row r="975" spans="1:38" customFormat="1" ht="15" x14ac:dyDescent="0.2">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row>
    <row r="976" spans="1:38" customFormat="1" ht="15" x14ac:dyDescent="0.2">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row>
    <row r="977" spans="1:38" customFormat="1" ht="15" x14ac:dyDescent="0.2">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row>
    <row r="978" spans="1:38" customFormat="1" ht="15" x14ac:dyDescent="0.2">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row>
    <row r="979" spans="1:38" customFormat="1" ht="15" x14ac:dyDescent="0.2">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row>
    <row r="980" spans="1:38" customFormat="1" ht="15" x14ac:dyDescent="0.2">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c r="AK980" s="25"/>
      <c r="AL980" s="25"/>
    </row>
    <row r="981" spans="1:38" customFormat="1" ht="15" x14ac:dyDescent="0.2">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row>
    <row r="982" spans="1:38" customFormat="1" ht="15" x14ac:dyDescent="0.2">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c r="AK982" s="25"/>
      <c r="AL982" s="25"/>
    </row>
    <row r="983" spans="1:38" customFormat="1" ht="15" x14ac:dyDescent="0.2">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row>
    <row r="984" spans="1:38" customFormat="1" ht="15" x14ac:dyDescent="0.2">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c r="AH984" s="25"/>
      <c r="AI984" s="25"/>
      <c r="AJ984" s="25"/>
      <c r="AK984" s="25"/>
      <c r="AL984" s="25"/>
    </row>
    <row r="985" spans="1:38" customFormat="1" ht="15" x14ac:dyDescent="0.2">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c r="AH985" s="25"/>
      <c r="AI985" s="25"/>
      <c r="AJ985" s="25"/>
      <c r="AK985" s="25"/>
      <c r="AL985" s="25"/>
    </row>
    <row r="986" spans="1:38" customFormat="1" ht="15" x14ac:dyDescent="0.2">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c r="AK986" s="25"/>
      <c r="AL986" s="25"/>
    </row>
    <row r="987" spans="1:38" customFormat="1" ht="15" x14ac:dyDescent="0.2">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c r="AH987" s="25"/>
      <c r="AI987" s="25"/>
      <c r="AJ987" s="25"/>
      <c r="AK987" s="25"/>
      <c r="AL987" s="25"/>
    </row>
    <row r="988" spans="1:38" customFormat="1" ht="15" x14ac:dyDescent="0.2">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c r="AH988" s="25"/>
      <c r="AI988" s="25"/>
      <c r="AJ988" s="25"/>
      <c r="AK988" s="25"/>
      <c r="AL988" s="25"/>
    </row>
    <row r="989" spans="1:38" customFormat="1" ht="15" x14ac:dyDescent="0.2">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c r="AH989" s="25"/>
      <c r="AI989" s="25"/>
      <c r="AJ989" s="25"/>
      <c r="AK989" s="25"/>
      <c r="AL989" s="25"/>
    </row>
    <row r="990" spans="1:38" customFormat="1" ht="15" x14ac:dyDescent="0.2">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c r="AK990" s="25"/>
      <c r="AL990" s="25"/>
    </row>
    <row r="991" spans="1:38" customFormat="1" ht="15" x14ac:dyDescent="0.2">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c r="AH991" s="25"/>
      <c r="AI991" s="25"/>
      <c r="AJ991" s="25"/>
      <c r="AK991" s="25"/>
      <c r="AL991" s="25"/>
    </row>
    <row r="992" spans="1:38" customFormat="1" ht="15" x14ac:dyDescent="0.2">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c r="AH992" s="25"/>
      <c r="AI992" s="25"/>
      <c r="AJ992" s="25"/>
      <c r="AK992" s="25"/>
      <c r="AL992" s="25"/>
    </row>
    <row r="993" spans="1:38" customFormat="1" ht="15" x14ac:dyDescent="0.2">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c r="AH993" s="25"/>
      <c r="AI993" s="25"/>
      <c r="AJ993" s="25"/>
      <c r="AK993" s="25"/>
      <c r="AL993" s="25"/>
    </row>
    <row r="994" spans="1:38" customFormat="1" ht="15" x14ac:dyDescent="0.2">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c r="AH994" s="25"/>
      <c r="AI994" s="25"/>
      <c r="AJ994" s="25"/>
      <c r="AK994" s="25"/>
      <c r="AL994" s="25"/>
    </row>
    <row r="995" spans="1:38" customFormat="1" ht="15" x14ac:dyDescent="0.2">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row>
    <row r="996" spans="1:38" customFormat="1" ht="15" x14ac:dyDescent="0.2">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row>
    <row r="997" spans="1:38" customFormat="1" ht="15" x14ac:dyDescent="0.2">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c r="AH997" s="25"/>
      <c r="AI997" s="25"/>
      <c r="AJ997" s="25"/>
      <c r="AK997" s="25"/>
      <c r="AL997" s="25"/>
    </row>
    <row r="998" spans="1:38" customFormat="1" ht="15" x14ac:dyDescent="0.2">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c r="AH998" s="25"/>
      <c r="AI998" s="25"/>
      <c r="AJ998" s="25"/>
      <c r="AK998" s="25"/>
      <c r="AL998" s="25"/>
    </row>
    <row r="999" spans="1:38" customFormat="1" ht="15" x14ac:dyDescent="0.2">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c r="AH999" s="25"/>
      <c r="AI999" s="25"/>
      <c r="AJ999" s="25"/>
      <c r="AK999" s="25"/>
      <c r="AL999" s="25"/>
    </row>
    <row r="1000" spans="1:38" customFormat="1" ht="15" x14ac:dyDescent="0.2">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c r="AD1000" s="25"/>
      <c r="AE1000" s="25"/>
      <c r="AF1000" s="25"/>
      <c r="AG1000" s="25"/>
      <c r="AH1000" s="25"/>
      <c r="AI1000" s="25"/>
      <c r="AJ1000" s="25"/>
      <c r="AK1000" s="25"/>
      <c r="AL1000" s="25"/>
    </row>
    <row r="1001" spans="1:38" customFormat="1" ht="15" x14ac:dyDescent="0.2">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c r="AD1001" s="25"/>
      <c r="AE1001" s="25"/>
      <c r="AF1001" s="25"/>
      <c r="AG1001" s="25"/>
      <c r="AH1001" s="25"/>
      <c r="AI1001" s="25"/>
      <c r="AJ1001" s="25"/>
      <c r="AK1001" s="25"/>
      <c r="AL1001" s="25"/>
    </row>
    <row r="1002" spans="1:38" customFormat="1" ht="15" x14ac:dyDescent="0.2">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c r="AD1002" s="25"/>
      <c r="AE1002" s="25"/>
      <c r="AF1002" s="25"/>
      <c r="AG1002" s="25"/>
      <c r="AH1002" s="25"/>
      <c r="AI1002" s="25"/>
      <c r="AJ1002" s="25"/>
      <c r="AK1002" s="25"/>
      <c r="AL1002" s="25"/>
    </row>
    <row r="1003" spans="1:38" customFormat="1" ht="15" x14ac:dyDescent="0.2">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K1003" s="25"/>
      <c r="AL1003" s="25"/>
    </row>
    <row r="1004" spans="1:38" customFormat="1" ht="15" x14ac:dyDescent="0.2">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c r="AD1004" s="25"/>
      <c r="AE1004" s="25"/>
      <c r="AF1004" s="25"/>
      <c r="AG1004" s="25"/>
      <c r="AH1004" s="25"/>
      <c r="AI1004" s="25"/>
      <c r="AJ1004" s="25"/>
      <c r="AK1004" s="25"/>
      <c r="AL1004" s="25"/>
    </row>
    <row r="1005" spans="1:38" customFormat="1" ht="15" x14ac:dyDescent="0.2">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c r="AD1005" s="25"/>
      <c r="AE1005" s="25"/>
      <c r="AF1005" s="25"/>
      <c r="AG1005" s="25"/>
      <c r="AH1005" s="25"/>
      <c r="AI1005" s="25"/>
      <c r="AJ1005" s="25"/>
      <c r="AK1005" s="25"/>
      <c r="AL1005" s="25"/>
    </row>
    <row r="1006" spans="1:38" customFormat="1" ht="15" x14ac:dyDescent="0.2">
      <c r="A1006" s="25"/>
      <c r="B1006" s="25"/>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c r="AA1006" s="25"/>
      <c r="AB1006" s="25"/>
      <c r="AC1006" s="25"/>
      <c r="AD1006" s="25"/>
      <c r="AE1006" s="25"/>
      <c r="AF1006" s="25"/>
      <c r="AG1006" s="25"/>
      <c r="AH1006" s="25"/>
      <c r="AI1006" s="25"/>
      <c r="AJ1006" s="25"/>
      <c r="AK1006" s="25"/>
      <c r="AL1006" s="25"/>
    </row>
    <row r="1007" spans="1:38" customFormat="1" ht="15" x14ac:dyDescent="0.2">
      <c r="A1007" s="25"/>
      <c r="B1007" s="25"/>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c r="AK1007" s="25"/>
      <c r="AL1007" s="25"/>
    </row>
    <row r="1008" spans="1:38" customFormat="1" ht="15" x14ac:dyDescent="0.2">
      <c r="A1008" s="25"/>
      <c r="B1008" s="25"/>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c r="AA1008" s="25"/>
      <c r="AB1008" s="25"/>
      <c r="AC1008" s="25"/>
      <c r="AD1008" s="25"/>
      <c r="AE1008" s="25"/>
      <c r="AF1008" s="25"/>
      <c r="AG1008" s="25"/>
      <c r="AH1008" s="25"/>
      <c r="AI1008" s="25"/>
      <c r="AJ1008" s="25"/>
      <c r="AK1008" s="25"/>
      <c r="AL1008" s="25"/>
    </row>
  </sheetData>
  <mergeCells count="31">
    <mergeCell ref="H2:L4"/>
    <mergeCell ref="A2:A4"/>
    <mergeCell ref="D2:D4"/>
    <mergeCell ref="E2:E4"/>
    <mergeCell ref="F2:F4"/>
    <mergeCell ref="G2:G4"/>
    <mergeCell ref="AB2:AB4"/>
    <mergeCell ref="AC2:AC4"/>
    <mergeCell ref="M2:M4"/>
    <mergeCell ref="O2:O4"/>
    <mergeCell ref="P2:P4"/>
    <mergeCell ref="Q2:Q3"/>
    <mergeCell ref="S2:S3"/>
    <mergeCell ref="N3:N4"/>
    <mergeCell ref="Q4:S4"/>
    <mergeCell ref="T2:T4"/>
    <mergeCell ref="AH2:AH4"/>
    <mergeCell ref="AI2:AI4"/>
    <mergeCell ref="AJ2:AJ4"/>
    <mergeCell ref="AK2:AK4"/>
    <mergeCell ref="AD2:AD4"/>
    <mergeCell ref="AE2:AE4"/>
    <mergeCell ref="AF2:AF4"/>
    <mergeCell ref="AG2:AG4"/>
    <mergeCell ref="U2:U4"/>
    <mergeCell ref="V2:V4"/>
    <mergeCell ref="W2:W4"/>
    <mergeCell ref="X2:X4"/>
    <mergeCell ref="Y2:Y4"/>
    <mergeCell ref="AA2:AA4"/>
    <mergeCell ref="Z3:Z4"/>
  </mergeCells>
  <dataValidations count="9">
    <dataValidation type="list" allowBlank="1" showInputMessage="1" showErrorMessage="1" sqref="S6:S34" xr:uid="{B05B0539-3CF0-4C0E-9884-48C77AEB5EF1}">
      <formula1>"Gas oil,gas oil substitute,Liquid fuels other than gas oil,Natural gas,Biogas,Other gaseous fuels,Solid biomass,Waste biomass,Woody solid biomass,Straw,Other solid fuels"</formula1>
    </dataValidation>
    <dataValidation type="list" allowBlank="1" showInputMessage="1" showErrorMessage="1" sqref="T6:T45" xr:uid="{CA901086-C1D8-404B-BBE7-DE0FDA858515}">
      <formula1>"Back up,Co firing,Both"</formula1>
    </dataValidation>
    <dataValidation type="list" allowBlank="1" showInputMessage="1" showErrorMessage="1" sqref="G6:G45" xr:uid="{BA1E9519-E4AE-4302-90F9-F906DBB1E0DA}">
      <formula1>"Stationary,Mobile"</formula1>
    </dataValidation>
    <dataValidation type="decimal" allowBlank="1" showInputMessage="1" showErrorMessage="1" errorTitle="Incorrect Value" error="Please eneter a number greater than 0 and up to 100" sqref="U36:U45 U6:U34 Y6:Y45" xr:uid="{5DB70598-C054-4E6C-BE42-ACACE0AC857C}">
      <formula1>0.1</formula1>
      <formula2>100</formula2>
    </dataValidation>
    <dataValidation type="list" allowBlank="1" showInputMessage="1" showErrorMessage="1" sqref="AJ6:AJ45" xr:uid="{4E9085B2-0DDC-4B8B-834E-B26878756681}">
      <formula1>"SCR,SNCR,Particulates,SNCR &amp; Particulates,Other"</formula1>
    </dataValidation>
    <dataValidation type="list" allowBlank="1" showInputMessage="1" showErrorMessage="1" sqref="V6:V45 X6:X45 AI6:AI45 AC6:AC45" xr:uid="{F1ABC3AD-3DA3-4E3A-A6AE-8038812BC818}">
      <formula1>"No,Yes"</formula1>
    </dataValidation>
    <dataValidation type="list" allowBlank="1" showInputMessage="1" showErrorMessage="1" sqref="P6:P45" xr:uid="{FA6EE2A5-349C-4E62-AE9F-9A8C3507F9D6}">
      <formula1>"Boiler,Engine,Back up generator,turbine,boiler CHP,Engine CHP"</formula1>
    </dataValidation>
    <dataValidation type="whole" allowBlank="1" showInputMessage="1" showErrorMessage="1" sqref="W6:W45" xr:uid="{DC1A5DF4-0798-4808-A72F-D1BB9256CFA9}">
      <formula1>1</formula1>
      <formula2>8784</formula2>
    </dataValidation>
    <dataValidation type="list" allowBlank="1" showInputMessage="1" showErrorMessage="1" sqref="S35:S45 Q6:R45" xr:uid="{718B1C50-BFE8-41F7-BBC5-CB9D0FDEC3F8}">
      <formula1>"Gas oil,Gas oil substitute,Hydrogen,Liquid fuels other than gas oil,Natural gas,Biogas,Other gaseous fuels,Solid biomass,Waste biomass,Woody solid biomass,Straw,Other solid fuels"</formula1>
    </dataValidation>
  </dataValidations>
  <hyperlinks>
    <hyperlink ref="AC2" r:id="rId1" xr:uid="{1B14B4F9-204C-43B8-BB61-C467E0DB105D}"/>
    <hyperlink ref="C3" r:id="rId2" xr:uid="{6E32D27C-33EE-47BA-930E-8E3D57165DA0}"/>
    <hyperlink ref="N3" r:id="rId3" xr:uid="{B6F20989-9707-4599-BBFF-13B49E88F843}"/>
    <hyperlink ref="Z3" r:id="rId4" xr:uid="{84454B3B-A243-431C-BC98-1629C6E13E35}"/>
    <hyperlink ref="C4" r:id="rId5" xr:uid="{0629B077-BD9E-42B1-9199-85657AAE3539}"/>
    <hyperlink ref="Q4" r:id="rId6" xr:uid="{BCBD0672-8080-463B-B710-AFCCA2984CF4}"/>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A2E6-DC86-4584-A638-A55B66763882}">
  <dimension ref="A1:AH54"/>
  <sheetViews>
    <sheetView workbookViewId="0"/>
  </sheetViews>
  <sheetFormatPr defaultColWidth="8.7109375" defaultRowHeight="15" x14ac:dyDescent="0.2"/>
  <cols>
    <col min="1" max="1" width="21.140625" style="26" customWidth="1"/>
    <col min="2" max="2" width="18.5703125" style="26" customWidth="1"/>
    <col min="3" max="3" width="21.5703125" style="26" customWidth="1"/>
    <col min="4" max="4" width="11.7109375" style="26" bestFit="1" customWidth="1"/>
    <col min="5" max="5" width="13.42578125" style="26" customWidth="1"/>
    <col min="6" max="6" width="11.28515625" style="26" bestFit="1" customWidth="1"/>
    <col min="7" max="7" width="14.140625" style="26" customWidth="1"/>
    <col min="8" max="8" width="13.42578125" style="26" customWidth="1"/>
    <col min="9" max="9" width="13.5703125" style="26" customWidth="1"/>
    <col min="10" max="10" width="14.140625" style="26" customWidth="1"/>
    <col min="11" max="11" width="18.85546875" style="26" customWidth="1"/>
    <col min="12" max="12" width="12" style="26" bestFit="1" customWidth="1"/>
    <col min="13" max="13" width="14.42578125" style="26" customWidth="1"/>
    <col min="14" max="14" width="13.85546875" style="26" customWidth="1"/>
    <col min="15" max="15" width="15.42578125" style="26" customWidth="1"/>
    <col min="16" max="18" width="16.5703125" style="26" customWidth="1"/>
    <col min="19" max="19" width="12.85546875" style="26" bestFit="1" customWidth="1"/>
    <col min="20" max="20" width="18.5703125" style="26" customWidth="1"/>
    <col min="21" max="21" width="15.5703125" style="26" customWidth="1"/>
    <col min="22" max="22" width="16.140625" style="26" customWidth="1"/>
    <col min="23" max="23" width="20.42578125" style="26" customWidth="1"/>
    <col min="24" max="24" width="24.140625" style="26" customWidth="1"/>
    <col min="25" max="25" width="12.5703125" style="26" customWidth="1"/>
    <col min="26" max="26" width="18.42578125" style="26" customWidth="1"/>
    <col min="27" max="27" width="11.7109375" style="26" customWidth="1"/>
    <col min="28" max="28" width="25.85546875" style="26" customWidth="1"/>
    <col min="29" max="29" width="20" style="26" customWidth="1"/>
    <col min="30" max="30" width="21.5703125" style="26" customWidth="1"/>
    <col min="31" max="31" width="23.5703125" style="26" bestFit="1" customWidth="1"/>
    <col min="32" max="32" width="22.85546875" style="26" bestFit="1" customWidth="1"/>
    <col min="33" max="33" width="13.42578125" style="26" bestFit="1" customWidth="1"/>
    <col min="34" max="34" width="16.7109375" style="26" customWidth="1"/>
    <col min="35" max="35" width="31.7109375" style="26" customWidth="1"/>
    <col min="36" max="36" width="23.85546875" style="26" customWidth="1"/>
    <col min="37" max="37" width="39.85546875" style="26" customWidth="1"/>
    <col min="38" max="38" width="42" style="26" customWidth="1"/>
    <col min="39" max="39" width="70.140625" style="26" customWidth="1"/>
    <col min="40" max="40" width="8.7109375" style="26" customWidth="1"/>
    <col min="41" max="16384" width="8.7109375" style="26"/>
  </cols>
  <sheetData>
    <row r="1" spans="1:34" x14ac:dyDescent="0.2">
      <c r="A1" s="26" t="s">
        <v>0</v>
      </c>
      <c r="B1" s="26" t="s">
        <v>161</v>
      </c>
      <c r="C1" s="26" t="s">
        <v>162</v>
      </c>
      <c r="D1" s="26" t="s">
        <v>163</v>
      </c>
      <c r="E1" s="26" t="s">
        <v>8</v>
      </c>
      <c r="F1" s="26" t="s">
        <v>9</v>
      </c>
      <c r="G1" s="26" t="s">
        <v>164</v>
      </c>
      <c r="H1" s="26" t="s">
        <v>165</v>
      </c>
      <c r="I1" s="26" t="s">
        <v>166</v>
      </c>
      <c r="J1" s="26" t="s">
        <v>167</v>
      </c>
      <c r="K1" s="26" t="s">
        <v>168</v>
      </c>
      <c r="L1" s="26" t="s">
        <v>169</v>
      </c>
      <c r="M1" s="26" t="s">
        <v>170</v>
      </c>
      <c r="N1" s="26" t="s">
        <v>171</v>
      </c>
      <c r="O1" s="26" t="s">
        <v>172</v>
      </c>
      <c r="P1" s="26" t="s">
        <v>173</v>
      </c>
      <c r="Q1" s="26" t="s">
        <v>174</v>
      </c>
      <c r="R1" s="26" t="s">
        <v>175</v>
      </c>
      <c r="S1" s="26" t="s">
        <v>176</v>
      </c>
      <c r="T1" s="26" t="s">
        <v>177</v>
      </c>
      <c r="U1" s="26" t="s">
        <v>178</v>
      </c>
      <c r="V1" s="26" t="s">
        <v>179</v>
      </c>
      <c r="W1" s="26" t="s">
        <v>180</v>
      </c>
      <c r="X1" s="26" t="s">
        <v>181</v>
      </c>
      <c r="Y1" s="26" t="s">
        <v>182</v>
      </c>
      <c r="Z1" s="26" t="s">
        <v>183</v>
      </c>
      <c r="AA1" s="26" t="s">
        <v>184</v>
      </c>
      <c r="AB1" s="26" t="s">
        <v>185</v>
      </c>
      <c r="AC1" s="26" t="s">
        <v>186</v>
      </c>
      <c r="AD1" s="26" t="s">
        <v>187</v>
      </c>
      <c r="AE1" s="27" t="s">
        <v>188</v>
      </c>
      <c r="AF1" s="27" t="s">
        <v>189</v>
      </c>
      <c r="AG1" s="27" t="s">
        <v>190</v>
      </c>
      <c r="AH1" s="27" t="s">
        <v>191</v>
      </c>
    </row>
    <row r="2" spans="1:34" x14ac:dyDescent="0.2">
      <c r="A2" s="26" t="str">
        <f>MCP_or_generator_list!A34</f>
        <v>DC-B_Gen15</v>
      </c>
      <c r="B2" s="26" t="str">
        <f>MCP_or_generator_list!D34</f>
        <v>TBC post installation</v>
      </c>
      <c r="C2" s="26" t="str">
        <f>MCP_or_generator_list!E34</f>
        <v>TBC post installation</v>
      </c>
      <c r="D2" s="26" t="str">
        <f>MCP_or_generator_list!F34</f>
        <v xml:space="preserve">TBC </v>
      </c>
      <c r="E2" s="26">
        <f>MCP_or_generator_list!I34</f>
        <v>503014.3</v>
      </c>
      <c r="F2" s="26">
        <f>MCP_or_generator_list!J34</f>
        <v>180073.1</v>
      </c>
      <c r="G2" s="26">
        <f>MCP_or_generator_list!K34</f>
        <v>0</v>
      </c>
      <c r="H2" s="26">
        <f>MCP_or_generator_list!L34</f>
        <v>0</v>
      </c>
      <c r="I2" s="28">
        <f>MCP_or_generator_list!M34</f>
        <v>0</v>
      </c>
      <c r="J2" s="26" t="str">
        <f>MCP_or_generator_list!N34</f>
        <v>Up to 7.57 MWth</v>
      </c>
      <c r="K2" s="26" t="str">
        <f>MCP_or_generator_list!P34</f>
        <v>Back up generator</v>
      </c>
      <c r="L2" s="26" t="e">
        <f>MCP_or_generator_list!#REF!</f>
        <v>#REF!</v>
      </c>
      <c r="M2" s="26">
        <f>MCP_or_generator_list!S34</f>
        <v>0</v>
      </c>
      <c r="N2" s="26">
        <f>MCP_or_generator_list!T34</f>
        <v>0</v>
      </c>
      <c r="O2" s="26">
        <f>MCP_or_generator_list!U34</f>
        <v>0</v>
      </c>
      <c r="P2" s="26" t="str">
        <f>MCP_or_generator_list!V34</f>
        <v>No</v>
      </c>
      <c r="Q2" s="26">
        <f>MCP_or_generator_list!W34</f>
        <v>500</v>
      </c>
      <c r="R2" s="26">
        <f>MCP_or_generator_list!X34</f>
        <v>0</v>
      </c>
      <c r="S2" s="26">
        <f>MCP_or_generator_list!Y34</f>
        <v>0</v>
      </c>
      <c r="T2" s="26">
        <f>MCP_or_generator_list!Z34</f>
        <v>13.2</v>
      </c>
      <c r="U2" s="26">
        <f>MCP_or_generator_list!AA34</f>
        <v>25</v>
      </c>
      <c r="V2" s="26" t="str">
        <f>MCP_or_generator_list!AC34</f>
        <v>Yes</v>
      </c>
      <c r="W2" s="26" t="str">
        <f>MCP_or_generator_list!AD34</f>
        <v>South Bucks District Council</v>
      </c>
      <c r="X2" s="26">
        <f>MCP_or_generator_list!AE34</f>
        <v>330</v>
      </c>
      <c r="Y2" s="26" t="str">
        <f>MCP_or_generator_list!AF34</f>
        <v>residential</v>
      </c>
      <c r="Z2" s="26">
        <f>MCP_or_generator_list!AG34</f>
        <v>1500</v>
      </c>
      <c r="AA2" s="26" t="str">
        <f>MCP_or_generator_list!AH34</f>
        <v>Ancient Woodland</v>
      </c>
      <c r="AB2" s="26" t="str">
        <f>MCP_or_generator_list!AI34</f>
        <v>No</v>
      </c>
      <c r="AC2" s="26">
        <f>MCP_or_generator_list!AJ34</f>
        <v>0</v>
      </c>
      <c r="AD2" s="28">
        <f>MCP_or_generator_list!AK34</f>
        <v>0</v>
      </c>
      <c r="AE2" s="26">
        <f>MCP_or_generator_list!AB34</f>
        <v>2.54</v>
      </c>
      <c r="AF2" s="26">
        <f>MCP_or_generator_list!H34</f>
        <v>0</v>
      </c>
      <c r="AG2" s="26" t="str">
        <f>IF(ISERROR(SEARCH("mobile",MCP_or_generator_list!G34)),"No","Yes")</f>
        <v>No</v>
      </c>
      <c r="AH2" s="26" t="str">
        <f>MCP_or_generator_list!C34</f>
        <v>D.35.11</v>
      </c>
    </row>
    <row r="3" spans="1:34" x14ac:dyDescent="0.2">
      <c r="A3" s="26" t="str">
        <f>MCP_or_generator_list!A35</f>
        <v>DC-B_Gen16</v>
      </c>
      <c r="B3" s="26" t="str">
        <f>MCP_or_generator_list!D35</f>
        <v>TBC post installation</v>
      </c>
      <c r="C3" s="26" t="str">
        <f>MCP_or_generator_list!E35</f>
        <v>TBC post installation</v>
      </c>
      <c r="D3" s="26" t="str">
        <f>MCP_or_generator_list!F35</f>
        <v xml:space="preserve">TBC </v>
      </c>
      <c r="E3" s="26">
        <f>MCP_or_generator_list!I35</f>
        <v>503012.4</v>
      </c>
      <c r="F3" s="26">
        <f>MCP_or_generator_list!J35</f>
        <v>180072.3</v>
      </c>
      <c r="G3" s="26">
        <f>MCP_or_generator_list!K35</f>
        <v>0</v>
      </c>
      <c r="H3" s="26">
        <f>MCP_or_generator_list!L35</f>
        <v>0</v>
      </c>
      <c r="I3" s="28">
        <f>MCP_or_generator_list!M35</f>
        <v>0</v>
      </c>
      <c r="J3" s="26" t="str">
        <f>MCP_or_generator_list!N35</f>
        <v>Up to 7.57 MWth</v>
      </c>
      <c r="K3" s="26" t="str">
        <f>MCP_or_generator_list!P35</f>
        <v>Back up generator</v>
      </c>
      <c r="L3" s="26" t="str">
        <f>MCP_or_generator_list!Q34</f>
        <v>Gas oil</v>
      </c>
      <c r="M3" s="26">
        <f>MCP_or_generator_list!S35</f>
        <v>0</v>
      </c>
      <c r="N3" s="26">
        <f>MCP_or_generator_list!T35</f>
        <v>0</v>
      </c>
      <c r="O3" s="26">
        <f>MCP_or_generator_list!U35</f>
        <v>0</v>
      </c>
      <c r="P3" s="26" t="str">
        <f>MCP_or_generator_list!V35</f>
        <v>No</v>
      </c>
      <c r="Q3" s="26">
        <f>MCP_or_generator_list!W35</f>
        <v>500</v>
      </c>
      <c r="R3" s="26">
        <f>MCP_or_generator_list!X35</f>
        <v>0</v>
      </c>
      <c r="S3" s="26">
        <f>MCP_or_generator_list!Y35</f>
        <v>0</v>
      </c>
      <c r="T3" s="26">
        <f>MCP_or_generator_list!Z35</f>
        <v>13.2</v>
      </c>
      <c r="U3" s="26">
        <f>MCP_or_generator_list!AA35</f>
        <v>25</v>
      </c>
      <c r="V3" s="26" t="str">
        <f>MCP_or_generator_list!AC35</f>
        <v>Yes</v>
      </c>
      <c r="W3" s="26" t="str">
        <f>MCP_or_generator_list!AD35</f>
        <v>South Bucks District Council</v>
      </c>
      <c r="X3" s="26">
        <f>MCP_or_generator_list!AE35</f>
        <v>330</v>
      </c>
      <c r="Y3" s="26" t="str">
        <f>MCP_or_generator_list!AF35</f>
        <v>residential</v>
      </c>
      <c r="Z3" s="26">
        <f>MCP_or_generator_list!AG35</f>
        <v>1500</v>
      </c>
      <c r="AA3" s="26" t="str">
        <f>MCP_or_generator_list!AH35</f>
        <v>Ancient Woodland</v>
      </c>
      <c r="AB3" s="26" t="str">
        <f>MCP_or_generator_list!AI35</f>
        <v>No</v>
      </c>
      <c r="AC3" s="26">
        <f>MCP_or_generator_list!AJ35</f>
        <v>0</v>
      </c>
      <c r="AD3" s="28">
        <f>MCP_or_generator_list!AK35</f>
        <v>0</v>
      </c>
      <c r="AE3" s="26">
        <f>MCP_or_generator_list!AB35</f>
        <v>2.54</v>
      </c>
      <c r="AF3" s="26">
        <f>MCP_or_generator_list!H35</f>
        <v>0</v>
      </c>
      <c r="AG3" s="26" t="str">
        <f>IF(ISERROR(SEARCH("mobile",MCP_or_generator_list!G35)),"No","Yes")</f>
        <v>No</v>
      </c>
      <c r="AH3" s="26" t="str">
        <f>MCP_or_generator_list!C35</f>
        <v>D.35.11</v>
      </c>
    </row>
    <row r="4" spans="1:34" x14ac:dyDescent="0.2">
      <c r="A4" s="26" t="str">
        <f>MCP_or_generator_list!A36</f>
        <v>DC-B_Gen17</v>
      </c>
      <c r="B4" s="26" t="str">
        <f>MCP_or_generator_list!D36</f>
        <v>TBC post installation</v>
      </c>
      <c r="C4" s="26" t="str">
        <f>MCP_or_generator_list!E36</f>
        <v>TBC post installation</v>
      </c>
      <c r="D4" s="26" t="str">
        <f>MCP_or_generator_list!F36</f>
        <v xml:space="preserve">TBC </v>
      </c>
      <c r="E4" s="26">
        <f>MCP_or_generator_list!I36</f>
        <v>503001.8</v>
      </c>
      <c r="F4" s="26">
        <f>MCP_or_generator_list!J36</f>
        <v>180069.3</v>
      </c>
      <c r="G4" s="26">
        <f>MCP_or_generator_list!K36</f>
        <v>0</v>
      </c>
      <c r="H4" s="26">
        <f>MCP_or_generator_list!L36</f>
        <v>0</v>
      </c>
      <c r="I4" s="28">
        <f>MCP_or_generator_list!M36</f>
        <v>0</v>
      </c>
      <c r="J4" s="26" t="str">
        <f>MCP_or_generator_list!N36</f>
        <v>Up to 7.57 MWth</v>
      </c>
      <c r="K4" s="26" t="str">
        <f>MCP_or_generator_list!P36</f>
        <v>Back up generator</v>
      </c>
      <c r="L4" s="26" t="str">
        <f>MCP_or_generator_list!Q36</f>
        <v>Gas oil</v>
      </c>
      <c r="M4" s="26">
        <f>MCP_or_generator_list!S36</f>
        <v>0</v>
      </c>
      <c r="N4" s="26">
        <f>MCP_or_generator_list!T36</f>
        <v>0</v>
      </c>
      <c r="O4" s="26">
        <f>MCP_or_generator_list!U36</f>
        <v>0</v>
      </c>
      <c r="P4" s="26" t="str">
        <f>MCP_or_generator_list!V36</f>
        <v>No</v>
      </c>
      <c r="Q4" s="26">
        <f>MCP_or_generator_list!W36</f>
        <v>500</v>
      </c>
      <c r="R4" s="26">
        <f>MCP_or_generator_list!X36</f>
        <v>0</v>
      </c>
      <c r="S4" s="26">
        <f>MCP_or_generator_list!Y36</f>
        <v>0</v>
      </c>
      <c r="T4" s="26">
        <f>MCP_or_generator_list!Z36</f>
        <v>13.2</v>
      </c>
      <c r="U4" s="26">
        <f>MCP_or_generator_list!AA36</f>
        <v>25</v>
      </c>
      <c r="V4" s="26" t="str">
        <f>MCP_or_generator_list!AC36</f>
        <v>Yes</v>
      </c>
      <c r="W4" s="26" t="str">
        <f>MCP_or_generator_list!AD36</f>
        <v>South Bucks District Council</v>
      </c>
      <c r="X4" s="26">
        <f>MCP_or_generator_list!AE36</f>
        <v>330</v>
      </c>
      <c r="Y4" s="26" t="str">
        <f>MCP_or_generator_list!AF36</f>
        <v>residential</v>
      </c>
      <c r="Z4" s="26">
        <f>MCP_or_generator_list!AG36</f>
        <v>1500</v>
      </c>
      <c r="AA4" s="26" t="str">
        <f>MCP_or_generator_list!AH36</f>
        <v>Ancient Woodland</v>
      </c>
      <c r="AB4" s="26" t="str">
        <f>MCP_or_generator_list!AI36</f>
        <v>No</v>
      </c>
      <c r="AC4" s="26">
        <f>MCP_or_generator_list!AJ36</f>
        <v>0</v>
      </c>
      <c r="AD4" s="28">
        <f>MCP_or_generator_list!AK36</f>
        <v>0</v>
      </c>
      <c r="AE4" s="26">
        <f>MCP_or_generator_list!AB36</f>
        <v>2.54</v>
      </c>
      <c r="AF4" s="26">
        <f>MCP_or_generator_list!H36</f>
        <v>0</v>
      </c>
      <c r="AG4" s="26" t="str">
        <f>IF(ISERROR(SEARCH("mobile",MCP_or_generator_list!G36)),"No","Yes")</f>
        <v>No</v>
      </c>
      <c r="AH4" s="26" t="str">
        <f>MCP_or_generator_list!C36</f>
        <v>D.35.11</v>
      </c>
    </row>
    <row r="5" spans="1:34" x14ac:dyDescent="0.2">
      <c r="A5" s="26" t="str">
        <f>MCP_or_generator_list!A37</f>
        <v>DC-B_Gen18</v>
      </c>
      <c r="B5" s="26" t="str">
        <f>MCP_or_generator_list!D37</f>
        <v>TBC post installation</v>
      </c>
      <c r="C5" s="26" t="str">
        <f>MCP_or_generator_list!E37</f>
        <v>TBC post installation</v>
      </c>
      <c r="D5" s="26" t="str">
        <f>MCP_or_generator_list!F37</f>
        <v xml:space="preserve">TBC </v>
      </c>
      <c r="E5" s="26">
        <f>MCP_or_generator_list!I37</f>
        <v>503000.2</v>
      </c>
      <c r="F5" s="26">
        <f>MCP_or_generator_list!J37</f>
        <v>180068.7</v>
      </c>
      <c r="G5" s="26">
        <f>MCP_or_generator_list!K37</f>
        <v>0</v>
      </c>
      <c r="H5" s="26">
        <f>MCP_or_generator_list!L37</f>
        <v>0</v>
      </c>
      <c r="I5" s="28">
        <f>MCP_or_generator_list!M37</f>
        <v>0</v>
      </c>
      <c r="J5" s="26" t="str">
        <f>MCP_or_generator_list!N37</f>
        <v>Up to 7.57 MWth</v>
      </c>
      <c r="K5" s="26" t="str">
        <f>MCP_or_generator_list!P37</f>
        <v>Back up generator</v>
      </c>
      <c r="L5" s="26" t="str">
        <f>MCP_or_generator_list!Q37</f>
        <v>Gas oil</v>
      </c>
      <c r="M5" s="26">
        <f>MCP_or_generator_list!S37</f>
        <v>0</v>
      </c>
      <c r="N5" s="26">
        <f>MCP_or_generator_list!T37</f>
        <v>0</v>
      </c>
      <c r="O5" s="26">
        <f>MCP_or_generator_list!U37</f>
        <v>0</v>
      </c>
      <c r="P5" s="26" t="str">
        <f>MCP_or_generator_list!V37</f>
        <v>No</v>
      </c>
      <c r="Q5" s="26">
        <f>MCP_or_generator_list!W37</f>
        <v>500</v>
      </c>
      <c r="R5" s="26">
        <f>MCP_or_generator_list!X37</f>
        <v>0</v>
      </c>
      <c r="S5" s="26">
        <f>MCP_or_generator_list!Y37</f>
        <v>0</v>
      </c>
      <c r="T5" s="26">
        <f>MCP_or_generator_list!Z37</f>
        <v>13.2</v>
      </c>
      <c r="U5" s="26">
        <f>MCP_or_generator_list!AA37</f>
        <v>25</v>
      </c>
      <c r="V5" s="26" t="str">
        <f>MCP_or_generator_list!AC37</f>
        <v>Yes</v>
      </c>
      <c r="W5" s="26" t="str">
        <f>MCP_or_generator_list!AD37</f>
        <v>South Bucks District Council</v>
      </c>
      <c r="X5" s="26">
        <f>MCP_or_generator_list!AE37</f>
        <v>330</v>
      </c>
      <c r="Y5" s="26" t="str">
        <f>MCP_or_generator_list!AF37</f>
        <v>residential</v>
      </c>
      <c r="Z5" s="26">
        <f>MCP_or_generator_list!AG37</f>
        <v>1500</v>
      </c>
      <c r="AA5" s="26" t="str">
        <f>MCP_or_generator_list!AH37</f>
        <v>Ancient Woodland</v>
      </c>
      <c r="AB5" s="26" t="str">
        <f>MCP_or_generator_list!AI37</f>
        <v>No</v>
      </c>
      <c r="AC5" s="26">
        <f>MCP_or_generator_list!AJ37</f>
        <v>0</v>
      </c>
      <c r="AD5" s="28">
        <f>MCP_or_generator_list!AK37</f>
        <v>0</v>
      </c>
      <c r="AE5" s="26">
        <f>MCP_or_generator_list!AB37</f>
        <v>2.54</v>
      </c>
      <c r="AF5" s="26">
        <f>MCP_or_generator_list!H37</f>
        <v>0</v>
      </c>
      <c r="AG5" s="26" t="str">
        <f>IF(ISERROR(SEARCH("mobile",MCP_or_generator_list!G37)),"No","Yes")</f>
        <v>No</v>
      </c>
      <c r="AH5" s="26" t="str">
        <f>MCP_or_generator_list!C37</f>
        <v>D.35.11</v>
      </c>
    </row>
    <row r="6" spans="1:34" x14ac:dyDescent="0.2">
      <c r="A6" s="26" t="str">
        <f>MCP_or_generator_list!A38</f>
        <v>DC-B_Gen19</v>
      </c>
      <c r="B6" s="26" t="str">
        <f>MCP_or_generator_list!D38</f>
        <v>TBC post installation</v>
      </c>
      <c r="C6" s="26" t="str">
        <f>MCP_or_generator_list!E38</f>
        <v>TBC post installation</v>
      </c>
      <c r="D6" s="26" t="str">
        <f>MCP_or_generator_list!F38</f>
        <v xml:space="preserve">TBC </v>
      </c>
      <c r="E6" s="26">
        <f>MCP_or_generator_list!I38</f>
        <v>502990.1</v>
      </c>
      <c r="F6" s="26">
        <f>MCP_or_generator_list!J38</f>
        <v>180066</v>
      </c>
      <c r="G6" s="26">
        <f>MCP_or_generator_list!K38</f>
        <v>0</v>
      </c>
      <c r="H6" s="26">
        <f>MCP_or_generator_list!L38</f>
        <v>0</v>
      </c>
      <c r="I6" s="28">
        <f>MCP_or_generator_list!M38</f>
        <v>0</v>
      </c>
      <c r="J6" s="26" t="str">
        <f>MCP_or_generator_list!N38</f>
        <v>Up to 7.57 MWth</v>
      </c>
      <c r="K6" s="26" t="str">
        <f>MCP_or_generator_list!P38</f>
        <v>Back up generator</v>
      </c>
      <c r="L6" s="26" t="str">
        <f>MCP_or_generator_list!Q38</f>
        <v>Gas oil</v>
      </c>
      <c r="M6" s="26">
        <f>MCP_or_generator_list!S38</f>
        <v>0</v>
      </c>
      <c r="N6" s="26">
        <f>MCP_or_generator_list!T38</f>
        <v>0</v>
      </c>
      <c r="O6" s="26">
        <f>MCP_or_generator_list!U38</f>
        <v>0</v>
      </c>
      <c r="P6" s="26" t="str">
        <f>MCP_or_generator_list!V38</f>
        <v>No</v>
      </c>
      <c r="Q6" s="26">
        <f>MCP_or_generator_list!W38</f>
        <v>500</v>
      </c>
      <c r="R6" s="26">
        <f>MCP_or_generator_list!X38</f>
        <v>0</v>
      </c>
      <c r="S6" s="26">
        <f>MCP_or_generator_list!Y38</f>
        <v>0</v>
      </c>
      <c r="T6" s="26">
        <f>MCP_or_generator_list!Z38</f>
        <v>13.2</v>
      </c>
      <c r="U6" s="26">
        <f>MCP_or_generator_list!AA38</f>
        <v>25</v>
      </c>
      <c r="V6" s="26" t="str">
        <f>MCP_or_generator_list!AC38</f>
        <v>Yes</v>
      </c>
      <c r="W6" s="26" t="str">
        <f>MCP_or_generator_list!AD38</f>
        <v>South Bucks District Council</v>
      </c>
      <c r="X6" s="26">
        <f>MCP_or_generator_list!AE38</f>
        <v>330</v>
      </c>
      <c r="Y6" s="26" t="str">
        <f>MCP_or_generator_list!AF38</f>
        <v>residential</v>
      </c>
      <c r="Z6" s="26">
        <f>MCP_or_generator_list!AG38</f>
        <v>1500</v>
      </c>
      <c r="AA6" s="26" t="str">
        <f>MCP_or_generator_list!AH38</f>
        <v>Ancient Woodland</v>
      </c>
      <c r="AB6" s="26" t="str">
        <f>MCP_or_generator_list!AI38</f>
        <v>No</v>
      </c>
      <c r="AC6" s="26">
        <f>MCP_or_generator_list!AJ38</f>
        <v>0</v>
      </c>
      <c r="AD6" s="28">
        <f>MCP_or_generator_list!AK38</f>
        <v>0</v>
      </c>
      <c r="AE6" s="26">
        <f>MCP_or_generator_list!AB38</f>
        <v>2.54</v>
      </c>
      <c r="AF6" s="26">
        <f>MCP_or_generator_list!H38</f>
        <v>0</v>
      </c>
      <c r="AG6" s="26" t="str">
        <f>IF(ISERROR(SEARCH("mobile",MCP_or_generator_list!G38)),"No","Yes")</f>
        <v>No</v>
      </c>
      <c r="AH6" s="26" t="str">
        <f>MCP_or_generator_list!C38</f>
        <v>D.35.11</v>
      </c>
    </row>
    <row r="7" spans="1:34" x14ac:dyDescent="0.2">
      <c r="A7" s="26" t="str">
        <f>MCP_or_generator_list!A39</f>
        <v>DC-B_Gen20</v>
      </c>
      <c r="B7" s="26" t="str">
        <f>MCP_or_generator_list!D39</f>
        <v>TBC post installation</v>
      </c>
      <c r="C7" s="26" t="str">
        <f>MCP_or_generator_list!E39</f>
        <v>TBC post installation</v>
      </c>
      <c r="D7" s="26" t="str">
        <f>MCP_or_generator_list!F39</f>
        <v xml:space="preserve">TBC </v>
      </c>
      <c r="E7" s="26">
        <f>MCP_or_generator_list!I39</f>
        <v>502988</v>
      </c>
      <c r="F7" s="26">
        <f>MCP_or_generator_list!J39</f>
        <v>180065.3</v>
      </c>
      <c r="G7" s="26">
        <f>MCP_or_generator_list!K39</f>
        <v>0</v>
      </c>
      <c r="H7" s="26">
        <f>MCP_or_generator_list!L39</f>
        <v>0</v>
      </c>
      <c r="I7" s="28">
        <f>MCP_or_generator_list!M39</f>
        <v>0</v>
      </c>
      <c r="J7" s="26" t="str">
        <f>MCP_or_generator_list!N39</f>
        <v>Up to 7.57 MWth</v>
      </c>
      <c r="K7" s="26" t="str">
        <f>MCP_or_generator_list!P39</f>
        <v>Back up generator</v>
      </c>
      <c r="L7" s="26" t="str">
        <f>MCP_or_generator_list!Q39</f>
        <v>Gas oil</v>
      </c>
      <c r="M7" s="26">
        <f>MCP_or_generator_list!S39</f>
        <v>0</v>
      </c>
      <c r="N7" s="26">
        <f>MCP_or_generator_list!T39</f>
        <v>0</v>
      </c>
      <c r="O7" s="26">
        <f>MCP_or_generator_list!U39</f>
        <v>0</v>
      </c>
      <c r="P7" s="26" t="str">
        <f>MCP_or_generator_list!V39</f>
        <v>No</v>
      </c>
      <c r="Q7" s="26">
        <f>MCP_or_generator_list!W39</f>
        <v>500</v>
      </c>
      <c r="R7" s="26">
        <f>MCP_or_generator_list!X39</f>
        <v>0</v>
      </c>
      <c r="S7" s="26">
        <f>MCP_or_generator_list!Y39</f>
        <v>0</v>
      </c>
      <c r="T7" s="26">
        <f>MCP_or_generator_list!Z39</f>
        <v>13.2</v>
      </c>
      <c r="U7" s="26">
        <f>MCP_or_generator_list!AA39</f>
        <v>25</v>
      </c>
      <c r="V7" s="26" t="str">
        <f>MCP_or_generator_list!AC39</f>
        <v>Yes</v>
      </c>
      <c r="W7" s="26" t="str">
        <f>MCP_or_generator_list!AD39</f>
        <v>South Bucks District Council</v>
      </c>
      <c r="X7" s="26">
        <f>MCP_or_generator_list!AE39</f>
        <v>330</v>
      </c>
      <c r="Y7" s="26" t="str">
        <f>MCP_or_generator_list!AF39</f>
        <v>residential</v>
      </c>
      <c r="Z7" s="26">
        <f>MCP_or_generator_list!AG39</f>
        <v>1500</v>
      </c>
      <c r="AA7" s="26" t="str">
        <f>MCP_or_generator_list!AH39</f>
        <v>Ancient Woodland</v>
      </c>
      <c r="AB7" s="26" t="str">
        <f>MCP_or_generator_list!AI39</f>
        <v>No</v>
      </c>
      <c r="AC7" s="26">
        <f>MCP_or_generator_list!AJ39</f>
        <v>0</v>
      </c>
      <c r="AD7" s="28">
        <f>MCP_or_generator_list!AK39</f>
        <v>0</v>
      </c>
      <c r="AE7" s="26">
        <f>MCP_or_generator_list!AB39</f>
        <v>2.54</v>
      </c>
      <c r="AF7" s="26">
        <f>MCP_or_generator_list!H39</f>
        <v>0</v>
      </c>
      <c r="AG7" s="26" t="str">
        <f>IF(ISERROR(SEARCH("mobile",MCP_or_generator_list!G39)),"No","Yes")</f>
        <v>No</v>
      </c>
      <c r="AH7" s="26" t="str">
        <f>MCP_or_generator_list!C39</f>
        <v>D.35.11</v>
      </c>
    </row>
    <row r="8" spans="1:34" x14ac:dyDescent="0.2">
      <c r="A8" s="26" t="str">
        <f>MCP_or_generator_list!A40</f>
        <v>DC-B_Gen21</v>
      </c>
      <c r="B8" s="26" t="str">
        <f>MCP_or_generator_list!D40</f>
        <v>TBC post installation</v>
      </c>
      <c r="C8" s="26" t="str">
        <f>MCP_or_generator_list!E40</f>
        <v>TBC post installation</v>
      </c>
      <c r="D8" s="26" t="str">
        <f>MCP_or_generator_list!F40</f>
        <v xml:space="preserve">TBC </v>
      </c>
      <c r="E8" s="26">
        <f>MCP_or_generator_list!I40</f>
        <v>502977</v>
      </c>
      <c r="F8" s="26">
        <f>MCP_or_generator_list!J40</f>
        <v>180062.2</v>
      </c>
      <c r="G8" s="26">
        <f>MCP_or_generator_list!K40</f>
        <v>0</v>
      </c>
      <c r="H8" s="26">
        <f>MCP_or_generator_list!L40</f>
        <v>0</v>
      </c>
      <c r="I8" s="28">
        <f>MCP_or_generator_list!M40</f>
        <v>0</v>
      </c>
      <c r="J8" s="26" t="str">
        <f>MCP_or_generator_list!N40</f>
        <v>Up to 7.57 MWth</v>
      </c>
      <c r="K8" s="26" t="str">
        <f>MCP_or_generator_list!P40</f>
        <v>Back up generator</v>
      </c>
      <c r="L8" s="26" t="str">
        <f>MCP_or_generator_list!Q40</f>
        <v>Gas oil</v>
      </c>
      <c r="M8" s="26">
        <f>MCP_or_generator_list!S40</f>
        <v>0</v>
      </c>
      <c r="N8" s="26">
        <f>MCP_or_generator_list!T40</f>
        <v>0</v>
      </c>
      <c r="O8" s="26">
        <f>MCP_or_generator_list!U40</f>
        <v>0</v>
      </c>
      <c r="P8" s="26" t="str">
        <f>MCP_or_generator_list!V40</f>
        <v>No</v>
      </c>
      <c r="Q8" s="26">
        <f>MCP_or_generator_list!W40</f>
        <v>500</v>
      </c>
      <c r="R8" s="26">
        <f>MCP_or_generator_list!X40</f>
        <v>0</v>
      </c>
      <c r="S8" s="26">
        <f>MCP_or_generator_list!Y40</f>
        <v>0</v>
      </c>
      <c r="T8" s="26">
        <f>MCP_or_generator_list!Z40</f>
        <v>13.2</v>
      </c>
      <c r="U8" s="26">
        <f>MCP_or_generator_list!AA40</f>
        <v>25</v>
      </c>
      <c r="V8" s="26" t="str">
        <f>MCP_or_generator_list!AC40</f>
        <v>Yes</v>
      </c>
      <c r="W8" s="26" t="str">
        <f>MCP_or_generator_list!AD40</f>
        <v>South Bucks District Council</v>
      </c>
      <c r="X8" s="26">
        <f>MCP_or_generator_list!AE40</f>
        <v>330</v>
      </c>
      <c r="Y8" s="26" t="str">
        <f>MCP_or_generator_list!AF40</f>
        <v>residential</v>
      </c>
      <c r="Z8" s="26">
        <f>MCP_or_generator_list!AG40</f>
        <v>1500</v>
      </c>
      <c r="AA8" s="26" t="str">
        <f>MCP_or_generator_list!AH40</f>
        <v>Ancient Woodland</v>
      </c>
      <c r="AB8" s="26" t="str">
        <f>MCP_or_generator_list!AI40</f>
        <v>No</v>
      </c>
      <c r="AC8" s="26">
        <f>MCP_or_generator_list!AJ40</f>
        <v>0</v>
      </c>
      <c r="AD8" s="28">
        <f>MCP_or_generator_list!AK40</f>
        <v>0</v>
      </c>
      <c r="AE8" s="26">
        <f>MCP_or_generator_list!AB40</f>
        <v>2.54</v>
      </c>
      <c r="AF8" s="26">
        <f>MCP_or_generator_list!H40</f>
        <v>0</v>
      </c>
      <c r="AG8" s="26" t="str">
        <f>IF(ISERROR(SEARCH("mobile",MCP_or_generator_list!G40)),"No","Yes")</f>
        <v>No</v>
      </c>
      <c r="AH8" s="26" t="str">
        <f>MCP_or_generator_list!C40</f>
        <v>D.35.11</v>
      </c>
    </row>
    <row r="9" spans="1:34" x14ac:dyDescent="0.2">
      <c r="A9" s="26" t="str">
        <f>MCP_or_generator_list!A41</f>
        <v>DC-B_Gen22</v>
      </c>
      <c r="B9" s="26" t="str">
        <f>MCP_or_generator_list!D41</f>
        <v>TBC post installation</v>
      </c>
      <c r="C9" s="26" t="str">
        <f>MCP_or_generator_list!E41</f>
        <v>TBC post installation</v>
      </c>
      <c r="D9" s="26" t="str">
        <f>MCP_or_generator_list!F41</f>
        <v xml:space="preserve">TBC </v>
      </c>
      <c r="E9" s="26">
        <f>MCP_or_generator_list!I41</f>
        <v>502975</v>
      </c>
      <c r="F9" s="26">
        <f>MCP_or_generator_list!J41</f>
        <v>180061.7</v>
      </c>
      <c r="G9" s="26">
        <f>MCP_or_generator_list!K41</f>
        <v>0</v>
      </c>
      <c r="H9" s="26">
        <f>MCP_or_generator_list!L41</f>
        <v>0</v>
      </c>
      <c r="I9" s="28">
        <f>MCP_or_generator_list!M41</f>
        <v>0</v>
      </c>
      <c r="J9" s="26" t="str">
        <f>MCP_or_generator_list!N41</f>
        <v>Up to 7.57 MWth</v>
      </c>
      <c r="K9" s="26" t="str">
        <f>MCP_or_generator_list!P41</f>
        <v>Back up generator</v>
      </c>
      <c r="L9" s="26" t="str">
        <f>MCP_or_generator_list!Q41</f>
        <v>Gas oil</v>
      </c>
      <c r="M9" s="26">
        <f>MCP_or_generator_list!S41</f>
        <v>0</v>
      </c>
      <c r="N9" s="26">
        <f>MCP_or_generator_list!T41</f>
        <v>0</v>
      </c>
      <c r="O9" s="26">
        <f>MCP_or_generator_list!U41</f>
        <v>0</v>
      </c>
      <c r="P9" s="26" t="str">
        <f>MCP_or_generator_list!V41</f>
        <v>No</v>
      </c>
      <c r="Q9" s="26">
        <f>MCP_or_generator_list!W41</f>
        <v>500</v>
      </c>
      <c r="R9" s="26">
        <f>MCP_or_generator_list!X41</f>
        <v>0</v>
      </c>
      <c r="S9" s="26">
        <f>MCP_or_generator_list!Y41</f>
        <v>0</v>
      </c>
      <c r="T9" s="26">
        <f>MCP_or_generator_list!Z41</f>
        <v>13.2</v>
      </c>
      <c r="U9" s="26">
        <f>MCP_or_generator_list!AA41</f>
        <v>25</v>
      </c>
      <c r="V9" s="26" t="str">
        <f>MCP_or_generator_list!AC41</f>
        <v>Yes</v>
      </c>
      <c r="W9" s="26" t="str">
        <f>MCP_or_generator_list!AD41</f>
        <v>South Bucks District Council</v>
      </c>
      <c r="X9" s="26">
        <f>MCP_or_generator_list!AE41</f>
        <v>330</v>
      </c>
      <c r="Y9" s="26" t="str">
        <f>MCP_or_generator_list!AF41</f>
        <v>residential</v>
      </c>
      <c r="Z9" s="26">
        <f>MCP_or_generator_list!AG41</f>
        <v>1500</v>
      </c>
      <c r="AA9" s="26" t="str">
        <f>MCP_or_generator_list!AH41</f>
        <v>Ancient Woodland</v>
      </c>
      <c r="AB9" s="26" t="str">
        <f>MCP_or_generator_list!AI41</f>
        <v>No</v>
      </c>
      <c r="AC9" s="26">
        <f>MCP_or_generator_list!AJ41</f>
        <v>0</v>
      </c>
      <c r="AD9" s="28">
        <f>MCP_or_generator_list!AK41</f>
        <v>0</v>
      </c>
      <c r="AE9" s="26">
        <f>MCP_or_generator_list!AB41</f>
        <v>2.54</v>
      </c>
      <c r="AF9" s="26">
        <f>MCP_or_generator_list!H41</f>
        <v>0</v>
      </c>
      <c r="AG9" s="26" t="str">
        <f>IF(ISERROR(SEARCH("mobile",MCP_or_generator_list!G41)),"No","Yes")</f>
        <v>No</v>
      </c>
      <c r="AH9" s="26" t="str">
        <f>MCP_or_generator_list!C41</f>
        <v>D.35.11</v>
      </c>
    </row>
    <row r="10" spans="1:34" x14ac:dyDescent="0.2">
      <c r="A10" s="26" t="str">
        <f>MCP_or_generator_list!A42</f>
        <v>DC-A_House</v>
      </c>
      <c r="B10" s="26" t="str">
        <f>MCP_or_generator_list!D42</f>
        <v>TBC post installation</v>
      </c>
      <c r="C10" s="26" t="str">
        <f>MCP_or_generator_list!E42</f>
        <v>TBC post installation</v>
      </c>
      <c r="D10" s="26" t="str">
        <f>MCP_or_generator_list!F42</f>
        <v xml:space="preserve">TBC </v>
      </c>
      <c r="E10" s="26">
        <f>MCP_or_generator_list!I42</f>
        <v>502964.9</v>
      </c>
      <c r="F10" s="26">
        <f>MCP_or_generator_list!J42</f>
        <v>179986.8</v>
      </c>
      <c r="G10" s="26">
        <f>MCP_or_generator_list!K42</f>
        <v>0</v>
      </c>
      <c r="H10" s="26">
        <f>MCP_or_generator_list!L42</f>
        <v>0</v>
      </c>
      <c r="I10" s="28">
        <f>MCP_or_generator_list!M42</f>
        <v>0</v>
      </c>
      <c r="J10" s="26" t="str">
        <f>MCP_or_generator_list!N42</f>
        <v>Up to 3.45 MWth</v>
      </c>
      <c r="K10" s="26" t="str">
        <f>MCP_or_generator_list!P42</f>
        <v>Back up generator</v>
      </c>
      <c r="L10" s="26" t="str">
        <f>MCP_or_generator_list!Q42</f>
        <v>Gas oil</v>
      </c>
      <c r="M10" s="26">
        <f>MCP_or_generator_list!S42</f>
        <v>0</v>
      </c>
      <c r="N10" s="26">
        <f>MCP_or_generator_list!T42</f>
        <v>0</v>
      </c>
      <c r="O10" s="26">
        <f>MCP_or_generator_list!U42</f>
        <v>0</v>
      </c>
      <c r="P10" s="26" t="str">
        <f>MCP_or_generator_list!V42</f>
        <v>No</v>
      </c>
      <c r="Q10" s="26">
        <f>MCP_or_generator_list!W42</f>
        <v>500</v>
      </c>
      <c r="R10" s="26">
        <f>MCP_or_generator_list!X42</f>
        <v>0</v>
      </c>
      <c r="S10" s="26">
        <f>MCP_or_generator_list!Y42</f>
        <v>0</v>
      </c>
      <c r="T10" s="26">
        <f>MCP_or_generator_list!Z42</f>
        <v>13.2</v>
      </c>
      <c r="U10" s="26">
        <f>MCP_or_generator_list!AA42</f>
        <v>25</v>
      </c>
      <c r="V10" s="26" t="str">
        <f>MCP_or_generator_list!AC42</f>
        <v>Yes</v>
      </c>
      <c r="W10" s="26" t="str">
        <f>MCP_or_generator_list!AD42</f>
        <v>South Bucks District Council</v>
      </c>
      <c r="X10" s="26">
        <f>MCP_or_generator_list!AE42</f>
        <v>330</v>
      </c>
      <c r="Y10" s="26" t="str">
        <f>MCP_or_generator_list!AF42</f>
        <v>residential</v>
      </c>
      <c r="Z10" s="26">
        <f>MCP_or_generator_list!AG42</f>
        <v>1500</v>
      </c>
      <c r="AA10" s="26" t="str">
        <f>MCP_or_generator_list!AH42</f>
        <v>Ancient Woodland</v>
      </c>
      <c r="AB10" s="26" t="str">
        <f>MCP_or_generator_list!AI42</f>
        <v>No</v>
      </c>
      <c r="AC10" s="26">
        <f>MCP_or_generator_list!AJ42</f>
        <v>0</v>
      </c>
      <c r="AD10" s="28">
        <f>MCP_or_generator_list!AK42</f>
        <v>0</v>
      </c>
      <c r="AE10" s="26">
        <f>MCP_or_generator_list!AB42</f>
        <v>1.19</v>
      </c>
      <c r="AF10" s="26">
        <f>MCP_or_generator_list!H42</f>
        <v>0</v>
      </c>
      <c r="AG10" s="26" t="str">
        <f>IF(ISERROR(SEARCH("mobile",MCP_or_generator_list!G42)),"No","Yes")</f>
        <v>No</v>
      </c>
      <c r="AH10" s="26" t="str">
        <f>MCP_or_generator_list!C42</f>
        <v>D.35.11</v>
      </c>
    </row>
    <row r="11" spans="1:34" x14ac:dyDescent="0.2">
      <c r="A11" s="26" t="str">
        <f>MCP_or_generator_list!A43</f>
        <v>DC-B_House</v>
      </c>
      <c r="B11" s="26" t="str">
        <f>MCP_or_generator_list!D43</f>
        <v>TBC post installation</v>
      </c>
      <c r="C11" s="26" t="str">
        <f>MCP_or_generator_list!E43</f>
        <v>TBC post installation</v>
      </c>
      <c r="D11" s="26" t="str">
        <f>MCP_or_generator_list!F43</f>
        <v xml:space="preserve">TBC </v>
      </c>
      <c r="E11" s="26">
        <f>MCP_or_generator_list!I43</f>
        <v>502902.9</v>
      </c>
      <c r="F11" s="26">
        <f>MCP_or_generator_list!J43</f>
        <v>180041.5</v>
      </c>
      <c r="G11" s="26">
        <f>MCP_or_generator_list!K43</f>
        <v>0</v>
      </c>
      <c r="H11" s="26">
        <f>MCP_or_generator_list!L43</f>
        <v>0</v>
      </c>
      <c r="I11" s="28">
        <f>MCP_or_generator_list!M43</f>
        <v>0</v>
      </c>
      <c r="J11" s="26" t="str">
        <f>MCP_or_generator_list!N43</f>
        <v>Up to 3.45 MWth</v>
      </c>
      <c r="K11" s="26" t="str">
        <f>MCP_or_generator_list!P43</f>
        <v>Back up generator</v>
      </c>
      <c r="L11" s="26" t="str">
        <f>MCP_or_generator_list!Q43</f>
        <v>Gas oil</v>
      </c>
      <c r="M11" s="26">
        <f>MCP_or_generator_list!S43</f>
        <v>0</v>
      </c>
      <c r="N11" s="26">
        <f>MCP_or_generator_list!T43</f>
        <v>0</v>
      </c>
      <c r="O11" s="26">
        <f>MCP_or_generator_list!U43</f>
        <v>0</v>
      </c>
      <c r="P11" s="26" t="str">
        <f>MCP_or_generator_list!V43</f>
        <v>No</v>
      </c>
      <c r="Q11" s="26">
        <f>MCP_or_generator_list!W43</f>
        <v>500</v>
      </c>
      <c r="R11" s="26">
        <f>MCP_or_generator_list!X43</f>
        <v>0</v>
      </c>
      <c r="S11" s="26">
        <f>MCP_or_generator_list!Y43</f>
        <v>0</v>
      </c>
      <c r="T11" s="26">
        <f>MCP_or_generator_list!Z43</f>
        <v>13.2</v>
      </c>
      <c r="U11" s="26">
        <f>MCP_or_generator_list!AA43</f>
        <v>25</v>
      </c>
      <c r="V11" s="26" t="str">
        <f>MCP_or_generator_list!AC43</f>
        <v>Yes</v>
      </c>
      <c r="W11" s="26" t="str">
        <f>MCP_or_generator_list!AD43</f>
        <v>South Bucks District Council</v>
      </c>
      <c r="X11" s="26">
        <f>MCP_or_generator_list!AE43</f>
        <v>330</v>
      </c>
      <c r="Y11" s="26" t="str">
        <f>MCP_or_generator_list!AF43</f>
        <v>residential</v>
      </c>
      <c r="Z11" s="26">
        <f>MCP_or_generator_list!AG43</f>
        <v>1500</v>
      </c>
      <c r="AA11" s="26" t="str">
        <f>MCP_or_generator_list!AH43</f>
        <v>Ancient Woodland</v>
      </c>
      <c r="AB11" s="26" t="str">
        <f>MCP_or_generator_list!AI43</f>
        <v>No</v>
      </c>
      <c r="AC11" s="26">
        <f>MCP_or_generator_list!AJ43</f>
        <v>0</v>
      </c>
      <c r="AD11" s="28">
        <f>MCP_or_generator_list!AK43</f>
        <v>0</v>
      </c>
      <c r="AE11" s="26">
        <f>MCP_or_generator_list!AB43</f>
        <v>1.19</v>
      </c>
      <c r="AF11" s="26">
        <f>MCP_or_generator_list!H43</f>
        <v>0</v>
      </c>
      <c r="AG11" s="26" t="str">
        <f>IF(ISERROR(SEARCH("mobile",MCP_or_generator_list!G43)),"No","Yes")</f>
        <v>No</v>
      </c>
      <c r="AH11" s="26" t="str">
        <f>MCP_or_generator_list!C43</f>
        <v>D.35.11</v>
      </c>
    </row>
    <row r="12" spans="1:34" x14ac:dyDescent="0.2">
      <c r="A12" s="26">
        <f>MCP_or_generator_list!A45</f>
        <v>0</v>
      </c>
      <c r="B12" s="26">
        <f>MCP_or_generator_list!D45</f>
        <v>0</v>
      </c>
      <c r="C12" s="26">
        <f>MCP_or_generator_list!E45</f>
        <v>0</v>
      </c>
      <c r="D12" s="26">
        <f>MCP_or_generator_list!F45</f>
        <v>0</v>
      </c>
      <c r="E12" s="26">
        <f>MCP_or_generator_list!I45</f>
        <v>0</v>
      </c>
      <c r="F12" s="26">
        <f>MCP_or_generator_list!J45</f>
        <v>0</v>
      </c>
      <c r="G12" s="26">
        <f>MCP_or_generator_list!K45</f>
        <v>0</v>
      </c>
      <c r="H12" s="26">
        <f>MCP_or_generator_list!L45</f>
        <v>0</v>
      </c>
      <c r="I12" s="28">
        <f>MCP_or_generator_list!M45</f>
        <v>0</v>
      </c>
      <c r="J12" s="26">
        <f>MCP_or_generator_list!N45</f>
        <v>0</v>
      </c>
      <c r="K12" s="26">
        <f>MCP_or_generator_list!P45</f>
        <v>0</v>
      </c>
      <c r="L12" s="26">
        <f>MCP_or_generator_list!Q45</f>
        <v>0</v>
      </c>
      <c r="M12" s="26">
        <f>MCP_or_generator_list!S45</f>
        <v>0</v>
      </c>
      <c r="N12" s="26">
        <f>MCP_or_generator_list!T45</f>
        <v>0</v>
      </c>
      <c r="O12" s="26">
        <f>MCP_or_generator_list!U45</f>
        <v>0</v>
      </c>
      <c r="P12" s="26">
        <f>MCP_or_generator_list!V45</f>
        <v>0</v>
      </c>
      <c r="Q12" s="26">
        <f>MCP_or_generator_list!W45</f>
        <v>0</v>
      </c>
      <c r="R12" s="26">
        <f>MCP_or_generator_list!X45</f>
        <v>0</v>
      </c>
      <c r="S12" s="26">
        <f>MCP_or_generator_list!Y45</f>
        <v>0</v>
      </c>
      <c r="T12" s="26">
        <f>MCP_or_generator_list!Z45</f>
        <v>0</v>
      </c>
      <c r="U12" s="26">
        <f>MCP_or_generator_list!AA45</f>
        <v>0</v>
      </c>
      <c r="V12" s="26">
        <f>MCP_or_generator_list!AC45</f>
        <v>0</v>
      </c>
      <c r="W12" s="26">
        <f>MCP_or_generator_list!AD45</f>
        <v>0</v>
      </c>
      <c r="X12" s="26">
        <f>MCP_or_generator_list!AE45</f>
        <v>0</v>
      </c>
      <c r="Y12" s="26">
        <f>MCP_or_generator_list!AF45</f>
        <v>0</v>
      </c>
      <c r="Z12" s="26">
        <f>MCP_or_generator_list!AG45</f>
        <v>0</v>
      </c>
      <c r="AA12" s="26">
        <f>MCP_or_generator_list!AH45</f>
        <v>0</v>
      </c>
      <c r="AB12" s="26">
        <f>MCP_or_generator_list!AI45</f>
        <v>0</v>
      </c>
      <c r="AC12" s="26">
        <f>MCP_or_generator_list!AJ45</f>
        <v>0</v>
      </c>
      <c r="AD12" s="28">
        <f>MCP_or_generator_list!AK45</f>
        <v>0</v>
      </c>
      <c r="AE12" s="26">
        <f>MCP_or_generator_list!AB45</f>
        <v>0</v>
      </c>
      <c r="AF12" s="26">
        <f>MCP_or_generator_list!H45</f>
        <v>0</v>
      </c>
      <c r="AG12" s="26" t="str">
        <f>IF(ISERROR(SEARCH("mobile",MCP_or_generator_list!G45)),"No","Yes")</f>
        <v>No</v>
      </c>
      <c r="AH12" s="26">
        <f>MCP_or_generator_list!C45</f>
        <v>0</v>
      </c>
    </row>
    <row r="13" spans="1:34" x14ac:dyDescent="0.2">
      <c r="A13" s="26">
        <f>MCP_or_generator_list!A46</f>
        <v>0</v>
      </c>
      <c r="B13" s="26">
        <f>MCP_or_generator_list!D46</f>
        <v>0</v>
      </c>
      <c r="C13" s="26">
        <f>MCP_or_generator_list!E46</f>
        <v>0</v>
      </c>
      <c r="D13" s="26">
        <f>MCP_or_generator_list!F46</f>
        <v>0</v>
      </c>
      <c r="E13" s="26">
        <f>MCP_or_generator_list!I46</f>
        <v>0</v>
      </c>
      <c r="F13" s="26">
        <f>MCP_or_generator_list!J46</f>
        <v>0</v>
      </c>
      <c r="G13" s="26">
        <f>MCP_or_generator_list!K46</f>
        <v>0</v>
      </c>
      <c r="H13" s="26">
        <f>MCP_or_generator_list!L46</f>
        <v>0</v>
      </c>
      <c r="I13" s="28">
        <f>MCP_or_generator_list!M46</f>
        <v>0</v>
      </c>
      <c r="J13" s="26">
        <f>MCP_or_generator_list!N46</f>
        <v>0</v>
      </c>
      <c r="K13" s="26">
        <f>MCP_or_generator_list!P46</f>
        <v>0</v>
      </c>
      <c r="L13" s="26">
        <f>MCP_or_generator_list!Q46</f>
        <v>0</v>
      </c>
      <c r="M13" s="26">
        <f>MCP_or_generator_list!S46</f>
        <v>0</v>
      </c>
      <c r="N13" s="26">
        <f>MCP_or_generator_list!T46</f>
        <v>0</v>
      </c>
      <c r="O13" s="26">
        <f>MCP_or_generator_list!U46</f>
        <v>0</v>
      </c>
      <c r="P13" s="26">
        <f>MCP_or_generator_list!V46</f>
        <v>0</v>
      </c>
      <c r="Q13" s="26">
        <f>MCP_or_generator_list!W46</f>
        <v>0</v>
      </c>
      <c r="R13" s="26">
        <f>MCP_or_generator_list!X46</f>
        <v>0</v>
      </c>
      <c r="S13" s="26">
        <f>MCP_or_generator_list!Y46</f>
        <v>0</v>
      </c>
      <c r="T13" s="26">
        <f>MCP_or_generator_list!Z46</f>
        <v>0</v>
      </c>
      <c r="U13" s="26">
        <f>MCP_or_generator_list!AA46</f>
        <v>0</v>
      </c>
      <c r="V13" s="26">
        <f>MCP_or_generator_list!AC46</f>
        <v>0</v>
      </c>
      <c r="W13" s="26">
        <f>MCP_or_generator_list!AD46</f>
        <v>0</v>
      </c>
      <c r="X13" s="26">
        <f>MCP_or_generator_list!AE46</f>
        <v>0</v>
      </c>
      <c r="Y13" s="26">
        <f>MCP_or_generator_list!AF46</f>
        <v>0</v>
      </c>
      <c r="Z13" s="26">
        <f>MCP_or_generator_list!AG46</f>
        <v>0</v>
      </c>
      <c r="AA13" s="26">
        <f>MCP_or_generator_list!AH46</f>
        <v>0</v>
      </c>
      <c r="AB13" s="26">
        <f>MCP_or_generator_list!AI46</f>
        <v>0</v>
      </c>
      <c r="AC13" s="26">
        <f>MCP_or_generator_list!AJ46</f>
        <v>0</v>
      </c>
      <c r="AD13" s="28">
        <f>MCP_or_generator_list!AK46</f>
        <v>0</v>
      </c>
      <c r="AE13" s="26">
        <f>MCP_or_generator_list!AB46</f>
        <v>0</v>
      </c>
      <c r="AF13" s="26">
        <f>MCP_or_generator_list!H46</f>
        <v>0</v>
      </c>
      <c r="AG13" s="26" t="str">
        <f>IF(ISERROR(SEARCH("mobile",MCP_or_generator_list!G46)),"No","Yes")</f>
        <v>No</v>
      </c>
      <c r="AH13" s="26">
        <f>MCP_or_generator_list!C46</f>
        <v>0</v>
      </c>
    </row>
    <row r="14" spans="1:34" x14ac:dyDescent="0.2">
      <c r="A14" s="26">
        <f>MCP_or_generator_list!A47</f>
        <v>0</v>
      </c>
      <c r="B14" s="26">
        <f>MCP_or_generator_list!D47</f>
        <v>0</v>
      </c>
      <c r="C14" s="26">
        <f>MCP_or_generator_list!E47</f>
        <v>0</v>
      </c>
      <c r="D14" s="26">
        <f>MCP_or_generator_list!F47</f>
        <v>0</v>
      </c>
      <c r="E14" s="26">
        <f>MCP_or_generator_list!I47</f>
        <v>0</v>
      </c>
      <c r="F14" s="26">
        <f>MCP_or_generator_list!J47</f>
        <v>0</v>
      </c>
      <c r="G14" s="26">
        <f>MCP_or_generator_list!K47</f>
        <v>0</v>
      </c>
      <c r="H14" s="26">
        <f>MCP_or_generator_list!L47</f>
        <v>0</v>
      </c>
      <c r="I14" s="28">
        <f>MCP_or_generator_list!M47</f>
        <v>0</v>
      </c>
      <c r="J14" s="26">
        <f>MCP_or_generator_list!N47</f>
        <v>0</v>
      </c>
      <c r="K14" s="26">
        <f>MCP_or_generator_list!P47</f>
        <v>0</v>
      </c>
      <c r="L14" s="26">
        <f>MCP_or_generator_list!Q47</f>
        <v>0</v>
      </c>
      <c r="M14" s="26">
        <f>MCP_or_generator_list!S47</f>
        <v>0</v>
      </c>
      <c r="N14" s="26">
        <f>MCP_or_generator_list!T47</f>
        <v>0</v>
      </c>
      <c r="O14" s="26">
        <f>MCP_or_generator_list!U47</f>
        <v>0</v>
      </c>
      <c r="P14" s="26">
        <f>MCP_or_generator_list!V47</f>
        <v>0</v>
      </c>
      <c r="Q14" s="26">
        <f>MCP_or_generator_list!W47</f>
        <v>0</v>
      </c>
      <c r="R14" s="26">
        <f>MCP_or_generator_list!X47</f>
        <v>0</v>
      </c>
      <c r="S14" s="26">
        <f>MCP_or_generator_list!Y47</f>
        <v>0</v>
      </c>
      <c r="T14" s="26">
        <f>MCP_or_generator_list!Z47</f>
        <v>0</v>
      </c>
      <c r="U14" s="26">
        <f>MCP_or_generator_list!AA47</f>
        <v>0</v>
      </c>
      <c r="V14" s="26">
        <f>MCP_or_generator_list!AC47</f>
        <v>0</v>
      </c>
      <c r="W14" s="26">
        <f>MCP_or_generator_list!AD47</f>
        <v>0</v>
      </c>
      <c r="X14" s="26">
        <f>MCP_or_generator_list!AE47</f>
        <v>0</v>
      </c>
      <c r="Y14" s="26">
        <f>MCP_or_generator_list!AF47</f>
        <v>0</v>
      </c>
      <c r="Z14" s="26">
        <f>MCP_or_generator_list!AG47</f>
        <v>0</v>
      </c>
      <c r="AA14" s="26">
        <f>MCP_or_generator_list!AH47</f>
        <v>0</v>
      </c>
      <c r="AB14" s="26">
        <f>MCP_or_generator_list!AI47</f>
        <v>0</v>
      </c>
      <c r="AC14" s="26">
        <f>MCP_or_generator_list!AJ47</f>
        <v>0</v>
      </c>
      <c r="AD14" s="28">
        <f>MCP_or_generator_list!AK47</f>
        <v>0</v>
      </c>
      <c r="AE14" s="26">
        <f>MCP_or_generator_list!AB47</f>
        <v>0</v>
      </c>
      <c r="AF14" s="26">
        <f>MCP_or_generator_list!H47</f>
        <v>0</v>
      </c>
      <c r="AG14" s="26" t="str">
        <f>IF(ISERROR(SEARCH("mobile",MCP_or_generator_list!G47)),"No","Yes")</f>
        <v>No</v>
      </c>
      <c r="AH14" s="26">
        <f>MCP_or_generator_list!C47</f>
        <v>0</v>
      </c>
    </row>
    <row r="15" spans="1:34" x14ac:dyDescent="0.2">
      <c r="A15" s="26">
        <f>MCP_or_generator_list!A48</f>
        <v>0</v>
      </c>
      <c r="B15" s="26">
        <f>MCP_or_generator_list!D48</f>
        <v>0</v>
      </c>
      <c r="C15" s="26">
        <f>MCP_or_generator_list!E48</f>
        <v>0</v>
      </c>
      <c r="D15" s="26">
        <f>MCP_or_generator_list!F48</f>
        <v>0</v>
      </c>
      <c r="E15" s="26">
        <f>MCP_or_generator_list!I48</f>
        <v>0</v>
      </c>
      <c r="F15" s="26">
        <f>MCP_or_generator_list!J48</f>
        <v>0</v>
      </c>
      <c r="G15" s="26">
        <f>MCP_or_generator_list!K48</f>
        <v>0</v>
      </c>
      <c r="H15" s="26">
        <f>MCP_or_generator_list!L48</f>
        <v>0</v>
      </c>
      <c r="I15" s="28">
        <f>MCP_or_generator_list!M48</f>
        <v>0</v>
      </c>
      <c r="J15" s="26">
        <f>MCP_or_generator_list!N48</f>
        <v>0</v>
      </c>
      <c r="K15" s="26">
        <f>MCP_or_generator_list!P48</f>
        <v>0</v>
      </c>
      <c r="L15" s="26">
        <f>MCP_or_generator_list!Q48</f>
        <v>0</v>
      </c>
      <c r="M15" s="26">
        <f>MCP_or_generator_list!S48</f>
        <v>0</v>
      </c>
      <c r="N15" s="26">
        <f>MCP_or_generator_list!T48</f>
        <v>0</v>
      </c>
      <c r="O15" s="26">
        <f>MCP_or_generator_list!U48</f>
        <v>0</v>
      </c>
      <c r="P15" s="26">
        <f>MCP_or_generator_list!V48</f>
        <v>0</v>
      </c>
      <c r="Q15" s="26">
        <f>MCP_or_generator_list!W48</f>
        <v>0</v>
      </c>
      <c r="R15" s="26">
        <f>MCP_or_generator_list!X48</f>
        <v>0</v>
      </c>
      <c r="S15" s="26">
        <f>MCP_or_generator_list!Y48</f>
        <v>0</v>
      </c>
      <c r="T15" s="26">
        <f>MCP_or_generator_list!Z48</f>
        <v>0</v>
      </c>
      <c r="U15" s="26">
        <f>MCP_or_generator_list!AA48</f>
        <v>0</v>
      </c>
      <c r="V15" s="26">
        <f>MCP_or_generator_list!AC48</f>
        <v>0</v>
      </c>
      <c r="W15" s="26">
        <f>MCP_or_generator_list!AD48</f>
        <v>0</v>
      </c>
      <c r="X15" s="26">
        <f>MCP_or_generator_list!AE48</f>
        <v>0</v>
      </c>
      <c r="Y15" s="26">
        <f>MCP_or_generator_list!AF48</f>
        <v>0</v>
      </c>
      <c r="Z15" s="26">
        <f>MCP_or_generator_list!AG48</f>
        <v>0</v>
      </c>
      <c r="AA15" s="26">
        <f>MCP_or_generator_list!AH48</f>
        <v>0</v>
      </c>
      <c r="AB15" s="26">
        <f>MCP_or_generator_list!AI48</f>
        <v>0</v>
      </c>
      <c r="AC15" s="26">
        <f>MCP_or_generator_list!AJ48</f>
        <v>0</v>
      </c>
      <c r="AD15" s="28">
        <f>MCP_or_generator_list!AK48</f>
        <v>0</v>
      </c>
      <c r="AE15" s="26">
        <f>MCP_or_generator_list!AB48</f>
        <v>0</v>
      </c>
      <c r="AF15" s="26">
        <f>MCP_or_generator_list!H48</f>
        <v>0</v>
      </c>
      <c r="AG15" s="26" t="str">
        <f>IF(ISERROR(SEARCH("mobile",MCP_or_generator_list!G48)),"No","Yes")</f>
        <v>No</v>
      </c>
      <c r="AH15" s="26">
        <f>MCP_or_generator_list!C48</f>
        <v>0</v>
      </c>
    </row>
    <row r="16" spans="1:34" x14ac:dyDescent="0.2">
      <c r="A16" s="26">
        <f>MCP_or_generator_list!A49</f>
        <v>0</v>
      </c>
      <c r="B16" s="26">
        <f>MCP_or_generator_list!D49</f>
        <v>0</v>
      </c>
      <c r="C16" s="26">
        <f>MCP_or_generator_list!E49</f>
        <v>0</v>
      </c>
      <c r="D16" s="26">
        <f>MCP_or_generator_list!F49</f>
        <v>0</v>
      </c>
      <c r="E16" s="26">
        <f>MCP_or_generator_list!I49</f>
        <v>0</v>
      </c>
      <c r="F16" s="26">
        <f>MCP_or_generator_list!J49</f>
        <v>0</v>
      </c>
      <c r="G16" s="26">
        <f>MCP_or_generator_list!K49</f>
        <v>0</v>
      </c>
      <c r="H16" s="26">
        <f>MCP_or_generator_list!L49</f>
        <v>0</v>
      </c>
      <c r="I16" s="28">
        <f>MCP_or_generator_list!M49</f>
        <v>0</v>
      </c>
      <c r="J16" s="26">
        <f>MCP_or_generator_list!N49</f>
        <v>0</v>
      </c>
      <c r="K16" s="26">
        <f>MCP_or_generator_list!P49</f>
        <v>0</v>
      </c>
      <c r="L16" s="26">
        <f>MCP_or_generator_list!Q49</f>
        <v>0</v>
      </c>
      <c r="M16" s="26">
        <f>MCP_or_generator_list!S49</f>
        <v>0</v>
      </c>
      <c r="N16" s="26">
        <f>MCP_or_generator_list!T49</f>
        <v>0</v>
      </c>
      <c r="O16" s="26">
        <f>MCP_or_generator_list!U49</f>
        <v>0</v>
      </c>
      <c r="P16" s="26">
        <f>MCP_or_generator_list!V49</f>
        <v>0</v>
      </c>
      <c r="Q16" s="26">
        <f>MCP_or_generator_list!W49</f>
        <v>0</v>
      </c>
      <c r="R16" s="26">
        <f>MCP_or_generator_list!X49</f>
        <v>0</v>
      </c>
      <c r="S16" s="26">
        <f>MCP_or_generator_list!Y49</f>
        <v>0</v>
      </c>
      <c r="T16" s="26">
        <f>MCP_or_generator_list!Z49</f>
        <v>0</v>
      </c>
      <c r="U16" s="26">
        <f>MCP_or_generator_list!AA49</f>
        <v>0</v>
      </c>
      <c r="V16" s="26">
        <f>MCP_or_generator_list!AC49</f>
        <v>0</v>
      </c>
      <c r="W16" s="26">
        <f>MCP_or_generator_list!AD49</f>
        <v>0</v>
      </c>
      <c r="X16" s="26">
        <f>MCP_or_generator_list!AE49</f>
        <v>0</v>
      </c>
      <c r="Y16" s="26">
        <f>MCP_or_generator_list!AF49</f>
        <v>0</v>
      </c>
      <c r="Z16" s="26">
        <f>MCP_or_generator_list!AG49</f>
        <v>0</v>
      </c>
      <c r="AA16" s="26">
        <f>MCP_or_generator_list!AH49</f>
        <v>0</v>
      </c>
      <c r="AB16" s="26">
        <f>MCP_or_generator_list!AI49</f>
        <v>0</v>
      </c>
      <c r="AC16" s="26">
        <f>MCP_or_generator_list!AJ49</f>
        <v>0</v>
      </c>
      <c r="AD16" s="28">
        <f>MCP_or_generator_list!AK49</f>
        <v>0</v>
      </c>
      <c r="AE16" s="26">
        <f>MCP_or_generator_list!AB49</f>
        <v>0</v>
      </c>
      <c r="AF16" s="26">
        <f>MCP_or_generator_list!H49</f>
        <v>0</v>
      </c>
      <c r="AG16" s="26" t="str">
        <f>IF(ISERROR(SEARCH("mobile",MCP_or_generator_list!G49)),"No","Yes")</f>
        <v>No</v>
      </c>
      <c r="AH16" s="26">
        <f>MCP_or_generator_list!C49</f>
        <v>0</v>
      </c>
    </row>
    <row r="19" spans="1:34" x14ac:dyDescent="0.2">
      <c r="A19" s="29" t="s">
        <v>192</v>
      </c>
      <c r="B19" s="29" t="s">
        <v>193</v>
      </c>
      <c r="I19" t="s">
        <v>194</v>
      </c>
      <c r="J19" t="s">
        <v>195</v>
      </c>
      <c r="K19" t="s">
        <v>196</v>
      </c>
      <c r="L19" t="s">
        <v>197</v>
      </c>
      <c r="M19" t="s">
        <v>198</v>
      </c>
      <c r="N19" t="s">
        <v>199</v>
      </c>
      <c r="O19" t="s">
        <v>200</v>
      </c>
      <c r="P19" t="s">
        <v>201</v>
      </c>
      <c r="Q19"/>
      <c r="R19" t="s">
        <v>202</v>
      </c>
      <c r="S19" t="s">
        <v>203</v>
      </c>
      <c r="T19" t="s">
        <v>204</v>
      </c>
      <c r="U19" t="s">
        <v>205</v>
      </c>
      <c r="V19" t="s">
        <v>206</v>
      </c>
      <c r="W19" t="s">
        <v>207</v>
      </c>
      <c r="X19" t="s">
        <v>208</v>
      </c>
      <c r="Y19" t="s">
        <v>209</v>
      </c>
      <c r="Z19" t="s">
        <v>210</v>
      </c>
      <c r="AA19" t="s">
        <v>211</v>
      </c>
      <c r="AB19" t="s">
        <v>212</v>
      </c>
      <c r="AC19" t="s">
        <v>213</v>
      </c>
      <c r="AD19" t="s">
        <v>214</v>
      </c>
    </row>
    <row r="20" spans="1:34" x14ac:dyDescent="0.2">
      <c r="A20" s="26" t="s">
        <v>215</v>
      </c>
      <c r="B20" s="26" t="str">
        <f>IF(ISERROR(SEARCH("Mobile",MCP_or_generator_list!G34)),"No","Yes")</f>
        <v>No</v>
      </c>
    </row>
    <row r="21" spans="1:34" x14ac:dyDescent="0.2">
      <c r="A21" s="26" t="s">
        <v>216</v>
      </c>
      <c r="B21" t="str">
        <f>MCP_or_generator_list!C34</f>
        <v>D.35.11</v>
      </c>
    </row>
    <row r="23" spans="1:34" customFormat="1" x14ac:dyDescent="0.2">
      <c r="A23" s="26" t="s">
        <v>0</v>
      </c>
      <c r="B23" s="26" t="s">
        <v>0</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row>
    <row r="24" spans="1:34" customFormat="1" x14ac:dyDescent="0.2">
      <c r="A24" s="26" t="s">
        <v>161</v>
      </c>
      <c r="B24" s="26" t="s">
        <v>217</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row>
    <row r="25" spans="1:34" customFormat="1" x14ac:dyDescent="0.2">
      <c r="A25" s="26" t="s">
        <v>162</v>
      </c>
      <c r="B25" s="26" t="s">
        <v>4</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row>
    <row r="26" spans="1:34" customFormat="1" x14ac:dyDescent="0.2">
      <c r="A26" s="26" t="s">
        <v>163</v>
      </c>
      <c r="B26" s="26" t="s">
        <v>5</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row>
    <row r="27" spans="1:34" customFormat="1" x14ac:dyDescent="0.2">
      <c r="A27" s="26" t="s">
        <v>8</v>
      </c>
      <c r="B27" s="26" t="s">
        <v>8</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row>
    <row r="28" spans="1:34" customFormat="1" x14ac:dyDescent="0.2">
      <c r="A28" s="26" t="s">
        <v>9</v>
      </c>
      <c r="B28" s="26" t="s">
        <v>9</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row>
    <row r="29" spans="1:34" customFormat="1" x14ac:dyDescent="0.2">
      <c r="A29" s="26" t="s">
        <v>164</v>
      </c>
      <c r="B29" s="26" t="s">
        <v>164</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row>
    <row r="30" spans="1:34" customFormat="1" x14ac:dyDescent="0.2">
      <c r="A30" s="26" t="s">
        <v>165</v>
      </c>
      <c r="B30" s="26" t="s">
        <v>165</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row>
    <row r="31" spans="1:34" customFormat="1" x14ac:dyDescent="0.2">
      <c r="A31" s="26" t="s">
        <v>166</v>
      </c>
      <c r="B31" s="26" t="s">
        <v>218</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row>
    <row r="32" spans="1:34" customFormat="1" x14ac:dyDescent="0.2">
      <c r="A32" s="26" t="s">
        <v>167</v>
      </c>
      <c r="B32" s="26" t="s">
        <v>219</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row>
    <row r="33" spans="1:34" customFormat="1" x14ac:dyDescent="0.2">
      <c r="A33" s="26" t="s">
        <v>168</v>
      </c>
      <c r="B33" s="26" t="s">
        <v>220</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customFormat="1" x14ac:dyDescent="0.2">
      <c r="A34" s="26" t="s">
        <v>169</v>
      </c>
      <c r="B34" s="26" t="s">
        <v>221</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row>
    <row r="35" spans="1:34" customFormat="1" x14ac:dyDescent="0.2">
      <c r="A35" s="26" t="s">
        <v>222</v>
      </c>
      <c r="B35" s="26" t="s">
        <v>222</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row>
    <row r="36" spans="1:34" customFormat="1" x14ac:dyDescent="0.2">
      <c r="A36" s="26" t="s">
        <v>223</v>
      </c>
      <c r="B36" s="26">
        <v>0</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row>
    <row r="37" spans="1:34" customFormat="1" x14ac:dyDescent="0.2">
      <c r="A37" s="26" t="s">
        <v>224</v>
      </c>
      <c r="B37" s="26">
        <v>0</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34" customFormat="1" x14ac:dyDescent="0.2">
      <c r="A38" s="26" t="s">
        <v>225</v>
      </c>
      <c r="B38" s="26">
        <v>0</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row>
    <row r="39" spans="1:34" customFormat="1" x14ac:dyDescent="0.2">
      <c r="A39" s="26" t="s">
        <v>226</v>
      </c>
      <c r="B39" s="26">
        <v>0</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row>
    <row r="40" spans="1:34" customFormat="1" x14ac:dyDescent="0.2">
      <c r="A40" s="26" t="s">
        <v>227</v>
      </c>
      <c r="B40" s="26" t="s">
        <v>227</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row r="41" spans="1:34" customFormat="1" x14ac:dyDescent="0.2">
      <c r="A41" s="26" t="s">
        <v>228</v>
      </c>
      <c r="B41" s="26" t="s">
        <v>229</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row>
    <row r="42" spans="1:34" customFormat="1" x14ac:dyDescent="0.2">
      <c r="A42" s="26" t="s">
        <v>174</v>
      </c>
      <c r="B42" s="26" t="s">
        <v>230</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row>
    <row r="43" spans="1:34" customFormat="1" x14ac:dyDescent="0.2">
      <c r="A43" s="26" t="s">
        <v>173</v>
      </c>
      <c r="B43" s="26" t="s">
        <v>231</v>
      </c>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row>
    <row r="44" spans="1:34" customFormat="1" x14ac:dyDescent="0.2">
      <c r="A44" s="26" t="s">
        <v>176</v>
      </c>
      <c r="B44" s="26" t="s">
        <v>232</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row>
    <row r="45" spans="1:34" customFormat="1" x14ac:dyDescent="0.2">
      <c r="A45" s="26" t="s">
        <v>179</v>
      </c>
      <c r="B45" s="26" t="s">
        <v>233</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row>
    <row r="46" spans="1:34" customFormat="1" x14ac:dyDescent="0.2">
      <c r="A46" s="26" t="s">
        <v>180</v>
      </c>
      <c r="B46" s="26" t="s">
        <v>234</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row>
    <row r="47" spans="1:34" customFormat="1" x14ac:dyDescent="0.2">
      <c r="A47" s="26" t="s">
        <v>181</v>
      </c>
      <c r="B47" s="26" t="s">
        <v>235</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row>
    <row r="48" spans="1:34" customFormat="1" x14ac:dyDescent="0.2">
      <c r="A48" s="26" t="s">
        <v>182</v>
      </c>
      <c r="B48" s="26" t="s">
        <v>236</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row>
    <row r="49" spans="1:34" customFormat="1" x14ac:dyDescent="0.2">
      <c r="A49" s="26" t="s">
        <v>183</v>
      </c>
      <c r="B49" s="26" t="s">
        <v>237</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row>
    <row r="50" spans="1:34" customFormat="1" x14ac:dyDescent="0.2">
      <c r="A50" s="26" t="s">
        <v>184</v>
      </c>
      <c r="B50" s="26" t="s">
        <v>238</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row>
    <row r="51" spans="1:34" customFormat="1" x14ac:dyDescent="0.2">
      <c r="A51" s="26" t="s">
        <v>177</v>
      </c>
      <c r="B51" s="26" t="s">
        <v>239</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row>
    <row r="52" spans="1:34" customFormat="1" x14ac:dyDescent="0.2">
      <c r="A52" s="26" t="s">
        <v>185</v>
      </c>
      <c r="B52" s="26" t="s">
        <v>240</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row>
    <row r="53" spans="1:34" customFormat="1" x14ac:dyDescent="0.2">
      <c r="A53" s="26" t="s">
        <v>186</v>
      </c>
      <c r="B53" s="26" t="s">
        <v>241</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customFormat="1" x14ac:dyDescent="0.2">
      <c r="A54" s="26" t="s">
        <v>175</v>
      </c>
      <c r="B54" s="26" t="s">
        <v>242</v>
      </c>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row>
  </sheetData>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AE63457114087445B7539258F5139544" ma:contentTypeVersion="40" ma:contentTypeDescription="Create a new document." ma:contentTypeScope="" ma:versionID="6a2afe191a309b2a2b2720e91172271e">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36f166ca-06f6-44d6-8731-6d518cdf1bc5" targetNamespace="http://schemas.microsoft.com/office/2006/metadata/properties" ma:root="true" ma:fieldsID="265f47e2a8fd58aa04690ff982da337d" ns2:_="" ns3:_="" ns4:_="" ns5:_="" ns6:_="">
    <xsd:import namespace="dbe221e7-66db-4bdb-a92c-aa517c005f15"/>
    <xsd:import namespace="662745e8-e224-48e8-a2e3-254862b8c2f5"/>
    <xsd:import namespace="eebef177-55b5-4448-a5fb-28ea454417ee"/>
    <xsd:import namespace="5ffd8e36-f429-4edc-ab50-c5be84842779"/>
    <xsd:import namespace="36f166ca-06f6-44d6-8731-6d518cdf1bc5"/>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f166ca-06f6-44d6-8731-6d518cdf1bc5"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49</Value>
      <Value>11</Value>
      <Value>32</Value>
      <Value>14</Value>
    </TaxCatchAll>
    <lcf76f155ced4ddcb4097134ff3c332f xmlns="36f166ca-06f6-44d6-8731-6d518cdf1bc5">
      <Terms xmlns="http://schemas.microsoft.com/office/infopath/2007/PartnerControls"/>
    </lcf76f155ced4ddcb4097134ff3c332f>
    <EAReceivedDate xmlns="eebef177-55b5-4448-a5fb-28ea454417ee">2026-03-02T00:00:00+00:00</EAReceivedDate>
    <ga477587807b4e8dbd9d142e03c014fa xmlns="dbe221e7-66db-4bdb-a92c-aa517c005f15">
      <Terms xmlns="http://schemas.microsoft.com/office/infopath/2007/PartnerControls"/>
    </ga477587807b4e8dbd9d142e03c014fa>
    <PermitNumber xmlns="eebef177-55b5-4448-a5fb-28ea454417ee">EPR-MP3824MG</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EPR/MP3824MG</OtherReference>
    <EventLink xmlns="5ffd8e36-f429-4edc-ab50-c5be84842779" xsi:nil="true"/>
    <Customer_x002f_OperatorName xmlns="eebef177-55b5-4448-a5fb-28ea454417ee">AMAZON DATA SERVICES UK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2026-03-02T00:00:00+00:00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EPR/MP3824MG</EPRNumber>
    <FacilityAddressPostcode xmlns="eebef177-55b5-4448-a5fb-28ea454417ee">SL0 9EE</FacilityAddressPostcode>
    <ed3cfd1978f244c4af5dc9d642a18018 xmlns="dbe221e7-66db-4bdb-a92c-aa517c005f15">
      <Terms xmlns="http://schemas.microsoft.com/office/infopath/2007/PartnerControls"/>
    </ed3cfd1978f244c4af5dc9d642a18018>
    <ExternalAuthor xmlns="eebef177-55b5-4448-a5fb-28ea454417ee">Amazon data services uk limited</ExternalAuthor>
    <SiteName xmlns="eebef177-55b5-4448-a5fb-28ea454417ee">Thorney Lane Data Centre Emergency Back-up  Generation Facility</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Thorney Lane Data Centre Emergency Back-up  Generation Facility, Thorney Lane North, Iver, SL0 9EE</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99052B49-36AA-438B-844A-1718F29A8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36f166ca-06f6-44d6-8731-6d518cdf1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057681-13E4-4AFC-BBF4-600A862F32AC}">
  <ds:schemaRefs>
    <ds:schemaRef ds:uri="http://schemas.microsoft.com/sharepoint/v3/contenttype/forms"/>
  </ds:schemaRefs>
</ds:datastoreItem>
</file>

<file path=customXml/itemProps3.xml><?xml version="1.0" encoding="utf-8"?>
<ds:datastoreItem xmlns:ds="http://schemas.openxmlformats.org/officeDocument/2006/customXml" ds:itemID="{0A0AD893-E0E9-40A2-985E-920C2D13D0E1}">
  <ds:schemaRefs>
    <ds:schemaRef ds:uri="http://purl.org/dc/terms/"/>
    <ds:schemaRef ds:uri="http://purl.org/dc/elements/1.1/"/>
    <ds:schemaRef ds:uri="http://purl.org/dc/dcmitype/"/>
    <ds:schemaRef ds:uri="http://www.w3.org/XML/1998/namespace"/>
    <ds:schemaRef ds:uri="dbe221e7-66db-4bdb-a92c-aa517c005f15"/>
    <ds:schemaRef ds:uri="http://schemas.microsoft.com/office/2006/documentManagement/types"/>
    <ds:schemaRef ds:uri="5ffd8e36-f429-4edc-ab50-c5be84842779"/>
    <ds:schemaRef ds:uri="http://schemas.microsoft.com/office/infopath/2007/PartnerControls"/>
    <ds:schemaRef ds:uri="36f166ca-06f6-44d6-8731-6d518cdf1bc5"/>
    <ds:schemaRef ds:uri="http://schemas.openxmlformats.org/package/2006/metadata/core-properties"/>
    <ds:schemaRef ds:uri="eebef177-55b5-4448-a5fb-28ea454417ee"/>
    <ds:schemaRef ds:uri="662745e8-e224-48e8-a2e3-254862b8c2f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MCP_or_generator_list</vt:lpstr>
      <vt:lpstr>Resp_1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 or generator list template</dc:title>
  <dc:subject/>
  <dc:creator>Preston, Emma</dc:creator>
  <cp:keywords/>
  <dc:description/>
  <cp:lastModifiedBy>Joel Robson</cp:lastModifiedBy>
  <cp:revision/>
  <dcterms:created xsi:type="dcterms:W3CDTF">2019-03-11T10:18:38Z</dcterms:created>
  <dcterms:modified xsi:type="dcterms:W3CDTF">2026-06-01T15:24:18Z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OGovernmentSecurityClassification">
    <vt:lpwstr>6;#Official|14c80daa-741b-422c-9722-f71693c9ede4</vt:lpwstr>
  </property>
  <property fmtid="{D5CDD505-2E9C-101B-9397-08002B2CF9AE}" pid="3" name="OrganisationalUnit">
    <vt:lpwstr>8;#EA|d5f78ddb-b1b6-4328-9877-d7e3ed06fdac</vt:lpwstr>
  </property>
  <property fmtid="{D5CDD505-2E9C-101B-9397-08002B2CF9AE}" pid="4" name="MediaServiceImageTags">
    <vt:lpwstr/>
  </property>
  <property fmtid="{D5CDD505-2E9C-101B-9397-08002B2CF9AE}" pid="5" name="HOSiteType">
    <vt:lpwstr>10;#Work Delivery|388f4f80-46e6-4bcd-8bd1-cea0059da8bd</vt:lpwstr>
  </property>
  <property fmtid="{D5CDD505-2E9C-101B-9397-08002B2CF9AE}" pid="6" name="Distribution">
    <vt:lpwstr>9;#External|1104eb68-55d8-494f-b6ba-c5473579de73</vt:lpwstr>
  </property>
  <property fmtid="{D5CDD505-2E9C-101B-9397-08002B2CF9AE}" pid="7" name="TaxCatchAll">
    <vt:lpwstr>6;#Official|14c80daa-741b-422c-9722-f71693c9ede4;#10;#Work Delivery|388f4f80-46e6-4bcd-8bd1-cea0059da8bd;#9;#External|1104eb68-55d8-494f-b6ba-c5473579de73;#8;#EA|d5f78ddb-b1b6-4328-9877-d7e3ed06fdac;#7;#Crown|69589897-2828-4761-976e-717fd8e631c9</vt:lpwstr>
  </property>
  <property fmtid="{D5CDD505-2E9C-101B-9397-08002B2CF9AE}" pid="8" name="HOCopyrightLevel">
    <vt:lpwstr>7;#Crown|69589897-2828-4761-976e-717fd8e631c9</vt:lpwstr>
  </property>
  <property fmtid="{D5CDD505-2E9C-101B-9397-08002B2CF9AE}" pid="9" name="lcf76f155ced4ddcb4097134ff3c332f">
    <vt:lpwstr/>
  </property>
  <property fmtid="{D5CDD505-2E9C-101B-9397-08002B2CF9AE}" pid="10" name="cf401361b24e474cb011be6eb76c0e76">
    <vt:lpwstr>Crown|69589897-2828-4761-976e-717fd8e631c9</vt:lpwstr>
  </property>
  <property fmtid="{D5CDD505-2E9C-101B-9397-08002B2CF9AE}" pid="11" name="WorkArea">
    <vt:lpwstr/>
  </property>
  <property fmtid="{D5CDD505-2E9C-101B-9397-08002B2CF9AE}" pid="12" name="HOMigrated">
    <vt:lpwstr>0</vt:lpwstr>
  </property>
  <property fmtid="{D5CDD505-2E9C-101B-9397-08002B2CF9AE}" pid="13" name="DocumentType">
    <vt:lpwstr/>
  </property>
  <property fmtid="{D5CDD505-2E9C-101B-9397-08002B2CF9AE}" pid="14" name="ddeb1fd0a9ad4436a96525d34737dc44">
    <vt:lpwstr>External|1104eb68-55d8-494f-b6ba-c5473579de73</vt:lpwstr>
  </property>
  <property fmtid="{D5CDD505-2E9C-101B-9397-08002B2CF9AE}" pid="15" name="lae2bfa7b6474897ab4a53f76ea236c7">
    <vt:lpwstr>Official|14c80daa-741b-422c-9722-f71693c9ede4</vt:lpwstr>
  </property>
  <property fmtid="{D5CDD505-2E9C-101B-9397-08002B2CF9AE}" pid="16" name="fe59e9859d6a491389c5b03567f5dda5">
    <vt:lpwstr>EA|d5f78ddb-b1b6-4328-9877-d7e3ed06fdac</vt:lpwstr>
  </property>
  <property fmtid="{D5CDD505-2E9C-101B-9397-08002B2CF9AE}" pid="17" name="n7493b4506bf40e28c373b1e51a33445">
    <vt:lpwstr>Work Delivery|388f4f80-46e6-4bcd-8bd1-cea0059da8bd</vt:lpwstr>
  </property>
  <property fmtid="{D5CDD505-2E9C-101B-9397-08002B2CF9AE}" pid="18" name="ContentTypeId">
    <vt:lpwstr>0x0101000E9AD557692E154F9D2697C8C6432F7600AE63457114087445B7539258F5139544</vt:lpwstr>
  </property>
  <property fmtid="{D5CDD505-2E9C-101B-9397-08002B2CF9AE}" pid="19" name="MSIP_Label_19e68092-05df-4271-8e3e-b2a4c82ba797_Enabled">
    <vt:lpwstr>true</vt:lpwstr>
  </property>
  <property fmtid="{D5CDD505-2E9C-101B-9397-08002B2CF9AE}" pid="20" name="MSIP_Label_19e68092-05df-4271-8e3e-b2a4c82ba797_SetDate">
    <vt:lpwstr>2026-01-08T13:05:21Z</vt:lpwstr>
  </property>
  <property fmtid="{D5CDD505-2E9C-101B-9397-08002B2CF9AE}" pid="21" name="MSIP_Label_19e68092-05df-4271-8e3e-b2a4c82ba797_Method">
    <vt:lpwstr>Standard</vt:lpwstr>
  </property>
  <property fmtid="{D5CDD505-2E9C-101B-9397-08002B2CF9AE}" pid="22" name="MSIP_Label_19e68092-05df-4271-8e3e-b2a4c82ba797_Name">
    <vt:lpwstr>Amazon Confidential</vt:lpwstr>
  </property>
  <property fmtid="{D5CDD505-2E9C-101B-9397-08002B2CF9AE}" pid="23" name="MSIP_Label_19e68092-05df-4271-8e3e-b2a4c82ba797_SiteId">
    <vt:lpwstr>5280104a-472d-4538-9ccf-1e1d0efe8b1b</vt:lpwstr>
  </property>
  <property fmtid="{D5CDD505-2E9C-101B-9397-08002B2CF9AE}" pid="24" name="MSIP_Label_19e68092-05df-4271-8e3e-b2a4c82ba797_ActionId">
    <vt:lpwstr>9cae9783-4932-44cf-a81b-2ca5c656aaa7</vt:lpwstr>
  </property>
  <property fmtid="{D5CDD505-2E9C-101B-9397-08002B2CF9AE}" pid="25" name="MSIP_Label_19e68092-05df-4271-8e3e-b2a4c82ba797_ContentBits">
    <vt:lpwstr>0</vt:lpwstr>
  </property>
  <property fmtid="{D5CDD505-2E9C-101B-9397-08002B2CF9AE}" pid="26" name="MSIP_Label_19e68092-05df-4271-8e3e-b2a4c82ba797_Tag">
    <vt:lpwstr>10, 3, 0, 1</vt:lpwstr>
  </property>
  <property fmtid="{D5CDD505-2E9C-101B-9397-08002B2CF9AE}" pid="27" name="PermitDocumentType">
    <vt:lpwstr/>
  </property>
  <property fmtid="{D5CDD505-2E9C-101B-9397-08002B2CF9AE}" pid="28" name="TypeofPermit">
    <vt:lpwstr>32;#Bespoke|743fbb82-64b4-442a-8bac-afa632175399</vt:lpwstr>
  </property>
  <property fmtid="{D5CDD505-2E9C-101B-9397-08002B2CF9AE}" pid="29" name="DisclosureStatus">
    <vt:lpwstr>41;#Public Register|f1fcf6a6-5d97-4f1d-964e-a2f916eb1f18</vt:lpwstr>
  </property>
  <property fmtid="{D5CDD505-2E9C-101B-9397-08002B2CF9AE}" pid="30" name="ActivityGrouping">
    <vt:lpwstr>14;#Application ＆ Associated Docs|5eadfd3c-6deb-44e1-b7e1-16accd427bec</vt:lpwstr>
  </property>
  <property fmtid="{D5CDD505-2E9C-101B-9397-08002B2CF9AE}" pid="31" name="Catchment">
    <vt:lpwstr/>
  </property>
  <property fmtid="{D5CDD505-2E9C-101B-9397-08002B2CF9AE}" pid="32" name="MajorProjectID">
    <vt:lpwstr/>
  </property>
  <property fmtid="{D5CDD505-2E9C-101B-9397-08002B2CF9AE}" pid="33" name="StandardRulesID">
    <vt:lpwstr/>
  </property>
  <property fmtid="{D5CDD505-2E9C-101B-9397-08002B2CF9AE}" pid="34" name="CessationStatus">
    <vt:lpwstr/>
  </property>
  <property fmtid="{D5CDD505-2E9C-101B-9397-08002B2CF9AE}" pid="35" name="Regime">
    <vt:lpwstr>11;#EPR|0e5af97d-1a8c-4d8f-a20b-528a11cab1f6</vt:lpwstr>
  </property>
  <property fmtid="{D5CDD505-2E9C-101B-9397-08002B2CF9AE}" pid="36" name="RegulatedActivitySub_x002d_Class">
    <vt:lpwstr/>
  </property>
  <property fmtid="{D5CDD505-2E9C-101B-9397-08002B2CF9AE}" pid="37" name="RegulatedActivitySub-Class">
    <vt:lpwstr/>
  </property>
  <property fmtid="{D5CDD505-2E9C-101B-9397-08002B2CF9AE}" pid="38" name="EventType1">
    <vt:lpwstr/>
  </property>
  <property fmtid="{D5CDD505-2E9C-101B-9397-08002B2CF9AE}" pid="39" name="RegulatedActivityClass">
    <vt:lpwstr>49;#Installations|645f1c9c-65df-490a-9ce3-4a2aa7c5ff7f</vt:lpwstr>
  </property>
</Properties>
</file>