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efra-my.sharepoint.com/personal/wayne_clark_environment-agency_gov_uk/Documents/Documents/4. INSTALLATIONS DMAC - Katie Dunmore/consult files/"/>
    </mc:Choice>
  </mc:AlternateContent>
  <xr:revisionPtr revIDLastSave="0" documentId="8_{904D6A9D-2E8B-48F0-AD65-8AF9AA4E8B20}" xr6:coauthVersionLast="47" xr6:coauthVersionMax="47" xr10:uidLastSave="{00000000-0000-0000-0000-000000000000}"/>
  <bookViews>
    <workbookView xWindow="-120" yWindow="-120" windowWidth="20730" windowHeight="11040" xr2:uid="{4458F64D-F092-4C92-9662-66E60EBC4A4C}"/>
  </bookViews>
  <sheets>
    <sheet name="Sheet1" sheetId="1" r:id="rId1"/>
  </sheet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3" i="1"/>
  <c r="D3" i="1"/>
  <c r="C6" i="1"/>
  <c r="D12" i="1"/>
  <c r="B15" i="1"/>
  <c r="B17" i="1"/>
  <c r="B18" i="1"/>
  <c r="B20" i="1"/>
</calcChain>
</file>

<file path=xl/sharedStrings.xml><?xml version="1.0" encoding="utf-8"?>
<sst xmlns="http://schemas.openxmlformats.org/spreadsheetml/2006/main" count="22" uniqueCount="22">
  <si>
    <t>Vapour pressure calculation</t>
  </si>
  <si>
    <t>100% H2SO4 Vapour Pressure (Pa)</t>
  </si>
  <si>
    <t>H2SO4 % in solution</t>
  </si>
  <si>
    <t>H2SO4 fraction in solutio (X)</t>
  </si>
  <si>
    <t>20% H2SO4 Vapour Pressure (Pa)</t>
  </si>
  <si>
    <t>Daltons Law</t>
  </si>
  <si>
    <t>Atmospheric pressure (Pa)</t>
  </si>
  <si>
    <t>20% H2SO4 pressure (Pa)</t>
  </si>
  <si>
    <t>H2SO4 Mol fraction in the gas stream (%)</t>
  </si>
  <si>
    <t>Ideal gas equation</t>
  </si>
  <si>
    <t xml:space="preserve">PV = nRT </t>
  </si>
  <si>
    <t xml:space="preserve">X  H2SO4 </t>
  </si>
  <si>
    <t>P(Total)(Pa)</t>
  </si>
  <si>
    <t>R (Constant)</t>
  </si>
  <si>
    <r>
      <t>T (K</t>
    </r>
    <r>
      <rPr>
        <b/>
        <sz val="11"/>
        <color theme="1"/>
        <rFont val="Aptos Narrow"/>
        <family val="2"/>
      </rPr>
      <t>)</t>
    </r>
  </si>
  <si>
    <t>Molar density n/V (mol/m3) of an ideal gas at 25oC</t>
  </si>
  <si>
    <t>Molar density of H2SO4 in vapour (mol/m3)</t>
  </si>
  <si>
    <t>Molecular weight of sulphuric acid (g/mol)</t>
  </si>
  <si>
    <t>Concentration of H2SO4 in vapour (g/m3)</t>
  </si>
  <si>
    <t>Concentration of H2SO4 in vapour (mg/m3)</t>
  </si>
  <si>
    <t xml:space="preserve">wider chemical area ventilation  factor </t>
  </si>
  <si>
    <t>Actual concentration of H2SO4 in vapour (mg/m3)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</si>
</sst>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"/>
      <family val="2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2" borderId="0" xfId="0" applyNumberFormat="1" applyFill="1"/>
    <xf numFmtId="0" fontId="0" fillId="2" borderId="0" xfId="0" applyFill="1"/>
    <xf numFmtId="0" fontId="2" fillId="0" borderId="0" xfId="0" applyFont="1"/>
    <xf numFmtId="2" fontId="0" fillId="2" borderId="0" xfId="0" applyNumberFormat="1" applyFill="1"/>
    <xf numFmtId="0" fontId="3" fillId="0" borderId="0" xfId="0" applyFont="1"/>
    <xf numFmtId="2" fontId="1" fillId="2" borderId="0" xfId="0" applyNumberFormat="1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23FF-27D4-4E77-A88F-A5489433E618}">
  <dimension ref="A1:D20"/>
  <sheetViews>
    <sheetView tabSelected="1" workbookViewId="0">
      <selection activeCell="B26" sqref="B26"/>
    </sheetView>
  </sheetViews>
  <sheetFormatPr defaultRowHeight="15" x14ac:dyDescent="0.25"/>
  <cols>
    <col min="1" max="1" width="43.140625" customWidth="1"/>
    <col min="2" max="2" width="24" bestFit="1" customWidth="1"/>
    <col min="3" max="3" width="34.140625" customWidth="1"/>
    <col min="4" max="4" width="46.5703125" bestFit="1" customWidth="1"/>
    <col min="5" max="5" width="28.42578125" customWidth="1"/>
  </cols>
  <sheetData>
    <row r="1" spans="1:4" x14ac:dyDescent="0.25">
      <c r="A1" s="8" t="s">
        <v>0</v>
      </c>
      <c r="B1" s="8"/>
      <c r="C1" s="8"/>
      <c r="D1" s="8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>
        <v>0.13300000000000001</v>
      </c>
      <c r="B3">
        <v>20</v>
      </c>
      <c r="C3">
        <f>B3/100</f>
        <v>0.2</v>
      </c>
      <c r="D3" s="2">
        <f>C3*A3</f>
        <v>2.6600000000000002E-2</v>
      </c>
    </row>
    <row r="4" spans="1:4" x14ac:dyDescent="0.25">
      <c r="A4" s="1" t="s">
        <v>5</v>
      </c>
      <c r="C4" s="1"/>
      <c r="D4" s="1"/>
    </row>
    <row r="5" spans="1:4" x14ac:dyDescent="0.25">
      <c r="A5" s="1" t="s">
        <v>6</v>
      </c>
      <c r="B5" s="1" t="s">
        <v>7</v>
      </c>
      <c r="C5" s="1" t="s">
        <v>8</v>
      </c>
    </row>
    <row r="6" spans="1:4" x14ac:dyDescent="0.25">
      <c r="A6">
        <v>101325</v>
      </c>
      <c r="B6">
        <v>2.7E-2</v>
      </c>
      <c r="C6" s="3">
        <f>B6/A6</f>
        <v>2.6646928201332348E-7</v>
      </c>
    </row>
    <row r="8" spans="1:4" x14ac:dyDescent="0.25">
      <c r="A8" s="1" t="s">
        <v>9</v>
      </c>
      <c r="B8" s="1" t="s">
        <v>10</v>
      </c>
    </row>
    <row r="10" spans="1:4" x14ac:dyDescent="0.25">
      <c r="A10" s="1" t="s">
        <v>11</v>
      </c>
    </row>
    <row r="11" spans="1:4" x14ac:dyDescent="0.25">
      <c r="A11" s="1" t="s">
        <v>12</v>
      </c>
      <c r="B11" s="1" t="s">
        <v>13</v>
      </c>
      <c r="C11" s="1" t="s">
        <v>14</v>
      </c>
      <c r="D11" s="1" t="s">
        <v>15</v>
      </c>
    </row>
    <row r="12" spans="1:4" x14ac:dyDescent="0.25">
      <c r="A12">
        <v>101325</v>
      </c>
      <c r="B12" s="4">
        <v>8.3140000000000001</v>
      </c>
      <c r="C12">
        <f>273.15+25</f>
        <v>298.14999999999998</v>
      </c>
      <c r="D12" s="5">
        <f>A12/(B12*C12)</f>
        <v>40.876318889103288</v>
      </c>
    </row>
    <row r="15" spans="1:4" ht="15" customHeight="1" x14ac:dyDescent="0.25">
      <c r="A15" s="6" t="s">
        <v>16</v>
      </c>
      <c r="B15">
        <f>C6*D12</f>
        <v>1.0892283345727005E-5</v>
      </c>
    </row>
    <row r="16" spans="1:4" x14ac:dyDescent="0.25">
      <c r="A16" s="1" t="s">
        <v>17</v>
      </c>
      <c r="B16">
        <v>98.07</v>
      </c>
    </row>
    <row r="17" spans="1:2" x14ac:dyDescent="0.25">
      <c r="A17" s="1" t="s">
        <v>18</v>
      </c>
      <c r="B17">
        <f>B15*98.07</f>
        <v>1.0682062277154473E-3</v>
      </c>
    </row>
    <row r="18" spans="1:2" x14ac:dyDescent="0.25">
      <c r="A18" s="1" t="s">
        <v>19</v>
      </c>
      <c r="B18">
        <f>B17*1000</f>
        <v>1.0682062277154474</v>
      </c>
    </row>
    <row r="19" spans="1:2" x14ac:dyDescent="0.25">
      <c r="A19" s="1" t="s">
        <v>20</v>
      </c>
      <c r="B19">
        <v>0.5</v>
      </c>
    </row>
    <row r="20" spans="1:2" x14ac:dyDescent="0.25">
      <c r="A20" s="1" t="s">
        <v>21</v>
      </c>
      <c r="B20" s="7">
        <f>B18*B19</f>
        <v>0.53410311385772369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181</Value>
      <Value>12</Value>
      <Value>10</Value>
      <Value>9</Value>
      <Value>38</Value>
    </TaxCatchAll>
    <lcf76f155ced4ddcb4097134ff3c332f xmlns="13c3dd66-95f8-469c-aefa-160cfe61df31">
      <Terms xmlns="http://schemas.microsoft.com/office/infopath/2007/PartnerControls"/>
    </lcf76f155ced4ddcb4097134ff3c332f>
    <EAReceivedDate xmlns="eebef177-55b5-4448-a5fb-28ea454417ee">2025-04-06T23:00:00+00:00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epr-bl1312ie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Type Of Permit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BL1312IE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Mastermelt Refining Services Ltd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2025-04-06T23:00:00+00:00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-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-</FacilityAddressPostcode>
    <ExternalAuthor xmlns="eebef177-55b5-4448-a5fb-28ea454417ee">Sean Critchlow</ExternalAuthor>
    <SiteName xmlns="eebef177-55b5-4448-a5fb-28ea454417ee">Buxton. Derbyshire.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Staden Lane Industrial Estate  Ashbourne Road  Buxton. Derbyshire. SK17 9RZ.</FacilityAddr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A4CEBB1D6A641A4E837F1E441D55020D" ma:contentTypeVersion="47" ma:contentTypeDescription="Create a new document." ma:contentTypeScope="" ma:versionID="c46f1d110d72e526fd35d2b5724043aa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13c3dd66-95f8-469c-aefa-160cfe61df31" targetNamespace="http://schemas.microsoft.com/office/2006/metadata/properties" ma:root="true" ma:fieldsID="e1ad1f8ff2a524c93e8523cab83dabb9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13c3dd66-95f8-469c-aefa-160cfe61df3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dd66-95f8-469c-aefa-160cfe61d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974C4-B3A4-4100-A676-B0A6B9F081A5}">
  <ds:schemaRefs>
    <ds:schemaRef ds:uri="8595a0ec-c146-4eeb-925a-270f4bc4be63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662745e8-e224-48e8-a2e3-254862b8c2f5"/>
    <ds:schemaRef ds:uri="http://schemas.openxmlformats.org/package/2006/metadata/core-properties"/>
    <ds:schemaRef ds:uri="http://purl.org/dc/elements/1.1/"/>
    <ds:schemaRef ds:uri="http://www.w3.org/XML/1998/namespace"/>
    <ds:schemaRef ds:uri="13c3dd66-95f8-469c-aefa-160cfe61df31"/>
    <ds:schemaRef ds:uri="5ffd8e36-f429-4edc-ab50-c5be84842779"/>
    <ds:schemaRef ds:uri="eebef177-55b5-4448-a5fb-28ea454417e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AA67DA-47F8-4A74-B935-1FFC004EFF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54372-7A9C-45BA-8BC0-6A8457CEE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5a0ec-c146-4eeb-925a-270f4bc4be63"/>
    <ds:schemaRef ds:uri="662745e8-e224-48e8-a2e3-254862b8c2f5"/>
    <ds:schemaRef ds:uri="eebef177-55b5-4448-a5fb-28ea454417ee"/>
    <ds:schemaRef ds:uri="5ffd8e36-f429-4edc-ab50-c5be84842779"/>
    <ds:schemaRef ds:uri="13c3dd66-95f8-469c-aefa-160cfe61d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Okelani Aworabhi</dc:creator>
  <cp:keywords/>
  <dc:description/>
  <cp:lastModifiedBy>Wayne Clark</cp:lastModifiedBy>
  <cp:revision/>
  <dcterms:created xsi:type="dcterms:W3CDTF">2025-03-07T08:51:53Z</dcterms:created>
  <dcterms:modified xsi:type="dcterms:W3CDTF">2025-06-17T11:50:17Z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0x0101000E9AD557692E154F9D2697C8C6432F7600A4CEBB1D6A641A4E837F1E441D55020D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9;#Type Of Permit|0430e4c2-ee0a-4b2d-9af6-df735aafbcb2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_x002d_Class">
    <vt:lpwstr/>
  </property>
  <property fmtid="{D5CDD505-2E9C-101B-9397-08002B2CF9AE}" pid="16" name="RegulatedActivitySub-Class">
    <vt:lpwstr/>
  </property>
</Properties>
</file>