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Standard Permit GRA1" sheetId="1" r:id="rId1"/>
  </sheets>
  <definedNames/>
  <calcPr fullCalcOnLoad="1"/>
</workbook>
</file>

<file path=xl/comments1.xml><?xml version="1.0" encoding="utf-8"?>
<comments xmlns="http://schemas.openxmlformats.org/spreadsheetml/2006/main">
  <authors>
    <author>Roger Yearsley</author>
  </authors>
  <commentList>
    <comment ref="B30" authorId="0">
      <text>
        <r>
          <rPr>
            <b/>
            <sz val="10"/>
            <rFont val="Arial"/>
            <family val="2"/>
          </rPr>
          <t xml:space="preserve">Receptors </t>
        </r>
        <r>
          <rPr>
            <sz val="10"/>
            <rFont val="Arial"/>
            <family val="2"/>
          </rPr>
          <t>to consider should include: atmosphere, land, surface waters, groundwater, humans, wildlife and their habitats. A single receptor may be at risk from several different sources and all must be addressed.</t>
        </r>
        <r>
          <rPr>
            <sz val="8"/>
            <rFont val="Tahoma"/>
            <family val="2"/>
          </rPr>
          <t xml:space="preserve">
</t>
        </r>
      </text>
    </comment>
    <comment ref="C30" authorId="0">
      <text>
        <r>
          <rPr>
            <sz val="10"/>
            <rFont val="Arial"/>
            <family val="2"/>
          </rPr>
          <t xml:space="preserve">The </t>
        </r>
        <r>
          <rPr>
            <b/>
            <sz val="10"/>
            <rFont val="Arial"/>
            <family val="2"/>
          </rPr>
          <t>Source</t>
        </r>
        <r>
          <rPr>
            <sz val="10"/>
            <rFont val="Arial"/>
            <family val="2"/>
          </rPr>
          <t xml:space="preserve"> of hazard will be the activity or operation taking place for which a particular hazard may arise.</t>
        </r>
      </text>
    </comment>
    <comment ref="D30" authorId="0">
      <text>
        <r>
          <rPr>
            <b/>
            <sz val="10"/>
            <rFont val="Arial"/>
            <family val="2"/>
          </rPr>
          <t xml:space="preserve">Harm </t>
        </r>
        <r>
          <rPr>
            <sz val="10"/>
            <rFont val="Arial"/>
            <family val="2"/>
          </rPr>
          <t>may arise when a specific hazard is realised.</t>
        </r>
      </text>
    </comment>
    <comment ref="E30" authorId="0">
      <text>
        <r>
          <rPr>
            <b/>
            <sz val="10"/>
            <rFont val="Arial"/>
            <family val="2"/>
          </rPr>
          <t>Pathways</t>
        </r>
        <r>
          <rPr>
            <sz val="10"/>
            <rFont val="Arial"/>
            <family val="2"/>
          </rPr>
          <t xml:space="preserve"> are the routes or means by which defined hazards may potentially realise their consequences at the receptors.</t>
        </r>
        <r>
          <rPr>
            <sz val="8"/>
            <rFont val="Tahoma"/>
            <family val="2"/>
          </rPr>
          <t xml:space="preserve">
</t>
        </r>
      </text>
    </comment>
    <comment ref="F30" authorId="0">
      <text>
        <r>
          <rPr>
            <b/>
            <sz val="10"/>
            <rFont val="Arial"/>
            <family val="2"/>
          </rPr>
          <t>Probability of  exposure</t>
        </r>
        <r>
          <rPr>
            <sz val="10"/>
            <rFont val="Arial"/>
            <family val="2"/>
          </rPr>
          <t xml:space="preserve"> is the likelihood of the receptors being exposed to the hazard.  Example definitions:
</t>
        </r>
        <r>
          <rPr>
            <b/>
            <sz val="10"/>
            <rFont val="Arial"/>
            <family val="2"/>
          </rPr>
          <t xml:space="preserve">High </t>
        </r>
        <r>
          <rPr>
            <sz val="10"/>
            <rFont val="Arial"/>
            <family val="2"/>
          </rPr>
          <t xml:space="preserve">– exposure is probable: direct exposure likely with no / few barriers between hazard source and receptor;
</t>
        </r>
        <r>
          <rPr>
            <b/>
            <sz val="10"/>
            <rFont val="Arial"/>
            <family val="2"/>
          </rPr>
          <t>Medium</t>
        </r>
        <r>
          <rPr>
            <sz val="10"/>
            <rFont val="Arial"/>
            <family val="2"/>
          </rPr>
          <t xml:space="preserve">  – exposure is fairly probable: feasible exposure possible - barriers to exposure less controllable;
</t>
        </r>
        <r>
          <rPr>
            <b/>
            <sz val="10"/>
            <rFont val="Arial"/>
            <family val="2"/>
          </rPr>
          <t>Low</t>
        </r>
        <r>
          <rPr>
            <sz val="10"/>
            <rFont val="Arial"/>
            <family val="2"/>
          </rPr>
          <t xml:space="preserve"> – exposure is unlikely: several barriers exist between hazards source and receptors to mitigate against exposure:
</t>
        </r>
        <r>
          <rPr>
            <b/>
            <sz val="10"/>
            <rFont val="Arial"/>
            <family val="2"/>
          </rPr>
          <t xml:space="preserve">Very Low </t>
        </r>
        <r>
          <rPr>
            <sz val="10"/>
            <rFont val="Arial"/>
            <family val="2"/>
          </rPr>
          <t>– exposure is very unlikely: effective, multiple barriers in place to mitigate against exposure.</t>
        </r>
        <r>
          <rPr>
            <sz val="8"/>
            <rFont val="Tahoma"/>
            <family val="2"/>
          </rPr>
          <t xml:space="preserve">
</t>
        </r>
      </text>
    </comment>
    <comment ref="G30" authorId="0">
      <text>
        <r>
          <rPr>
            <sz val="10"/>
            <rFont val="Arial"/>
            <family val="2"/>
          </rPr>
          <t xml:space="preserve">The </t>
        </r>
        <r>
          <rPr>
            <b/>
            <sz val="10"/>
            <rFont val="Arial"/>
            <family val="2"/>
          </rPr>
          <t xml:space="preserve">consequences </t>
        </r>
        <r>
          <rPr>
            <sz val="10"/>
            <rFont val="Arial"/>
            <family val="2"/>
          </rPr>
          <t>of a hazard being realised may be actual or potential harm.  
This will include be on a high/medium/low/very low score using attributes and scaling to consider 'harm'.</t>
        </r>
        <r>
          <rPr>
            <sz val="8"/>
            <rFont val="Tahoma"/>
            <family val="2"/>
          </rPr>
          <t xml:space="preserve">
</t>
        </r>
      </text>
    </comment>
    <comment ref="J30" authorId="0">
      <text>
        <r>
          <rPr>
            <b/>
            <sz val="10"/>
            <rFont val="Arial"/>
            <family val="2"/>
          </rPr>
          <t xml:space="preserve">Risk management </t>
        </r>
        <r>
          <rPr>
            <sz val="10"/>
            <rFont val="Arial"/>
            <family val="2"/>
          </rPr>
          <t xml:space="preserve">involves breaking or limiting the source-pathway-receptor linkage to reduce risk.  
</t>
        </r>
        <r>
          <rPr>
            <sz val="8"/>
            <rFont val="Tahoma"/>
            <family val="2"/>
          </rPr>
          <t xml:space="preserve">
</t>
        </r>
      </text>
    </comment>
    <comment ref="H30" authorId="0">
      <text>
        <r>
          <rPr>
            <b/>
            <sz val="10"/>
            <rFont val="Arial"/>
            <family val="2"/>
          </rPr>
          <t>Magnitude of the risk</t>
        </r>
        <r>
          <rPr>
            <sz val="10"/>
            <rFont val="Arial"/>
            <family val="2"/>
          </rPr>
          <t xml:space="preserve"> is determined by combining the probability with the magnitude of the potential consequences</t>
        </r>
        <r>
          <rPr>
            <sz val="8"/>
            <rFont val="Tahoma"/>
            <family val="2"/>
          </rPr>
          <t xml:space="preserve">
</t>
        </r>
        <r>
          <rPr>
            <b/>
            <sz val="10"/>
            <rFont val="Arial"/>
            <family val="2"/>
          </rPr>
          <t>High risks</t>
        </r>
        <r>
          <rPr>
            <sz val="10"/>
            <rFont val="Arial"/>
            <family val="2"/>
          </rPr>
          <t xml:space="preserve"> require additional assessment and active management
</t>
        </r>
        <r>
          <rPr>
            <b/>
            <sz val="10"/>
            <rFont val="Arial"/>
            <family val="2"/>
          </rPr>
          <t>Medium risks</t>
        </r>
        <r>
          <rPr>
            <sz val="10"/>
            <rFont val="Arial"/>
            <family val="2"/>
          </rPr>
          <t xml:space="preserve"> require additional assessment and may require active management/monitoring 
</t>
        </r>
        <r>
          <rPr>
            <b/>
            <sz val="10"/>
            <rFont val="Arial"/>
            <family val="2"/>
          </rPr>
          <t>Low and very low risks</t>
        </r>
        <r>
          <rPr>
            <sz val="10"/>
            <rFont val="Arial"/>
            <family val="2"/>
          </rPr>
          <t xml:space="preserve"> require periodic review.</t>
        </r>
      </text>
    </comment>
  </commentList>
</comments>
</file>

<file path=xl/sharedStrings.xml><?xml version="1.0" encoding="utf-8"?>
<sst xmlns="http://schemas.openxmlformats.org/spreadsheetml/2006/main" count="276" uniqueCount="157">
  <si>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</si>
  <si>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</si>
  <si>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</si>
  <si>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</si>
  <si>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</si>
  <si>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</si>
  <si>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</si>
  <si>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</si>
  <si>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</si>
  <si>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</si>
  <si>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</si>
  <si>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</si>
  <si>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</si>
  <si>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</si>
  <si>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</si>
  <si>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</si>
  <si>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</si>
  <si>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</si>
  <si>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</si>
  <si>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</si>
  <si>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</si>
  <si>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</si>
  <si>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</si>
  <si>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</si>
  <si>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</si>
  <si>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</si>
  <si>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</si>
  <si>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</si>
  <si>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</si>
  <si>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</si>
  <si>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</si>
  <si>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</si>
  <si>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</si>
  <si>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</si>
  <si>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</si>
  <si>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What is the magnitude of the risk after management? (This residual risk will be controlled by Compliance Assessment).</t>
  </si>
  <si>
    <t>Location of environmentally sensitive sites (km / m):</t>
  </si>
  <si>
    <t>Parameter 4</t>
  </si>
  <si>
    <t>Parameter 6</t>
  </si>
  <si>
    <t>Local human population</t>
  </si>
  <si>
    <t>Nuisance - dust on cars, clothing etc.</t>
  </si>
  <si>
    <t>Nuisance, loss of amenity</t>
  </si>
  <si>
    <t>Odour</t>
  </si>
  <si>
    <t>Harm to human health, nuisance, loss of amenity</t>
  </si>
  <si>
    <t>Air transport and over land</t>
  </si>
  <si>
    <t>Pests (e.g. flies)</t>
  </si>
  <si>
    <t>Flood waters</t>
  </si>
  <si>
    <t>Direct run-off from site across ground surface, via surface water drains, ditches etc.</t>
  </si>
  <si>
    <t>Groundwater</t>
  </si>
  <si>
    <t>Any</t>
  </si>
  <si>
    <t>Standard Facility:</t>
  </si>
  <si>
    <t>Nuisance, loss of amenity and harm to animal health</t>
  </si>
  <si>
    <t>Local human population and local environment</t>
  </si>
  <si>
    <t>Direct physical contact</t>
  </si>
  <si>
    <t xml:space="preserve">Abstraction from watercourse downstream of facility (for agricultural or potable use). </t>
  </si>
  <si>
    <t>Acute effects, closure of abstraction intakes.</t>
  </si>
  <si>
    <t>Parameter 7</t>
  </si>
  <si>
    <t>Air transport then deposition</t>
  </si>
  <si>
    <t>Releases of particulate matter (dusts) and micro-organisms (bioaerosols).</t>
  </si>
  <si>
    <t>Air transport then inhalation.</t>
  </si>
  <si>
    <t>Local human population, livestock and wildlife.</t>
  </si>
  <si>
    <t>Waste, litter and mud on local roads</t>
  </si>
  <si>
    <t>Vehicles entering and leaving site.</t>
  </si>
  <si>
    <t>Scavenging animals and scavenging birds</t>
  </si>
  <si>
    <t>Flooding of site</t>
  </si>
  <si>
    <t>If waste is washed off site it may contaminate buildings / gardens / natural habitats downstream.</t>
  </si>
  <si>
    <t>All on-site hazards: wastes; machinery and vehicles.</t>
  </si>
  <si>
    <t>Bodily injury</t>
  </si>
  <si>
    <t>Acute effects: oxygen depletion, fish kill and algal blooms</t>
  </si>
  <si>
    <t>Transport through soil/groundwater then extraction at borehole.</t>
  </si>
  <si>
    <t>Nuisance, loss of amenity, loss of sleep.</t>
  </si>
  <si>
    <t xml:space="preserve">Noise through the air and vibration through the ground. </t>
  </si>
  <si>
    <t>Local human population and / or livestock after gaining unauthorised access to the waste operation</t>
  </si>
  <si>
    <t>Local human population and local environment.</t>
  </si>
  <si>
    <t xml:space="preserve">Protected sites -  European sites and SSSIs  </t>
  </si>
  <si>
    <t>Contaminated waters used for recreational purposes</t>
  </si>
  <si>
    <t>Harm to human health - respiratory irritation and illness.</t>
  </si>
  <si>
    <t>Nuisance, loss of amenity, road traffic accidents.</t>
  </si>
  <si>
    <t>Direct contact or ingestion</t>
  </si>
  <si>
    <t>Harm to human health - skin damage or gastro-intestinal illness.</t>
  </si>
  <si>
    <t>Direct run-off from site across ground surface, via surface water drains, ditches etc. then abstraction.</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</si>
  <si>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</si>
  <si>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</si>
  <si>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</si>
  <si>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</si>
  <si>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</si>
  <si>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</si>
  <si>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Parameter 5</t>
  </si>
  <si>
    <t xml:space="preserve">Litter </t>
  </si>
  <si>
    <t>Harm to human health - from waste carried off site and faeces.  Nuisance and  loss of amenity.</t>
  </si>
  <si>
    <t>Accidental fire causing the release of polluting materials to air (smoke or fumes), water or land.</t>
  </si>
  <si>
    <t>Respiratory irritation, illness and nuisance to local population.  Injury to staff or firefighters. Pollution of water or land.</t>
  </si>
  <si>
    <t>As above.</t>
  </si>
  <si>
    <t>Harm to protected site through toxic contamination, nutrient enrichment, smothering, disturbance, predation etc.</t>
  </si>
  <si>
    <t>All surface waters close to and downstream of site.</t>
  </si>
  <si>
    <t>Quantity of waste accepted at the facility: less than 5,000 tonnes per annum.</t>
  </si>
  <si>
    <t>Spillage of liquids, leachate from waste, contaminated rainwater run-off from waste e.g. containing suspended solids.</t>
  </si>
  <si>
    <t>Parameter 8</t>
  </si>
  <si>
    <t>Parameter 9</t>
  </si>
  <si>
    <t>The activities are not carried out predominantly using a limited number of the permitted waste types</t>
  </si>
  <si>
    <t>in a manner which significantly increases any of the risks compared to the generic operation of this type of facility,</t>
  </si>
  <si>
    <t>for example predominantly storing wastes which present a significant increase in fire risk.</t>
  </si>
  <si>
    <t>Chronic effects: deterioration of water quality</t>
  </si>
  <si>
    <t xml:space="preserve">The activities shall not be carried out within 500m of a European Site (candidate or Special Area of Conservation,  proposed or Special Protection Area or Ramsar site) or a Site of Special Scientific Interest (SSSI).
</t>
  </si>
  <si>
    <t>The activities shall not be within  50m of any well, spring or borehole used for the supply of water for human consumption.  This must include private water supplies</t>
  </si>
  <si>
    <t>Local human population and all surface waters close to and downstream of site.</t>
  </si>
  <si>
    <t>Serious Fire</t>
  </si>
  <si>
    <t>Nuisance, harm to human health, loss of amenity, deterioration of water quality</t>
  </si>
  <si>
    <t>Air transport then inhalation or deposition.  Direct run off of fire water across site to surface waters.</t>
  </si>
  <si>
    <t>Loss of amenity, deterioration of water quality</t>
  </si>
  <si>
    <t>Direct run off of fire water across site to surface waters.</t>
  </si>
  <si>
    <t>Very Low</t>
  </si>
  <si>
    <t>Permitted waste types do not include  dusts, powders or loose fibres.  The treatment/settlement does not produce any dust.  The solids when stored are wet and do not produce any dust.</t>
  </si>
  <si>
    <t>Permitted waste types do not include any type of waste that could produce litter.  The treatment/settlement does not produce any litter.  The solids when stored are wet and do not produce any litter.</t>
  </si>
  <si>
    <t xml:space="preserve">Permitted wastes will not attract scavenging animals and birds. </t>
  </si>
  <si>
    <t>Permitted wastes will not attact pests.</t>
  </si>
  <si>
    <t>Permitted waste types are non-hazardous, no risk is present.  Machinery and vehicle movement is minimal.</t>
  </si>
  <si>
    <t>Risk of accidental combustion of waste is not possible as the waste in non-combustible..</t>
  </si>
  <si>
    <t>Activities shall be managed and operated in accordance with a management system (will include measure for safe storage of fuel).</t>
  </si>
  <si>
    <t>All liquids shall be provided with secondary containment (applies to non-wastes such as fuels). Storage &amp; treatment on an impermeable surface with sealed drainage.  Surface drains run to combined sewer and then to holding tanks before treatment at the sewage works so no pollution of a watercourse will occur.</t>
  </si>
  <si>
    <t xml:space="preserve"> emissions of substances not controlled by emission limits shall not cause pollution  </t>
  </si>
  <si>
    <t>Waste on site is non-combustible and non-flammable.  The only flammable material on site is the fuel which is in a locked double skinned tank.</t>
  </si>
  <si>
    <t xml:space="preserve">Surface drains run to combined sewer and then to holding tanks before treatment at the sewage works so no pollution of a watercourse will occur. </t>
  </si>
  <si>
    <t>Waste Operation: Waste Treatment and Transfer (no building)</t>
  </si>
  <si>
    <t>3 Sanford Street, Deptford, London, SE15 6NA</t>
  </si>
  <si>
    <t>Elaine Campbell</t>
  </si>
  <si>
    <t>Permitted waste types - Non hazardous road sweepings and gully arisings</t>
  </si>
  <si>
    <t>Tyres shall not be stored at the facility.</t>
  </si>
  <si>
    <t>All waste shall be stored and treated on an impermeable surface with sealed drainage system</t>
  </si>
  <si>
    <t>Less than 50m (neighbouring companies)</t>
  </si>
  <si>
    <t>Risk assessment for Bespoke Permit Application</t>
  </si>
  <si>
    <t>There are no point source discharges to controlled waters, groundwater or surface water (combined drainage sewers)</t>
  </si>
  <si>
    <t>No litter is produced and waste is contained within the road sweepers and then the areas of settlement and storage with secondary containment.  Vehicles entering and leaving the site are mainly the road sweepers which can sweep the road clean.</t>
  </si>
  <si>
    <t>The activity on site is not noisy and creates no vibration.  The only noise generated is the road sweepers entering/exiting site and depositing the arisings and the excavator moving the waste from the settlement pit to the storage area.</t>
  </si>
  <si>
    <t xml:space="preserve">Hazardous waste are not permitted.  The site is within a flood defence zone so flooding is unlikely. </t>
  </si>
  <si>
    <t>Permitted waste types are non-hazardous and non-combustible.  The only flammable material on site is fuel which is kept in a locked double skinned tank.</t>
  </si>
  <si>
    <t>Activities shall be managed and operated in accordance with a management system will include site security measures to prevent unauthorised access and safe storage of fuel.</t>
  </si>
  <si>
    <t>Highly unlikely to occur.  Waste is non-hazardous and contained.</t>
  </si>
  <si>
    <t xml:space="preserve">Waste on site is not combustible.   </t>
  </si>
  <si>
    <t>Waste on site is not combustible.</t>
  </si>
  <si>
    <r>
      <t xml:space="preserve">Permitted activities - The storage and treatment of road sweepings and gully arisings </t>
    </r>
    <r>
      <rPr>
        <sz val="10"/>
        <color indexed="10"/>
        <rFont val="Arial"/>
        <family val="2"/>
      </rPr>
      <t>(D15)</t>
    </r>
  </si>
  <si>
    <t>Site will be operated under the conditions of an Environmental Permit and inline with an appropriate Management System.</t>
  </si>
  <si>
    <t>Site will be operated under the conditions of an Environmental Permit and inline with an appropriate Management System.                  Ensure all vehicles are maitained to the manufacturers specification to avoid any elevated noise from the road sweepers or excavator.</t>
  </si>
  <si>
    <t xml:space="preserve">Site will be operated under the conditions of an Environmental Permit and inline with an appropriate Management System.   </t>
  </si>
  <si>
    <t>Site will be operated under the conditions of an Environmental Permit and inline with an appropriate Management System.               Entrance to site is swept and kept clear by the road sweepers as per the Management System.  Any litter collected incidetally by the road sweepers such as plastic bottles will be retrieved and stored separately for disposal off site.</t>
  </si>
  <si>
    <t>Permitted wastes will be stored firstly in a sealed pit within a building, and then on an impermeable pad within sealed lego block storage bay with surrounding curb to prevent escape. In the event of heavy rain the lego block storage bay will be covered.</t>
  </si>
  <si>
    <t xml:space="preserve">Activities shall be managed and operated in accordance with a management system, which will include site security measures to prevent unauthorised access, and vehicle movements on site.  All vehicles will be maintained to the maufacturers specifications. </t>
  </si>
  <si>
    <t>All liquids shall be provided with secondary containment (applies to non-wastes such as fuels). Storage of liquid is in a sealed pit surrounded by an  impermeable surface with hump at entrance to the building to stop liquid escaping.  No drains are located close to the area.</t>
  </si>
  <si>
    <t>There is potential for  rainwater run-off from waste stored outside building especially during heavy rain, however the sealed storage pit will be covered when it is raining and is situated on an impermeable surface.  The area is serviced by a combined sewer and therefore goes to a holding tank prior to the sewage treatment works, it does not got to surface water.</t>
  </si>
  <si>
    <t xml:space="preserve">As above  </t>
  </si>
  <si>
    <t>As above. There are no abstraction points downstream of the site.</t>
  </si>
  <si>
    <t>As above.Site will be operated under the conditions of an Environmental Permit and inline with an appropriate Management System.</t>
  </si>
  <si>
    <t>There is potential for contaminated rainwater run-off from the permitted waste type, however this is very unlikely to transport through soil to groundwater as the waste material is stored witin a sealed and bunded pit on impermeable surface.  There are no boreholes locally.</t>
  </si>
  <si>
    <t xml:space="preserve">All liquids shall be provided with secondary containment (applies to non-wastes such as fuels). Storage &amp; treatment on an impermeable surface with sealed drainage;Surface drains run to combined sewer and then to holding tanks before treatment at the sewage works so no pollution of a watercourse will occur.  </t>
  </si>
  <si>
    <t>The waste accepted at site is not odorous.</t>
  </si>
  <si>
    <t>Highly unlikely to occur. There are no European Sites or SSSI's within 1km of the site.</t>
  </si>
  <si>
    <t>Activities shall not be carried out within 500m of a European Site or SSSI.  (Distance criteria as agreed with Natural England/Countryside Council for Wales).  Site will be operated under the conditions of an Environmental Permit and inline with an appropriate Management System.          The list of Sensitive Receptors does not reveal any protected sites within a 1km radius however there is a park just 40m to the east of the site, Folkestone Gardens and there is also a Wildlife Park 950m to the south, New Cross and New Cross Gate Cutting (rail sidiings). Given the nature of the waste (waste is unlikely to produce dust, odour, litter or pest infestation) and the pollution prevention measures in place at the site (containment) it is extremely unlikely that the activities at the site will give rise to any pollution at either of these locations. The area approaching the site and the site entrance will be swept regularly by the road sweepers. Please see Appendix 3 Sensitive Receptors for further information.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</si>
</sst>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0"/>
    </font>
    <font>
      <sz val="12"/>
      <color indexed="8"/>
      <name val="Arial"/>
      <family val="2"/>
    </font>
    <font>
      <b/>
      <sz val="10"/>
      <name val="Arial"/>
      <family val="2"/>
    </font>
    <font>
      <b/>
      <sz val="12"/>
      <name val="Arial"/>
      <family val="2"/>
    </font>
    <font>
      <sz val="12"/>
      <name val="Arial"/>
      <family val="2"/>
    </font>
    <font>
      <b/>
      <sz val="14"/>
      <name val="Arial"/>
      <family val="2"/>
    </font>
    <font>
      <sz val="8"/>
      <name val="Tahoma"/>
      <family val="2"/>
    </font>
    <font>
      <sz val="10"/>
      <color indexed="10"/>
      <name val="Arial"/>
      <family val="2"/>
    </font>
    <font>
      <sz val="18"/>
      <color indexed="62"/>
      <name val="Cambria"/>
      <family val="2"/>
    </font>
    <font>
      <b/>
      <sz val="15"/>
      <color indexed="62"/>
      <name val="Arial"/>
      <family val="2"/>
    </font>
    <font>
      <b/>
      <sz val="13"/>
      <color indexed="62"/>
      <name val="Arial"/>
      <family val="2"/>
    </font>
    <font>
      <b/>
      <sz val="11"/>
      <color indexed="62"/>
      <name val="Arial"/>
      <family val="2"/>
    </font>
    <font>
      <sz val="12"/>
      <color indexed="17"/>
      <name val="Arial"/>
      <family val="2"/>
    </font>
    <font>
      <sz val="12"/>
      <color indexed="20"/>
      <name val="Arial"/>
      <family val="2"/>
    </font>
    <font>
      <sz val="12"/>
      <color indexed="19"/>
      <name val="Arial"/>
      <family val="2"/>
    </font>
    <font>
      <sz val="12"/>
      <color indexed="62"/>
      <name val="Arial"/>
      <family val="2"/>
    </font>
    <font>
      <b/>
      <sz val="12"/>
      <color indexed="63"/>
      <name val="Arial"/>
      <family val="2"/>
    </font>
    <font>
      <b/>
      <sz val="12"/>
      <color indexed="10"/>
      <name val="Arial"/>
      <family val="2"/>
    </font>
    <font>
      <sz val="12"/>
      <color indexed="10"/>
      <name val="Arial"/>
      <family val="2"/>
    </font>
    <font>
      <b/>
      <sz val="12"/>
      <color indexed="9"/>
      <name val="Arial"/>
      <family val="2"/>
    </font>
    <font>
      <i/>
      <sz val="12"/>
      <color indexed="23"/>
      <name val="Arial"/>
      <family val="2"/>
    </font>
    <font>
      <b/>
      <sz val="12"/>
      <color indexed="8"/>
      <name val="Arial"/>
      <family val="2"/>
    </font>
    <font>
      <sz val="12"/>
      <color indexed="9"/>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mbria"/>
      <family val="2"/>
    </font>
    <font>
      <b/>
      <sz val="12"/>
      <color theme="1"/>
      <name val="Arial"/>
      <family val="2"/>
    </font>
    <font>
      <sz val="12"/>
      <color rgb="FFFF0000"/>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rgb="FFFFFF00"/>
        <bgColor indexed="64"/>
      </patternFill>
    </fill>
    <fill>
      <patternFill patternType="solid">
        <fgColor rgb="FF00FF00"/>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double"/>
      <right style="thin"/>
      <top style="thin"/>
      <bottom style="thin"/>
    </border>
    <border>
      <left/>
      <right style="thin"/>
      <top style="thin"/>
      <bottom style="thin"/>
    </border>
    <border>
      <left/>
      <right/>
      <top style="thin"/>
      <bottom style="thin"/>
    </border>
    <border>
      <left style="double"/>
      <right style="thin"/>
      <top/>
      <bottom style="thin"/>
    </border>
    <border>
      <left/>
      <right style="thin"/>
      <top/>
      <bottom style="thin"/>
    </border>
    <border>
      <left/>
      <right/>
      <top/>
      <bottom style="thin"/>
    </border>
    <border>
      <left/>
      <right/>
      <top style="double"/>
      <bottom style="thin"/>
    </border>
    <border>
      <left style="double"/>
      <right/>
      <top style="double"/>
      <bottom style="thin"/>
    </border>
    <border>
      <left/>
      <right style="double"/>
      <top style="double"/>
      <bottom style="thin"/>
    </border>
    <border>
      <left style="double"/>
      <right style="thin"/>
      <top/>
      <bottom/>
    </border>
    <border>
      <left/>
      <right style="double"/>
      <top/>
      <bottom style="thin"/>
    </border>
    <border>
      <left/>
      <right style="double"/>
      <top/>
      <bottom/>
    </border>
    <border>
      <left/>
      <right/>
      <top/>
      <bottom style="dashed"/>
    </border>
    <border>
      <left/>
      <right/>
      <top/>
      <bottom style="dotted"/>
    </border>
    <border>
      <left style="double"/>
      <right/>
      <top/>
      <bottom style="thin"/>
    </border>
    <border>
      <left style="thin"/>
      <right style="thin"/>
      <top/>
      <bottom style="thin"/>
    </border>
    <border>
      <left style="thin"/>
      <right style="double"/>
      <top style="thin"/>
      <bottom style="thin"/>
    </border>
    <border>
      <left style="thin"/>
      <right style="double"/>
      <top/>
      <bottom style="thin"/>
    </border>
    <border>
      <left style="thin"/>
      <right style="thin"/>
      <top/>
      <bottom/>
    </border>
    <border>
      <left style="double"/>
      <right/>
      <top/>
      <bottom/>
    </border>
    <border>
      <left style="double"/>
      <right style="thin"/>
      <top style="double"/>
      <bottom style="double"/>
    </border>
    <border>
      <left/>
      <right style="thin"/>
      <top style="double"/>
      <bottom style="double"/>
    </border>
    <border>
      <left/>
      <right/>
      <top style="double"/>
      <bottom style="double"/>
    </border>
    <border>
      <left style="double"/>
      <right/>
      <top style="double"/>
      <bottom style="double"/>
    </border>
    <border>
      <left style="thin"/>
      <right style="thin"/>
      <top style="double"/>
      <bottom style="double"/>
    </border>
    <border>
      <left/>
      <right style="double"/>
      <top style="double"/>
      <bottom style="double"/>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97">
    <xf numFmtId="0" fontId="0" fillId="0" borderId="0" xfId="0" applyAlignment="1">
      <alignment/>
    </xf>
    <xf numFmtId="0" fontId="0" fillId="0" borderId="0" xfId="0" applyBorder="1" applyAlignment="1">
      <alignment/>
    </xf>
    <xf numFmtId="0" fontId="0" fillId="0" borderId="10" xfId="0" applyBorder="1" applyAlignment="1">
      <alignment/>
    </xf>
    <xf numFmtId="0" fontId="2" fillId="33" borderId="11" xfId="0" applyFont="1" applyFill="1" applyBorder="1" applyAlignment="1">
      <alignment horizontal="center" vertical="top" wrapText="1"/>
    </xf>
    <xf numFmtId="0" fontId="2" fillId="33" borderId="12" xfId="0" applyFont="1" applyFill="1" applyBorder="1" applyAlignment="1">
      <alignment horizontal="center" vertical="top" wrapText="1"/>
    </xf>
    <xf numFmtId="0" fontId="2" fillId="33" borderId="13" xfId="0" applyFont="1" applyFill="1" applyBorder="1" applyAlignment="1">
      <alignment horizontal="center" vertical="top" wrapText="1"/>
    </xf>
    <xf numFmtId="0" fontId="2" fillId="34" borderId="14" xfId="0" applyFont="1" applyFill="1" applyBorder="1" applyAlignment="1">
      <alignment vertical="top" wrapText="1"/>
    </xf>
    <xf numFmtId="0" fontId="2" fillId="34" borderId="15" xfId="0" applyFont="1" applyFill="1" applyBorder="1" applyAlignment="1">
      <alignment vertical="top" wrapText="1"/>
    </xf>
    <xf numFmtId="0" fontId="2" fillId="34" borderId="16" xfId="0" applyFont="1" applyFill="1" applyBorder="1" applyAlignment="1">
      <alignment vertical="top" wrapText="1"/>
    </xf>
    <xf numFmtId="0" fontId="0" fillId="0" borderId="0" xfId="0" applyBorder="1" applyAlignment="1">
      <alignment horizontal="center"/>
    </xf>
    <xf numFmtId="0" fontId="0" fillId="0" borderId="0" xfId="0" applyFill="1" applyBorder="1" applyAlignment="1">
      <alignment/>
    </xf>
    <xf numFmtId="0" fontId="0" fillId="0" borderId="0" xfId="0" applyFill="1" applyAlignment="1">
      <alignment/>
    </xf>
    <xf numFmtId="0" fontId="0" fillId="33" borderId="17" xfId="0" applyFill="1" applyBorder="1" applyAlignment="1">
      <alignment horizontal="centerContinuous" vertical="top"/>
    </xf>
    <xf numFmtId="0" fontId="3" fillId="33" borderId="18" xfId="0" applyFont="1" applyFill="1" applyBorder="1" applyAlignment="1">
      <alignment vertical="center"/>
    </xf>
    <xf numFmtId="0" fontId="3" fillId="33" borderId="17" xfId="0" applyFont="1" applyFill="1" applyBorder="1" applyAlignment="1">
      <alignment horizontal="centerContinuous" vertical="center"/>
    </xf>
    <xf numFmtId="0" fontId="3" fillId="33" borderId="17" xfId="0" applyFont="1" applyFill="1" applyBorder="1" applyAlignment="1">
      <alignment vertical="center"/>
    </xf>
    <xf numFmtId="0" fontId="3" fillId="33" borderId="18" xfId="0" applyFont="1" applyFill="1" applyBorder="1" applyAlignment="1">
      <alignment horizontal="centerContinuous" vertical="center"/>
    </xf>
    <xf numFmtId="0" fontId="0" fillId="33" borderId="19" xfId="0" applyFill="1" applyBorder="1" applyAlignment="1">
      <alignment horizontal="centerContinuous" vertical="center"/>
    </xf>
    <xf numFmtId="0" fontId="4" fillId="0" borderId="0" xfId="0" applyFont="1" applyAlignment="1">
      <alignment/>
    </xf>
    <xf numFmtId="0" fontId="5" fillId="0" borderId="0" xfId="0" applyFont="1" applyAlignment="1">
      <alignment/>
    </xf>
    <xf numFmtId="0" fontId="0" fillId="34" borderId="0" xfId="0" applyFill="1" applyBorder="1" applyAlignment="1">
      <alignment/>
    </xf>
    <xf numFmtId="0" fontId="0" fillId="35" borderId="0" xfId="0" applyFill="1" applyBorder="1" applyAlignment="1">
      <alignment/>
    </xf>
    <xf numFmtId="0" fontId="0" fillId="35" borderId="0" xfId="0" applyFill="1" applyAlignment="1">
      <alignment/>
    </xf>
    <xf numFmtId="0" fontId="0" fillId="36" borderId="0" xfId="0" applyFill="1" applyBorder="1" applyAlignment="1">
      <alignment/>
    </xf>
    <xf numFmtId="0" fontId="0" fillId="36" borderId="0" xfId="0" applyFill="1" applyAlignment="1">
      <alignment/>
    </xf>
    <xf numFmtId="0" fontId="0" fillId="37" borderId="0" xfId="0" applyFill="1" applyBorder="1" applyAlignment="1">
      <alignment/>
    </xf>
    <xf numFmtId="0" fontId="0" fillId="37" borderId="0" xfId="0" applyFill="1" applyAlignment="1">
      <alignment/>
    </xf>
    <xf numFmtId="2" fontId="0" fillId="0" borderId="0" xfId="0" applyNumberFormat="1" applyBorder="1" applyAlignment="1">
      <alignment/>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0" xfId="0" applyAlignment="1">
      <alignment horizontal="center" vertical="top"/>
    </xf>
    <xf numFmtId="0" fontId="0" fillId="0" borderId="16" xfId="0" applyFill="1"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38" borderId="0" xfId="0" applyFill="1" applyAlignment="1" applyProtection="1">
      <alignment/>
      <protection/>
    </xf>
    <xf numFmtId="0" fontId="0" fillId="38" borderId="23" xfId="0" applyFill="1" applyBorder="1" applyAlignment="1" applyProtection="1">
      <alignment/>
      <protection/>
    </xf>
    <xf numFmtId="0" fontId="0" fillId="38" borderId="24" xfId="0" applyFill="1" applyBorder="1" applyAlignment="1" applyProtection="1">
      <alignment/>
      <protection/>
    </xf>
    <xf numFmtId="0" fontId="0" fillId="38" borderId="0" xfId="0" applyFill="1" applyBorder="1" applyAlignment="1" applyProtection="1">
      <alignment/>
      <protection/>
    </xf>
    <xf numFmtId="0" fontId="3" fillId="38" borderId="0" xfId="0" applyFont="1" applyFill="1" applyAlignment="1" applyProtection="1">
      <alignment/>
      <protection/>
    </xf>
    <xf numFmtId="0" fontId="3" fillId="38" borderId="0" xfId="0" applyFont="1" applyFill="1" applyBorder="1" applyAlignment="1" applyProtection="1">
      <alignment/>
      <protection/>
    </xf>
    <xf numFmtId="0" fontId="4" fillId="38" borderId="0" xfId="0" applyFont="1" applyFill="1" applyAlignment="1" applyProtection="1">
      <alignment/>
      <protection/>
    </xf>
    <xf numFmtId="0" fontId="4" fillId="38" borderId="0" xfId="0" applyFont="1" applyFill="1" applyBorder="1" applyAlignment="1" applyProtection="1">
      <alignment/>
      <protection/>
    </xf>
    <xf numFmtId="0" fontId="5" fillId="38" borderId="0" xfId="0" applyFont="1" applyFill="1" applyBorder="1" applyAlignment="1" applyProtection="1">
      <alignment/>
      <protection/>
    </xf>
    <xf numFmtId="0" fontId="3" fillId="38" borderId="0" xfId="0" applyFont="1" applyFill="1" applyBorder="1" applyAlignment="1" applyProtection="1">
      <alignment/>
      <protection/>
    </xf>
    <xf numFmtId="0" fontId="2" fillId="0" borderId="0" xfId="0" applyFont="1" applyFill="1" applyBorder="1" applyAlignment="1">
      <alignment/>
    </xf>
    <xf numFmtId="0" fontId="2" fillId="0" borderId="0" xfId="0" applyFont="1" applyFill="1" applyBorder="1" applyAlignment="1">
      <alignment horizontal="left"/>
    </xf>
    <xf numFmtId="0" fontId="3" fillId="0" borderId="0" xfId="0" applyFont="1" applyFill="1" applyBorder="1" applyAlignment="1" applyProtection="1">
      <alignment/>
      <protection/>
    </xf>
    <xf numFmtId="0" fontId="0" fillId="0" borderId="0" xfId="0"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0" fillId="36" borderId="25" xfId="0" applyFill="1" applyBorder="1" applyAlignment="1" applyProtection="1">
      <alignment vertical="top" wrapText="1"/>
      <protection locked="0"/>
    </xf>
    <xf numFmtId="0" fontId="0" fillId="36" borderId="26" xfId="0" applyFill="1" applyBorder="1" applyAlignment="1" applyProtection="1">
      <alignment vertical="top" wrapText="1"/>
      <protection locked="0"/>
    </xf>
    <xf numFmtId="0" fontId="2" fillId="33" borderId="27" xfId="0" applyFont="1" applyFill="1" applyBorder="1" applyAlignment="1">
      <alignment horizontal="center" vertical="top" wrapText="1"/>
    </xf>
    <xf numFmtId="0" fontId="2" fillId="34" borderId="28" xfId="0" applyFont="1" applyFill="1" applyBorder="1" applyAlignment="1">
      <alignment vertical="top" wrapText="1"/>
    </xf>
    <xf numFmtId="0" fontId="0" fillId="0" borderId="0" xfId="0" applyBorder="1" applyAlignment="1" applyProtection="1">
      <alignment vertical="top" wrapText="1"/>
      <protection locked="0"/>
    </xf>
    <xf numFmtId="0" fontId="0" fillId="36" borderId="29" xfId="0" applyFill="1" applyBorder="1" applyAlignment="1" applyProtection="1">
      <alignment vertical="top" wrapText="1"/>
      <protection locked="0"/>
    </xf>
    <xf numFmtId="0" fontId="2" fillId="39" borderId="15" xfId="0" applyFont="1" applyFill="1" applyBorder="1" applyAlignment="1" applyProtection="1">
      <alignment vertical="top" wrapText="1"/>
      <protection locked="0"/>
    </xf>
    <xf numFmtId="0" fontId="0" fillId="36" borderId="25" xfId="0" applyNumberFormat="1" applyFill="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0" fillId="36" borderId="30" xfId="0" applyFill="1" applyBorder="1" applyAlignment="1" applyProtection="1">
      <alignment vertical="top" wrapText="1"/>
      <protection locked="0"/>
    </xf>
    <xf numFmtId="0" fontId="2" fillId="39" borderId="10" xfId="0" applyFont="1" applyFill="1"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36" borderId="34" xfId="0" applyFill="1" applyBorder="1" applyAlignment="1" applyProtection="1">
      <alignment vertical="top" wrapText="1"/>
      <protection locked="0"/>
    </xf>
    <xf numFmtId="0" fontId="0" fillId="36" borderId="35" xfId="0" applyFill="1" applyBorder="1" applyAlignment="1" applyProtection="1">
      <alignment vertical="top" wrapText="1"/>
      <protection locked="0"/>
    </xf>
    <xf numFmtId="0" fontId="2" fillId="39" borderId="32" xfId="0" applyFont="1" applyFill="1" applyBorder="1" applyAlignment="1" applyProtection="1">
      <alignment vertical="top" wrapText="1"/>
      <protection locked="0"/>
    </xf>
    <xf numFmtId="0" fontId="0" fillId="0" borderId="31" xfId="0" applyNumberFormat="1"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0" xfId="0" applyAlignment="1">
      <alignment vertical="top" wrapText="1"/>
    </xf>
    <xf numFmtId="0" fontId="0" fillId="0" borderId="0" xfId="0" applyFont="1" applyAlignment="1">
      <alignment vertical="top"/>
    </xf>
    <xf numFmtId="0" fontId="0" fillId="0" borderId="0" xfId="0" applyFont="1" applyAlignment="1">
      <alignment/>
    </xf>
    <xf numFmtId="0" fontId="5" fillId="0" borderId="0" xfId="0" applyFont="1" applyAlignment="1">
      <alignment/>
    </xf>
    <xf numFmtId="0" fontId="0" fillId="0" borderId="37" xfId="0" applyFont="1" applyBorder="1" applyAlignment="1">
      <alignment vertical="top" wrapText="1"/>
    </xf>
    <xf numFmtId="0" fontId="0" fillId="40" borderId="37" xfId="0" applyFont="1" applyFill="1" applyBorder="1" applyAlignment="1">
      <alignment vertical="top" wrapText="1"/>
    </xf>
    <xf numFmtId="0" fontId="0" fillId="0" borderId="14" xfId="0" applyFont="1" applyBorder="1" applyAlignment="1" applyProtection="1">
      <alignment vertical="top" wrapText="1"/>
      <protection locked="0"/>
    </xf>
    <xf numFmtId="0" fontId="0" fillId="0" borderId="0" xfId="0" applyFont="1" applyFill="1" applyBorder="1" applyAlignment="1" applyProtection="1">
      <alignment vertical="top" wrapText="1"/>
      <protection locked="0"/>
    </xf>
    <xf numFmtId="0" fontId="2" fillId="41" borderId="37" xfId="0" applyFont="1" applyFill="1" applyBorder="1" applyAlignment="1">
      <alignment vertical="top" wrapText="1"/>
    </xf>
    <xf numFmtId="0" fontId="0" fillId="0" borderId="0" xfId="0" applyFont="1" applyFill="1" applyBorder="1" applyAlignment="1" applyProtection="1">
      <alignment/>
      <protection/>
    </xf>
    <xf numFmtId="0" fontId="0" fillId="0" borderId="16" xfId="0" applyFont="1" applyFill="1" applyBorder="1" applyAlignment="1" applyProtection="1">
      <alignment vertical="top" wrapText="1"/>
      <protection locked="0"/>
    </xf>
    <xf numFmtId="0" fontId="0" fillId="0" borderId="21" xfId="0" applyFont="1" applyBorder="1" applyAlignment="1" applyProtection="1">
      <alignment vertical="top" wrapText="1"/>
      <protection locked="0"/>
    </xf>
    <xf numFmtId="0" fontId="0" fillId="36" borderId="25" xfId="0" applyFont="1" applyFill="1" applyBorder="1" applyAlignment="1" applyProtection="1">
      <alignment vertical="top" wrapText="1"/>
      <protection locked="0"/>
    </xf>
    <xf numFmtId="0" fontId="0" fillId="36" borderId="26" xfId="0" applyFont="1" applyFill="1" applyBorder="1" applyAlignment="1" applyProtection="1">
      <alignment vertical="top" wrapText="1"/>
      <protection locked="0"/>
    </xf>
    <xf numFmtId="0" fontId="0" fillId="36" borderId="30" xfId="0" applyFont="1" applyFill="1" applyBorder="1" applyAlignment="1" applyProtection="1">
      <alignment vertical="top" wrapText="1"/>
      <protection locked="0"/>
    </xf>
    <xf numFmtId="0" fontId="0" fillId="36" borderId="29" xfId="0" applyFont="1" applyFill="1" applyBorder="1" applyAlignment="1" applyProtection="1">
      <alignment vertical="top" wrapText="1"/>
      <protection locked="0"/>
    </xf>
    <xf numFmtId="0" fontId="0" fillId="0" borderId="33" xfId="0" applyFont="1" applyFill="1" applyBorder="1" applyAlignment="1" applyProtection="1">
      <alignment vertical="top" wrapText="1"/>
      <protection locked="0"/>
    </xf>
    <xf numFmtId="0" fontId="0" fillId="0" borderId="0" xfId="0" applyFont="1" applyAlignment="1">
      <alignment vertical="top" wrapText="1"/>
    </xf>
    <xf numFmtId="0" fontId="0" fillId="0" borderId="0" xfId="0" applyAlignment="1">
      <alignment vertical="top" wrapText="1"/>
    </xf>
    <xf numFmtId="15" fontId="0" fillId="42" borderId="23" xfId="0" applyNumberFormat="1" applyFill="1"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42" borderId="23" xfId="0" applyFill="1" applyBorder="1" applyAlignment="1" applyProtection="1">
      <alignment vertical="top" wrapText="1"/>
      <protection locked="0"/>
    </xf>
    <xf numFmtId="0" fontId="0" fillId="42" borderId="23" xfId="0" applyFont="1" applyFill="1" applyBorder="1" applyAlignment="1" applyProtection="1">
      <alignment vertical="top" wrapText="1"/>
      <protection locked="0"/>
    </xf>
    <xf numFmtId="0" fontId="0" fillId="0" borderId="23" xfId="0" applyBorder="1" applyAlignment="1" applyProtection="1">
      <alignment vertical="top" wrapText="1"/>
      <protection locked="0"/>
    </xf>
    <xf numFmtId="0" fontId="0" fillId="42" borderId="24" xfId="0" applyFill="1" applyBorder="1" applyAlignment="1" applyProtection="1">
      <alignmen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2:M88"/>
  <sheetViews>
    <sheetView tabSelected="1" zoomScalePageLayoutView="0" workbookViewId="0" topLeftCell="B1">
      <selection activeCell="B2" sqref="B2"/>
    </sheetView>
  </sheetViews>
  <sheetFormatPr defaultColWidth="9.140625" defaultRowHeight="12.75"/>
  <cols>
    <col min="1" max="1" width="0" style="0" hidden="1" customWidth="1"/>
    <col min="2" max="2" width="16.7109375" style="0" customWidth="1"/>
    <col min="3" max="3" width="16.8515625" style="0" customWidth="1"/>
    <col min="4" max="5" width="16.7109375" style="0" customWidth="1"/>
    <col min="6" max="6" width="11.8515625" style="0" customWidth="1"/>
    <col min="7" max="7" width="9.7109375" style="0" customWidth="1"/>
    <col min="8" max="8" width="11.28125" style="0" customWidth="1"/>
    <col min="9" max="9" width="19.00390625" style="0" customWidth="1"/>
    <col min="10" max="10" width="40.7109375" style="0" customWidth="1"/>
    <col min="11" max="11" width="16.7109375" style="0" customWidth="1"/>
  </cols>
  <sheetData>
    <row r="2" spans="2:5" ht="18">
      <c r="B2" s="75" t="s">
        <v>130</v>
      </c>
      <c r="C2" s="19"/>
      <c r="D2" s="19"/>
      <c r="E2" s="18"/>
    </row>
    <row r="3" spans="2:11" ht="12.75" customHeight="1">
      <c r="B3" s="41"/>
      <c r="C3" s="41"/>
      <c r="D3" s="41"/>
      <c r="E3" s="43"/>
      <c r="F3" s="37"/>
      <c r="G3" s="37"/>
      <c r="H3" s="37"/>
      <c r="I3" s="37"/>
      <c r="J3" s="37"/>
      <c r="K3" s="37"/>
    </row>
    <row r="4" spans="2:11" ht="15.75">
      <c r="B4" s="42" t="s">
        <v>50</v>
      </c>
      <c r="C4" s="42"/>
      <c r="D4" s="42"/>
      <c r="E4" s="44"/>
      <c r="F4" s="93" t="s">
        <v>123</v>
      </c>
      <c r="G4" s="93"/>
      <c r="H4" s="93"/>
      <c r="I4" s="93"/>
      <c r="J4" s="93"/>
      <c r="K4" s="38"/>
    </row>
    <row r="5" spans="2:11" ht="9.75" customHeight="1">
      <c r="B5" s="42"/>
      <c r="C5" s="42"/>
      <c r="D5" s="42"/>
      <c r="E5" s="44"/>
      <c r="F5" s="40"/>
      <c r="G5" s="40"/>
      <c r="H5" s="37"/>
      <c r="I5" s="37"/>
      <c r="J5" s="37"/>
      <c r="K5" s="37"/>
    </row>
    <row r="6" spans="2:11" ht="15.75">
      <c r="B6" s="42" t="s">
        <v>0</v>
      </c>
      <c r="C6" s="44"/>
      <c r="D6" s="44"/>
      <c r="E6" s="44"/>
      <c r="F6" s="93" t="s">
        <v>124</v>
      </c>
      <c r="G6" s="93"/>
      <c r="H6" s="93"/>
      <c r="I6" s="93"/>
      <c r="J6" s="93"/>
      <c r="K6" s="38"/>
    </row>
    <row r="7" spans="2:11" ht="9.75" customHeight="1">
      <c r="B7" s="45"/>
      <c r="C7" s="40"/>
      <c r="D7" s="40"/>
      <c r="E7" s="40"/>
      <c r="F7" s="40"/>
      <c r="G7" s="40"/>
      <c r="H7" s="37"/>
      <c r="I7" s="37"/>
      <c r="J7" s="37"/>
      <c r="K7" s="37"/>
    </row>
    <row r="8" spans="2:11" ht="15.75" customHeight="1">
      <c r="B8" s="42" t="s">
        <v>36</v>
      </c>
      <c r="C8" s="44"/>
      <c r="D8" s="44"/>
      <c r="E8" s="44"/>
      <c r="F8" s="94" t="s">
        <v>129</v>
      </c>
      <c r="G8" s="95"/>
      <c r="H8" s="95"/>
      <c r="I8" s="95"/>
      <c r="J8" s="95"/>
      <c r="K8" s="38"/>
    </row>
    <row r="9" spans="2:11" ht="10.5" customHeight="1">
      <c r="B9" s="40"/>
      <c r="C9" s="40"/>
      <c r="D9" s="40"/>
      <c r="E9" s="40"/>
      <c r="F9" s="40"/>
      <c r="G9" s="40"/>
      <c r="H9" s="37"/>
      <c r="I9" s="37"/>
      <c r="J9" s="37"/>
      <c r="K9" s="37"/>
    </row>
    <row r="10" spans="2:11" ht="15.75">
      <c r="B10" s="46" t="s">
        <v>1</v>
      </c>
      <c r="C10" s="40"/>
      <c r="D10" s="40"/>
      <c r="E10" s="40"/>
      <c r="F10" s="96" t="s">
        <v>125</v>
      </c>
      <c r="G10" s="96"/>
      <c r="H10" s="96"/>
      <c r="I10" s="96"/>
      <c r="J10" s="96"/>
      <c r="K10" s="39"/>
    </row>
    <row r="11" spans="2:11" ht="11.25" customHeight="1">
      <c r="B11" s="46"/>
      <c r="C11" s="40"/>
      <c r="D11" s="40"/>
      <c r="E11" s="40"/>
      <c r="F11" s="40"/>
      <c r="G11" s="40"/>
      <c r="H11" s="41"/>
      <c r="I11" s="37"/>
      <c r="J11" s="37"/>
      <c r="K11" s="37"/>
    </row>
    <row r="12" spans="2:11" ht="15.75">
      <c r="B12" s="42" t="s">
        <v>2</v>
      </c>
      <c r="C12" s="40"/>
      <c r="D12" s="40"/>
      <c r="E12" s="40"/>
      <c r="F12" s="91">
        <v>43648</v>
      </c>
      <c r="G12" s="92"/>
      <c r="H12" s="92"/>
      <c r="I12" s="92"/>
      <c r="J12" s="92"/>
      <c r="K12" s="38"/>
    </row>
    <row r="13" spans="2:11" ht="15.75">
      <c r="B13" s="42"/>
      <c r="C13" s="40"/>
      <c r="D13" s="40"/>
      <c r="E13" s="40"/>
      <c r="F13" s="40"/>
      <c r="G13" s="40"/>
      <c r="H13" s="42"/>
      <c r="I13" s="40"/>
      <c r="J13" s="40"/>
      <c r="K13" s="40"/>
    </row>
    <row r="14" spans="1:13" ht="15.75">
      <c r="A14" s="11"/>
      <c r="B14" s="49"/>
      <c r="C14" s="50"/>
      <c r="D14" s="50"/>
      <c r="E14" s="50"/>
      <c r="F14" s="50"/>
      <c r="G14" s="50"/>
      <c r="H14" s="49"/>
      <c r="I14" s="50"/>
      <c r="J14" s="50"/>
      <c r="K14" s="50"/>
      <c r="L14" s="11"/>
      <c r="M14" s="11"/>
    </row>
    <row r="15" spans="1:13" ht="15.75">
      <c r="A15" s="11"/>
      <c r="B15" s="49"/>
      <c r="C15" t="s">
        <v>31</v>
      </c>
      <c r="D15" s="81" t="s">
        <v>140</v>
      </c>
      <c r="E15" s="50"/>
      <c r="F15" s="50"/>
      <c r="G15" s="50"/>
      <c r="H15" s="49"/>
      <c r="I15" s="50"/>
      <c r="J15" s="50"/>
      <c r="K15" s="50"/>
      <c r="L15" s="11"/>
      <c r="M15" s="11"/>
    </row>
    <row r="16" spans="1:13" ht="12.75">
      <c r="A16" s="11"/>
      <c r="C16" t="s">
        <v>32</v>
      </c>
      <c r="D16" s="74" t="s">
        <v>126</v>
      </c>
      <c r="K16" s="50"/>
      <c r="L16" s="11"/>
      <c r="M16" s="11"/>
    </row>
    <row r="17" spans="1:13" ht="12.75">
      <c r="A17" s="11"/>
      <c r="C17" t="s">
        <v>33</v>
      </c>
      <c r="D17" t="s">
        <v>95</v>
      </c>
      <c r="K17" s="50"/>
      <c r="L17" s="11"/>
      <c r="M17" s="11"/>
    </row>
    <row r="18" spans="1:13" ht="12.75">
      <c r="A18" s="11"/>
      <c r="C18" t="s">
        <v>37</v>
      </c>
      <c r="D18" s="74" t="s">
        <v>127</v>
      </c>
      <c r="K18" s="50"/>
      <c r="L18" s="11"/>
      <c r="M18" s="11"/>
    </row>
    <row r="19" spans="1:13" ht="12.75">
      <c r="A19" s="11"/>
      <c r="C19" t="s">
        <v>87</v>
      </c>
      <c r="D19" s="74" t="s">
        <v>128</v>
      </c>
      <c r="K19" s="50"/>
      <c r="L19" s="11"/>
      <c r="M19" s="11"/>
    </row>
    <row r="20" spans="1:13" ht="12.75">
      <c r="A20" s="11"/>
      <c r="C20" s="74" t="s">
        <v>38</v>
      </c>
      <c r="D20" s="74" t="s">
        <v>131</v>
      </c>
      <c r="K20" s="50"/>
      <c r="L20" s="11"/>
      <c r="M20" s="11"/>
    </row>
    <row r="21" spans="1:13" ht="34.5" customHeight="1">
      <c r="A21" s="11"/>
      <c r="C21" s="73" t="s">
        <v>56</v>
      </c>
      <c r="D21" s="89" t="s">
        <v>103</v>
      </c>
      <c r="E21" s="90"/>
      <c r="F21" s="90"/>
      <c r="G21" s="90"/>
      <c r="H21" s="90"/>
      <c r="I21" s="90"/>
      <c r="J21" s="90"/>
      <c r="K21" s="50"/>
      <c r="L21" s="11"/>
      <c r="M21" s="11"/>
    </row>
    <row r="22" spans="1:13" ht="23.25" customHeight="1">
      <c r="A22" s="11"/>
      <c r="C22" s="73" t="s">
        <v>97</v>
      </c>
      <c r="D22" s="73" t="s">
        <v>104</v>
      </c>
      <c r="E22" s="72"/>
      <c r="F22" s="72"/>
      <c r="G22" s="72"/>
      <c r="H22" s="72"/>
      <c r="I22" s="72"/>
      <c r="J22" s="72"/>
      <c r="K22" s="50"/>
      <c r="L22" s="11"/>
      <c r="M22" s="11"/>
    </row>
    <row r="23" spans="1:13" ht="12.75">
      <c r="A23" s="11"/>
      <c r="C23" s="74" t="s">
        <v>98</v>
      </c>
      <c r="D23" t="s">
        <v>99</v>
      </c>
      <c r="K23" s="50"/>
      <c r="L23" s="11"/>
      <c r="M23" s="11"/>
    </row>
    <row r="24" spans="1:13" ht="12.75">
      <c r="A24" s="11"/>
      <c r="D24" t="s">
        <v>100</v>
      </c>
      <c r="K24" s="50"/>
      <c r="L24" s="11"/>
      <c r="M24" s="11"/>
    </row>
    <row r="25" spans="1:13" ht="12.75">
      <c r="A25" s="11"/>
      <c r="D25" t="s">
        <v>101</v>
      </c>
      <c r="K25" s="50"/>
      <c r="L25" s="11"/>
      <c r="M25" s="11"/>
    </row>
    <row r="26" spans="1:13" ht="12.75">
      <c r="A26" s="11"/>
      <c r="C26" s="74"/>
      <c r="D26" s="74"/>
      <c r="K26" s="50"/>
      <c r="L26" s="11"/>
      <c r="M26" s="11"/>
    </row>
    <row r="27" spans="1:13" ht="12.75">
      <c r="A27" s="11"/>
      <c r="K27" s="50"/>
      <c r="L27" s="11"/>
      <c r="M27" s="11"/>
    </row>
    <row r="28" spans="2:11" ht="13.5" thickBot="1">
      <c r="B28" s="11"/>
      <c r="C28" s="11"/>
      <c r="D28" s="11"/>
      <c r="E28" s="11"/>
      <c r="F28" s="10"/>
      <c r="G28" s="11"/>
      <c r="H28" s="11"/>
      <c r="I28" s="11"/>
      <c r="J28" s="11"/>
      <c r="K28" s="11"/>
    </row>
    <row r="29" spans="1:11" ht="28.5" customHeight="1" thickTop="1">
      <c r="A29" s="2"/>
      <c r="B29" s="16" t="s">
        <v>3</v>
      </c>
      <c r="C29" s="12"/>
      <c r="D29" s="12"/>
      <c r="E29" s="12"/>
      <c r="F29" s="13"/>
      <c r="G29" s="14" t="s">
        <v>4</v>
      </c>
      <c r="H29" s="14"/>
      <c r="I29" s="15"/>
      <c r="J29" s="16" t="s">
        <v>34</v>
      </c>
      <c r="K29" s="17"/>
    </row>
    <row r="30" spans="1:11" ht="38.25">
      <c r="A30" s="1"/>
      <c r="B30" s="3" t="s">
        <v>5</v>
      </c>
      <c r="C30" s="4" t="s">
        <v>6</v>
      </c>
      <c r="D30" s="4" t="s">
        <v>7</v>
      </c>
      <c r="E30" s="5" t="s">
        <v>8</v>
      </c>
      <c r="F30" s="3" t="s">
        <v>9</v>
      </c>
      <c r="G30" s="4" t="s">
        <v>10</v>
      </c>
      <c r="H30" s="4" t="s">
        <v>11</v>
      </c>
      <c r="I30" s="5" t="s">
        <v>12</v>
      </c>
      <c r="J30" s="3" t="s">
        <v>13</v>
      </c>
      <c r="K30" s="55" t="s">
        <v>14</v>
      </c>
    </row>
    <row r="31" spans="1:11" ht="114.75">
      <c r="A31" s="1"/>
      <c r="B31" s="6" t="s">
        <v>15</v>
      </c>
      <c r="C31" s="7" t="s">
        <v>16</v>
      </c>
      <c r="D31" s="7" t="s">
        <v>17</v>
      </c>
      <c r="E31" s="8" t="s">
        <v>18</v>
      </c>
      <c r="F31" s="6" t="s">
        <v>19</v>
      </c>
      <c r="G31" s="7" t="s">
        <v>20</v>
      </c>
      <c r="H31" s="7" t="s">
        <v>21</v>
      </c>
      <c r="I31" s="8" t="s">
        <v>22</v>
      </c>
      <c r="J31" s="6" t="s">
        <v>23</v>
      </c>
      <c r="K31" s="56" t="s">
        <v>35</v>
      </c>
    </row>
    <row r="32" spans="1:11" ht="211.5" customHeight="1">
      <c r="A32" s="33"/>
      <c r="B32" s="28" t="s">
        <v>39</v>
      </c>
      <c r="C32" s="29" t="s">
        <v>58</v>
      </c>
      <c r="D32" s="29" t="s">
        <v>76</v>
      </c>
      <c r="E32" s="30" t="s">
        <v>59</v>
      </c>
      <c r="F32" s="53" t="s">
        <v>24</v>
      </c>
      <c r="G32" s="54" t="s">
        <v>24</v>
      </c>
      <c r="H32" s="59" t="s">
        <v>24</v>
      </c>
      <c r="I32" s="34" t="s">
        <v>112</v>
      </c>
      <c r="J32" s="28" t="s">
        <v>141</v>
      </c>
      <c r="K32" s="35" t="s">
        <v>111</v>
      </c>
    </row>
    <row r="33" spans="1:11" ht="153">
      <c r="A33" s="33"/>
      <c r="B33" s="28" t="s">
        <v>39</v>
      </c>
      <c r="C33" s="29" t="s">
        <v>58</v>
      </c>
      <c r="D33" s="29" t="s">
        <v>40</v>
      </c>
      <c r="E33" s="30" t="s">
        <v>57</v>
      </c>
      <c r="F33" s="53" t="s">
        <v>24</v>
      </c>
      <c r="G33" s="54" t="s">
        <v>24</v>
      </c>
      <c r="H33" s="59" t="s">
        <v>24</v>
      </c>
      <c r="I33" s="34" t="s">
        <v>112</v>
      </c>
      <c r="J33" s="28" t="s">
        <v>141</v>
      </c>
      <c r="K33" s="35" t="s">
        <v>111</v>
      </c>
    </row>
    <row r="34" spans="1:11" ht="188.25" customHeight="1">
      <c r="A34" s="33"/>
      <c r="B34" s="28" t="s">
        <v>60</v>
      </c>
      <c r="C34" s="29" t="s">
        <v>88</v>
      </c>
      <c r="D34" s="29" t="s">
        <v>51</v>
      </c>
      <c r="E34" s="30" t="s">
        <v>57</v>
      </c>
      <c r="F34" s="53" t="s">
        <v>24</v>
      </c>
      <c r="G34" s="54" t="s">
        <v>24</v>
      </c>
      <c r="H34" s="59" t="s">
        <v>24</v>
      </c>
      <c r="I34" s="34" t="s">
        <v>113</v>
      </c>
      <c r="J34" s="28" t="s">
        <v>141</v>
      </c>
      <c r="K34" s="35" t="s">
        <v>111</v>
      </c>
    </row>
    <row r="35" spans="1:11" ht="210" customHeight="1">
      <c r="A35" s="33"/>
      <c r="B35" s="28" t="s">
        <v>39</v>
      </c>
      <c r="C35" s="29" t="s">
        <v>61</v>
      </c>
      <c r="D35" s="29" t="s">
        <v>77</v>
      </c>
      <c r="E35" s="30" t="s">
        <v>62</v>
      </c>
      <c r="F35" s="53" t="s">
        <v>24</v>
      </c>
      <c r="G35" s="54" t="s">
        <v>24</v>
      </c>
      <c r="H35" s="59" t="s">
        <v>24</v>
      </c>
      <c r="I35" s="82" t="s">
        <v>132</v>
      </c>
      <c r="J35" s="78" t="s">
        <v>144</v>
      </c>
      <c r="K35" s="35" t="s">
        <v>111</v>
      </c>
    </row>
    <row r="36" spans="1:11" ht="95.25" customHeight="1">
      <c r="A36" s="33"/>
      <c r="B36" s="28" t="s">
        <v>39</v>
      </c>
      <c r="C36" s="29" t="s">
        <v>42</v>
      </c>
      <c r="D36" s="29" t="s">
        <v>41</v>
      </c>
      <c r="E36" s="30" t="s">
        <v>59</v>
      </c>
      <c r="F36" s="53" t="s">
        <v>24</v>
      </c>
      <c r="G36" s="54" t="s">
        <v>24</v>
      </c>
      <c r="H36" s="59" t="s">
        <v>111</v>
      </c>
      <c r="I36" s="34" t="s">
        <v>154</v>
      </c>
      <c r="J36" s="28" t="s">
        <v>141</v>
      </c>
      <c r="K36" s="35" t="s">
        <v>111</v>
      </c>
    </row>
    <row r="37" spans="1:11" ht="165.75">
      <c r="A37" s="33"/>
      <c r="B37" s="28" t="s">
        <v>39</v>
      </c>
      <c r="C37" s="29" t="s">
        <v>83</v>
      </c>
      <c r="D37" s="29" t="s">
        <v>70</v>
      </c>
      <c r="E37" s="30" t="s">
        <v>71</v>
      </c>
      <c r="F37" s="53" t="s">
        <v>24</v>
      </c>
      <c r="G37" s="54" t="s">
        <v>24</v>
      </c>
      <c r="H37" s="59" t="s">
        <v>111</v>
      </c>
      <c r="I37" s="82" t="s">
        <v>133</v>
      </c>
      <c r="J37" s="78" t="s">
        <v>142</v>
      </c>
      <c r="K37" s="35" t="s">
        <v>25</v>
      </c>
    </row>
    <row r="38" spans="1:11" ht="150.75" customHeight="1">
      <c r="A38" s="33"/>
      <c r="B38" s="28" t="s">
        <v>39</v>
      </c>
      <c r="C38" s="29" t="s">
        <v>63</v>
      </c>
      <c r="D38" s="29" t="s">
        <v>89</v>
      </c>
      <c r="E38" s="30" t="s">
        <v>44</v>
      </c>
      <c r="F38" s="53" t="s">
        <v>24</v>
      </c>
      <c r="G38" s="54" t="s">
        <v>24</v>
      </c>
      <c r="H38" s="59" t="s">
        <v>24</v>
      </c>
      <c r="I38" s="34" t="s">
        <v>114</v>
      </c>
      <c r="J38" s="28" t="s">
        <v>143</v>
      </c>
      <c r="K38" s="83" t="s">
        <v>111</v>
      </c>
    </row>
    <row r="39" spans="1:11" ht="150.75" customHeight="1">
      <c r="A39" s="33"/>
      <c r="B39" s="28" t="s">
        <v>39</v>
      </c>
      <c r="C39" s="29" t="s">
        <v>45</v>
      </c>
      <c r="D39" s="29" t="s">
        <v>43</v>
      </c>
      <c r="E39" s="30" t="s">
        <v>44</v>
      </c>
      <c r="F39" s="60" t="s">
        <v>24</v>
      </c>
      <c r="G39" s="54" t="s">
        <v>24</v>
      </c>
      <c r="H39" s="59" t="s">
        <v>111</v>
      </c>
      <c r="I39" s="34" t="s">
        <v>115</v>
      </c>
      <c r="J39" s="28" t="s">
        <v>141</v>
      </c>
      <c r="K39" s="35" t="s">
        <v>25</v>
      </c>
    </row>
    <row r="40" spans="1:11" ht="167.25" customHeight="1">
      <c r="A40" s="33"/>
      <c r="B40" s="28" t="s">
        <v>52</v>
      </c>
      <c r="C40" s="29" t="s">
        <v>64</v>
      </c>
      <c r="D40" s="29" t="s">
        <v>65</v>
      </c>
      <c r="E40" s="30" t="s">
        <v>46</v>
      </c>
      <c r="F40" s="53" t="s">
        <v>25</v>
      </c>
      <c r="G40" s="54" t="s">
        <v>25</v>
      </c>
      <c r="H40" s="59" t="s">
        <v>25</v>
      </c>
      <c r="I40" s="82" t="s">
        <v>134</v>
      </c>
      <c r="J40" s="78" t="s">
        <v>145</v>
      </c>
      <c r="K40" s="35" t="s">
        <v>25</v>
      </c>
    </row>
    <row r="41" spans="1:11" ht="123" customHeight="1">
      <c r="A41" s="33"/>
      <c r="B41" s="28" t="s">
        <v>72</v>
      </c>
      <c r="C41" s="29" t="s">
        <v>66</v>
      </c>
      <c r="D41" s="29" t="s">
        <v>67</v>
      </c>
      <c r="E41" s="30" t="s">
        <v>53</v>
      </c>
      <c r="F41" s="53" t="s">
        <v>24</v>
      </c>
      <c r="G41" s="54" t="s">
        <v>24</v>
      </c>
      <c r="H41" s="59" t="s">
        <v>111</v>
      </c>
      <c r="I41" s="34" t="s">
        <v>116</v>
      </c>
      <c r="J41" s="78" t="s">
        <v>146</v>
      </c>
      <c r="K41" s="35" t="s">
        <v>25</v>
      </c>
    </row>
    <row r="42" spans="1:11" ht="112.5" customHeight="1">
      <c r="A42" s="33"/>
      <c r="B42" s="28" t="s">
        <v>73</v>
      </c>
      <c r="C42" s="29" t="s">
        <v>84</v>
      </c>
      <c r="D42" s="29" t="s">
        <v>85</v>
      </c>
      <c r="E42" s="30" t="s">
        <v>86</v>
      </c>
      <c r="F42" s="53" t="s">
        <v>24</v>
      </c>
      <c r="G42" s="54" t="s">
        <v>24</v>
      </c>
      <c r="H42" s="59" t="s">
        <v>111</v>
      </c>
      <c r="I42" s="82" t="s">
        <v>135</v>
      </c>
      <c r="J42" s="78" t="s">
        <v>136</v>
      </c>
      <c r="K42" s="35" t="s">
        <v>25</v>
      </c>
    </row>
    <row r="43" spans="1:11" ht="94.5" customHeight="1">
      <c r="A43" s="33"/>
      <c r="B43" s="28" t="s">
        <v>52</v>
      </c>
      <c r="C43" s="29" t="s">
        <v>90</v>
      </c>
      <c r="D43" s="29" t="s">
        <v>91</v>
      </c>
      <c r="E43" s="30" t="s">
        <v>92</v>
      </c>
      <c r="F43" s="53" t="s">
        <v>24</v>
      </c>
      <c r="G43" s="54" t="s">
        <v>24</v>
      </c>
      <c r="H43" s="59" t="s">
        <v>111</v>
      </c>
      <c r="I43" s="34" t="s">
        <v>117</v>
      </c>
      <c r="J43" s="28" t="s">
        <v>118</v>
      </c>
      <c r="K43" s="35" t="s">
        <v>25</v>
      </c>
    </row>
    <row r="44" spans="1:11" ht="285" customHeight="1">
      <c r="A44" s="33"/>
      <c r="B44" s="28" t="s">
        <v>94</v>
      </c>
      <c r="C44" s="29" t="s">
        <v>96</v>
      </c>
      <c r="D44" s="29" t="s">
        <v>68</v>
      </c>
      <c r="E44" s="30" t="s">
        <v>47</v>
      </c>
      <c r="F44" s="84" t="s">
        <v>24</v>
      </c>
      <c r="G44" s="85" t="s">
        <v>24</v>
      </c>
      <c r="H44" s="59" t="s">
        <v>111</v>
      </c>
      <c r="I44" s="82" t="s">
        <v>148</v>
      </c>
      <c r="J44" s="61" t="s">
        <v>147</v>
      </c>
      <c r="K44" s="35" t="s">
        <v>25</v>
      </c>
    </row>
    <row r="45" spans="1:11" ht="280.5" customHeight="1">
      <c r="A45" s="33"/>
      <c r="B45" s="28" t="s">
        <v>94</v>
      </c>
      <c r="C45" s="29" t="s">
        <v>96</v>
      </c>
      <c r="D45" s="29" t="s">
        <v>102</v>
      </c>
      <c r="E45" s="30" t="s">
        <v>82</v>
      </c>
      <c r="F45" s="53" t="s">
        <v>24</v>
      </c>
      <c r="G45" s="54" t="s">
        <v>24</v>
      </c>
      <c r="H45" s="59" t="s">
        <v>111</v>
      </c>
      <c r="I45" s="34" t="s">
        <v>149</v>
      </c>
      <c r="J45" s="61" t="s">
        <v>119</v>
      </c>
      <c r="K45" s="35" t="s">
        <v>25</v>
      </c>
    </row>
    <row r="46" spans="1:11" ht="169.5" customHeight="1">
      <c r="A46" s="33"/>
      <c r="B46" s="28" t="s">
        <v>54</v>
      </c>
      <c r="C46" s="29" t="s">
        <v>96</v>
      </c>
      <c r="D46" s="29" t="s">
        <v>55</v>
      </c>
      <c r="E46" s="30" t="s">
        <v>80</v>
      </c>
      <c r="F46" s="84" t="s">
        <v>24</v>
      </c>
      <c r="G46" s="85" t="s">
        <v>24</v>
      </c>
      <c r="H46" s="59" t="s">
        <v>24</v>
      </c>
      <c r="I46" s="82" t="s">
        <v>150</v>
      </c>
      <c r="J46" s="78" t="s">
        <v>151</v>
      </c>
      <c r="K46" s="35" t="s">
        <v>25</v>
      </c>
    </row>
    <row r="47" spans="1:11" ht="169.5" customHeight="1" thickBot="1">
      <c r="A47" s="33"/>
      <c r="B47" s="31" t="s">
        <v>48</v>
      </c>
      <c r="C47" s="29" t="s">
        <v>96</v>
      </c>
      <c r="D47" s="32" t="s">
        <v>81</v>
      </c>
      <c r="E47" s="57" t="s">
        <v>69</v>
      </c>
      <c r="F47" s="86" t="s">
        <v>24</v>
      </c>
      <c r="G47" s="87" t="s">
        <v>24</v>
      </c>
      <c r="H47" s="63" t="s">
        <v>111</v>
      </c>
      <c r="I47" s="79" t="s">
        <v>152</v>
      </c>
      <c r="J47" s="78" t="s">
        <v>153</v>
      </c>
      <c r="K47" s="36" t="s">
        <v>25</v>
      </c>
    </row>
    <row r="48" spans="1:11" ht="97.5" customHeight="1" thickBot="1" thickTop="1">
      <c r="A48" s="33"/>
      <c r="B48" s="64" t="s">
        <v>39</v>
      </c>
      <c r="C48" s="65" t="s">
        <v>75</v>
      </c>
      <c r="D48" s="65" t="s">
        <v>79</v>
      </c>
      <c r="E48" s="66" t="s">
        <v>78</v>
      </c>
      <c r="F48" s="67" t="s">
        <v>24</v>
      </c>
      <c r="G48" s="68" t="s">
        <v>24</v>
      </c>
      <c r="H48" s="69" t="s">
        <v>111</v>
      </c>
      <c r="I48" s="88" t="s">
        <v>137</v>
      </c>
      <c r="J48" s="70" t="s">
        <v>120</v>
      </c>
      <c r="K48" s="71" t="s">
        <v>24</v>
      </c>
    </row>
    <row r="49" spans="1:11" ht="115.5" customHeight="1" thickTop="1">
      <c r="A49" s="33"/>
      <c r="B49" s="31" t="s">
        <v>74</v>
      </c>
      <c r="C49" s="32" t="s">
        <v>49</v>
      </c>
      <c r="D49" s="32" t="s">
        <v>93</v>
      </c>
      <c r="E49" s="57" t="s">
        <v>49</v>
      </c>
      <c r="F49" s="62" t="s">
        <v>24</v>
      </c>
      <c r="G49" s="58" t="s">
        <v>24</v>
      </c>
      <c r="H49" s="63" t="s">
        <v>111</v>
      </c>
      <c r="I49" s="79" t="s">
        <v>155</v>
      </c>
      <c r="J49" s="31" t="s">
        <v>156</v>
      </c>
      <c r="K49" s="36" t="s">
        <v>111</v>
      </c>
    </row>
    <row r="50" spans="1:11" ht="76.5">
      <c r="A50" s="9"/>
      <c r="B50" s="76" t="s">
        <v>105</v>
      </c>
      <c r="C50" s="76" t="s">
        <v>106</v>
      </c>
      <c r="D50" s="76" t="s">
        <v>107</v>
      </c>
      <c r="E50" s="76" t="s">
        <v>108</v>
      </c>
      <c r="F50" s="77" t="s">
        <v>24</v>
      </c>
      <c r="G50" s="77" t="s">
        <v>24</v>
      </c>
      <c r="H50" s="80" t="s">
        <v>24</v>
      </c>
      <c r="I50" s="76" t="s">
        <v>138</v>
      </c>
      <c r="J50" s="76" t="s">
        <v>121</v>
      </c>
      <c r="K50" s="76" t="s">
        <v>111</v>
      </c>
    </row>
    <row r="51" spans="1:11" ht="51">
      <c r="A51" s="9"/>
      <c r="B51" s="76" t="s">
        <v>94</v>
      </c>
      <c r="C51" s="76" t="s">
        <v>106</v>
      </c>
      <c r="D51" s="76" t="s">
        <v>109</v>
      </c>
      <c r="E51" s="76" t="s">
        <v>110</v>
      </c>
      <c r="F51" s="77" t="s">
        <v>24</v>
      </c>
      <c r="G51" s="77" t="s">
        <v>24</v>
      </c>
      <c r="H51" s="80" t="s">
        <v>24</v>
      </c>
      <c r="I51" s="76" t="s">
        <v>139</v>
      </c>
      <c r="J51" s="76" t="s">
        <v>122</v>
      </c>
      <c r="K51" s="76" t="s">
        <v>111</v>
      </c>
    </row>
    <row r="52" spans="1:11" ht="15.75">
      <c r="A52" s="9"/>
      <c r="B52" s="52" t="s">
        <v>28</v>
      </c>
      <c r="C52" s="50" t="s">
        <v>29</v>
      </c>
      <c r="D52" s="50"/>
      <c r="E52" s="50"/>
      <c r="F52" s="50"/>
      <c r="G52" s="50"/>
      <c r="H52" s="49"/>
      <c r="I52" s="50"/>
      <c r="J52" s="50"/>
      <c r="K52" s="1"/>
    </row>
    <row r="53" spans="1:11" ht="15.75">
      <c r="A53" s="9"/>
      <c r="B53" s="51"/>
      <c r="C53" s="50" t="s">
        <v>30</v>
      </c>
      <c r="D53" s="50"/>
      <c r="E53" s="50"/>
      <c r="F53" s="50"/>
      <c r="G53" s="50"/>
      <c r="H53" s="49"/>
      <c r="I53" s="50"/>
      <c r="J53" s="50"/>
      <c r="K53" s="1"/>
    </row>
    <row r="54" spans="1:11" ht="15.75">
      <c r="A54" s="9"/>
      <c r="B54" s="51"/>
      <c r="C54" s="50"/>
      <c r="D54" s="50"/>
      <c r="E54" s="50"/>
      <c r="F54" s="50"/>
      <c r="G54" s="50"/>
      <c r="H54" s="49"/>
      <c r="I54" s="50"/>
      <c r="J54" s="50"/>
      <c r="K54" s="1"/>
    </row>
    <row r="55" spans="1:11" ht="15.75" hidden="1">
      <c r="A55" s="9"/>
      <c r="B55" s="51"/>
      <c r="C55" s="50"/>
      <c r="D55" s="50"/>
      <c r="E55" s="50"/>
      <c r="F55" s="50"/>
      <c r="G55" s="50"/>
      <c r="H55" s="49"/>
      <c r="I55" s="50"/>
      <c r="J55" s="50"/>
      <c r="K55" s="1"/>
    </row>
    <row r="56" spans="1:11" ht="12.75" hidden="1">
      <c r="A56" s="9"/>
      <c r="B56" s="1"/>
      <c r="C56" s="1"/>
      <c r="D56" s="1"/>
      <c r="E56" s="1"/>
      <c r="F56" s="10"/>
      <c r="G56" s="10"/>
      <c r="H56" s="10"/>
      <c r="I56" s="10"/>
      <c r="J56" s="1"/>
      <c r="K56" s="1"/>
    </row>
    <row r="57" spans="1:11" ht="12.75" hidden="1">
      <c r="A57" s="9"/>
      <c r="B57" s="1"/>
      <c r="C57" s="48" t="s">
        <v>24</v>
      </c>
      <c r="D57" s="48" t="s">
        <v>25</v>
      </c>
      <c r="E57" s="48" t="s">
        <v>26</v>
      </c>
      <c r="F57" s="48" t="s">
        <v>27</v>
      </c>
      <c r="G57" s="10"/>
      <c r="H57" s="10"/>
      <c r="I57" s="10"/>
      <c r="J57" s="1"/>
      <c r="K57" s="1"/>
    </row>
    <row r="58" spans="1:11" ht="12.75" hidden="1">
      <c r="A58" s="9"/>
      <c r="B58" s="47" t="s">
        <v>27</v>
      </c>
      <c r="C58" s="25">
        <v>4</v>
      </c>
      <c r="D58" s="23">
        <v>8</v>
      </c>
      <c r="E58" s="22">
        <v>12</v>
      </c>
      <c r="F58" s="21">
        <v>16</v>
      </c>
      <c r="G58" s="10"/>
      <c r="H58" s="10"/>
      <c r="I58" s="10"/>
      <c r="J58" s="1"/>
      <c r="K58" s="1"/>
    </row>
    <row r="59" spans="1:11" ht="12.75" hidden="1">
      <c r="A59" s="9"/>
      <c r="B59" s="47" t="s">
        <v>26</v>
      </c>
      <c r="C59" s="25">
        <v>3</v>
      </c>
      <c r="D59" s="23">
        <v>6</v>
      </c>
      <c r="E59" s="24">
        <v>9</v>
      </c>
      <c r="F59" s="21">
        <v>12</v>
      </c>
      <c r="G59" s="10"/>
      <c r="H59" s="10"/>
      <c r="I59" s="10"/>
      <c r="J59" s="1"/>
      <c r="K59" s="1"/>
    </row>
    <row r="60" spans="1:11" ht="12.75" hidden="1">
      <c r="A60" s="9"/>
      <c r="B60" s="47" t="s">
        <v>25</v>
      </c>
      <c r="C60" s="25">
        <v>2</v>
      </c>
      <c r="D60" s="25">
        <v>4</v>
      </c>
      <c r="E60" s="24">
        <v>6</v>
      </c>
      <c r="F60" s="23">
        <v>8</v>
      </c>
      <c r="G60" s="10"/>
      <c r="H60" s="10"/>
      <c r="I60" s="10"/>
      <c r="J60" s="1"/>
      <c r="K60" s="1"/>
    </row>
    <row r="61" spans="1:11" ht="12.75" hidden="1">
      <c r="A61" s="9"/>
      <c r="B61" s="47" t="s">
        <v>24</v>
      </c>
      <c r="C61" s="25">
        <v>1</v>
      </c>
      <c r="D61" s="25">
        <v>2</v>
      </c>
      <c r="E61" s="26">
        <v>3</v>
      </c>
      <c r="F61" s="25">
        <v>4</v>
      </c>
      <c r="G61" s="10"/>
      <c r="H61" s="10"/>
      <c r="I61" s="10"/>
      <c r="J61" s="1"/>
      <c r="K61" s="1"/>
    </row>
    <row r="62" spans="1:11" ht="12.75" hidden="1">
      <c r="A62" s="9"/>
      <c r="B62" s="11"/>
      <c r="C62" s="10"/>
      <c r="D62" s="10"/>
      <c r="E62" s="11"/>
      <c r="F62" s="10"/>
      <c r="G62" s="10"/>
      <c r="H62" s="10"/>
      <c r="I62" s="10"/>
      <c r="J62" s="1"/>
      <c r="K62" s="1"/>
    </row>
    <row r="63" spans="1:11" ht="12.75" hidden="1">
      <c r="A63" s="9"/>
      <c r="B63" s="1"/>
      <c r="C63" s="1"/>
      <c r="D63" s="1"/>
      <c r="E63" s="1"/>
      <c r="F63" s="10"/>
      <c r="G63" s="10"/>
      <c r="H63" s="10"/>
      <c r="I63" s="10"/>
      <c r="J63" s="1"/>
      <c r="K63" s="1"/>
    </row>
    <row r="64" spans="1:11" ht="12.75" hidden="1">
      <c r="A64" s="9"/>
      <c r="B64" s="1"/>
      <c r="C64" s="1"/>
      <c r="D64" s="1"/>
      <c r="E64" s="1"/>
      <c r="F64" s="10"/>
      <c r="G64" s="10"/>
      <c r="H64" s="10"/>
      <c r="I64" s="10"/>
      <c r="J64" s="1"/>
      <c r="K64" s="1"/>
    </row>
    <row r="65" spans="1:11" ht="12.75" hidden="1">
      <c r="A65" s="9"/>
      <c r="B65" s="1"/>
      <c r="C65" s="1"/>
      <c r="D65" s="1"/>
      <c r="E65" s="1"/>
      <c r="F65" s="10" t="s">
        <v>24</v>
      </c>
      <c r="G65" s="10"/>
      <c r="H65" s="20" t="e">
        <f>IF(#REF!="",0,IF(#REF!="Very low",1,IF(#REF!="Low",2,IF(#REF!="Medium",3,IF(#REF!="High",4,F46)))))</f>
        <v>#REF!</v>
      </c>
      <c r="I65" s="20" t="e">
        <f>IF(#REF!="",0,IF(#REF!="Very low",1,IF(#REF!="Low",2,IF(#REF!="Medium",3,IF(#REF!="High",4,G46)))))</f>
        <v>#REF!</v>
      </c>
      <c r="J65" s="27" t="e">
        <f>IF(H65*I65=0,"",IF(H65*I65&gt;0.5,H65*I65))</f>
        <v>#REF!</v>
      </c>
      <c r="K65" s="1" t="e">
        <f>IF(J65="","",IF(J65&lt;5,"Low",IF(J65&lt;11,"Medium",IF(J65&gt;11,"High"))))</f>
        <v>#REF!</v>
      </c>
    </row>
    <row r="66" spans="1:11" ht="12.75" hidden="1">
      <c r="A66" s="9"/>
      <c r="B66" s="1"/>
      <c r="C66" s="1"/>
      <c r="D66" s="1"/>
      <c r="E66" s="1"/>
      <c r="F66" s="10" t="s">
        <v>25</v>
      </c>
      <c r="G66" s="10"/>
      <c r="H66" s="20">
        <f>IF(F46="",0,IF(F46="Very low",1,IF(F46="Low",2,IF(F46="Medium",3,IF(F46="High",4,#REF!)))))</f>
        <v>1</v>
      </c>
      <c r="I66" s="20">
        <f>IF(G46="",0,IF(G46="Very low",1,IF(G46="Low",2,IF(G46="Medium",3,IF(G46="High",4,#REF!)))))</f>
        <v>1</v>
      </c>
      <c r="J66" s="27">
        <f aca="true" t="shared" si="0" ref="J66:J84">IF(H66*I66=0,"",IF(H66*I66&gt;0.5,H66*I66))</f>
        <v>1</v>
      </c>
      <c r="K66" s="1" t="str">
        <f aca="true" t="shared" si="1" ref="K66:K84">IF(J66="","",IF(J66&lt;5,"Low",IF(J66&lt;11,"Medium",IF(J66&gt;11,"High"))))</f>
        <v>Low</v>
      </c>
    </row>
    <row r="67" spans="1:11" ht="12.75" hidden="1">
      <c r="A67" s="9"/>
      <c r="B67" s="1"/>
      <c r="C67" s="1"/>
      <c r="D67" s="1"/>
      <c r="E67" s="1"/>
      <c r="F67" s="10" t="s">
        <v>26</v>
      </c>
      <c r="G67" s="10"/>
      <c r="H67" s="20" t="e">
        <f>IF(#REF!="",0,IF(#REF!="Very low",1,IF(#REF!="Low",2,IF(#REF!="Medium",3,IF(#REF!="High",4,F32)))))</f>
        <v>#REF!</v>
      </c>
      <c r="I67" s="20" t="e">
        <f>IF(#REF!="",0,IF(#REF!="Very low",1,IF(#REF!="Low",2,IF(#REF!="Medium",3,IF(#REF!="High",4,G32)))))</f>
        <v>#REF!</v>
      </c>
      <c r="J67" s="27" t="e">
        <f t="shared" si="0"/>
        <v>#REF!</v>
      </c>
      <c r="K67" s="1" t="e">
        <f t="shared" si="1"/>
        <v>#REF!</v>
      </c>
    </row>
    <row r="68" spans="1:11" ht="12.75" hidden="1">
      <c r="A68" s="9"/>
      <c r="B68" s="1"/>
      <c r="C68" s="1"/>
      <c r="D68" s="1"/>
      <c r="E68" s="1"/>
      <c r="F68" s="10" t="s">
        <v>27</v>
      </c>
      <c r="G68" s="10"/>
      <c r="H68" s="20">
        <f>IF(F32="",0,IF(F32="Very low",1,IF(F32="Low",2,IF(F32="Medium",3,IF(F32="High",4,F33)))))</f>
        <v>1</v>
      </c>
      <c r="I68" s="20">
        <f>IF(G32="",0,IF(G32="Very low",1,IF(G32="Low",2,IF(G32="Medium",3,IF(G32="High",4,G33)))))</f>
        <v>1</v>
      </c>
      <c r="J68" s="27">
        <f t="shared" si="0"/>
        <v>1</v>
      </c>
      <c r="K68" s="1" t="str">
        <f t="shared" si="1"/>
        <v>Low</v>
      </c>
    </row>
    <row r="69" spans="1:11" ht="12.75" hidden="1">
      <c r="A69" s="9"/>
      <c r="B69" s="1"/>
      <c r="C69" s="1"/>
      <c r="D69" s="1"/>
      <c r="E69" s="1"/>
      <c r="F69" s="10"/>
      <c r="G69" s="10"/>
      <c r="H69" s="20">
        <f>IF(F33="",0,IF(F33="Very low",1,IF(F33="Low",2,IF(F33="Medium",3,IF(F33="High",4,#REF!)))))</f>
        <v>1</v>
      </c>
      <c r="I69" s="20">
        <f>IF(G33="",0,IF(G33="Very low",1,IF(G33="Low",2,IF(G33="Medium",3,IF(G33="High",4,#REF!)))))</f>
        <v>1</v>
      </c>
      <c r="J69" s="27">
        <f t="shared" si="0"/>
        <v>1</v>
      </c>
      <c r="K69" s="1" t="str">
        <f t="shared" si="1"/>
        <v>Low</v>
      </c>
    </row>
    <row r="70" spans="1:11" ht="12.75" hidden="1">
      <c r="A70" s="9"/>
      <c r="B70" s="1"/>
      <c r="C70" s="1"/>
      <c r="D70" s="1"/>
      <c r="E70" s="1"/>
      <c r="F70" s="10"/>
      <c r="G70" s="10"/>
      <c r="H70" s="20" t="e">
        <f>IF(#REF!="",0,IF(#REF!="Very low",1,IF(#REF!="Low",2,IF(#REF!="Medium",3,IF(#REF!="High",4,F35)))))</f>
        <v>#REF!</v>
      </c>
      <c r="I70" s="20" t="e">
        <f>IF(#REF!="",0,IF(#REF!="Very low",1,IF(#REF!="Low",2,IF(#REF!="Medium",3,IF(#REF!="High",4,G35)))))</f>
        <v>#REF!</v>
      </c>
      <c r="J70" s="27" t="e">
        <f t="shared" si="0"/>
        <v>#REF!</v>
      </c>
      <c r="K70" s="1" t="e">
        <f t="shared" si="1"/>
        <v>#REF!</v>
      </c>
    </row>
    <row r="71" spans="1:11" ht="12.75" hidden="1">
      <c r="A71" s="9"/>
      <c r="B71" s="1"/>
      <c r="C71" s="1"/>
      <c r="D71" s="1"/>
      <c r="E71" s="1"/>
      <c r="F71" s="10"/>
      <c r="G71" s="10"/>
      <c r="H71" s="20">
        <f>IF(F35="",0,IF(F35="Very low",1,IF(F35="Low",2,IF(F35="Medium",3,IF(F35="High",4,F36)))))</f>
        <v>1</v>
      </c>
      <c r="I71" s="20">
        <f>IF(G35="",0,IF(G35="Very low",1,IF(G35="Low",2,IF(G35="Medium",3,IF(G35="High",4,G36)))))</f>
        <v>1</v>
      </c>
      <c r="J71" s="27">
        <f t="shared" si="0"/>
        <v>1</v>
      </c>
      <c r="K71" s="1" t="str">
        <f t="shared" si="1"/>
        <v>Low</v>
      </c>
    </row>
    <row r="72" spans="1:11" ht="12.75" hidden="1">
      <c r="A72" s="9"/>
      <c r="B72" s="1"/>
      <c r="C72" s="1"/>
      <c r="D72" s="1"/>
      <c r="E72" s="1"/>
      <c r="F72" s="10"/>
      <c r="G72" s="10"/>
      <c r="H72" s="20">
        <f>IF(F36="",0,IF(F36="Very low",1,IF(F36="Low",2,IF(F36="Medium",3,IF(F36="High",4,#REF!)))))</f>
        <v>1</v>
      </c>
      <c r="I72" s="20">
        <f>IF(G36="",0,IF(G36="Very low",1,IF(G36="Low",2,IF(G36="Medium",3,IF(G36="High",4,#REF!)))))</f>
        <v>1</v>
      </c>
      <c r="J72" s="27">
        <f t="shared" si="0"/>
        <v>1</v>
      </c>
      <c r="K72" s="1" t="str">
        <f t="shared" si="1"/>
        <v>Low</v>
      </c>
    </row>
    <row r="73" spans="1:11" ht="12.75" hidden="1">
      <c r="A73" s="9"/>
      <c r="B73" s="1"/>
      <c r="C73" s="10" t="s">
        <v>24</v>
      </c>
      <c r="D73" s="10" t="s">
        <v>25</v>
      </c>
      <c r="E73" s="10" t="s">
        <v>26</v>
      </c>
      <c r="F73" s="10" t="s">
        <v>27</v>
      </c>
      <c r="G73" s="10"/>
      <c r="H73" s="20" t="e">
        <f>IF(#REF!="",0,IF(#REF!="Very low",1,IF(#REF!="Low",2,IF(#REF!="Medium",3,IF(#REF!="High",4,#REF!)))))</f>
        <v>#REF!</v>
      </c>
      <c r="I73" s="20" t="e">
        <f>IF(#REF!="",0,IF(#REF!="Very low",1,IF(#REF!="Low",2,IF(#REF!="Medium",3,IF(#REF!="High",4,#REF!)))))</f>
        <v>#REF!</v>
      </c>
      <c r="J73" s="27" t="e">
        <f t="shared" si="0"/>
        <v>#REF!</v>
      </c>
      <c r="K73" s="1" t="e">
        <f t="shared" si="1"/>
        <v>#REF!</v>
      </c>
    </row>
    <row r="74" spans="1:11" ht="12.75" hidden="1">
      <c r="A74" s="9"/>
      <c r="B74" s="10" t="s">
        <v>24</v>
      </c>
      <c r="C74" s="25">
        <v>1</v>
      </c>
      <c r="D74" s="25">
        <v>2</v>
      </c>
      <c r="E74" s="26">
        <v>3</v>
      </c>
      <c r="F74" s="25">
        <v>4</v>
      </c>
      <c r="G74" s="10"/>
      <c r="H74" s="20" t="e">
        <f>IF(#REF!="",0,IF(#REF!="Very low",1,IF(#REF!="Low",2,IF(#REF!="Medium",3,IF(#REF!="High",4,F38)))))</f>
        <v>#REF!</v>
      </c>
      <c r="I74" s="20" t="e">
        <f>IF(#REF!="",0,IF(#REF!="Very low",1,IF(#REF!="Low",2,IF(#REF!="Medium",3,IF(#REF!="High",4,G38)))))</f>
        <v>#REF!</v>
      </c>
      <c r="J74" s="27" t="e">
        <f t="shared" si="0"/>
        <v>#REF!</v>
      </c>
      <c r="K74" s="1" t="e">
        <f t="shared" si="1"/>
        <v>#REF!</v>
      </c>
    </row>
    <row r="75" spans="1:11" ht="12.75" hidden="1">
      <c r="A75" s="9"/>
      <c r="B75" s="10" t="s">
        <v>25</v>
      </c>
      <c r="C75" s="25">
        <v>2</v>
      </c>
      <c r="D75" s="25">
        <v>4</v>
      </c>
      <c r="E75" s="24">
        <v>6</v>
      </c>
      <c r="F75" s="23">
        <v>8</v>
      </c>
      <c r="G75" s="10"/>
      <c r="H75" s="20">
        <f>IF(F38="",0,IF(F38="Very low",1,IF(F38="Low",2,IF(F38="Medium",3,IF(F38="High",4,#REF!)))))</f>
        <v>1</v>
      </c>
      <c r="I75" s="20">
        <f>IF(G38="",0,IF(G38="Very low",1,IF(G38="Low",2,IF(G38="Medium",3,IF(G38="High",4,#REF!)))))</f>
        <v>1</v>
      </c>
      <c r="J75" s="27">
        <f t="shared" si="0"/>
        <v>1</v>
      </c>
      <c r="K75" s="1" t="str">
        <f t="shared" si="1"/>
        <v>Low</v>
      </c>
    </row>
    <row r="76" spans="1:11" ht="12.75" hidden="1">
      <c r="A76" s="9"/>
      <c r="B76" s="10" t="s">
        <v>26</v>
      </c>
      <c r="C76" s="25">
        <v>3</v>
      </c>
      <c r="D76" s="23">
        <v>6</v>
      </c>
      <c r="E76" s="24">
        <v>9</v>
      </c>
      <c r="F76" s="21">
        <v>12</v>
      </c>
      <c r="G76" s="10"/>
      <c r="H76" s="20" t="e">
        <f>IF(#REF!="",0,IF(#REF!="Very low",1,IF(#REF!="Low",2,IF(#REF!="Medium",3,IF(#REF!="High",4,#REF!)))))</f>
        <v>#REF!</v>
      </c>
      <c r="I76" s="20" t="e">
        <f>IF(#REF!="",0,IF(#REF!="Very low",1,IF(#REF!="Low",2,IF(#REF!="Medium",3,IF(#REF!="High",4,#REF!)))))</f>
        <v>#REF!</v>
      </c>
      <c r="J76" s="27" t="e">
        <f t="shared" si="0"/>
        <v>#REF!</v>
      </c>
      <c r="K76" s="1" t="e">
        <f t="shared" si="1"/>
        <v>#REF!</v>
      </c>
    </row>
    <row r="77" spans="1:11" ht="12.75" hidden="1">
      <c r="A77" s="9"/>
      <c r="B77" s="10" t="s">
        <v>27</v>
      </c>
      <c r="C77" s="25">
        <v>4</v>
      </c>
      <c r="D77" s="23">
        <v>8</v>
      </c>
      <c r="E77" s="22">
        <v>12</v>
      </c>
      <c r="F77" s="21">
        <v>16</v>
      </c>
      <c r="G77" s="10"/>
      <c r="H77" s="20" t="e">
        <f>IF(#REF!="",0,IF(#REF!="Very low",1,IF(#REF!="Low",2,IF(#REF!="Medium",3,IF(#REF!="High",4,#REF!)))))</f>
        <v>#REF!</v>
      </c>
      <c r="I77" s="20" t="e">
        <f>IF(#REF!="",0,IF(#REF!="Very low",1,IF(#REF!="Low",2,IF(#REF!="Medium",3,IF(#REF!="High",4,#REF!)))))</f>
        <v>#REF!</v>
      </c>
      <c r="J77" s="27" t="e">
        <f t="shared" si="0"/>
        <v>#REF!</v>
      </c>
      <c r="K77" s="1" t="e">
        <f t="shared" si="1"/>
        <v>#REF!</v>
      </c>
    </row>
    <row r="78" spans="1:11" ht="12.75" hidden="1">
      <c r="A78" s="9"/>
      <c r="B78" s="10"/>
      <c r="C78" s="10"/>
      <c r="D78" s="10"/>
      <c r="F78" s="10"/>
      <c r="G78" s="10"/>
      <c r="H78" s="20" t="e">
        <f>IF(#REF!="",0,IF(#REF!="Very low",1,IF(#REF!="Low",2,IF(#REF!="Medium",3,IF(#REF!="High",4,#REF!)))))</f>
        <v>#REF!</v>
      </c>
      <c r="I78" s="20" t="e">
        <f>IF(#REF!="",0,IF(#REF!="Very low",1,IF(#REF!="Low",2,IF(#REF!="Medium",3,IF(#REF!="High",4,#REF!)))))</f>
        <v>#REF!</v>
      </c>
      <c r="J78" s="27" t="e">
        <f t="shared" si="0"/>
        <v>#REF!</v>
      </c>
      <c r="K78" s="1" t="e">
        <f t="shared" si="1"/>
        <v>#REF!</v>
      </c>
    </row>
    <row r="79" spans="1:11" ht="12.75" hidden="1">
      <c r="A79" s="9"/>
      <c r="B79" s="1"/>
      <c r="C79" s="1"/>
      <c r="D79" s="1"/>
      <c r="E79" s="1"/>
      <c r="F79" s="10"/>
      <c r="G79" s="10"/>
      <c r="H79" s="20" t="e">
        <f>IF(#REF!="",0,IF(#REF!="Very low",1,IF(#REF!="Low",2,IF(#REF!="Medium",3,IF(#REF!="High",4,#REF!)))))</f>
        <v>#REF!</v>
      </c>
      <c r="I79" s="20" t="e">
        <f>IF(#REF!="",0,IF(#REF!="Very low",1,IF(#REF!="Low",2,IF(#REF!="Medium",3,IF(#REF!="High",4,#REF!)))))</f>
        <v>#REF!</v>
      </c>
      <c r="J79" s="27" t="e">
        <f t="shared" si="0"/>
        <v>#REF!</v>
      </c>
      <c r="K79" s="1" t="e">
        <f t="shared" si="1"/>
        <v>#REF!</v>
      </c>
    </row>
    <row r="80" spans="1:11" ht="12.75" hidden="1">
      <c r="A80" s="9"/>
      <c r="B80" s="1"/>
      <c r="C80" s="1"/>
      <c r="D80" s="1"/>
      <c r="E80" s="1"/>
      <c r="F80" s="10"/>
      <c r="G80" s="10"/>
      <c r="H80" s="20" t="e">
        <f>IF(#REF!="",0,IF(#REF!="Very low",1,IF(#REF!="Low",2,IF(#REF!="Medium",3,IF(#REF!="High",4,#REF!)))))</f>
        <v>#REF!</v>
      </c>
      <c r="I80" s="20" t="e">
        <f>IF(#REF!="",0,IF(#REF!="Very low",1,IF(#REF!="Low",2,IF(#REF!="Medium",3,IF(#REF!="High",4,#REF!)))))</f>
        <v>#REF!</v>
      </c>
      <c r="J80" s="27" t="e">
        <f t="shared" si="0"/>
        <v>#REF!</v>
      </c>
      <c r="K80" s="1" t="e">
        <f t="shared" si="1"/>
        <v>#REF!</v>
      </c>
    </row>
    <row r="81" spans="1:11" ht="12.75" hidden="1">
      <c r="A81" s="9"/>
      <c r="B81" s="1"/>
      <c r="C81" s="1"/>
      <c r="D81" s="1"/>
      <c r="E81" s="1"/>
      <c r="F81" s="10"/>
      <c r="G81" s="10"/>
      <c r="H81" s="20" t="e">
        <f>IF(#REF!="",0,IF(#REF!="Very low",1,IF(#REF!="Low",2,IF(#REF!="Medium",3,IF(#REF!="High",4,#REF!)))))</f>
        <v>#REF!</v>
      </c>
      <c r="I81" s="20" t="e">
        <f>IF(#REF!="",0,IF(#REF!="Very low",1,IF(#REF!="Low",2,IF(#REF!="Medium",3,IF(#REF!="High",4,#REF!)))))</f>
        <v>#REF!</v>
      </c>
      <c r="J81" s="27" t="e">
        <f t="shared" si="0"/>
        <v>#REF!</v>
      </c>
      <c r="K81" s="1" t="e">
        <f t="shared" si="1"/>
        <v>#REF!</v>
      </c>
    </row>
    <row r="82" spans="1:11" ht="12.75" hidden="1">
      <c r="A82" s="9"/>
      <c r="B82" s="1"/>
      <c r="C82" s="1"/>
      <c r="D82" s="1"/>
      <c r="E82" s="1"/>
      <c r="F82" s="10"/>
      <c r="G82" s="10"/>
      <c r="H82" s="20" t="e">
        <f>IF(#REF!="",0,IF(#REF!="Very low",1,IF(#REF!="Low",2,IF(#REF!="Medium",3,IF(#REF!="High",4,#REF!)))))</f>
        <v>#REF!</v>
      </c>
      <c r="I82" s="20" t="e">
        <f>IF(#REF!="",0,IF(#REF!="Very low",1,IF(#REF!="Low",2,IF(#REF!="Medium",3,IF(#REF!="High",4,#REF!)))))</f>
        <v>#REF!</v>
      </c>
      <c r="J82" s="27" t="e">
        <f t="shared" si="0"/>
        <v>#REF!</v>
      </c>
      <c r="K82" s="1" t="e">
        <f t="shared" si="1"/>
        <v>#REF!</v>
      </c>
    </row>
    <row r="83" spans="1:11" ht="12.75" hidden="1">
      <c r="A83" s="9"/>
      <c r="B83" s="1"/>
      <c r="C83" s="1"/>
      <c r="D83" s="1"/>
      <c r="E83" s="1"/>
      <c r="F83" s="10"/>
      <c r="G83" s="10"/>
      <c r="H83" s="20" t="e">
        <f>IF(#REF!="",0,IF(#REF!="Very low",1,IF(#REF!="Low",2,IF(#REF!="Medium",3,IF(#REF!="High",4,#REF!)))))</f>
        <v>#REF!</v>
      </c>
      <c r="I83" s="20" t="e">
        <f>IF(#REF!="",0,IF(#REF!="Very low",1,IF(#REF!="Low",2,IF(#REF!="Medium",3,IF(#REF!="High",4,#REF!)))))</f>
        <v>#REF!</v>
      </c>
      <c r="J83" s="27" t="e">
        <f t="shared" si="0"/>
        <v>#REF!</v>
      </c>
      <c r="K83" s="1" t="e">
        <f t="shared" si="1"/>
        <v>#REF!</v>
      </c>
    </row>
    <row r="84" spans="1:11" ht="12.75" hidden="1">
      <c r="A84" s="9"/>
      <c r="B84" s="1"/>
      <c r="C84" s="1"/>
      <c r="D84" s="1"/>
      <c r="E84" s="1"/>
      <c r="F84" s="10"/>
      <c r="G84" s="10"/>
      <c r="H84" s="20" t="e">
        <f>IF(#REF!="",0,IF(#REF!="Very low",1,IF(#REF!="Low",2,IF(#REF!="Medium",3,IF(#REF!="High",4,F50)))))</f>
        <v>#REF!</v>
      </c>
      <c r="I84" s="20" t="e">
        <f>IF(#REF!="",0,IF(#REF!="Very low",1,IF(#REF!="Low",2,IF(#REF!="Medium",3,IF(#REF!="High",4,G50)))))</f>
        <v>#REF!</v>
      </c>
      <c r="J84" s="27" t="e">
        <f t="shared" si="0"/>
        <v>#REF!</v>
      </c>
      <c r="K84" s="1" t="e">
        <f t="shared" si="1"/>
        <v>#REF!</v>
      </c>
    </row>
    <row r="85" spans="1:11" ht="12.75" hidden="1">
      <c r="A85" s="9"/>
      <c r="B85" s="1"/>
      <c r="C85" s="1"/>
      <c r="D85" s="1"/>
      <c r="E85" s="1"/>
      <c r="F85" s="10"/>
      <c r="G85" s="10"/>
      <c r="H85" s="10"/>
      <c r="I85" s="10"/>
      <c r="J85" s="1"/>
      <c r="K85" s="1"/>
    </row>
    <row r="86" spans="1:11" ht="12.75" hidden="1">
      <c r="A86" s="1"/>
      <c r="B86" s="1"/>
      <c r="C86" s="1"/>
      <c r="D86" s="1"/>
      <c r="E86" s="1"/>
      <c r="F86" s="10"/>
      <c r="G86" s="10"/>
      <c r="H86" s="10"/>
      <c r="I86" s="10"/>
      <c r="J86" s="1"/>
      <c r="K86" s="1"/>
    </row>
    <row r="87" spans="1:11" ht="12.75" hidden="1">
      <c r="A87" s="1"/>
      <c r="B87" s="1"/>
      <c r="C87" s="1"/>
      <c r="D87" s="1"/>
      <c r="E87" s="1"/>
      <c r="F87" s="10"/>
      <c r="G87" s="10"/>
      <c r="H87" s="10"/>
      <c r="I87" s="10"/>
      <c r="J87" s="1"/>
      <c r="K87" s="1"/>
    </row>
    <row r="88" spans="1:11" ht="12.75" hidden="1">
      <c r="A88" s="1"/>
      <c r="B88" s="1"/>
      <c r="C88" s="1"/>
      <c r="D88" s="1"/>
      <c r="E88" s="1"/>
      <c r="F88" s="10"/>
      <c r="G88" s="10"/>
      <c r="H88" s="10"/>
      <c r="I88" s="10"/>
      <c r="J88" s="1"/>
      <c r="K88" s="1"/>
    </row>
    <row r="122" ht="13.5" customHeight="1"/>
  </sheetData>
  <sheetProtection selectLockedCells="1"/>
  <mergeCells count="6">
    <mergeCell ref="D21:J21"/>
    <mergeCell ref="F12:J12"/>
    <mergeCell ref="F4:J4"/>
    <mergeCell ref="F6:J6"/>
    <mergeCell ref="F8:J8"/>
    <mergeCell ref="F10:J10"/>
  </mergeCells>
  <dataValidations count="2">
    <dataValidation type="list" allowBlank="1" showInputMessage="1" showErrorMessage="1" sqref="F32:G38 F40:G49">
      <formula1>$F$65:$F$69</formula1>
    </dataValidation>
    <dataValidation type="list" allowBlank="1" showInputMessage="1" showErrorMessage="1" sqref="F39:G39">
      <formula1>$F$64:$F$69</formula1>
    </dataValidation>
  </dataValidations>
  <printOptions/>
  <pageMargins left="0.7480314960629921" right="0.7480314960629921" top="0.984251968503937" bottom="0.984251968503937" header="0.5118110236220472" footer="0.5118110236220472"/>
  <pageSetup horizontalDpi="600" verticalDpi="600" orientation="landscape" paperSize="8"/>
  <headerFooter alignWithMargins="0">
    <oddHeader>&amp;CGeneric Risk Assessment SR2008No4GRA</oddHeader>
    <oddFooter>&amp;CPage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LIT 10258 Generic risk assessment for standard rules set number SR2015 No7</dc:title>
  <dc:subject/>
  <dc:creator>MD</dc:creator>
  <cp:keywords>LIT 10258</cp:keywords>
  <dc:description>version 1, issued 01/12/2015</dc:description>
  <cp:lastModifiedBy>amorton03</cp:lastModifiedBy>
  <cp:lastPrinted>2012-06-18T13:36:30Z</cp:lastPrinted>
  <dcterms:created xsi:type="dcterms:W3CDTF">2005-05-04T08:30:35Z</dcterms:created>
  <dcterms:modified xsi:type="dcterms:W3CDTF">2020-01-22T09:07:44Z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1762947395</vt:i4>
  </property>
  <property fmtid="{D5CDD505-2E9C-101B-9397-08002B2CF9AE}" pid="4" name="_EmailSubject">
    <vt:lpwstr>batch addition / removal</vt:lpwstr>
  </property>
  <property fmtid="{D5CDD505-2E9C-101B-9397-08002B2CF9AE}" pid="5" name="_AuthorEmail">
    <vt:lpwstr>Document-Management.Bristol4.HO@environment-agency.gov.uk</vt:lpwstr>
  </property>
  <property fmtid="{D5CDD505-2E9C-101B-9397-08002B2CF9AE}" pid="6" name="_AuthorEmailDisplayName">
    <vt:lpwstr>Document-Management</vt:lpwstr>
  </property>
  <property fmtid="{D5CDD505-2E9C-101B-9397-08002B2CF9AE}" pid="7" name="_ReviewingToolsShownOnce">
    <vt:lpwstr/>
  </property>
</Properties>
</file>