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defra.sharepoint.com/teams/Team2693/Waste work in progress/Kevin McBride/407691 William Rowland Limited/NDM response/"/>
    </mc:Choice>
  </mc:AlternateContent>
  <xr:revisionPtr revIDLastSave="0" documentId="8_{FDB127EA-7312-4BDA-95FB-970BA33BD3AE}" xr6:coauthVersionLast="47" xr6:coauthVersionMax="47" xr10:uidLastSave="{00000000-0000-0000-0000-000000000000}"/>
  <bookViews>
    <workbookView xWindow="-110" yWindow="-110" windowWidth="19420" windowHeight="10420" xr2:uid="{00000000-000D-0000-FFFF-FFFF00000000}"/>
  </bookViews>
  <sheets>
    <sheet name="Site Risk Assessment " sheetId="1" r:id="rId1"/>
  </sheet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1" l="1"/>
  <c r="I57" i="1"/>
  <c r="H56" i="1"/>
  <c r="I56" i="1"/>
  <c r="H55" i="1"/>
  <c r="I55" i="1"/>
  <c r="H54" i="1"/>
  <c r="I54" i="1"/>
  <c r="H53" i="1"/>
  <c r="I53" i="1"/>
  <c r="H52" i="1"/>
  <c r="I52" i="1"/>
  <c r="H51" i="1"/>
  <c r="I51" i="1"/>
  <c r="H50" i="1"/>
  <c r="I50" i="1"/>
  <c r="H49" i="1"/>
  <c r="I49" i="1"/>
  <c r="H48" i="1"/>
  <c r="I48" i="1"/>
  <c r="H47" i="1"/>
  <c r="I47" i="1"/>
  <c r="H46" i="1"/>
  <c r="I46" i="1"/>
  <c r="H45" i="1"/>
  <c r="I45" i="1"/>
  <c r="H44" i="1"/>
  <c r="I44" i="1"/>
  <c r="H43" i="1"/>
  <c r="I43" i="1"/>
  <c r="H42" i="1"/>
  <c r="I42" i="1"/>
  <c r="I41" i="1"/>
  <c r="H41" i="1"/>
  <c r="I40" i="1"/>
  <c r="H40" i="1"/>
  <c r="H39" i="1"/>
  <c r="I39" i="1"/>
  <c r="H38" i="1"/>
  <c r="I38" i="1"/>
  <c r="J38" i="1"/>
  <c r="K38" i="1"/>
  <c r="J46" i="1"/>
  <c r="K46" i="1"/>
  <c r="J50" i="1"/>
  <c r="K50" i="1"/>
  <c r="J54" i="1"/>
  <c r="K54" i="1"/>
  <c r="J45" i="1"/>
  <c r="K45" i="1"/>
  <c r="J49" i="1"/>
  <c r="K49" i="1"/>
  <c r="J53" i="1"/>
  <c r="K53" i="1"/>
  <c r="J57" i="1"/>
  <c r="K57" i="1"/>
  <c r="J39" i="1"/>
  <c r="K39" i="1"/>
  <c r="J43" i="1"/>
  <c r="K43" i="1"/>
  <c r="J47" i="1"/>
  <c r="K47" i="1"/>
  <c r="J51" i="1"/>
  <c r="K51" i="1"/>
  <c r="J55" i="1"/>
  <c r="K55" i="1"/>
  <c r="J44" i="1"/>
  <c r="K44" i="1"/>
  <c r="J48" i="1"/>
  <c r="K48" i="1"/>
  <c r="J52" i="1"/>
  <c r="K52" i="1"/>
  <c r="J56" i="1"/>
  <c r="K56" i="1"/>
  <c r="J42" i="1"/>
  <c r="K42" i="1"/>
  <c r="J40" i="1"/>
  <c r="K40" i="1"/>
  <c r="J41" i="1"/>
  <c r="K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16"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16"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16"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16"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16"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16"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16"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16"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<sst xmlns="http://schemas.openxmlformats.org/spreadsheetml/2006/main" count="146" uniqueCount="94">
  <si>
    <t>Risk assessment carried out by:</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</si>
  <si>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</si>
  <si>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</si>
  <si>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</si>
  <si>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</si>
  <si>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</si>
  <si>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</si>
  <si>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</si>
  <si>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</si>
  <si>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</si>
  <si>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</si>
  <si>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</si>
  <si>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</si>
  <si>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</si>
  <si>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</si>
  <si>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</si>
  <si>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</si>
  <si>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</si>
  <si>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</si>
  <si>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</si>
  <si>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</si>
  <si>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</si>
  <si>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</si>
  <si>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</si>
  <si>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</si>
  <si>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Action (by permitting)</t>
  </si>
  <si>
    <t>What is the magnitude of the risk after management? (This residual risk will be controlled by Compliance Assessment).</t>
  </si>
  <si>
    <t>low</t>
  </si>
  <si>
    <t xml:space="preserve">as above </t>
  </si>
  <si>
    <t xml:space="preserve">Local human population, local wildlife neighbours, members of the public,  staff, third parties, </t>
  </si>
  <si>
    <t xml:space="preserve">Low </t>
  </si>
  <si>
    <t xml:space="preserve">Noise and vibration </t>
  </si>
  <si>
    <t xml:space="preserve">Gary Clarke </t>
  </si>
  <si>
    <t>What is at risk? What do I wish to protect?</t>
  </si>
  <si>
    <t>Air transport then inhalation.</t>
  </si>
  <si>
    <t xml:space="preserve">Fire </t>
  </si>
  <si>
    <t xml:space="preserve">Polluting the air causing deteriation of air quality, loss of amenity. Nearby residents, persons onsite and neighbours could be  sensitive to dust. Dust on cars and clothing if outside. </t>
  </si>
  <si>
    <t xml:space="preserve">Air transport then inhalation, or contact with belongings. </t>
  </si>
  <si>
    <t xml:space="preserve">Release of metal  chippings. </t>
  </si>
  <si>
    <t xml:space="preserve">Dispersal from wind travelling through the air, then direct contact. </t>
  </si>
  <si>
    <t xml:space="preserve">Direct contact with humans - bodily injury. Contact with cars or other private belongings. </t>
  </si>
  <si>
    <t>Release of substances</t>
  </si>
  <si>
    <t>Dust</t>
  </si>
  <si>
    <t>Staff, third parties, neighbours, surrounding environment and local wildlife</t>
  </si>
  <si>
    <t xml:space="preserve">Emissions from plant/equipment </t>
  </si>
  <si>
    <t>Site Name and Location:</t>
  </si>
  <si>
    <t>William Rowland Ltd - Tankersley S75 3DZ</t>
  </si>
  <si>
    <t>Date of Assessment :</t>
  </si>
  <si>
    <t>Site Activity:</t>
  </si>
  <si>
    <t xml:space="preserve">Fire Preventatvie Plan carried out and in place. </t>
  </si>
  <si>
    <t xml:space="preserve">Potential of direct contact with local wildlife - contamination to nearby watersouces such as ponds, land/soil contamination. </t>
  </si>
  <si>
    <t xml:space="preserve">Staff, third parties, neighbours, surrounding community, local wildlife and environment. </t>
  </si>
  <si>
    <t>Nuisance, danger to human health potentially causing repsiritory issues from inhalation of deposition, acute illness. Danger to the local environment and wildlife . Air pollution from smoke and fumes causing deterioration of air quality. Reduction in vision due to  smoke. Contamination to nearby water sources.</t>
  </si>
  <si>
    <t xml:space="preserve">Nuisance. Loss of sleep. Acute hearing issues. Persons often can be sensitive to noise and vibration. </t>
  </si>
  <si>
    <t xml:space="preserve">Noise conveys through air  and vibration through the ground. </t>
  </si>
  <si>
    <t>Greater than 200 metres (see below)</t>
  </si>
  <si>
    <t xml:space="preserve">Location of environmentally sensitive sites: </t>
  </si>
  <si>
    <t>Location of human community site:</t>
  </si>
  <si>
    <t>Nearest neighbours:</t>
  </si>
  <si>
    <t xml:space="preserve">Escape to drains directly, or via surface ground  water runoff. Direct contact to anyone working within the area. Accidental spillage or release. Damaged containers causing leakage. </t>
  </si>
  <si>
    <t xml:space="preserve">Waste Operation: Metal Recycling </t>
  </si>
  <si>
    <t xml:space="preserve">Small release of metal chippings from the process. Highly unlikely chipping will travel the distance to affect local community or neighbours. </t>
  </si>
  <si>
    <t xml:space="preserve">Small release of metal chippings from the process.  Very unlikely metal chippings will travel the relevant distance to affect the surrounding environment or nearby watercourses. </t>
  </si>
  <si>
    <t xml:space="preserve">As above </t>
  </si>
  <si>
    <t xml:space="preserve">Metal waste fires are not common onsite. Sources of ignition are kept separate. Material received is prcessed as soon as possible to reduce combustibility. Alloys that are being   processed are non-combustible. </t>
  </si>
  <si>
    <t xml:space="preserve">Noise survey carried out, Observations of the process carried out peridically. Well maintained equipment.
Non-operational after 20:00hrs. Hearing protection is a mandatory requirement onsite. </t>
  </si>
  <si>
    <t>Direct contact with humans causing illness and occupational health issues. -  contamination to ground surface water and mains water sources, damage to drainage systems  Danger to wildlife and the environment. Soil and land contamination.</t>
  </si>
  <si>
    <t xml:space="preserve">All containers are prechecked before usage, quarantining and marking any damaged containers. Bunded seperators onsite to capture any spillage/release to prvent escape from site. </t>
  </si>
  <si>
    <t xml:space="preserve">All  waste is properlyl contained to prevent leakage during transportation around site or offsite. Spill procedures in place with spill kits readily available. Continuous monitoring of areas by inline managers and senior managers. </t>
  </si>
  <si>
    <t xml:space="preserve">Polluting the air causing depletion of air quality. Effects on the environment and local wildlife. </t>
  </si>
  <si>
    <t xml:space="preserve">Eqiupment/plant in use does not give off excessive noise.  </t>
  </si>
  <si>
    <t xml:space="preserve">Visual monitoring of equipment by trained members of staff, maintenance and management. Regular servicing and routine maintanence carried out on plant/equipment ensuring they run efficiently. Very low levels of dust is released from the process. </t>
  </si>
  <si>
    <t xml:space="preserve">Re-design of the hopper to reduce release of chippings from the process. Meshing erected to existing fencing to prevent chippings from the floor blowing offsite. Full cleandowns carried out at the end of each batch.Internal procedures in place. Regular management monitoring. Staff informed to report excessive release and stop the process immediately.  PPE supplied for all staff with third parties supplying their own PPE when onsite. No access onsite with out full PPE. </t>
  </si>
  <si>
    <t xml:space="preserve">Air transport, direct run off of fire water. Radiation, convection, Conduction. </t>
  </si>
  <si>
    <t xml:space="preserve">Regular servicing in place and maintenance checks on all equipment for internal and statutory compliance on LEV systems, thus lowering emissions. </t>
  </si>
  <si>
    <t>Regular servicing and maintenance on plant and  equipment (P&amp;E) making the P&amp;E more reliable and efficient. LEV systems maintained and monitored for compliance to regulations</t>
  </si>
  <si>
    <t xml:space="preserve">Release of emissions (dust, odour, steam) is low. </t>
  </si>
  <si>
    <t>Ordour</t>
  </si>
  <si>
    <t>Nuisance, Loss of amenity</t>
  </si>
  <si>
    <t xml:space="preserve">Air transport then inhalation. Persons could be sensitive to ordour. </t>
  </si>
  <si>
    <t xml:space="preserve">Very low risk of ordour. </t>
  </si>
  <si>
    <t xml:space="preserve">Ordour to be reported immediately to management. Process immediately stopped to investigate. </t>
  </si>
  <si>
    <t xml:space="preserve">Steam </t>
  </si>
  <si>
    <t xml:space="preserve">Pollutants released to atmosphere.  </t>
  </si>
  <si>
    <t xml:space="preserve">Persons may be sensitive. Potential burns from contact with ducting if any residual heat. Reduction in air quality. </t>
  </si>
  <si>
    <t xml:space="preserve">Very low levels of steam released. </t>
  </si>
  <si>
    <t xml:space="preserve">Daily checks of steam release. Any high level of steam release immediately shuts down the process for investigation work. Steam to be analysed periodically. </t>
  </si>
  <si>
    <t xml:space="preserve">Staff, third parties, members of the public passing by, local wildlife, neighbours and surrounding  community.  </t>
  </si>
  <si>
    <t>Staff, third parties, neighbours, surrounding community and local wildlife</t>
  </si>
  <si>
    <t>Staff, third parties, environment and local wildlife</t>
  </si>
  <si>
    <t>Greater than 40 metres (see below)</t>
  </si>
  <si>
    <t>Greater than 200 metres  (see below)</t>
  </si>
  <si>
    <t xml:space="preserve">Staff, third parties, members of the public passing by, local wildlife with code 2 protected species,  neighbours and surrounding  community. Nearest neighbour being 250m and nearest village being 380m from site. </t>
  </si>
  <si>
    <t xml:space="preserve">Local Wildlife and environment. Nearest wildlife site/water course being 385m, nearest woodland being at 66m, nearest code 2 protected species being 43m away.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</si>
</sst>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color indexed="81"/>
      <name val="Tahoma"/>
      <family val="2"/>
    </font>
    <font>
      <sz val="10"/>
      <color indexed="81"/>
      <name val="Arial"/>
      <family val="2"/>
    </font>
    <font>
      <b/>
      <sz val="10"/>
      <color indexed="81"/>
      <name val="Arial"/>
      <family val="2"/>
    </font>
    <font>
      <sz val="11"/>
      <name val="Calibri"/>
      <family val="2"/>
      <scheme val="minor"/>
    </font>
    <font>
      <b/>
      <sz val="11"/>
      <name val="Calibri"/>
      <family val="2"/>
      <scheme val="minor"/>
    </font>
    <font>
      <b/>
      <sz val="14"/>
      <name val="Calibri"/>
      <family val="2"/>
      <scheme val="minor"/>
    </font>
    <font>
      <sz val="14"/>
      <name val="Calibri"/>
      <family val="2"/>
      <scheme val="minor"/>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11">
    <border>
      <left/>
      <right/>
      <top/>
      <bottom/>
      <diagonal/>
    </border>
    <border>
      <left/>
      <right/>
      <top/>
      <bottom style="thin">
        <color indexed="64"/>
      </bottom>
      <diagonal/>
    </border>
    <border>
      <left/>
      <right/>
      <top/>
      <bottom style="dashed">
        <color indexed="64"/>
      </bottom>
      <diagonal/>
    </border>
    <border>
      <left/>
      <right/>
      <top/>
      <bottom style="dotted">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8">
    <xf numFmtId="0" fontId="0" fillId="0" borderId="0" xfId="0"/>
    <xf numFmtId="0" fontId="4" fillId="0" borderId="0" xfId="0" applyFont="1" applyAlignment="1">
      <alignment vertical="center"/>
    </xf>
    <xf numFmtId="0" fontId="4" fillId="7" borderId="0" xfId="0" applyFont="1" applyFill="1" applyAlignment="1">
      <alignment horizontal="left" vertical="center"/>
    </xf>
    <xf numFmtId="0" fontId="4" fillId="0" borderId="0" xfId="0" applyFont="1"/>
    <xf numFmtId="0" fontId="4" fillId="7" borderId="0" xfId="0" applyFont="1" applyFill="1"/>
    <xf numFmtId="0" fontId="4" fillId="7" borderId="2" xfId="0" applyFont="1" applyFill="1" applyBorder="1"/>
    <xf numFmtId="0" fontId="4" fillId="7" borderId="3" xfId="0" applyFont="1" applyFill="1" applyBorder="1"/>
    <xf numFmtId="0" fontId="4" fillId="0" borderId="0" xfId="0" applyFont="1" applyAlignment="1">
      <alignment horizontal="center" vertical="top"/>
    </xf>
    <xf numFmtId="0" fontId="4" fillId="0" borderId="0" xfId="0" applyFont="1" applyAlignment="1">
      <alignment horizontal="center"/>
    </xf>
    <xf numFmtId="0" fontId="5" fillId="0" borderId="0" xfId="0" applyFont="1"/>
    <xf numFmtId="0" fontId="5" fillId="0" borderId="0" xfId="0" applyFont="1" applyAlignment="1">
      <alignment horizontal="left"/>
    </xf>
    <xf numFmtId="0" fontId="4" fillId="6" borderId="0" xfId="0" applyFont="1" applyFill="1"/>
    <xf numFmtId="0" fontId="4" fillId="5" borderId="0" xfId="0" applyFont="1" applyFill="1"/>
    <xf numFmtId="0" fontId="4" fillId="4" borderId="0" xfId="0" applyFont="1" applyFill="1"/>
    <xf numFmtId="0" fontId="4" fillId="3" borderId="0" xfId="0" applyFont="1" applyFill="1"/>
    <xf numFmtId="2" fontId="4" fillId="0" borderId="0" xfId="0" applyNumberFormat="1" applyFont="1"/>
    <xf numFmtId="0" fontId="4" fillId="0" borderId="5" xfId="0" applyFont="1" applyBorder="1" applyAlignment="1" applyProtection="1">
      <alignment vertical="top" wrapText="1"/>
      <protection locked="0"/>
    </xf>
    <xf numFmtId="0" fontId="5" fillId="9" borderId="5" xfId="0" applyFont="1" applyFill="1" applyBorder="1" applyAlignment="1" applyProtection="1">
      <alignment vertical="top" wrapText="1"/>
      <protection locked="0"/>
    </xf>
    <xf numFmtId="0" fontId="4" fillId="9" borderId="5" xfId="0" applyFont="1" applyFill="1" applyBorder="1" applyAlignment="1" applyProtection="1">
      <alignment vertical="top" wrapText="1"/>
      <protection locked="0"/>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4" fillId="0" borderId="6" xfId="0" applyFont="1" applyBorder="1" applyAlignment="1" applyProtection="1">
      <alignment vertical="top" wrapText="1"/>
      <protection locked="0"/>
    </xf>
    <xf numFmtId="0" fontId="5" fillId="2" borderId="5" xfId="0" applyFont="1" applyFill="1" applyBorder="1" applyAlignment="1">
      <alignment horizontal="center" vertical="top" wrapText="1"/>
    </xf>
    <xf numFmtId="0" fontId="5" fillId="3" borderId="5" xfId="0" applyFont="1" applyFill="1" applyBorder="1" applyAlignment="1">
      <alignment vertical="top" wrapText="1"/>
    </xf>
    <xf numFmtId="0" fontId="5" fillId="2" borderId="8" xfId="0" applyFont="1" applyFill="1" applyBorder="1" applyAlignment="1">
      <alignment horizontal="centerContinuous" vertical="center"/>
    </xf>
    <xf numFmtId="0" fontId="4" fillId="2" borderId="9" xfId="0" applyFont="1" applyFill="1" applyBorder="1" applyAlignment="1">
      <alignment horizontal="centerContinuous" vertical="top"/>
    </xf>
    <xf numFmtId="0" fontId="5" fillId="2" borderId="9" xfId="0" applyFont="1" applyFill="1" applyBorder="1" applyAlignment="1">
      <alignment vertical="center"/>
    </xf>
    <xf numFmtId="0" fontId="5" fillId="2" borderId="9" xfId="0" applyFont="1" applyFill="1" applyBorder="1" applyAlignment="1">
      <alignment horizontal="centerContinuous" vertical="center"/>
    </xf>
    <xf numFmtId="0" fontId="4" fillId="2" borderId="10" xfId="0" applyFont="1" applyFill="1" applyBorder="1" applyAlignment="1">
      <alignment horizontal="centerContinuous" vertical="center"/>
    </xf>
    <xf numFmtId="0" fontId="5" fillId="3" borderId="6" xfId="0" applyFont="1" applyFill="1" applyBorder="1" applyAlignment="1">
      <alignment vertical="top" wrapText="1"/>
    </xf>
    <xf numFmtId="0" fontId="5" fillId="3" borderId="7" xfId="0" applyFont="1" applyFill="1" applyBorder="1" applyAlignment="1">
      <alignment vertical="top" wrapText="1"/>
    </xf>
    <xf numFmtId="0" fontId="4" fillId="9" borderId="7" xfId="0" applyFont="1" applyFill="1" applyBorder="1" applyAlignment="1" applyProtection="1">
      <alignment vertical="top" wrapText="1"/>
      <protection locked="0"/>
    </xf>
    <xf numFmtId="0" fontId="6" fillId="7" borderId="1" xfId="0" applyFont="1" applyFill="1" applyBorder="1" applyAlignment="1">
      <alignment horizontal="left"/>
    </xf>
    <xf numFmtId="0" fontId="5" fillId="7" borderId="1" xfId="0" applyFont="1" applyFill="1" applyBorder="1" applyAlignment="1">
      <alignment horizontal="left"/>
    </xf>
    <xf numFmtId="0" fontId="4" fillId="7" borderId="1" xfId="0" applyFont="1" applyFill="1" applyBorder="1" applyAlignment="1">
      <alignment horizontal="left"/>
    </xf>
    <xf numFmtId="0" fontId="6" fillId="7" borderId="0" xfId="0" applyFont="1" applyFill="1" applyAlignment="1">
      <alignment horizontal="left"/>
    </xf>
    <xf numFmtId="0" fontId="5" fillId="7" borderId="0" xfId="0" applyFont="1" applyFill="1" applyAlignment="1">
      <alignment horizontal="left"/>
    </xf>
    <xf numFmtId="0" fontId="4" fillId="7" borderId="0" xfId="0" applyFont="1" applyFill="1" applyAlignment="1">
      <alignment horizontal="left"/>
    </xf>
    <xf numFmtId="0" fontId="7" fillId="7" borderId="0" xfId="0" applyFont="1" applyFill="1" applyAlignment="1">
      <alignment horizontal="left"/>
    </xf>
    <xf numFmtId="0" fontId="6" fillId="7" borderId="4" xfId="0" applyFont="1" applyFill="1" applyBorder="1" applyAlignment="1">
      <alignment horizontal="left"/>
    </xf>
    <xf numFmtId="0" fontId="4" fillId="7" borderId="4" xfId="0" applyFont="1" applyFill="1" applyBorder="1" applyAlignment="1">
      <alignment horizontal="left"/>
    </xf>
    <xf numFmtId="0" fontId="5" fillId="7" borderId="4" xfId="0" applyFont="1" applyFill="1" applyBorder="1" applyAlignment="1">
      <alignment horizontal="left"/>
    </xf>
    <xf numFmtId="0" fontId="4" fillId="10" borderId="5" xfId="0" applyFont="1" applyFill="1" applyBorder="1" applyAlignment="1" applyProtection="1">
      <alignment vertical="top" wrapText="1"/>
      <protection locked="0"/>
    </xf>
    <xf numFmtId="0" fontId="4" fillId="11" borderId="5" xfId="0" applyFont="1" applyFill="1" applyBorder="1" applyAlignment="1" applyProtection="1">
      <alignment vertical="top" wrapText="1"/>
      <protection locked="0"/>
    </xf>
    <xf numFmtId="0" fontId="4" fillId="8" borderId="1" xfId="0" applyFont="1" applyFill="1" applyBorder="1" applyAlignment="1" applyProtection="1">
      <alignment horizontal="left" wrapText="1"/>
      <protection locked="0"/>
    </xf>
    <xf numFmtId="17" fontId="4" fillId="8" borderId="0" xfId="0" applyNumberFormat="1" applyFont="1" applyFill="1" applyAlignment="1" applyProtection="1">
      <alignment horizontal="left" wrapText="1"/>
      <protection locked="0"/>
    </xf>
    <xf numFmtId="0" fontId="4" fillId="0" borderId="0" xfId="0" applyFont="1" applyAlignment="1" applyProtection="1">
      <alignment horizontal="left" wrapText="1"/>
      <protection locked="0"/>
    </xf>
    <xf numFmtId="0" fontId="4" fillId="0" borderId="1" xfId="0" applyFont="1" applyBorder="1" applyAlignment="1" applyProtection="1">
      <alignment horizontal="left"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topLeftCell="B19" zoomScale="75" zoomScaleNormal="75" workbookViewId="0">
      <selection activeCell="D19" sqref="D19"/>
    </sheetView>
  </sheetViews>
  <sheetFormatPr defaultColWidth="9.1796875" defaultRowHeight="14.5" x14ac:dyDescent="0.35"/>
  <cols>
    <col min="1" max="1" width="0" style="3" hidden="1" customWidth="1"/>
    <col min="2" max="2" width="34.453125" style="3" customWidth="1"/>
    <col min="3" max="3" width="23.26953125" style="3" customWidth="1"/>
    <col min="4" max="4" width="48.26953125" style="3" customWidth="1"/>
    <col min="5" max="5" width="32.453125" style="3" customWidth="1"/>
    <col min="6" max="8" width="14.7265625" style="3" customWidth="1"/>
    <col min="9" max="9" width="43.7265625" style="3" customWidth="1"/>
    <col min="10" max="10" width="58.81640625" style="3" customWidth="1"/>
    <col min="11" max="11" width="27.26953125" style="3" customWidth="1"/>
    <col min="12" max="16384" width="9.1796875" style="3"/>
  </cols>
  <sheetData>
    <row r="1" spans="2:11" ht="5.15" customHeight="1" x14ac:dyDescent="0.35">
      <c r="B1" s="2"/>
      <c r="C1" s="2"/>
      <c r="D1" s="2"/>
      <c r="E1" s="2"/>
      <c r="F1" s="2"/>
      <c r="G1" s="2"/>
      <c r="H1" s="2"/>
      <c r="I1" s="2"/>
      <c r="J1" s="2"/>
      <c r="K1" s="2"/>
    </row>
    <row r="2" spans="2:11" s="1" customFormat="1" ht="18" customHeight="1" x14ac:dyDescent="0.45">
      <c r="B2" s="32" t="s">
        <v>45</v>
      </c>
      <c r="C2" s="33"/>
      <c r="D2" s="33"/>
      <c r="E2" s="34"/>
      <c r="F2" s="44" t="s">
        <v>46</v>
      </c>
      <c r="G2" s="44"/>
      <c r="H2" s="44"/>
      <c r="I2" s="44"/>
      <c r="J2" s="44"/>
      <c r="K2" s="5"/>
    </row>
    <row r="3" spans="2:11" ht="5.15" customHeight="1" x14ac:dyDescent="0.45">
      <c r="B3" s="35"/>
      <c r="C3" s="36"/>
      <c r="D3" s="36"/>
      <c r="E3" s="37"/>
      <c r="F3" s="37"/>
      <c r="G3" s="37"/>
      <c r="H3" s="37"/>
      <c r="I3" s="37"/>
      <c r="J3" s="37"/>
      <c r="K3" s="4"/>
    </row>
    <row r="4" spans="2:11" ht="18" customHeight="1" x14ac:dyDescent="0.45">
      <c r="B4" s="32" t="s">
        <v>48</v>
      </c>
      <c r="C4" s="33"/>
      <c r="D4" s="33"/>
      <c r="E4" s="34"/>
      <c r="F4" s="44" t="s">
        <v>60</v>
      </c>
      <c r="G4" s="44"/>
      <c r="H4" s="44"/>
      <c r="I4" s="44"/>
      <c r="J4" s="44"/>
      <c r="K4" s="5"/>
    </row>
    <row r="5" spans="2:11" ht="5.15" customHeight="1" x14ac:dyDescent="0.45">
      <c r="B5" s="35"/>
      <c r="C5" s="37"/>
      <c r="D5" s="37"/>
      <c r="E5" s="37"/>
      <c r="F5" s="37"/>
      <c r="G5" s="37"/>
      <c r="H5" s="37"/>
      <c r="I5" s="37"/>
      <c r="J5" s="37"/>
      <c r="K5" s="4"/>
    </row>
    <row r="6" spans="2:11" ht="18" customHeight="1" x14ac:dyDescent="0.45">
      <c r="B6" s="32" t="s">
        <v>56</v>
      </c>
      <c r="C6" s="34"/>
      <c r="D6" s="34"/>
      <c r="E6" s="34"/>
      <c r="F6" s="44" t="s">
        <v>90</v>
      </c>
      <c r="G6" s="47"/>
      <c r="H6" s="47"/>
      <c r="I6" s="47"/>
      <c r="J6" s="47"/>
      <c r="K6" s="5"/>
    </row>
    <row r="7" spans="2:11" ht="5.15" customHeight="1" x14ac:dyDescent="0.45">
      <c r="B7" s="38"/>
      <c r="C7" s="37"/>
      <c r="D7" s="37"/>
      <c r="E7" s="37"/>
      <c r="F7" s="37"/>
      <c r="G7" s="37"/>
      <c r="H7" s="37"/>
      <c r="I7" s="37"/>
      <c r="J7" s="37"/>
      <c r="K7" s="4"/>
    </row>
    <row r="8" spans="2:11" ht="18" customHeight="1" x14ac:dyDescent="0.45">
      <c r="B8" s="32" t="s">
        <v>57</v>
      </c>
      <c r="C8" s="34"/>
      <c r="D8" s="34"/>
      <c r="E8" s="34"/>
      <c r="F8" s="44" t="s">
        <v>55</v>
      </c>
      <c r="G8" s="47"/>
      <c r="H8" s="47"/>
      <c r="I8" s="47"/>
      <c r="J8" s="47"/>
      <c r="K8" s="4"/>
    </row>
    <row r="9" spans="2:11" ht="5.15" customHeight="1" x14ac:dyDescent="0.45">
      <c r="B9" s="39"/>
      <c r="C9" s="40"/>
      <c r="D9" s="40"/>
      <c r="E9" s="40"/>
      <c r="F9" s="40"/>
      <c r="G9" s="40"/>
      <c r="H9" s="40"/>
      <c r="I9" s="40"/>
      <c r="J9" s="40"/>
      <c r="K9" s="4"/>
    </row>
    <row r="10" spans="2:11" ht="18" customHeight="1" x14ac:dyDescent="0.45">
      <c r="B10" s="32" t="s">
        <v>58</v>
      </c>
      <c r="C10" s="34"/>
      <c r="D10" s="34"/>
      <c r="E10" s="34"/>
      <c r="F10" s="44" t="s">
        <v>91</v>
      </c>
      <c r="G10" s="44"/>
      <c r="H10" s="44"/>
      <c r="I10" s="44"/>
      <c r="J10" s="44"/>
      <c r="K10" s="6"/>
    </row>
    <row r="11" spans="2:11" ht="5.15" customHeight="1" x14ac:dyDescent="0.45">
      <c r="B11" s="38"/>
      <c r="C11" s="37"/>
      <c r="D11" s="37"/>
      <c r="E11" s="37"/>
      <c r="F11" s="37"/>
      <c r="G11" s="37"/>
      <c r="H11" s="37"/>
      <c r="I11" s="37"/>
      <c r="J11" s="37"/>
      <c r="K11" s="4"/>
    </row>
    <row r="12" spans="2:11" ht="18" customHeight="1" x14ac:dyDescent="0.45">
      <c r="B12" s="32" t="s">
        <v>0</v>
      </c>
      <c r="C12" s="34"/>
      <c r="D12" s="34"/>
      <c r="E12" s="34"/>
      <c r="F12" s="44" t="s">
        <v>32</v>
      </c>
      <c r="G12" s="44"/>
      <c r="H12" s="44"/>
      <c r="I12" s="44"/>
      <c r="J12" s="44"/>
      <c r="K12" s="6"/>
    </row>
    <row r="13" spans="2:11" ht="5.15" customHeight="1" x14ac:dyDescent="0.45">
      <c r="B13" s="39"/>
      <c r="C13" s="40"/>
      <c r="D13" s="40"/>
      <c r="E13" s="40"/>
      <c r="F13" s="40"/>
      <c r="G13" s="40"/>
      <c r="H13" s="41"/>
      <c r="I13" s="40"/>
      <c r="J13" s="40"/>
      <c r="K13" s="4"/>
    </row>
    <row r="14" spans="2:11" ht="18" customHeight="1" thickBot="1" x14ac:dyDescent="0.5">
      <c r="B14" s="35" t="s">
        <v>47</v>
      </c>
      <c r="C14" s="37"/>
      <c r="D14" s="37"/>
      <c r="E14" s="37"/>
      <c r="F14" s="45">
        <v>44986</v>
      </c>
      <c r="G14" s="46"/>
      <c r="H14" s="46"/>
      <c r="I14" s="46"/>
      <c r="J14" s="46"/>
      <c r="K14" s="4"/>
    </row>
    <row r="15" spans="2:11" ht="28.5" customHeight="1" x14ac:dyDescent="0.35">
      <c r="B15" s="24" t="s">
        <v>1</v>
      </c>
      <c r="C15" s="25"/>
      <c r="D15" s="25"/>
      <c r="E15" s="25"/>
      <c r="F15" s="26"/>
      <c r="G15" s="27" t="s">
        <v>2</v>
      </c>
      <c r="H15" s="27"/>
      <c r="I15" s="26"/>
      <c r="J15" s="27" t="s">
        <v>25</v>
      </c>
      <c r="K15" s="28"/>
    </row>
    <row r="16" spans="2:11" ht="38.25" customHeight="1" x14ac:dyDescent="0.35">
      <c r="B16" s="19" t="s">
        <v>3</v>
      </c>
      <c r="C16" s="22" t="s">
        <v>4</v>
      </c>
      <c r="D16" s="22" t="s">
        <v>5</v>
      </c>
      <c r="E16" s="22" t="s">
        <v>6</v>
      </c>
      <c r="F16" s="22" t="s">
        <v>7</v>
      </c>
      <c r="G16" s="22" t="s">
        <v>8</v>
      </c>
      <c r="H16" s="22" t="s">
        <v>9</v>
      </c>
      <c r="I16" s="22" t="s">
        <v>10</v>
      </c>
      <c r="J16" s="22" t="s">
        <v>11</v>
      </c>
      <c r="K16" s="20" t="s">
        <v>12</v>
      </c>
    </row>
    <row r="17" spans="1:11" ht="82.5" customHeight="1" x14ac:dyDescent="0.35">
      <c r="B17" s="29" t="s">
        <v>33</v>
      </c>
      <c r="C17" s="23" t="s">
        <v>13</v>
      </c>
      <c r="D17" s="23" t="s">
        <v>14</v>
      </c>
      <c r="E17" s="23" t="s">
        <v>15</v>
      </c>
      <c r="F17" s="23" t="s">
        <v>16</v>
      </c>
      <c r="G17" s="23" t="s">
        <v>17</v>
      </c>
      <c r="H17" s="23" t="s">
        <v>18</v>
      </c>
      <c r="I17" s="23" t="s">
        <v>19</v>
      </c>
      <c r="J17" s="23" t="s">
        <v>20</v>
      </c>
      <c r="K17" s="30" t="s">
        <v>26</v>
      </c>
    </row>
    <row r="18" spans="1:11" ht="123" customHeight="1" x14ac:dyDescent="0.35">
      <c r="A18" s="7"/>
      <c r="B18" s="21" t="s">
        <v>92</v>
      </c>
      <c r="C18" s="16" t="s">
        <v>38</v>
      </c>
      <c r="D18" s="16" t="s">
        <v>40</v>
      </c>
      <c r="E18" s="16" t="s">
        <v>39</v>
      </c>
      <c r="F18" s="18" t="s">
        <v>27</v>
      </c>
      <c r="G18" s="18" t="s">
        <v>27</v>
      </c>
      <c r="H18" s="17" t="s">
        <v>27</v>
      </c>
      <c r="I18" s="16" t="s">
        <v>61</v>
      </c>
      <c r="J18" s="16" t="s">
        <v>72</v>
      </c>
      <c r="K18" s="31" t="s">
        <v>22</v>
      </c>
    </row>
    <row r="19" spans="1:11" ht="123" customHeight="1" x14ac:dyDescent="0.35">
      <c r="A19" s="7"/>
      <c r="B19" s="21" t="s">
        <v>93</v>
      </c>
      <c r="C19" s="16" t="s">
        <v>28</v>
      </c>
      <c r="D19" s="16" t="s">
        <v>50</v>
      </c>
      <c r="E19" s="16" t="s">
        <v>28</v>
      </c>
      <c r="F19" s="18" t="s">
        <v>27</v>
      </c>
      <c r="G19" s="18" t="s">
        <v>27</v>
      </c>
      <c r="H19" s="17" t="s">
        <v>27</v>
      </c>
      <c r="I19" s="16" t="s">
        <v>62</v>
      </c>
      <c r="J19" s="16" t="s">
        <v>63</v>
      </c>
      <c r="K19" s="31" t="s">
        <v>22</v>
      </c>
    </row>
    <row r="20" spans="1:11" ht="132.75" customHeight="1" x14ac:dyDescent="0.35">
      <c r="A20" s="7"/>
      <c r="B20" s="21" t="s">
        <v>51</v>
      </c>
      <c r="C20" s="16" t="s">
        <v>35</v>
      </c>
      <c r="D20" s="16" t="s">
        <v>52</v>
      </c>
      <c r="E20" s="16" t="s">
        <v>73</v>
      </c>
      <c r="F20" s="18" t="s">
        <v>22</v>
      </c>
      <c r="G20" s="42" t="s">
        <v>24</v>
      </c>
      <c r="H20" s="17" t="s">
        <v>30</v>
      </c>
      <c r="I20" s="16" t="s">
        <v>64</v>
      </c>
      <c r="J20" s="16" t="s">
        <v>49</v>
      </c>
      <c r="K20" s="31" t="s">
        <v>22</v>
      </c>
    </row>
    <row r="21" spans="1:11" ht="81.75" customHeight="1" x14ac:dyDescent="0.35">
      <c r="A21" s="7"/>
      <c r="B21" s="21" t="s">
        <v>87</v>
      </c>
      <c r="C21" s="16" t="s">
        <v>31</v>
      </c>
      <c r="D21" s="16" t="s">
        <v>53</v>
      </c>
      <c r="E21" s="16" t="s">
        <v>54</v>
      </c>
      <c r="F21" s="18" t="s">
        <v>27</v>
      </c>
      <c r="G21" s="18" t="s">
        <v>27</v>
      </c>
      <c r="H21" s="17" t="s">
        <v>27</v>
      </c>
      <c r="I21" s="16" t="s">
        <v>70</v>
      </c>
      <c r="J21" s="16" t="s">
        <v>65</v>
      </c>
      <c r="K21" s="31" t="s">
        <v>27</v>
      </c>
    </row>
    <row r="22" spans="1:11" ht="96.75" customHeight="1" x14ac:dyDescent="0.35">
      <c r="A22" s="7"/>
      <c r="B22" s="21" t="s">
        <v>51</v>
      </c>
      <c r="C22" s="16" t="s">
        <v>41</v>
      </c>
      <c r="D22" s="16" t="s">
        <v>66</v>
      </c>
      <c r="E22" s="16" t="s">
        <v>59</v>
      </c>
      <c r="F22" s="18" t="s">
        <v>22</v>
      </c>
      <c r="G22" s="42" t="s">
        <v>24</v>
      </c>
      <c r="H22" s="17" t="s">
        <v>27</v>
      </c>
      <c r="I22" s="16" t="s">
        <v>67</v>
      </c>
      <c r="J22" s="16" t="s">
        <v>68</v>
      </c>
      <c r="K22" s="31" t="s">
        <v>30</v>
      </c>
    </row>
    <row r="23" spans="1:11" ht="90.75" customHeight="1" x14ac:dyDescent="0.35">
      <c r="A23" s="7"/>
      <c r="B23" s="21" t="s">
        <v>29</v>
      </c>
      <c r="C23" s="16" t="s">
        <v>42</v>
      </c>
      <c r="D23" s="16" t="s">
        <v>36</v>
      </c>
      <c r="E23" s="16" t="s">
        <v>37</v>
      </c>
      <c r="F23" s="18" t="s">
        <v>22</v>
      </c>
      <c r="G23" s="43" t="s">
        <v>23</v>
      </c>
      <c r="H23" s="17" t="s">
        <v>22</v>
      </c>
      <c r="I23" s="16" t="s">
        <v>71</v>
      </c>
      <c r="J23" s="16" t="s">
        <v>74</v>
      </c>
      <c r="K23" s="31" t="s">
        <v>22</v>
      </c>
    </row>
    <row r="24" spans="1:11" ht="69.75" customHeight="1" x14ac:dyDescent="0.35">
      <c r="A24" s="7"/>
      <c r="B24" s="21" t="s">
        <v>43</v>
      </c>
      <c r="C24" s="16" t="s">
        <v>44</v>
      </c>
      <c r="D24" s="16" t="s">
        <v>69</v>
      </c>
      <c r="E24" s="16" t="s">
        <v>34</v>
      </c>
      <c r="F24" s="18" t="s">
        <v>22</v>
      </c>
      <c r="G24" s="18" t="s">
        <v>22</v>
      </c>
      <c r="H24" s="17" t="s">
        <v>22</v>
      </c>
      <c r="I24" s="16" t="s">
        <v>76</v>
      </c>
      <c r="J24" s="16" t="s">
        <v>75</v>
      </c>
      <c r="K24" s="31" t="s">
        <v>22</v>
      </c>
    </row>
    <row r="25" spans="1:11" ht="51.75" customHeight="1" x14ac:dyDescent="0.35">
      <c r="A25" s="8"/>
      <c r="B25" s="21" t="s">
        <v>88</v>
      </c>
      <c r="C25" s="16" t="s">
        <v>77</v>
      </c>
      <c r="D25" s="16" t="s">
        <v>78</v>
      </c>
      <c r="E25" s="16" t="s">
        <v>79</v>
      </c>
      <c r="F25" s="18" t="s">
        <v>22</v>
      </c>
      <c r="G25" s="18" t="s">
        <v>22</v>
      </c>
      <c r="H25" s="17" t="s">
        <v>22</v>
      </c>
      <c r="I25" s="16" t="s">
        <v>80</v>
      </c>
      <c r="J25" s="16" t="s">
        <v>81</v>
      </c>
      <c r="K25" s="31" t="s">
        <v>22</v>
      </c>
    </row>
    <row r="26" spans="1:11" ht="68.25" customHeight="1" x14ac:dyDescent="0.35">
      <c r="A26" s="8"/>
      <c r="B26" s="21" t="s">
        <v>89</v>
      </c>
      <c r="C26" s="16" t="s">
        <v>82</v>
      </c>
      <c r="D26" s="16" t="s">
        <v>83</v>
      </c>
      <c r="E26" s="16" t="s">
        <v>84</v>
      </c>
      <c r="F26" s="18" t="s">
        <v>22</v>
      </c>
      <c r="G26" s="18" t="s">
        <v>22</v>
      </c>
      <c r="H26" s="18" t="s">
        <v>22</v>
      </c>
      <c r="I26" s="16" t="s">
        <v>85</v>
      </c>
      <c r="J26" s="16" t="s">
        <v>86</v>
      </c>
      <c r="K26" s="18" t="s">
        <v>22</v>
      </c>
    </row>
    <row r="27" spans="1:11" x14ac:dyDescent="0.35">
      <c r="A27" s="8"/>
      <c r="B27" s="9"/>
      <c r="H27" s="9"/>
    </row>
    <row r="28" spans="1:11" hidden="1" x14ac:dyDescent="0.35">
      <c r="A28" s="8"/>
      <c r="B28" s="9"/>
      <c r="H28" s="9"/>
    </row>
    <row r="29" spans="1:11" hidden="1" x14ac:dyDescent="0.35">
      <c r="A29" s="8"/>
    </row>
    <row r="30" spans="1:11" hidden="1" x14ac:dyDescent="0.35">
      <c r="A30" s="8"/>
      <c r="C30" s="10" t="s">
        <v>21</v>
      </c>
      <c r="D30" s="10" t="s">
        <v>22</v>
      </c>
      <c r="E30" s="10" t="s">
        <v>23</v>
      </c>
      <c r="F30" s="10" t="s">
        <v>24</v>
      </c>
    </row>
    <row r="31" spans="1:11" hidden="1" x14ac:dyDescent="0.35">
      <c r="A31" s="8"/>
      <c r="B31" s="9" t="s">
        <v>24</v>
      </c>
      <c r="C31" s="11">
        <v>4</v>
      </c>
      <c r="D31" s="12">
        <v>8</v>
      </c>
      <c r="E31" s="13">
        <v>12</v>
      </c>
      <c r="F31" s="13">
        <v>16</v>
      </c>
    </row>
    <row r="32" spans="1:11" hidden="1" x14ac:dyDescent="0.35">
      <c r="A32" s="8"/>
      <c r="B32" s="9" t="s">
        <v>23</v>
      </c>
      <c r="C32" s="11">
        <v>3</v>
      </c>
      <c r="D32" s="12">
        <v>6</v>
      </c>
      <c r="E32" s="12">
        <v>9</v>
      </c>
      <c r="F32" s="13">
        <v>12</v>
      </c>
    </row>
    <row r="33" spans="1:11" hidden="1" x14ac:dyDescent="0.35">
      <c r="A33" s="8"/>
      <c r="B33" s="9" t="s">
        <v>22</v>
      </c>
      <c r="C33" s="11">
        <v>2</v>
      </c>
      <c r="D33" s="11">
        <v>4</v>
      </c>
      <c r="E33" s="12">
        <v>6</v>
      </c>
      <c r="F33" s="12">
        <v>8</v>
      </c>
    </row>
    <row r="34" spans="1:11" hidden="1" x14ac:dyDescent="0.35">
      <c r="A34" s="8"/>
      <c r="B34" s="9" t="s">
        <v>21</v>
      </c>
      <c r="C34" s="11">
        <v>1</v>
      </c>
      <c r="D34" s="11">
        <v>2</v>
      </c>
      <c r="E34" s="11">
        <v>3</v>
      </c>
      <c r="F34" s="11">
        <v>4</v>
      </c>
    </row>
    <row r="35" spans="1:11" hidden="1" x14ac:dyDescent="0.35">
      <c r="A35" s="8"/>
    </row>
    <row r="36" spans="1:11" hidden="1" x14ac:dyDescent="0.35">
      <c r="A36" s="8"/>
    </row>
    <row r="37" spans="1:11" hidden="1" x14ac:dyDescent="0.35">
      <c r="A37" s="8"/>
    </row>
    <row r="38" spans="1:11" hidden="1" x14ac:dyDescent="0.35">
      <c r="A38" s="8"/>
      <c r="F38" s="3" t="s">
        <v>21</v>
      </c>
      <c r="H38" s="14" t="e">
        <f>IF(#REF!="",0,IF(#REF!="Very low",1,IF(#REF!="Low",2,IF(#REF!="Medium",3,IF(#REF!="High",4,#REF!)))))</f>
        <v>#REF!</v>
      </c>
      <c r="I38" s="14" t="e">
        <f>IF(#REF!="",0,IF(#REF!="Very low",1,IF(#REF!="Low",2,IF(#REF!="Medium",3,IF(#REF!="High",4,#REF!)))))</f>
        <v>#REF!</v>
      </c>
      <c r="J38" s="15" t="e">
        <f>IF(H38*I38=0,"",IF(H38*I38&gt;0.5,H38*I38))</f>
        <v>#REF!</v>
      </c>
      <c r="K38" s="3" t="e">
        <f>IF(J38="","",IF(J38&lt;5, "Low",IF(J38&lt;11,"Medium",IF(J38&gt;11,"High"))))</f>
        <v>#REF!</v>
      </c>
    </row>
    <row r="39" spans="1:11" hidden="1" x14ac:dyDescent="0.35">
      <c r="A39" s="8"/>
      <c r="F39" s="3" t="s">
        <v>22</v>
      </c>
      <c r="H39" s="14" t="e">
        <f>IF(#REF!="",0,IF(#REF!="Very low",1,IF(#REF!="Low",2,IF(#REF!="Medium",3,IF(#REF!="High",4,#REF!)))))</f>
        <v>#REF!</v>
      </c>
      <c r="I39" s="14" t="e">
        <f>IF(#REF!="",0,IF(#REF!="Very low",1,IF(#REF!="Low",2,IF(#REF!="Medium",3,IF(#REF!="High",4,#REF!)))))</f>
        <v>#REF!</v>
      </c>
      <c r="J39" s="15" t="e">
        <f t="shared" ref="J39:J57" si="0">IF(H39*I39=0,"",IF(H39*I39&gt;0.5,H39*I39))</f>
        <v>#REF!</v>
      </c>
      <c r="K39" s="3" t="e">
        <f t="shared" ref="K39:K57" si="1">IF(J39="","",IF(J39&lt;5, "Low",IF(J39&lt;11,"Medium",IF(J39&gt;11,"High"))))</f>
        <v>#REF!</v>
      </c>
    </row>
    <row r="40" spans="1:11" hidden="1" x14ac:dyDescent="0.35">
      <c r="A40" s="8"/>
      <c r="F40" s="3" t="s">
        <v>23</v>
      </c>
      <c r="H40" s="14" t="e">
        <f>IF(#REF!="",0,IF(#REF!="Very low",1,IF(#REF!="Low",2,IF(#REF!="Medium",3,IF(#REF!="High",4,F18)))))</f>
        <v>#REF!</v>
      </c>
      <c r="I40" s="14" t="e">
        <f>IF(#REF!="",0,IF(#REF!="Very low",1,IF(#REF!="Low",2,IF(#REF!="Medium",3,IF(#REF!="High",4,G18)))))</f>
        <v>#REF!</v>
      </c>
      <c r="J40" s="15" t="e">
        <f t="shared" si="0"/>
        <v>#REF!</v>
      </c>
      <c r="K40" s="3" t="e">
        <f t="shared" si="1"/>
        <v>#REF!</v>
      </c>
    </row>
    <row r="41" spans="1:11" hidden="1" x14ac:dyDescent="0.35">
      <c r="A41" s="8"/>
      <c r="F41" s="3" t="s">
        <v>24</v>
      </c>
      <c r="H41" s="14">
        <f>IF(F18="",0,IF(F18="Very low",1,IF(F18="Low",2,IF(F18="Medium",3,IF(F18="High",4,#REF!)))))</f>
        <v>2</v>
      </c>
      <c r="I41" s="14">
        <f>IF(G18="",0,IF(G18="Very low",1,IF(G18="Low",2,IF(G18="Medium",3,IF(G18="High",4,#REF!)))))</f>
        <v>2</v>
      </c>
      <c r="J41" s="15">
        <f t="shared" si="0"/>
        <v>4</v>
      </c>
      <c r="K41" s="3" t="str">
        <f t="shared" si="1"/>
        <v>Low</v>
      </c>
    </row>
    <row r="42" spans="1:11" hidden="1" x14ac:dyDescent="0.35">
      <c r="A42" s="8"/>
      <c r="H42" s="14" t="e">
        <f>IF(#REF!="",0,IF(#REF!="Very low",1,IF(#REF!="Low",2,IF(#REF!="Medium",3,IF(#REF!="High",4,#REF!)))))</f>
        <v>#REF!</v>
      </c>
      <c r="I42" s="14" t="e">
        <f>IF(#REF!="",0,IF(#REF!="Very low",1,IF(#REF!="Low",2,IF(#REF!="Medium",3,IF(#REF!="High",4,#REF!)))))</f>
        <v>#REF!</v>
      </c>
      <c r="J42" s="15" t="e">
        <f t="shared" si="0"/>
        <v>#REF!</v>
      </c>
      <c r="K42" s="3" t="e">
        <f t="shared" si="1"/>
        <v>#REF!</v>
      </c>
    </row>
    <row r="43" spans="1:11" hidden="1" x14ac:dyDescent="0.35">
      <c r="A43" s="8"/>
      <c r="H43" s="14" t="e">
        <f>IF(#REF!="",0,IF(#REF!="Very low",1,IF(#REF!="Low",2,IF(#REF!="Medium",3,IF(#REF!="High",4,#REF!)))))</f>
        <v>#REF!</v>
      </c>
      <c r="I43" s="14" t="e">
        <f>IF(#REF!="",0,IF(#REF!="Very low",1,IF(#REF!="Low",2,IF(#REF!="Medium",3,IF(#REF!="High",4,#REF!)))))</f>
        <v>#REF!</v>
      </c>
      <c r="J43" s="15" t="e">
        <f t="shared" si="0"/>
        <v>#REF!</v>
      </c>
      <c r="K43" s="3" t="e">
        <f t="shared" si="1"/>
        <v>#REF!</v>
      </c>
    </row>
    <row r="44" spans="1:11" hidden="1" x14ac:dyDescent="0.35">
      <c r="A44" s="8"/>
      <c r="H44" s="14" t="e">
        <f>IF(#REF!="",0,IF(#REF!="Very low",1,IF(#REF!="Low",2,IF(#REF!="Medium",3,IF(#REF!="High",4,#REF!)))))</f>
        <v>#REF!</v>
      </c>
      <c r="I44" s="14" t="e">
        <f>IF(#REF!="",0,IF(#REF!="Very low",1,IF(#REF!="Low",2,IF(#REF!="Medium",3,IF(#REF!="High",4,#REF!)))))</f>
        <v>#REF!</v>
      </c>
      <c r="J44" s="15" t="e">
        <f t="shared" si="0"/>
        <v>#REF!</v>
      </c>
      <c r="K44" s="3" t="e">
        <f t="shared" si="1"/>
        <v>#REF!</v>
      </c>
    </row>
    <row r="45" spans="1:11" hidden="1" x14ac:dyDescent="0.35">
      <c r="A45" s="8"/>
      <c r="H45" s="14" t="e">
        <f>IF(#REF!="",0,IF(#REF!="Very low",1,IF(#REF!="Low",2,IF(#REF!="Medium",3,IF(#REF!="High",4,#REF!)))))</f>
        <v>#REF!</v>
      </c>
      <c r="I45" s="14" t="e">
        <f>IF(#REF!="",0,IF(#REF!="Very low",1,IF(#REF!="Low",2,IF(#REF!="Medium",3,IF(#REF!="High",4,#REF!)))))</f>
        <v>#REF!</v>
      </c>
      <c r="J45" s="15" t="e">
        <f t="shared" si="0"/>
        <v>#REF!</v>
      </c>
      <c r="K45" s="3" t="e">
        <f t="shared" si="1"/>
        <v>#REF!</v>
      </c>
    </row>
    <row r="46" spans="1:11" hidden="1" x14ac:dyDescent="0.35">
      <c r="A46" s="8"/>
      <c r="C46" s="3" t="s">
        <v>21</v>
      </c>
      <c r="D46" s="3" t="s">
        <v>22</v>
      </c>
      <c r="E46" s="3" t="s">
        <v>23</v>
      </c>
      <c r="F46" s="3" t="s">
        <v>24</v>
      </c>
      <c r="H46" s="14" t="e">
        <f>IF(#REF!="",0,IF(#REF!="Very low",1,IF(#REF!="Low",2,IF(#REF!="Medium",3,IF(#REF!="High",4,#REF!)))))</f>
        <v>#REF!</v>
      </c>
      <c r="I46" s="14" t="e">
        <f>IF(#REF!="",0,IF(#REF!="Very low",1,IF(#REF!="Low",2,IF(#REF!="Medium",3,IF(#REF!="High",4,#REF!)))))</f>
        <v>#REF!</v>
      </c>
      <c r="J46" s="15" t="e">
        <f t="shared" si="0"/>
        <v>#REF!</v>
      </c>
      <c r="K46" s="3" t="e">
        <f t="shared" si="1"/>
        <v>#REF!</v>
      </c>
    </row>
    <row r="47" spans="1:11" hidden="1" x14ac:dyDescent="0.35">
      <c r="A47" s="8"/>
      <c r="B47" s="3" t="s">
        <v>21</v>
      </c>
      <c r="C47" s="11">
        <v>1</v>
      </c>
      <c r="D47" s="11">
        <v>2</v>
      </c>
      <c r="E47" s="11">
        <v>3</v>
      </c>
      <c r="F47" s="11">
        <v>4</v>
      </c>
      <c r="H47" s="14" t="e">
        <f>IF(#REF!="",0,IF(#REF!="Very low",1,IF(#REF!="Low",2,IF(#REF!="Medium",3,IF(#REF!="High",4,#REF!)))))</f>
        <v>#REF!</v>
      </c>
      <c r="I47" s="14" t="e">
        <f>IF(#REF!="",0,IF(#REF!="Very low",1,IF(#REF!="Low",2,IF(#REF!="Medium",3,IF(#REF!="High",4,#REF!)))))</f>
        <v>#REF!</v>
      </c>
      <c r="J47" s="15" t="e">
        <f t="shared" si="0"/>
        <v>#REF!</v>
      </c>
      <c r="K47" s="3" t="e">
        <f t="shared" si="1"/>
        <v>#REF!</v>
      </c>
    </row>
    <row r="48" spans="1:11" hidden="1" x14ac:dyDescent="0.35">
      <c r="A48" s="8"/>
      <c r="B48" s="3" t="s">
        <v>22</v>
      </c>
      <c r="C48" s="11">
        <v>2</v>
      </c>
      <c r="D48" s="11">
        <v>4</v>
      </c>
      <c r="E48" s="12">
        <v>6</v>
      </c>
      <c r="F48" s="12">
        <v>8</v>
      </c>
      <c r="H48" s="14" t="e">
        <f>IF(#REF!="",0,IF(#REF!="Very low",1,IF(#REF!="Low",2,IF(#REF!="Medium",3,IF(#REF!="High",4,#REF!)))))</f>
        <v>#REF!</v>
      </c>
      <c r="I48" s="14" t="e">
        <f>IF(#REF!="",0,IF(#REF!="Very low",1,IF(#REF!="Low",2,IF(#REF!="Medium",3,IF(#REF!="High",4,#REF!)))))</f>
        <v>#REF!</v>
      </c>
      <c r="J48" s="15" t="e">
        <f t="shared" si="0"/>
        <v>#REF!</v>
      </c>
      <c r="K48" s="3" t="e">
        <f t="shared" si="1"/>
        <v>#REF!</v>
      </c>
    </row>
    <row r="49" spans="1:11" hidden="1" x14ac:dyDescent="0.35">
      <c r="A49" s="8"/>
      <c r="B49" s="3" t="s">
        <v>23</v>
      </c>
      <c r="C49" s="11">
        <v>3</v>
      </c>
      <c r="D49" s="12">
        <v>6</v>
      </c>
      <c r="E49" s="12">
        <v>9</v>
      </c>
      <c r="F49" s="13">
        <v>12</v>
      </c>
      <c r="H49" s="14" t="e">
        <f>IF(#REF!="",0,IF(#REF!="Very low",1,IF(#REF!="Low",2,IF(#REF!="Medium",3,IF(#REF!="High",4,#REF!)))))</f>
        <v>#REF!</v>
      </c>
      <c r="I49" s="14" t="e">
        <f>IF(#REF!="",0,IF(#REF!="Very low",1,IF(#REF!="Low",2,IF(#REF!="Medium",3,IF(#REF!="High",4,#REF!)))))</f>
        <v>#REF!</v>
      </c>
      <c r="J49" s="15" t="e">
        <f t="shared" si="0"/>
        <v>#REF!</v>
      </c>
      <c r="K49" s="3" t="e">
        <f t="shared" si="1"/>
        <v>#REF!</v>
      </c>
    </row>
    <row r="50" spans="1:11" hidden="1" x14ac:dyDescent="0.35">
      <c r="A50" s="8"/>
      <c r="B50" s="3" t="s">
        <v>24</v>
      </c>
      <c r="C50" s="11">
        <v>4</v>
      </c>
      <c r="D50" s="12">
        <v>8</v>
      </c>
      <c r="E50" s="13">
        <v>12</v>
      </c>
      <c r="F50" s="13">
        <v>16</v>
      </c>
      <c r="H50" s="14" t="e">
        <f>IF(#REF!="",0,IF(#REF!="Very low",1,IF(#REF!="Low",2,IF(#REF!="Medium",3,IF(#REF!="High",4,#REF!)))))</f>
        <v>#REF!</v>
      </c>
      <c r="I50" s="14" t="e">
        <f>IF(#REF!="",0,IF(#REF!="Very low",1,IF(#REF!="Low",2,IF(#REF!="Medium",3,IF(#REF!="High",4,#REF!)))))</f>
        <v>#REF!</v>
      </c>
      <c r="J50" s="15" t="e">
        <f t="shared" si="0"/>
        <v>#REF!</v>
      </c>
      <c r="K50" s="3" t="e">
        <f t="shared" si="1"/>
        <v>#REF!</v>
      </c>
    </row>
    <row r="51" spans="1:11" hidden="1" x14ac:dyDescent="0.35">
      <c r="A51" s="8"/>
      <c r="H51" s="14" t="e">
        <f>IF(#REF!="",0,IF(#REF!="Very low",1,IF(#REF!="Low",2,IF(#REF!="Medium",3,IF(#REF!="High",4,#REF!)))))</f>
        <v>#REF!</v>
      </c>
      <c r="I51" s="14" t="e">
        <f>IF(#REF!="",0,IF(#REF!="Very low",1,IF(#REF!="Low",2,IF(#REF!="Medium",3,IF(#REF!="High",4,#REF!)))))</f>
        <v>#REF!</v>
      </c>
      <c r="J51" s="15" t="e">
        <f t="shared" si="0"/>
        <v>#REF!</v>
      </c>
      <c r="K51" s="3" t="e">
        <f t="shared" si="1"/>
        <v>#REF!</v>
      </c>
    </row>
    <row r="52" spans="1:11" hidden="1" x14ac:dyDescent="0.35">
      <c r="A52" s="8"/>
      <c r="H52" s="14" t="e">
        <f>IF(#REF!="",0,IF(#REF!="Very low",1,IF(#REF!="Low",2,IF(#REF!="Medium",3,IF(#REF!="High",4,#REF!)))))</f>
        <v>#REF!</v>
      </c>
      <c r="I52" s="14" t="e">
        <f>IF(#REF!="",0,IF(#REF!="Very low",1,IF(#REF!="Low",2,IF(#REF!="Medium",3,IF(#REF!="High",4,#REF!)))))</f>
        <v>#REF!</v>
      </c>
      <c r="J52" s="15" t="e">
        <f t="shared" si="0"/>
        <v>#REF!</v>
      </c>
      <c r="K52" s="3" t="e">
        <f t="shared" si="1"/>
        <v>#REF!</v>
      </c>
    </row>
    <row r="53" spans="1:11" hidden="1" x14ac:dyDescent="0.35">
      <c r="A53" s="8"/>
      <c r="H53" s="14" t="e">
        <f>IF(#REF!="",0,IF(#REF!="Very low",1,IF(#REF!="Low",2,IF(#REF!="Medium",3,IF(#REF!="High",4,#REF!)))))</f>
        <v>#REF!</v>
      </c>
      <c r="I53" s="14" t="e">
        <f>IF(#REF!="",0,IF(#REF!="Very low",1,IF(#REF!="Low",2,IF(#REF!="Medium",3,IF(#REF!="High",4,#REF!)))))</f>
        <v>#REF!</v>
      </c>
      <c r="J53" s="15" t="e">
        <f t="shared" si="0"/>
        <v>#REF!</v>
      </c>
      <c r="K53" s="3" t="e">
        <f t="shared" si="1"/>
        <v>#REF!</v>
      </c>
    </row>
    <row r="54" spans="1:11" hidden="1" x14ac:dyDescent="0.35">
      <c r="A54" s="8"/>
      <c r="H54" s="14" t="e">
        <f>IF(#REF!="",0,IF(#REF!="Very low",1,IF(#REF!="Low",2,IF(#REF!="Medium",3,IF(#REF!="High",4,#REF!)))))</f>
        <v>#REF!</v>
      </c>
      <c r="I54" s="14" t="e">
        <f>IF(#REF!="",0,IF(#REF!="Very low",1,IF(#REF!="Low",2,IF(#REF!="Medium",3,IF(#REF!="High",4,#REF!)))))</f>
        <v>#REF!</v>
      </c>
      <c r="J54" s="15" t="e">
        <f t="shared" si="0"/>
        <v>#REF!</v>
      </c>
      <c r="K54" s="3" t="e">
        <f t="shared" si="1"/>
        <v>#REF!</v>
      </c>
    </row>
    <row r="55" spans="1:11" hidden="1" x14ac:dyDescent="0.35">
      <c r="A55" s="8"/>
      <c r="H55" s="14" t="e">
        <f>IF(#REF!="",0,IF(#REF!="Very low",1,IF(#REF!="Low",2,IF(#REF!="Medium",3,IF(#REF!="High",4,#REF!)))))</f>
        <v>#REF!</v>
      </c>
      <c r="I55" s="14" t="e">
        <f>IF(#REF!="",0,IF(#REF!="Very low",1,IF(#REF!="Low",2,IF(#REF!="Medium",3,IF(#REF!="High",4,#REF!)))))</f>
        <v>#REF!</v>
      </c>
      <c r="J55" s="15" t="e">
        <f t="shared" si="0"/>
        <v>#REF!</v>
      </c>
      <c r="K55" s="3" t="e">
        <f t="shared" si="1"/>
        <v>#REF!</v>
      </c>
    </row>
    <row r="56" spans="1:11" hidden="1" x14ac:dyDescent="0.35">
      <c r="A56" s="8"/>
      <c r="H56" s="14" t="e">
        <f>IF(#REF!="",0,IF(#REF!="Very low",1,IF(#REF!="Low",2,IF(#REF!="Medium",3,IF(#REF!="High",4,#REF!)))))</f>
        <v>#REF!</v>
      </c>
      <c r="I56" s="14" t="e">
        <f>IF(#REF!="",0,IF(#REF!="Very low",1,IF(#REF!="Low",2,IF(#REF!="Medium",3,IF(#REF!="High",4,#REF!)))))</f>
        <v>#REF!</v>
      </c>
      <c r="J56" s="15" t="e">
        <f t="shared" si="0"/>
        <v>#REF!</v>
      </c>
      <c r="K56" s="3" t="e">
        <f t="shared" si="1"/>
        <v>#REF!</v>
      </c>
    </row>
    <row r="57" spans="1:11" hidden="1" x14ac:dyDescent="0.35">
      <c r="A57" s="8"/>
      <c r="H57" s="14" t="e">
        <f>IF(#REF!="",0,IF(#REF!="Very low",1,IF(#REF!="Low",2,IF(#REF!="Medium",3,IF(#REF!="High",4,#REF!)))))</f>
        <v>#REF!</v>
      </c>
      <c r="I57" s="14" t="e">
        <f>IF(#REF!="",0,IF(#REF!="Very low",1,IF(#REF!="Low",2,IF(#REF!="Medium",3,IF(#REF!="High",4,#REF!)))))</f>
        <v>#REF!</v>
      </c>
      <c r="J57" s="15" t="e">
        <f t="shared" si="0"/>
        <v>#REF!</v>
      </c>
      <c r="K57" s="3" t="e">
        <f t="shared" si="1"/>
        <v>#REF!</v>
      </c>
    </row>
    <row r="58" spans="1:11" hidden="1" x14ac:dyDescent="0.35">
      <c r="A58" s="8"/>
    </row>
    <row r="59" spans="1:11" hidden="1" x14ac:dyDescent="0.35"/>
    <row r="60" spans="1:11" hidden="1" x14ac:dyDescent="0.35"/>
    <row r="61" spans="1:11" hidden="1" x14ac:dyDescent="0.35"/>
    <row r="95" ht="13.5" customHeight="1" x14ac:dyDescent="0.35"/>
  </sheetData>
  <sheetProtection selectLockedCells="1"/>
  <mergeCells count="7">
    <mergeCell ref="F2:J2"/>
    <mergeCell ref="F14:J14"/>
    <mergeCell ref="F4:J4"/>
    <mergeCell ref="F6:J6"/>
    <mergeCell ref="F12:J12"/>
    <mergeCell ref="F8:J8"/>
    <mergeCell ref="F10:J10"/>
  </mergeCells>
  <phoneticPr fontId="0" type="noConversion"/>
  <dataValidations count="4">
    <dataValidation type="list" allowBlank="1" showInputMessage="1" showErrorMessage="1" sqref="G24" xr:uid="{B80774A7-4B7D-46BC-86CA-179BEED14C74}">
      <formula1>$G$76:$G$80</formula1>
    </dataValidation>
    <dataValidation type="list" allowBlank="1" showInputMessage="1" showErrorMessage="1" sqref="G18:G23 F18:F24" xr:uid="{00000000-0002-0000-0000-000000000000}">
      <formula1>$F$38:$F$42</formula1>
    </dataValidation>
    <dataValidation type="list" allowBlank="1" showInputMessage="1" showErrorMessage="1" sqref="F25:F26" xr:uid="{1EB2EA09-E9CA-460C-BE55-E6549A030BA1}">
      <formula1>$F$39:$F$43</formula1>
    </dataValidation>
    <dataValidation type="list" allowBlank="1" showInputMessage="1" showErrorMessage="1" sqref="G25:G26 H26 K26" xr:uid="{C2BB2555-9BEF-4D1C-97E8-FDFC277183D1}">
      <formula1>$G$77:$G$81</formula1>
    </dataValidation>
  </dataValidations>
  <pageMargins left="0.74803149606299213" right="0.74803149606299213" top="1.4583333333333333" bottom="0.98425196850393704" header="0.51181102362204722" footer="0.51181102362204722"/>
  <pageSetup paperSize="8" orientation="landscape" r:id="rId1"/>
  <headerFooter alignWithMargins="0">
    <oddHeader>&amp;CGeneric Risk Assessment SR2008No21GRA&amp;R&amp;G</oddHeader>
    <oddFooter>Page &amp;P</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ED176A8F6410B546A6425C8FD8B718B7" ma:contentTypeVersion="17" ma:contentTypeDescription="Create a new document." ma:contentTypeScope="" ma:versionID="e389762fe677a44f683ad4f50233f0cc">
  <xsd:schema xmlns:xsd="http://www.w3.org/2001/XMLSchema" xmlns:xs="http://www.w3.org/2001/XMLSchema" xmlns:p="http://schemas.microsoft.com/office/2006/metadata/properties" xmlns:ns2="662745e8-e224-48e8-a2e3-254862b8c2f5" xmlns:ns3="4d994912-a192-4efd-88d5-fab6e06e8f77" xmlns:ns4="b90aad93-9cf6-4cc4-a935-7d687c3d361e" targetNamespace="http://schemas.microsoft.com/office/2006/metadata/properties" ma:root="true" ma:fieldsID="a622c566281dedd697ec85a031d3ae6c" ns2:_="" ns3:_="" ns4:_="">
    <xsd:import namespace="662745e8-e224-48e8-a2e3-254862b8c2f5"/>
    <xsd:import namespace="4d994912-a192-4efd-88d5-fab6e06e8f77"/>
    <xsd:import namespace="b90aad93-9cf6-4cc4-a935-7d687c3d361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LengthInSeconds" minOccurs="0"/>
                <xsd:element ref="ns3:lcf76f155ced4ddcb4097134ff3c332f"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13e1063-0b6b-4dca-a59b-39f8dfd0319b}" ma:internalName="TaxCatchAll" ma:showField="CatchAllData" ma:web="b90aad93-9cf6-4cc4-a935-7d687c3d36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13e1063-0b6b-4dca-a59b-39f8dfd0319b}" ma:internalName="TaxCatchAllLabel" ma:readOnly="true" ma:showField="CatchAllDataLabel" ma:web="b90aad93-9cf6-4cc4-a935-7d687c3d361e">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PS Waste Regime" ma:internalName="Team">
      <xsd:simpleType>
        <xsd:restriction base="dms:Text"/>
      </xsd:simpleType>
    </xsd:element>
    <xsd:element name="Topic" ma:index="20" nillable="true" ma:displayName="Topic" ma:default="Waste work in progres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EA|b77da37e-7166-4741-8c12-4679faab22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994912-a192-4efd-88d5-fab6e06e8f77"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aad93-9cf6-4cc4-a935-7d687c3d361e"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Waste work in progress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EA</TermName>
          <TermId xmlns="http://schemas.microsoft.com/office/infopath/2007/PartnerControls">b77da37e-7166-4741-8c12-4679faab22d9</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lcf76f155ced4ddcb4097134ff3c332f xmlns="4d994912-a192-4efd-88d5-fab6e06e8f77">
      <Terms xmlns="http://schemas.microsoft.com/office/infopath/2007/PartnerControls"/>
    </lcf76f155ced4ddcb4097134ff3c332f>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NPS Waste Regime</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B3AD6C06-5CDF-457F-9F68-38716E7ABF1A}"/>
</file>

<file path=customXml/itemProps2.xml><?xml version="1.0" encoding="utf-8"?>
<ds:datastoreItem xmlns:ds="http://schemas.openxmlformats.org/officeDocument/2006/customXml" ds:itemID="{C5D6B435-A7EF-413E-B889-CDDB6BDB5D4C}"/>
</file>

<file path=customXml/itemProps3.xml><?xml version="1.0" encoding="utf-8"?>
<ds:datastoreItem xmlns:ds="http://schemas.openxmlformats.org/officeDocument/2006/customXml" ds:itemID="{4B628E1C-2052-4384-AF54-582B979F177B}"/>
</file>

<file path=customXml/itemProps4.xml><?xml version="1.0" encoding="utf-8"?>
<ds:datastoreItem xmlns:ds="http://schemas.openxmlformats.org/officeDocument/2006/customXml" ds:itemID="{61EA3BE6-0A9B-4226-83E0-2DF7C387EF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Site Risk Assessment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10267 Generic risk assessment for standard rules set number SR15 NO16</dc:title>
  <dc:creator>MD</dc:creator>
  <cp:keywords>LIT 10267</cp:keywords>
  <dc:description>Version 1
Issued 01.12.2015</dc:description>
  <cp:lastModifiedBy>McBride, Kevin</cp:lastModifiedBy>
  <cp:lastPrinted>2008-03-18T14:13:54Z</cp:lastPrinted>
  <dcterms:created xsi:type="dcterms:W3CDTF">2005-05-04T08:30:35Z</dcterms:created>
  <dcterms:modified xsi:type="dcterms:W3CDTF">2023-04-11T11:43:32Z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0x010100A5BF1C78D9F64B679A5EBDE1C6598EBC0100ED176A8F6410B546A6425C8FD8B718B7</vt:lpwstr>
  </property>
  <property fmtid="{D5CDD505-2E9C-101B-9397-08002B2CF9AE}" pid="4" name="InformationType">
    <vt:lpwstr/>
  </property>
  <property fmtid="{D5CDD505-2E9C-101B-9397-08002B2CF9AE}" pid="5" name="Distribution">
    <vt:lpwstr>9;#Internal EA|b77da37e-7166-4741-8c12-4679faab22d9</vt:lpwstr>
  </property>
  <property fmtid="{D5CDD505-2E9C-101B-9397-08002B2CF9AE}" pid="6" name="MediaServiceImageTags">
    <vt:lpwstr/>
  </property>
  <property fmtid="{D5CDD505-2E9C-101B-9397-08002B2CF9AE}" pid="7" name="HOCopyrightLevel">
    <vt:lpwstr>7;#Crown|69589897-2828-4761-976e-717fd8e631c9</vt:lpwstr>
  </property>
  <property fmtid="{D5CDD505-2E9C-101B-9397-08002B2CF9AE}" pid="8" name="HOGovernmentSecurityClassification">
    <vt:lpwstr>6;#Official|14c80daa-741b-422c-9722-f71693c9ede4</vt:lpwstr>
  </property>
  <property fmtid="{D5CDD505-2E9C-101B-9397-08002B2CF9AE}" pid="9" name="HOSiteType">
    <vt:lpwstr>10;#Team|ff0485df-0575-416f-802f-e999165821b7</vt:lpwstr>
  </property>
  <property fmtid="{D5CDD505-2E9C-101B-9397-08002B2CF9AE}" pid="10" name="OrganisationalUnit">
    <vt:lpwstr>8;#EA|d5f78ddb-b1b6-4328-9877-d7e3ed06fdac</vt:lpwstr>
  </property>
</Properties>
</file>