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23"/>
  <workbookPr defaultThemeVersion="124226"/>
  <mc:AlternateContent xmlns:mc="http://schemas.openxmlformats.org/markup-compatibility/2006">
    <mc:Choice Requires="x15">
      <x15ac:absPath xmlns:x15ac="http://schemas.microsoft.com/office/spreadsheetml/2010/11/ac" url="G:\Saphire Waste Teams\ACTIVE PERMITS\Helen Active Permits\A FOR DETERMINATION\YW Hull\"/>
    </mc:Choice>
  </mc:AlternateContent>
  <xr:revisionPtr revIDLastSave="0" documentId="8_{1AD0FD48-F2EA-437C-9D59-055D0C17B43C}" xr6:coauthVersionLast="47" xr6:coauthVersionMax="47" xr10:uidLastSave="{00000000-0000-0000-0000-000000000000}"/>
  <bookViews>
    <workbookView xWindow="-120" yWindow="-120" windowWidth="29040" windowHeight="15840" xr2:uid="{00000000-000D-0000-FFFF-FFFF00000000}"/>
  </bookViews>
  <sheets>
    <sheet name="Risk Assessment" sheetId="1" r:id="rId1"/>
    <sheet name="Background data" sheetId="2" r:id="rId2"/>
  </sheets>
  <definedNames>
    <definedName name="Likelihood">'Background data'!$A$2:$A$6</definedName>
    <definedName name="Severity">'Background data'!$C$2:$C$6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7" i="1" l="1"/>
  <c r="J27" i="1" s="1"/>
  <c r="K27" i="1" s="1"/>
  <c r="I28" i="1"/>
  <c r="J28" i="1" s="1"/>
  <c r="K28" i="1" s="1"/>
  <c r="I29" i="1"/>
  <c r="J29" i="1" s="1"/>
  <c r="K29" i="1" s="1"/>
  <c r="I30" i="1"/>
  <c r="J30" i="1" s="1"/>
  <c r="K30" i="1" s="1"/>
  <c r="I31" i="1"/>
  <c r="J31" i="1" s="1"/>
  <c r="K31" i="1" s="1"/>
  <c r="I32" i="1"/>
  <c r="J32" i="1" s="1"/>
  <c r="K32" i="1" s="1"/>
  <c r="I33" i="1"/>
  <c r="J33" i="1" s="1"/>
  <c r="K33" i="1" s="1"/>
  <c r="I34" i="1"/>
  <c r="J34" i="1" s="1"/>
  <c r="K34" i="1" s="1"/>
  <c r="I35" i="1"/>
  <c r="J35" i="1" s="1"/>
  <c r="K35" i="1" s="1"/>
  <c r="I36" i="1"/>
  <c r="J36" i="1" s="1"/>
  <c r="K36" i="1" s="1"/>
  <c r="I37" i="1"/>
  <c r="J37" i="1" s="1"/>
  <c r="K37" i="1" s="1"/>
  <c r="I38" i="1"/>
  <c r="J38" i="1" s="1"/>
  <c r="K38" i="1" s="1"/>
  <c r="I39" i="1"/>
  <c r="J39" i="1" s="1"/>
  <c r="K39" i="1" s="1"/>
  <c r="E27" i="1"/>
  <c r="E28" i="1"/>
  <c r="E29" i="1"/>
  <c r="E30" i="1"/>
  <c r="E31" i="1"/>
  <c r="E32" i="1"/>
  <c r="E33" i="1"/>
  <c r="E34" i="1"/>
  <c r="E35" i="1"/>
  <c r="E36" i="1"/>
  <c r="E37" i="1"/>
  <c r="E38" i="1"/>
  <c r="E39" i="1"/>
  <c r="E19" i="1" l="1"/>
  <c r="I19" i="1"/>
  <c r="J19" i="1" s="1"/>
  <c r="K19" i="1" s="1"/>
  <c r="E26" i="1"/>
  <c r="I26" i="1"/>
  <c r="J26" i="1" s="1"/>
  <c r="K26" i="1" s="1"/>
  <c r="E17" i="1"/>
  <c r="I17" i="1"/>
  <c r="J17" i="1" s="1"/>
  <c r="K17" i="1" s="1"/>
  <c r="I10" i="1"/>
  <c r="J10" i="1"/>
  <c r="K10" i="1"/>
  <c r="I11" i="1"/>
  <c r="J11" i="1" s="1"/>
  <c r="K11" i="1" s="1"/>
  <c r="I12" i="1"/>
  <c r="J12" i="1"/>
  <c r="K12" i="1" s="1"/>
  <c r="I13" i="1"/>
  <c r="J13" i="1" s="1"/>
  <c r="K13" i="1" s="1"/>
  <c r="I14" i="1"/>
  <c r="J14" i="1" s="1"/>
  <c r="K14" i="1" s="1"/>
  <c r="I15" i="1"/>
  <c r="J15" i="1"/>
  <c r="K15" i="1" s="1"/>
  <c r="I16" i="1"/>
  <c r="J16" i="1" s="1"/>
  <c r="K16" i="1" s="1"/>
  <c r="I18" i="1"/>
  <c r="J18" i="1" s="1"/>
  <c r="K18" i="1" s="1"/>
  <c r="I20" i="1"/>
  <c r="J20" i="1" s="1"/>
  <c r="K20" i="1" s="1"/>
  <c r="I21" i="1"/>
  <c r="J21" i="1"/>
  <c r="K21" i="1"/>
  <c r="I22" i="1"/>
  <c r="J22" i="1" s="1"/>
  <c r="K22" i="1" s="1"/>
  <c r="I23" i="1"/>
  <c r="J23" i="1" s="1"/>
  <c r="K23" i="1" s="1"/>
  <c r="I24" i="1"/>
  <c r="J24" i="1" s="1"/>
  <c r="K24" i="1" s="1"/>
  <c r="I25" i="1"/>
  <c r="J25" i="1" s="1"/>
  <c r="K25" i="1" s="1"/>
  <c r="I9" i="1"/>
  <c r="J9" i="1"/>
  <c r="K9" i="1" s="1"/>
  <c r="G1" i="1"/>
  <c r="L8" i="2"/>
  <c r="L7" i="2"/>
  <c r="L6" i="2"/>
  <c r="L5" i="2"/>
  <c r="L4" i="2"/>
  <c r="K8" i="2"/>
  <c r="K7" i="2"/>
  <c r="K6" i="2"/>
  <c r="K5" i="2"/>
  <c r="K4" i="2"/>
  <c r="J8" i="2"/>
  <c r="J7" i="2"/>
  <c r="J6" i="2"/>
  <c r="J5" i="2"/>
  <c r="J4" i="2"/>
  <c r="I8" i="2"/>
  <c r="I7" i="2"/>
  <c r="I6" i="2"/>
  <c r="I5" i="2"/>
  <c r="I4" i="2"/>
  <c r="H8" i="2"/>
  <c r="H7" i="2"/>
  <c r="H6" i="2"/>
  <c r="H5" i="2"/>
  <c r="H4" i="2"/>
  <c r="E10" i="1"/>
  <c r="E11" i="1"/>
  <c r="E12" i="1"/>
  <c r="E13" i="1"/>
  <c r="E14" i="1"/>
  <c r="E15" i="1"/>
  <c r="E16" i="1"/>
  <c r="E18" i="1"/>
  <c r="E20" i="1"/>
  <c r="E21" i="1"/>
  <c r="E22" i="1"/>
  <c r="E23" i="1"/>
  <c r="E24" i="1"/>
  <c r="E25" i="1"/>
  <c r="E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tc={7FFB54B1-19B5-476B-8712-B0C086AD0BC7}</author>
  </authors>
  <commentList>
    <comment ref="F13" authorId="0" shapeId="0" xr:uid="{7FFB54B1-19B5-476B-8712-B0C086AD0BC7}">
      <text>
        <t>[Threaded comment]
Your version of Excel allows you to read this threaded comment; however, any edits to it will get removed if the file is opened in a newer version of Excel. Learn more: https://go.microsoft.com/fwlink/?linkid=870924
Comment:
    WROL now instead of RTS</t>
      </text>
    </comment>
  </commentList>
</comments>
</file>

<file path=xl/sharedStrings.xml><?xml version="1.0" encoding="utf-8"?>
<sst xmlns="http://schemas.openxmlformats.org/spreadsheetml/2006/main" count="130" uniqueCount="113">
  <si>
    <t>Site Name</t>
  </si>
  <si>
    <t>Tilbury STC</t>
  </si>
  <si>
    <t>Review due</t>
  </si>
  <si>
    <t>Short Code</t>
  </si>
  <si>
    <t>TILBST</t>
  </si>
  <si>
    <t>Completed by</t>
  </si>
  <si>
    <t>Oliver Harriman and Don Haymes</t>
  </si>
  <si>
    <t>Completed on</t>
  </si>
  <si>
    <t>Signed off by</t>
  </si>
  <si>
    <t>Oliver Harriman</t>
  </si>
  <si>
    <t>Signed off on</t>
  </si>
  <si>
    <t>Initial</t>
  </si>
  <si>
    <t>Residual</t>
  </si>
  <si>
    <t>Higher than acceptable Residual</t>
  </si>
  <si>
    <t>Description of risk</t>
  </si>
  <si>
    <t>Impact of risk</t>
  </si>
  <si>
    <t>Likelihood</t>
  </si>
  <si>
    <t>Severity</t>
  </si>
  <si>
    <t>Score</t>
  </si>
  <si>
    <t>Mitigation</t>
  </si>
  <si>
    <t>Sufficient</t>
  </si>
  <si>
    <t>Comments</t>
  </si>
  <si>
    <t>Agreed by</t>
  </si>
  <si>
    <t>Agreed On</t>
  </si>
  <si>
    <t>Escape of fuel from stationary fuel tank (bowser or diesel tank)</t>
  </si>
  <si>
    <t>Pollution to water course close to and downstream of the site / ground through  run off of contaminated water.</t>
  </si>
  <si>
    <t>3 tanks on site: 2 with bunds and 1 double skinned tank
remote from regular traffic movements
Spill kit available on site</t>
  </si>
  <si>
    <t>Spillage of fuel from vehicles on site</t>
  </si>
  <si>
    <t>Sealed drainage
Good roads reducing requirement/risk of damage from uneven surfaces</t>
  </si>
  <si>
    <t>Wind blown litter on site</t>
  </si>
  <si>
    <t>Spread of polltion from AW site to external sites through air transport and then deposition</t>
  </si>
  <si>
    <t>Skips and bins available to all site visitors and personnel
Litter pick regularly undertaken as part of site walk rounds.</t>
  </si>
  <si>
    <t>Inadequate waste storage</t>
  </si>
  <si>
    <t>Overspilling waste to the environment
Pollution to water courses close to and downstream of the site / ground through  off of contaminated water.</t>
  </si>
  <si>
    <t>Scheduled collections twice a week for skips and once a week for wheelie bins
Possible to arrange ad hoc collections if required</t>
  </si>
  <si>
    <t>Incorrect disposal of waste</t>
  </si>
  <si>
    <t>Use of non-registered waste carrier companies</t>
  </si>
  <si>
    <r>
      <t>BIFFA skips and bins arranged as part of "contract" through WROL</t>
    </r>
    <r>
      <rPr>
        <strike/>
        <sz val="8"/>
        <color rgb="FF000000"/>
        <rFont val="Calibri"/>
        <family val="2"/>
      </rPr>
      <t xml:space="preserve">
</t>
    </r>
    <r>
      <rPr>
        <sz val="8"/>
        <color rgb="FF000000"/>
        <rFont val="Calibri"/>
        <family val="2"/>
      </rPr>
      <t xml:space="preserve">PHS used for feminie hygience.
DS recycling used for paper.
All checked by the personnel </t>
    </r>
  </si>
  <si>
    <t>Contamination of segregated wastes</t>
  </si>
  <si>
    <t>Increased costs and risk of prosecution
Waste disposed of incorrectly</t>
  </si>
  <si>
    <t>Segregated wastes are all clearly signed.
Mixed oils seperated from all other waste streams</t>
  </si>
  <si>
    <t>Threshold of imports exceeded</t>
  </si>
  <si>
    <t>Risk of prosecution through non-conformance with permit conditions</t>
  </si>
  <si>
    <t>RTS controlled modelling of sludge imports</t>
  </si>
  <si>
    <t>Quarterly waste returns are not made on time</t>
  </si>
  <si>
    <t>Regulation reminders. WROL manage the data and competent person is responsible to complete the returns.
Nominated deputy Roger Babington</t>
  </si>
  <si>
    <t>Odour from STW</t>
  </si>
  <si>
    <t>Complaints from neighbours &amp; regulators 
Due to Nuisance and loss of amenity
Through air transport and inhalation.</t>
  </si>
  <si>
    <t>Odour Management Plan in place
Low odour process in normal circumstances.
Issues arising caused by unusual TE discharges which are dealt with through contacting the discharger</t>
  </si>
  <si>
    <t>Odour from STC &amp; Dryer</t>
  </si>
  <si>
    <t>Complaints from neighbours &amp; regualtors
Due to Nuisance and loss of amenity
Through air transport and inhalation.</t>
  </si>
  <si>
    <t>Odour Management Plan in place
odour control units and covered tanks</t>
  </si>
  <si>
    <t>Odour from Storage Pad</t>
  </si>
  <si>
    <t xml:space="preserve">Odour Management Plan in place.  Mobile suppresion unit on site stocks kept to a minimum </t>
  </si>
  <si>
    <t>Vehicles accessing areas not intended for access</t>
  </si>
  <si>
    <t>Damage to biodiversity</t>
  </si>
  <si>
    <t>Vehicles are restricted to raodways
Occasions where off roading is required are controlled</t>
  </si>
  <si>
    <t>Damage to structures including drainage</t>
  </si>
  <si>
    <t>Escape of liquids from site through drainage to the environment</t>
  </si>
  <si>
    <t>Pollution to water course / ground and risk of prosecution and non-compliance with permits</t>
  </si>
  <si>
    <t>No surface drainage on site.
Designed with sealed drainage</t>
  </si>
  <si>
    <t>Day-to-day operations on site (for example driving across site, digging holes/trenches, storing equipment).</t>
  </si>
  <si>
    <t>Disturbance to protected species and/or damage to habitats causing a prosecutable offence and/or not fulfilling our legislative 'duty'.</t>
  </si>
  <si>
    <t>Operational staff to refer to Biodiversity: Guidance for Operations and implementation of site specific conservation management plans as they are produced. Contact Biodiversity Team for any other queries.</t>
  </si>
  <si>
    <t>Development and refurbishment works (including pipelaying).</t>
  </si>
  <si>
    <t>Damage/destruction of habitats (including stautorily designated sites) and/or heritage and archaeology causing a prosecutable offence and/or not fulfilling our legislative 'duty'.</t>
  </si>
  <si>
    <t>All refurbishment/development works to be referred to Environmental Assessor for screening prior to commencement.</t>
  </si>
  <si>
    <t>Escape of chemicals to the environment</t>
  </si>
  <si>
    <t>Polltion to water course / land</t>
  </si>
  <si>
    <t>Double skinned tanks, kept in low traffic areas.
Caustic tank in its own drainage catchment</t>
  </si>
  <si>
    <t>Smouldering or recycled granulate fro dryer decomission</t>
  </si>
  <si>
    <t>Odour Compliants
Due to Nuisance and loss of amenity
Through air transport and inhalation.</t>
  </si>
  <si>
    <t>Material spread out to minimise risk and removed for treatment off site</t>
  </si>
  <si>
    <t>Pests/vermin on site</t>
  </si>
  <si>
    <t>Pests become prevalent on site and potentially then the surrounding areas</t>
  </si>
  <si>
    <t>The site has a framework contract with a third party pest control company that provides regular visits per year to monitor the site for pests and bait if necessary.</t>
  </si>
  <si>
    <t>Release of particulate matter (Dust)</t>
  </si>
  <si>
    <t>Nuisance to local receptors, loss of amenity and harm to human health  - respiratory irritation and illness.
Through air transport and then deposition or air transport and inhalation</t>
  </si>
  <si>
    <t>No issues with dust reported on site. 
The waste types on site are unlikely to cause dust emissions and appropriate mitigations are in place.
No wastes consisting of dusts are accepted.
Generally operations on site do not create dusty materials.
Vehicles removing cake from site are kept covered whilst in transport to prevent the escape of waste.</t>
  </si>
  <si>
    <t xml:space="preserve">Noise and Vibration from vehicles arriving / leaving site that are delivering / removing wastes and materials </t>
  </si>
  <si>
    <t>Nuisance to local receptors and loss of amenity</t>
  </si>
  <si>
    <t>Site will only operate within existing operating hours.
Vehicles will not exceed site speed limit of 10 mph and will not generate a great amount of noise.
Noise complaints to be investigated and recorded along with action taken.
It should be noted that the site has not received any noise complaints and that operations will not be changing as a result of this permit application.</t>
  </si>
  <si>
    <t>Noise and Vibration from plant and equipment</t>
  </si>
  <si>
    <t>Appropriate measures have been considered for noise as all equipment on site is maintained under the AWS internal management system, POSMAINT.
Noise complaints to be investigated and recorded along with action taken.
It should be noted that the site has not received any noise complaints and that operations will not be changing as a result of this permit application.</t>
  </si>
  <si>
    <t>Release of Bioaerosols</t>
  </si>
  <si>
    <t>Harm to health - respiratory irritation  and illness
Through air transport and then inhalation</t>
  </si>
  <si>
    <t xml:space="preserve">The permitted waste is non-hazardous sludge in liquid or cake form. The nature of waste is not likely to cause a release of bio-aerosols, therefore the magnitude risk of bioaerosol creation is considered to be low.
Vehicles removing cake from site are kept covered whilst in transport to prevent the escape of waste. The magnitude of risk is considered to be low but a bio-aerosols risk assessment has been undertaken to assess the risks of bio-aerosols from the Site.  
</t>
  </si>
  <si>
    <t xml:space="preserve">Protected sites - European sites and SSSIs
The site sits outside 200m of an a European Site, Ramsar Site, or a Site of Special Scientific Interest (SSSI).
The closest designated is South Thames Estuary and Marshes SSSI, just over 1.9km to the south east of the site. 
Mucking Flats and Marshes is designated as a SSSI, approximately 3.3km to the east of the site. 
</t>
  </si>
  <si>
    <t>Harm to protected habitats through 
air water or land contamination
nutrient enrichment
loss of amenity 
harm to animal health</t>
  </si>
  <si>
    <t>Protected sites not within 200 metres and are 1.9km and 3.3km away.
Impermeable surface and sealed drainage with returns to site works.
Nature of sludges and cake including moisture content not likely to result in release of dusts or bioaerosols.
No point source emissions to air, land or water.</t>
  </si>
  <si>
    <t xml:space="preserve">Discharge to surface waters, groundwater </t>
  </si>
  <si>
    <t>Pollution of surface water, groundwater and any water abstraction form surface waters by contaminated run off from cake storage</t>
  </si>
  <si>
    <t xml:space="preserve">The permitted operational areas have impermeable surface and is kerbed providing sealed drainage with returns going to the WRC.
</t>
  </si>
  <si>
    <t>Risk of accidents and incidents</t>
  </si>
  <si>
    <t xml:space="preserve">Through  unauthorised access to the site leading to access to site hazards, wastes and machinery. Leading to injury or pollution.
Correct operating procedures and techniques not being followed.
Fire on site either accidental or through arson. Causing the release of polluting materials to air, water or land through water run off or air transport. Leading to pollution of land or water and nuisance to local population. 
</t>
  </si>
  <si>
    <t>Operations will be managed and operated in accordance with the management system (this includes site security measures to prevent unauthorised access).
The operator has identified risks and mitigations relating to accidents and incidents as part of the environment management plan.
Liquid sludge and cake are organic non-hazardous and have a high moisture content meaning it is not easily combustible.
Permitted activities do not include the burning of waste.</t>
  </si>
  <si>
    <t>Risk of flooding</t>
  </si>
  <si>
    <t xml:space="preserve">Pollution to water course close to and downstream of the site.
</t>
  </si>
  <si>
    <t>Using the EA  long terms flood risk service https://check-long-term-flood-risk.service.gov.uk/risk.
The site is identified as being at:
Low risk of Surface Water flooding.
Very Low to Low Risk of of fluvial (river) or sea flooding. 
Flooding as a result of groundwater is unlikely.
There is a risk of flooding from reseviors in this area but only when there is also a risk of flooding from rivers which is shown as being very low to low risk. 
To the best of AWS’s knowledge there has never been a flooding event at Tilbury WRC.</t>
  </si>
  <si>
    <t>Harm to Local wildlife site
Tilbury Marshes local wildlife site.
Located to the West of the site within the 200 m screening distance.</t>
  </si>
  <si>
    <t>Harm to local wildlife site that is within 200 m of the site through 
air water or land contamination
nutrient enrichment
loss of amenity 
harm to animal health
through air transport,  direct run off from site via surface water, indirect run off  from site.</t>
  </si>
  <si>
    <t>No point source emissions to air, land or water.
Nature of liquid sludges and cake including moisture content not likely to result in release of dusts or bioaerosols.
Impermeable surface and sealed drainage with returns to site works.
Operations will be managed and operated in accordance with the management system and the environment management plan.</t>
  </si>
  <si>
    <t xml:space="preserve">Harm to Protected Species and their migratory routes all located to the South of the site within teh screening distance of 500 m.
Smelt Osmerus migratory route
European eel migratory route
Atlantic salmon migratory route
Twaite shad migratory route
Allis shad migratory route
River lamprey Lampetra fluviatilis 
</t>
  </si>
  <si>
    <t>Harm to protected species and local migratory routes within 500 m of the site through 
air water or land contamination
nutrient enrichment
loss of amenity 
harm to animal health
through air transport,  direct run off from site via surface water, indirect run off  from site.</t>
  </si>
  <si>
    <t>Harm to Protected Habitats located to the South and South West of the site:
Coastal Saltmarsh
Mudflats</t>
  </si>
  <si>
    <t>Harm to protetced habitats through 
air water or land contamination
nutrient enrichment
loss of amenity 
harm to animal health
through air transport,  direct run off from site via surface water, indirect run off  from site.</t>
  </si>
  <si>
    <t xml:space="preserve">Harm to Protected Habitats located to the West of the site
Coastal and Floodplain Grazing Marsh
</t>
  </si>
  <si>
    <t>Review period</t>
  </si>
  <si>
    <t>years</t>
  </si>
  <si>
    <t>Little to no chance</t>
  </si>
  <si>
    <t>Negligible impact</t>
  </si>
  <si>
    <t>Certain to happen</t>
  </si>
  <si>
    <t>Severe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</si>
</sst>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8"/>
      <name val="Frutiger 55 Roman"/>
    </font>
    <font>
      <sz val="8"/>
      <name val="Calibri"/>
      <family val="2"/>
    </font>
    <font>
      <b/>
      <sz val="8"/>
      <name val="Calibri"/>
      <family val="2"/>
    </font>
    <font>
      <sz val="8"/>
      <color indexed="22"/>
      <name val="Calibri"/>
      <family val="2"/>
    </font>
    <font>
      <sz val="12"/>
      <name val="Calibri"/>
      <family val="2"/>
    </font>
    <font>
      <sz val="8"/>
      <color rgb="FF000000"/>
      <name val="Calibri"/>
      <family val="2"/>
    </font>
    <font>
      <strike/>
      <sz val="8"/>
      <color rgb="FF000000"/>
      <name val="Calibri"/>
      <family val="2"/>
    </font>
    <font>
      <sz val="8"/>
      <name val="Calibri"/>
      <family val="2"/>
      <scheme val="minor"/>
    </font>
    <font>
      <sz val="8"/>
      <color rgb="FF000000"/>
      <name val="Calibri"/>
      <family val="2"/>
      <scheme val="minor"/>
    </font>
  </fonts>
  <fills count="3">
    <fill>
      <patternFill patternType="none"/>
    </fill>
    <fill>
      <patternFill patternType="gray125"/>
    </fill>
    <fill>
      <patternFill patternType="solid">
        <fgColor indexed="2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s>
  <cellStyleXfs count="1">
    <xf numFmtId="0" fontId="0" fillId="0" borderId="0"/>
  </cellStyleXfs>
  <cellXfs count="29">
    <xf numFmtId="0" fontId="0" fillId="0" borderId="0" xfId="0"/>
    <xf numFmtId="0" fontId="1" fillId="0" borderId="0" xfId="0" applyFont="1"/>
    <xf numFmtId="0" fontId="2" fillId="0" borderId="0" xfId="0" applyFont="1"/>
    <xf numFmtId="0" fontId="4" fillId="0" borderId="0" xfId="0" applyFont="1" applyAlignment="1">
      <alignment vertical="top"/>
    </xf>
    <xf numFmtId="0" fontId="1" fillId="0" borderId="1" xfId="0" applyFont="1" applyBorder="1" applyAlignment="1">
      <alignment vertical="top"/>
    </xf>
    <xf numFmtId="0" fontId="1" fillId="0" borderId="0" xfId="0" applyFont="1" applyAlignment="1">
      <alignment vertical="top"/>
    </xf>
    <xf numFmtId="0" fontId="4" fillId="0" borderId="6" xfId="0" applyFont="1" applyBorder="1" applyAlignment="1">
      <alignment vertical="top"/>
    </xf>
    <xf numFmtId="14" fontId="1" fillId="0" borderId="1" xfId="0" applyNumberFormat="1" applyFont="1" applyBorder="1" applyAlignment="1">
      <alignment vertical="top"/>
    </xf>
    <xf numFmtId="0" fontId="1" fillId="0" borderId="2" xfId="0" applyFont="1" applyBorder="1" applyAlignment="1">
      <alignment vertical="top"/>
    </xf>
    <xf numFmtId="0" fontId="1" fillId="0" borderId="3" xfId="0" applyFont="1" applyBorder="1" applyAlignment="1">
      <alignment vertical="top"/>
    </xf>
    <xf numFmtId="0" fontId="2" fillId="0" borderId="4" xfId="0" applyFont="1" applyBorder="1" applyAlignment="1">
      <alignment vertical="top"/>
    </xf>
    <xf numFmtId="0" fontId="2" fillId="0" borderId="5" xfId="0" applyFont="1" applyBorder="1" applyAlignment="1">
      <alignment vertical="top"/>
    </xf>
    <xf numFmtId="0" fontId="2" fillId="0" borderId="3" xfId="0" applyFont="1" applyBorder="1" applyAlignment="1">
      <alignment vertical="top"/>
    </xf>
    <xf numFmtId="0" fontId="2" fillId="0" borderId="1" xfId="0" applyFont="1" applyBorder="1" applyAlignment="1">
      <alignment vertical="top"/>
    </xf>
    <xf numFmtId="0" fontId="2" fillId="0" borderId="1" xfId="0" applyFont="1" applyBorder="1" applyAlignment="1">
      <alignment vertical="top" textRotation="90"/>
    </xf>
    <xf numFmtId="0" fontId="2" fillId="0" borderId="0" xfId="0" applyFont="1" applyAlignment="1">
      <alignment vertical="top"/>
    </xf>
    <xf numFmtId="0" fontId="3" fillId="2" borderId="1" xfId="0" applyFont="1" applyFill="1" applyBorder="1" applyAlignment="1">
      <alignment vertical="top"/>
    </xf>
    <xf numFmtId="0" fontId="1" fillId="0" borderId="1" xfId="0" applyFont="1" applyBorder="1" applyAlignment="1">
      <alignment vertical="top" wrapText="1"/>
    </xf>
    <xf numFmtId="0" fontId="5" fillId="0" borderId="1" xfId="0" applyFont="1" applyBorder="1" applyAlignment="1">
      <alignment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5" fillId="0" borderId="1" xfId="0" applyFont="1" applyBorder="1" applyAlignment="1">
      <alignment horizontal="left" vertical="top" wrapText="1"/>
    </xf>
    <xf numFmtId="0" fontId="1" fillId="0" borderId="1" xfId="0" applyFont="1" applyBorder="1" applyAlignment="1">
      <alignment horizontal="left" vertical="top" wrapText="1"/>
    </xf>
    <xf numFmtId="0" fontId="8" fillId="0" borderId="1" xfId="0" applyFont="1" applyBorder="1" applyAlignment="1">
      <alignment horizontal="left" vertical="top" wrapText="1"/>
    </xf>
    <xf numFmtId="0" fontId="2" fillId="0" borderId="1" xfId="0" applyFont="1" applyBorder="1" applyAlignment="1">
      <alignment horizontal="center" vertical="top"/>
    </xf>
    <xf numFmtId="0" fontId="2" fillId="0" borderId="1" xfId="0" applyFont="1" applyBorder="1" applyAlignment="1">
      <alignment horizontal="center" vertical="top" wrapText="1"/>
    </xf>
    <xf numFmtId="14" fontId="4" fillId="0" borderId="1" xfId="0" applyNumberFormat="1" applyFont="1" applyBorder="1" applyAlignment="1">
      <alignment horizontal="center" vertical="top"/>
    </xf>
    <xf numFmtId="0" fontId="4" fillId="0" borderId="1" xfId="0" applyFont="1" applyBorder="1" applyAlignment="1">
      <alignment horizontal="center" vertical="top"/>
    </xf>
    <xf numFmtId="0" fontId="2" fillId="0" borderId="0" xfId="0" applyFont="1" applyAlignment="1">
      <alignment horizontal="center"/>
    </xf>
  </cellXfs>
  <cellStyles count="1">
    <cellStyle name="Normal" xfId="0" builtinId="0"/>
  </cellStyles>
  <dxfs count="10">
    <dxf>
      <fill>
        <patternFill>
          <bgColor indexed="45"/>
        </patternFill>
      </fill>
    </dxf>
    <dxf>
      <fill>
        <patternFill>
          <bgColor indexed="47"/>
        </patternFill>
      </fill>
    </dxf>
    <dxf>
      <fill>
        <patternFill>
          <bgColor indexed="42"/>
        </patternFill>
      </fill>
    </dxf>
    <dxf>
      <font>
        <condense val="0"/>
        <extend val="0"/>
        <color indexed="22"/>
      </font>
      <fill>
        <patternFill>
          <bgColor indexed="22"/>
        </patternFill>
      </fill>
    </dxf>
    <dxf>
      <font>
        <condense val="0"/>
        <extend val="0"/>
        <color indexed="10"/>
      </font>
      <fill>
        <patternFill>
          <bgColor indexed="10"/>
        </patternFill>
      </fill>
    </dxf>
    <dxf>
      <font>
        <condense val="0"/>
        <extend val="0"/>
        <color indexed="17"/>
      </font>
      <fill>
        <patternFill>
          <bgColor indexed="17"/>
        </patternFill>
      </fill>
    </dxf>
    <dxf>
      <font>
        <condense val="0"/>
        <extend val="0"/>
        <color indexed="10"/>
      </font>
    </dxf>
    <dxf>
      <font>
        <condense val="0"/>
        <extend val="0"/>
        <color indexed="8"/>
      </font>
      <fill>
        <patternFill>
          <bgColor indexed="45"/>
        </patternFill>
      </fill>
    </dxf>
    <dxf>
      <font>
        <condense val="0"/>
        <extend val="0"/>
        <color indexed="8"/>
      </font>
      <fill>
        <patternFill>
          <bgColor indexed="47"/>
        </patternFill>
      </fill>
    </dxf>
    <dxf>
      <font>
        <condense val="0"/>
        <extend val="0"/>
        <color indexed="8"/>
      </font>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Oliver Harriman" id="{341A6191-7252-4742-ADEF-B9F7305382A7}" userId="S::oharriman2@anglianwater.co.uk::a55297d9-f76e-4681-bd46-f62dbf06503f"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3" dT="2023-09-20T14:36:03.58" personId="{341A6191-7252-4742-ADEF-B9F7305382A7}" id="{7FFB54B1-19B5-476B-8712-B0C086AD0BC7}">
    <text>WROL now instead of RTS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9"/>
  <sheetViews>
    <sheetView tabSelected="1" zoomScale="115" workbookViewId="0">
      <pane ySplit="8" topLeftCell="A9" activePane="bottomLeft" state="frozen"/>
      <selection pane="bottomLeft" activeCell="A13" sqref="A13"/>
    </sheetView>
  </sheetViews>
  <sheetFormatPr defaultColWidth="9.33203125" defaultRowHeight="11.25"/>
  <cols>
    <col min="1" max="2" width="50.83203125" style="5" customWidth="1"/>
    <col min="3" max="5" width="4.33203125" style="5" bestFit="1" customWidth="1"/>
    <col min="6" max="6" width="50.83203125" style="5" customWidth="1"/>
    <col min="7" max="9" width="4.33203125" style="5" bestFit="1" customWidth="1"/>
    <col min="10" max="10" width="3.83203125" style="5" bestFit="1" customWidth="1"/>
    <col min="11" max="11" width="57.6640625" style="5" bestFit="1" customWidth="1"/>
    <col min="12" max="16384" width="9.33203125" style="5"/>
  </cols>
  <sheetData>
    <row r="1" spans="1:13" ht="15.75">
      <c r="A1" s="3" t="s">
        <v>0</v>
      </c>
      <c r="B1" s="4" t="s">
        <v>1</v>
      </c>
      <c r="F1" s="6" t="s">
        <v>2</v>
      </c>
      <c r="G1" s="26">
        <f>DATE(YEAR(B6)+'Background data'!G1,MONTH(B6),DAY(B6))</f>
        <v>45401</v>
      </c>
      <c r="H1" s="27"/>
      <c r="I1" s="27"/>
      <c r="J1" s="27"/>
    </row>
    <row r="2" spans="1:13" ht="15.75">
      <c r="A2" s="3" t="s">
        <v>3</v>
      </c>
      <c r="B2" s="4" t="s">
        <v>4</v>
      </c>
    </row>
    <row r="3" spans="1:13" ht="15.75">
      <c r="A3" s="3" t="s">
        <v>5</v>
      </c>
      <c r="B3" s="4" t="s">
        <v>6</v>
      </c>
    </row>
    <row r="4" spans="1:13" ht="15.75">
      <c r="A4" s="3" t="s">
        <v>7</v>
      </c>
      <c r="B4" s="7">
        <v>45035</v>
      </c>
    </row>
    <row r="5" spans="1:13" ht="15.75">
      <c r="A5" s="3" t="s">
        <v>8</v>
      </c>
      <c r="B5" s="4" t="s">
        <v>9</v>
      </c>
    </row>
    <row r="6" spans="1:13" ht="15.75">
      <c r="A6" s="3" t="s">
        <v>10</v>
      </c>
      <c r="B6" s="7">
        <v>45035</v>
      </c>
    </row>
    <row r="7" spans="1:13" ht="22.5" customHeight="1">
      <c r="A7" s="8"/>
      <c r="B7" s="9"/>
      <c r="C7" s="24" t="s">
        <v>11</v>
      </c>
      <c r="D7" s="24"/>
      <c r="E7" s="24"/>
      <c r="F7" s="10"/>
      <c r="G7" s="24" t="s">
        <v>12</v>
      </c>
      <c r="H7" s="24"/>
      <c r="I7" s="24"/>
      <c r="J7" s="11"/>
      <c r="K7" s="12"/>
      <c r="L7" s="25" t="s">
        <v>13</v>
      </c>
      <c r="M7" s="25"/>
    </row>
    <row r="8" spans="1:13" s="15" customFormat="1" ht="42">
      <c r="A8" s="13" t="s">
        <v>14</v>
      </c>
      <c r="B8" s="13" t="s">
        <v>15</v>
      </c>
      <c r="C8" s="14" t="s">
        <v>16</v>
      </c>
      <c r="D8" s="14" t="s">
        <v>17</v>
      </c>
      <c r="E8" s="14" t="s">
        <v>18</v>
      </c>
      <c r="F8" s="13" t="s">
        <v>19</v>
      </c>
      <c r="G8" s="14" t="s">
        <v>16</v>
      </c>
      <c r="H8" s="14" t="s">
        <v>17</v>
      </c>
      <c r="I8" s="14" t="s">
        <v>18</v>
      </c>
      <c r="J8" s="14" t="s">
        <v>20</v>
      </c>
      <c r="K8" s="13" t="s">
        <v>21</v>
      </c>
      <c r="L8" s="13" t="s">
        <v>22</v>
      </c>
      <c r="M8" s="13" t="s">
        <v>23</v>
      </c>
    </row>
    <row r="9" spans="1:13" ht="33.75">
      <c r="A9" s="4" t="s">
        <v>24</v>
      </c>
      <c r="B9" s="17" t="s">
        <v>25</v>
      </c>
      <c r="C9" s="4">
        <v>4</v>
      </c>
      <c r="D9" s="4">
        <v>5</v>
      </c>
      <c r="E9" s="16">
        <f>C9*D9</f>
        <v>20</v>
      </c>
      <c r="F9" s="17" t="s">
        <v>26</v>
      </c>
      <c r="G9" s="4">
        <v>1</v>
      </c>
      <c r="H9" s="4">
        <v>5</v>
      </c>
      <c r="I9" s="16">
        <f>G9*H9</f>
        <v>5</v>
      </c>
      <c r="J9" s="4" t="str">
        <f>IF(I9&lt;5.01,"Yes","No")</f>
        <v>Yes</v>
      </c>
      <c r="K9" s="4" t="str">
        <f>IF(J9="No","Consult with relevant manager to get approval of actions as sufficient","n/a")</f>
        <v>n/a</v>
      </c>
      <c r="L9" s="4"/>
      <c r="M9" s="4"/>
    </row>
    <row r="10" spans="1:13" ht="33.75">
      <c r="A10" s="17" t="s">
        <v>27</v>
      </c>
      <c r="B10" s="17" t="s">
        <v>25</v>
      </c>
      <c r="C10" s="4">
        <v>3</v>
      </c>
      <c r="D10" s="4">
        <v>5</v>
      </c>
      <c r="E10" s="16">
        <f t="shared" ref="E10:E25" si="0">C10*D10</f>
        <v>15</v>
      </c>
      <c r="F10" s="17" t="s">
        <v>28</v>
      </c>
      <c r="G10" s="4">
        <v>1</v>
      </c>
      <c r="H10" s="4">
        <v>5</v>
      </c>
      <c r="I10" s="16">
        <f t="shared" ref="I10:I25" si="1">G10*H10</f>
        <v>5</v>
      </c>
      <c r="J10" s="4" t="str">
        <f t="shared" ref="J10:J25" si="2">IF(I10&lt;5.01,"Yes","No")</f>
        <v>Yes</v>
      </c>
      <c r="K10" s="4" t="str">
        <f t="shared" ref="K10:K26" si="3">IF(J10="No","Consult with relevant manager to get approval of actions as sufficient","n/a")</f>
        <v>n/a</v>
      </c>
      <c r="L10" s="4"/>
      <c r="M10" s="4"/>
    </row>
    <row r="11" spans="1:13" ht="22.5">
      <c r="A11" s="17" t="s">
        <v>29</v>
      </c>
      <c r="B11" s="17" t="s">
        <v>30</v>
      </c>
      <c r="C11" s="4">
        <v>5</v>
      </c>
      <c r="D11" s="4">
        <v>3</v>
      </c>
      <c r="E11" s="16">
        <f t="shared" si="0"/>
        <v>15</v>
      </c>
      <c r="F11" s="17" t="s">
        <v>31</v>
      </c>
      <c r="G11" s="4">
        <v>1</v>
      </c>
      <c r="H11" s="4">
        <v>3</v>
      </c>
      <c r="I11" s="16">
        <f t="shared" si="1"/>
        <v>3</v>
      </c>
      <c r="J11" s="4" t="str">
        <f t="shared" si="2"/>
        <v>Yes</v>
      </c>
      <c r="K11" s="4" t="str">
        <f t="shared" si="3"/>
        <v>n/a</v>
      </c>
      <c r="L11" s="4"/>
      <c r="M11" s="4"/>
    </row>
    <row r="12" spans="1:13" ht="37.5" customHeight="1">
      <c r="A12" s="17" t="s">
        <v>32</v>
      </c>
      <c r="B12" s="17" t="s">
        <v>33</v>
      </c>
      <c r="C12" s="4">
        <v>3</v>
      </c>
      <c r="D12" s="4">
        <v>3</v>
      </c>
      <c r="E12" s="16">
        <f t="shared" si="0"/>
        <v>9</v>
      </c>
      <c r="F12" s="17" t="s">
        <v>34</v>
      </c>
      <c r="G12" s="4">
        <v>1</v>
      </c>
      <c r="H12" s="4">
        <v>3</v>
      </c>
      <c r="I12" s="16">
        <f t="shared" si="1"/>
        <v>3</v>
      </c>
      <c r="J12" s="4" t="str">
        <f t="shared" si="2"/>
        <v>Yes</v>
      </c>
      <c r="K12" s="4" t="str">
        <f t="shared" si="3"/>
        <v>n/a</v>
      </c>
      <c r="L12" s="4"/>
      <c r="M12" s="4"/>
    </row>
    <row r="13" spans="1:13" ht="58.5" customHeight="1">
      <c r="A13" s="17" t="s">
        <v>35</v>
      </c>
      <c r="B13" s="17" t="s">
        <v>36</v>
      </c>
      <c r="C13" s="4">
        <v>4</v>
      </c>
      <c r="D13" s="4">
        <v>4</v>
      </c>
      <c r="E13" s="16">
        <f t="shared" si="0"/>
        <v>16</v>
      </c>
      <c r="F13" s="18" t="s">
        <v>37</v>
      </c>
      <c r="G13" s="4">
        <v>1</v>
      </c>
      <c r="H13" s="4">
        <v>4</v>
      </c>
      <c r="I13" s="16">
        <f t="shared" si="1"/>
        <v>4</v>
      </c>
      <c r="J13" s="4" t="str">
        <f t="shared" si="2"/>
        <v>Yes</v>
      </c>
      <c r="K13" s="4" t="str">
        <f t="shared" si="3"/>
        <v>n/a</v>
      </c>
      <c r="L13" s="4"/>
      <c r="M13" s="4"/>
    </row>
    <row r="14" spans="1:13" ht="27" customHeight="1">
      <c r="A14" s="17" t="s">
        <v>38</v>
      </c>
      <c r="B14" s="17" t="s">
        <v>39</v>
      </c>
      <c r="C14" s="4">
        <v>5</v>
      </c>
      <c r="D14" s="4">
        <v>3</v>
      </c>
      <c r="E14" s="16">
        <f t="shared" si="0"/>
        <v>15</v>
      </c>
      <c r="F14" s="17" t="s">
        <v>40</v>
      </c>
      <c r="G14" s="4">
        <v>1</v>
      </c>
      <c r="H14" s="4">
        <v>3</v>
      </c>
      <c r="I14" s="16">
        <f t="shared" si="1"/>
        <v>3</v>
      </c>
      <c r="J14" s="4" t="str">
        <f t="shared" si="2"/>
        <v>Yes</v>
      </c>
      <c r="K14" s="4" t="str">
        <f t="shared" si="3"/>
        <v>n/a</v>
      </c>
      <c r="L14" s="4"/>
      <c r="M14" s="4"/>
    </row>
    <row r="15" spans="1:13" ht="22.5">
      <c r="A15" s="17" t="s">
        <v>41</v>
      </c>
      <c r="B15" s="17" t="s">
        <v>42</v>
      </c>
      <c r="C15" s="4">
        <v>4</v>
      </c>
      <c r="D15" s="4">
        <v>3</v>
      </c>
      <c r="E15" s="16">
        <f t="shared" si="0"/>
        <v>12</v>
      </c>
      <c r="F15" s="17" t="s">
        <v>43</v>
      </c>
      <c r="G15" s="4">
        <v>1</v>
      </c>
      <c r="H15" s="4">
        <v>3</v>
      </c>
      <c r="I15" s="16">
        <f t="shared" si="1"/>
        <v>3</v>
      </c>
      <c r="J15" s="4" t="str">
        <f t="shared" si="2"/>
        <v>Yes</v>
      </c>
      <c r="K15" s="4" t="str">
        <f t="shared" si="3"/>
        <v>n/a</v>
      </c>
      <c r="L15" s="4"/>
      <c r="M15" s="4"/>
    </row>
    <row r="16" spans="1:13" ht="34.5" customHeight="1">
      <c r="A16" s="17" t="s">
        <v>44</v>
      </c>
      <c r="B16" s="17" t="s">
        <v>42</v>
      </c>
      <c r="C16" s="4">
        <v>4</v>
      </c>
      <c r="D16" s="4">
        <v>3</v>
      </c>
      <c r="E16" s="16">
        <f t="shared" si="0"/>
        <v>12</v>
      </c>
      <c r="F16" s="17" t="s">
        <v>45</v>
      </c>
      <c r="G16" s="4">
        <v>1</v>
      </c>
      <c r="H16" s="4">
        <v>3</v>
      </c>
      <c r="I16" s="16">
        <f t="shared" si="1"/>
        <v>3</v>
      </c>
      <c r="J16" s="4" t="str">
        <f t="shared" si="2"/>
        <v>Yes</v>
      </c>
      <c r="K16" s="4" t="str">
        <f t="shared" si="3"/>
        <v>n/a</v>
      </c>
      <c r="L16" s="4"/>
      <c r="M16" s="4"/>
    </row>
    <row r="17" spans="1:13" ht="37.5" customHeight="1">
      <c r="A17" s="17" t="s">
        <v>46</v>
      </c>
      <c r="B17" s="17" t="s">
        <v>47</v>
      </c>
      <c r="C17" s="4">
        <v>5</v>
      </c>
      <c r="D17" s="4">
        <v>3</v>
      </c>
      <c r="E17" s="16">
        <f t="shared" si="0"/>
        <v>15</v>
      </c>
      <c r="F17" s="17" t="s">
        <v>48</v>
      </c>
      <c r="G17" s="4">
        <v>1</v>
      </c>
      <c r="H17" s="4">
        <v>3</v>
      </c>
      <c r="I17" s="16">
        <f t="shared" si="1"/>
        <v>3</v>
      </c>
      <c r="J17" s="4" t="str">
        <f t="shared" si="2"/>
        <v>Yes</v>
      </c>
      <c r="K17" s="4" t="str">
        <f t="shared" si="3"/>
        <v>n/a</v>
      </c>
      <c r="L17" s="4"/>
      <c r="M17" s="4"/>
    </row>
    <row r="18" spans="1:13" ht="36.950000000000003" customHeight="1">
      <c r="A18" s="17" t="s">
        <v>49</v>
      </c>
      <c r="B18" s="17" t="s">
        <v>50</v>
      </c>
      <c r="C18" s="4">
        <v>5</v>
      </c>
      <c r="D18" s="4">
        <v>3</v>
      </c>
      <c r="E18" s="16">
        <f t="shared" si="0"/>
        <v>15</v>
      </c>
      <c r="F18" s="17" t="s">
        <v>51</v>
      </c>
      <c r="G18" s="4">
        <v>1</v>
      </c>
      <c r="H18" s="4">
        <v>3</v>
      </c>
      <c r="I18" s="16">
        <f t="shared" si="1"/>
        <v>3</v>
      </c>
      <c r="J18" s="4" t="str">
        <f t="shared" si="2"/>
        <v>Yes</v>
      </c>
      <c r="K18" s="4" t="str">
        <f t="shared" si="3"/>
        <v>n/a</v>
      </c>
      <c r="L18" s="4"/>
      <c r="M18" s="4"/>
    </row>
    <row r="19" spans="1:13" ht="36" customHeight="1">
      <c r="A19" s="17" t="s">
        <v>52</v>
      </c>
      <c r="B19" s="17" t="s">
        <v>50</v>
      </c>
      <c r="C19" s="4">
        <v>5</v>
      </c>
      <c r="D19" s="4">
        <v>3</v>
      </c>
      <c r="E19" s="16">
        <f>C19*D19</f>
        <v>15</v>
      </c>
      <c r="F19" s="17" t="s">
        <v>53</v>
      </c>
      <c r="G19" s="4">
        <v>1</v>
      </c>
      <c r="H19" s="4">
        <v>3</v>
      </c>
      <c r="I19" s="16">
        <f>G19*H19</f>
        <v>3</v>
      </c>
      <c r="J19" s="4" t="str">
        <f>IF(I19&lt;5.01,"Yes","No")</f>
        <v>Yes</v>
      </c>
      <c r="K19" s="4" t="str">
        <f t="shared" si="3"/>
        <v>n/a</v>
      </c>
      <c r="L19" s="4"/>
      <c r="M19" s="4"/>
    </row>
    <row r="20" spans="1:13" ht="25.5" customHeight="1">
      <c r="A20" s="17" t="s">
        <v>54</v>
      </c>
      <c r="B20" s="17" t="s">
        <v>55</v>
      </c>
      <c r="C20" s="4">
        <v>4</v>
      </c>
      <c r="D20" s="4">
        <v>3</v>
      </c>
      <c r="E20" s="16">
        <f t="shared" si="0"/>
        <v>12</v>
      </c>
      <c r="F20" s="17" t="s">
        <v>56</v>
      </c>
      <c r="G20" s="4">
        <v>1</v>
      </c>
      <c r="H20" s="4">
        <v>3</v>
      </c>
      <c r="I20" s="16">
        <f t="shared" si="1"/>
        <v>3</v>
      </c>
      <c r="J20" s="4" t="str">
        <f t="shared" si="2"/>
        <v>Yes</v>
      </c>
      <c r="K20" s="4" t="str">
        <f t="shared" si="3"/>
        <v>n/a</v>
      </c>
      <c r="L20" s="4"/>
      <c r="M20" s="4"/>
    </row>
    <row r="21" spans="1:13" ht="22.5">
      <c r="A21" s="17" t="s">
        <v>54</v>
      </c>
      <c r="B21" s="17" t="s">
        <v>57</v>
      </c>
      <c r="C21" s="4">
        <v>4</v>
      </c>
      <c r="D21" s="4">
        <v>3</v>
      </c>
      <c r="E21" s="16">
        <f t="shared" si="0"/>
        <v>12</v>
      </c>
      <c r="F21" s="17" t="s">
        <v>56</v>
      </c>
      <c r="G21" s="4">
        <v>1</v>
      </c>
      <c r="H21" s="4">
        <v>3</v>
      </c>
      <c r="I21" s="16">
        <f t="shared" si="1"/>
        <v>3</v>
      </c>
      <c r="J21" s="4" t="str">
        <f t="shared" si="2"/>
        <v>Yes</v>
      </c>
      <c r="K21" s="4" t="str">
        <f t="shared" si="3"/>
        <v>n/a</v>
      </c>
      <c r="L21" s="4"/>
      <c r="M21" s="4"/>
    </row>
    <row r="22" spans="1:13" ht="22.5">
      <c r="A22" s="17" t="s">
        <v>58</v>
      </c>
      <c r="B22" s="17" t="s">
        <v>59</v>
      </c>
      <c r="C22" s="4">
        <v>4</v>
      </c>
      <c r="D22" s="4">
        <v>5</v>
      </c>
      <c r="E22" s="16">
        <f t="shared" si="0"/>
        <v>20</v>
      </c>
      <c r="F22" s="17" t="s">
        <v>60</v>
      </c>
      <c r="G22" s="4">
        <v>1</v>
      </c>
      <c r="H22" s="4">
        <v>5</v>
      </c>
      <c r="I22" s="16">
        <f t="shared" si="1"/>
        <v>5</v>
      </c>
      <c r="J22" s="4" t="str">
        <f t="shared" si="2"/>
        <v>Yes</v>
      </c>
      <c r="K22" s="4" t="str">
        <f t="shared" si="3"/>
        <v>n/a</v>
      </c>
      <c r="L22" s="4"/>
      <c r="M22" s="4"/>
    </row>
    <row r="23" spans="1:13" ht="45">
      <c r="A23" s="17" t="s">
        <v>61</v>
      </c>
      <c r="B23" s="17" t="s">
        <v>62</v>
      </c>
      <c r="C23" s="4">
        <v>4</v>
      </c>
      <c r="D23" s="4">
        <v>4</v>
      </c>
      <c r="E23" s="16">
        <f t="shared" si="0"/>
        <v>16</v>
      </c>
      <c r="F23" s="17" t="s">
        <v>63</v>
      </c>
      <c r="G23" s="4">
        <v>2</v>
      </c>
      <c r="H23" s="4">
        <v>1</v>
      </c>
      <c r="I23" s="16">
        <f t="shared" si="1"/>
        <v>2</v>
      </c>
      <c r="J23" s="4" t="str">
        <f t="shared" si="2"/>
        <v>Yes</v>
      </c>
      <c r="K23" s="4" t="str">
        <f t="shared" si="3"/>
        <v>n/a</v>
      </c>
      <c r="L23" s="4"/>
      <c r="M23" s="4"/>
    </row>
    <row r="24" spans="1:13" ht="45">
      <c r="A24" s="17" t="s">
        <v>64</v>
      </c>
      <c r="B24" s="17" t="s">
        <v>65</v>
      </c>
      <c r="C24" s="4">
        <v>5</v>
      </c>
      <c r="D24" s="4">
        <v>5</v>
      </c>
      <c r="E24" s="16">
        <f t="shared" si="0"/>
        <v>25</v>
      </c>
      <c r="F24" s="17" t="s">
        <v>66</v>
      </c>
      <c r="G24" s="4">
        <v>2</v>
      </c>
      <c r="H24" s="4">
        <v>1</v>
      </c>
      <c r="I24" s="16">
        <f t="shared" si="1"/>
        <v>2</v>
      </c>
      <c r="J24" s="4" t="str">
        <f t="shared" si="2"/>
        <v>Yes</v>
      </c>
      <c r="K24" s="4" t="str">
        <f t="shared" si="3"/>
        <v>n/a</v>
      </c>
      <c r="L24" s="4"/>
      <c r="M24" s="4"/>
    </row>
    <row r="25" spans="1:13" ht="22.5">
      <c r="A25" s="17" t="s">
        <v>67</v>
      </c>
      <c r="B25" s="17" t="s">
        <v>68</v>
      </c>
      <c r="C25" s="4">
        <v>4</v>
      </c>
      <c r="D25" s="4">
        <v>5</v>
      </c>
      <c r="E25" s="16">
        <f t="shared" si="0"/>
        <v>20</v>
      </c>
      <c r="F25" s="17" t="s">
        <v>69</v>
      </c>
      <c r="G25" s="4">
        <v>1</v>
      </c>
      <c r="H25" s="4">
        <v>5</v>
      </c>
      <c r="I25" s="16">
        <f t="shared" si="1"/>
        <v>5</v>
      </c>
      <c r="J25" s="4" t="str">
        <f t="shared" si="2"/>
        <v>Yes</v>
      </c>
      <c r="K25" s="4" t="str">
        <f t="shared" si="3"/>
        <v>n/a</v>
      </c>
      <c r="L25" s="4"/>
      <c r="M25" s="4"/>
    </row>
    <row r="26" spans="1:13" ht="33.75">
      <c r="A26" s="17" t="s">
        <v>70</v>
      </c>
      <c r="B26" s="17" t="s">
        <v>71</v>
      </c>
      <c r="C26" s="4">
        <v>4</v>
      </c>
      <c r="D26" s="4">
        <v>5</v>
      </c>
      <c r="E26" s="16">
        <f>C26*D26</f>
        <v>20</v>
      </c>
      <c r="F26" s="17" t="s">
        <v>72</v>
      </c>
      <c r="G26" s="4">
        <v>1</v>
      </c>
      <c r="H26" s="4">
        <v>5</v>
      </c>
      <c r="I26" s="16">
        <f>G26*H26</f>
        <v>5</v>
      </c>
      <c r="J26" s="4" t="str">
        <f>IF(I26&lt;5.01,"Yes","No")</f>
        <v>Yes</v>
      </c>
      <c r="K26" s="4" t="str">
        <f t="shared" si="3"/>
        <v>n/a</v>
      </c>
      <c r="L26" s="4"/>
      <c r="M26" s="4"/>
    </row>
    <row r="27" spans="1:13" ht="33.75">
      <c r="A27" s="4" t="s">
        <v>73</v>
      </c>
      <c r="B27" s="19" t="s">
        <v>74</v>
      </c>
      <c r="C27" s="4">
        <v>3</v>
      </c>
      <c r="D27" s="4">
        <v>4</v>
      </c>
      <c r="E27" s="16">
        <f t="shared" ref="E27:E39" si="4">C27*D27</f>
        <v>12</v>
      </c>
      <c r="F27" s="23" t="s">
        <v>75</v>
      </c>
      <c r="G27" s="4">
        <v>1</v>
      </c>
      <c r="H27" s="4">
        <v>1</v>
      </c>
      <c r="I27" s="16">
        <f t="shared" ref="I27:I39" si="5">G27*H27</f>
        <v>1</v>
      </c>
      <c r="J27" s="4" t="str">
        <f t="shared" ref="J27:J39" si="6">IF(I27&lt;5.01,"Yes","No")</f>
        <v>Yes</v>
      </c>
      <c r="K27" s="4" t="str">
        <f t="shared" ref="K27:K39" si="7">IF(J27="No","Consult with relevant manager to get approval of actions as sufficient","n/a")</f>
        <v>n/a</v>
      </c>
      <c r="L27" s="4"/>
      <c r="M27" s="4"/>
    </row>
    <row r="28" spans="1:13" ht="78.75">
      <c r="A28" s="20" t="s">
        <v>76</v>
      </c>
      <c r="B28" s="19" t="s">
        <v>77</v>
      </c>
      <c r="C28" s="4">
        <v>3</v>
      </c>
      <c r="D28" s="4">
        <v>5</v>
      </c>
      <c r="E28" s="16">
        <f t="shared" si="4"/>
        <v>15</v>
      </c>
      <c r="F28" s="21" t="s">
        <v>78</v>
      </c>
      <c r="G28" s="4">
        <v>1</v>
      </c>
      <c r="H28" s="4">
        <v>3</v>
      </c>
      <c r="I28" s="16">
        <f t="shared" si="5"/>
        <v>3</v>
      </c>
      <c r="J28" s="4" t="str">
        <f t="shared" si="6"/>
        <v>Yes</v>
      </c>
      <c r="K28" s="4" t="str">
        <f t="shared" si="7"/>
        <v>n/a</v>
      </c>
      <c r="L28" s="4"/>
      <c r="M28" s="4"/>
    </row>
    <row r="29" spans="1:13" ht="90">
      <c r="A29" s="19" t="s">
        <v>79</v>
      </c>
      <c r="B29" s="19" t="s">
        <v>80</v>
      </c>
      <c r="C29" s="4">
        <v>3</v>
      </c>
      <c r="D29" s="4">
        <v>5</v>
      </c>
      <c r="E29" s="16">
        <f t="shared" si="4"/>
        <v>15</v>
      </c>
      <c r="F29" s="21" t="s">
        <v>81</v>
      </c>
      <c r="G29" s="4">
        <v>1</v>
      </c>
      <c r="H29" s="4">
        <v>2</v>
      </c>
      <c r="I29" s="16">
        <f t="shared" si="5"/>
        <v>2</v>
      </c>
      <c r="J29" s="4" t="str">
        <f t="shared" si="6"/>
        <v>Yes</v>
      </c>
      <c r="K29" s="4" t="str">
        <f t="shared" si="7"/>
        <v>n/a</v>
      </c>
      <c r="L29" s="4"/>
      <c r="M29" s="4"/>
    </row>
    <row r="30" spans="1:13" ht="90">
      <c r="A30" s="20" t="s">
        <v>82</v>
      </c>
      <c r="B30" s="19" t="s">
        <v>80</v>
      </c>
      <c r="C30" s="4">
        <v>3</v>
      </c>
      <c r="D30" s="4">
        <v>5</v>
      </c>
      <c r="E30" s="16">
        <f t="shared" si="4"/>
        <v>15</v>
      </c>
      <c r="F30" s="21" t="s">
        <v>83</v>
      </c>
      <c r="G30" s="4">
        <v>1</v>
      </c>
      <c r="H30" s="4">
        <v>2</v>
      </c>
      <c r="I30" s="16">
        <f t="shared" si="5"/>
        <v>2</v>
      </c>
      <c r="J30" s="4" t="str">
        <f t="shared" si="6"/>
        <v>Yes</v>
      </c>
      <c r="K30" s="4" t="str">
        <f t="shared" si="7"/>
        <v>n/a</v>
      </c>
      <c r="L30" s="4"/>
      <c r="M30" s="4"/>
    </row>
    <row r="31" spans="1:13" ht="112.5">
      <c r="A31" s="20" t="s">
        <v>84</v>
      </c>
      <c r="B31" s="19" t="s">
        <v>85</v>
      </c>
      <c r="C31" s="4">
        <v>3</v>
      </c>
      <c r="D31" s="4">
        <v>4</v>
      </c>
      <c r="E31" s="16">
        <f t="shared" si="4"/>
        <v>12</v>
      </c>
      <c r="F31" s="21" t="s">
        <v>86</v>
      </c>
      <c r="G31" s="4">
        <v>1</v>
      </c>
      <c r="H31" s="4">
        <v>3</v>
      </c>
      <c r="I31" s="16">
        <f t="shared" si="5"/>
        <v>3</v>
      </c>
      <c r="J31" s="4" t="str">
        <f t="shared" si="6"/>
        <v>Yes</v>
      </c>
      <c r="K31" s="4" t="str">
        <f t="shared" si="7"/>
        <v>n/a</v>
      </c>
      <c r="L31" s="4"/>
      <c r="M31" s="4"/>
    </row>
    <row r="32" spans="1:13" ht="94.5" customHeight="1">
      <c r="A32" s="19" t="s">
        <v>87</v>
      </c>
      <c r="B32" s="19" t="s">
        <v>88</v>
      </c>
      <c r="C32" s="4">
        <v>3</v>
      </c>
      <c r="D32" s="4">
        <v>4</v>
      </c>
      <c r="E32" s="16">
        <f t="shared" si="4"/>
        <v>12</v>
      </c>
      <c r="F32" s="22" t="s">
        <v>89</v>
      </c>
      <c r="G32" s="4">
        <v>1</v>
      </c>
      <c r="H32" s="4">
        <v>3</v>
      </c>
      <c r="I32" s="16">
        <f t="shared" si="5"/>
        <v>3</v>
      </c>
      <c r="J32" s="4" t="str">
        <f t="shared" si="6"/>
        <v>Yes</v>
      </c>
      <c r="K32" s="4" t="str">
        <f t="shared" si="7"/>
        <v>n/a</v>
      </c>
      <c r="L32" s="4"/>
      <c r="M32" s="4"/>
    </row>
    <row r="33" spans="1:13" ht="45">
      <c r="A33" s="19" t="s">
        <v>90</v>
      </c>
      <c r="B33" s="19" t="s">
        <v>91</v>
      </c>
      <c r="C33" s="4">
        <v>4</v>
      </c>
      <c r="D33" s="4">
        <v>3</v>
      </c>
      <c r="E33" s="16">
        <f t="shared" si="4"/>
        <v>12</v>
      </c>
      <c r="F33" s="22" t="s">
        <v>92</v>
      </c>
      <c r="G33" s="4">
        <v>1</v>
      </c>
      <c r="H33" s="4">
        <v>3</v>
      </c>
      <c r="I33" s="16">
        <f t="shared" si="5"/>
        <v>3</v>
      </c>
      <c r="J33" s="4" t="str">
        <f t="shared" si="6"/>
        <v>Yes</v>
      </c>
      <c r="K33" s="4" t="str">
        <f t="shared" si="7"/>
        <v>n/a</v>
      </c>
      <c r="L33" s="4"/>
      <c r="M33" s="4"/>
    </row>
    <row r="34" spans="1:13" ht="157.5">
      <c r="A34" s="19" t="s">
        <v>93</v>
      </c>
      <c r="B34" s="19" t="s">
        <v>94</v>
      </c>
      <c r="C34" s="4">
        <v>3</v>
      </c>
      <c r="D34" s="4">
        <v>3</v>
      </c>
      <c r="E34" s="16">
        <f t="shared" si="4"/>
        <v>9</v>
      </c>
      <c r="F34" s="22" t="s">
        <v>95</v>
      </c>
      <c r="G34" s="4">
        <v>1</v>
      </c>
      <c r="H34" s="4">
        <v>3</v>
      </c>
      <c r="I34" s="16">
        <f t="shared" si="5"/>
        <v>3</v>
      </c>
      <c r="J34" s="4" t="str">
        <f t="shared" si="6"/>
        <v>Yes</v>
      </c>
      <c r="K34" s="4" t="str">
        <f t="shared" si="7"/>
        <v>n/a</v>
      </c>
      <c r="L34" s="4"/>
      <c r="M34" s="4"/>
    </row>
    <row r="35" spans="1:13" ht="135">
      <c r="A35" s="19" t="s">
        <v>96</v>
      </c>
      <c r="B35" s="19" t="s">
        <v>97</v>
      </c>
      <c r="C35" s="4">
        <v>2</v>
      </c>
      <c r="D35" s="4">
        <v>3</v>
      </c>
      <c r="E35" s="16">
        <f t="shared" si="4"/>
        <v>6</v>
      </c>
      <c r="F35" s="21" t="s">
        <v>98</v>
      </c>
      <c r="G35" s="4">
        <v>1</v>
      </c>
      <c r="H35" s="4">
        <v>3</v>
      </c>
      <c r="I35" s="16">
        <f t="shared" si="5"/>
        <v>3</v>
      </c>
      <c r="J35" s="4" t="str">
        <f t="shared" si="6"/>
        <v>Yes</v>
      </c>
      <c r="K35" s="4" t="str">
        <f t="shared" si="7"/>
        <v>n/a</v>
      </c>
      <c r="L35" s="4"/>
      <c r="M35" s="4"/>
    </row>
    <row r="36" spans="1:13" ht="93.6" customHeight="1">
      <c r="A36" s="19" t="s">
        <v>99</v>
      </c>
      <c r="B36" s="19" t="s">
        <v>100</v>
      </c>
      <c r="C36" s="4">
        <v>3</v>
      </c>
      <c r="D36" s="4">
        <v>4</v>
      </c>
      <c r="E36" s="16">
        <f t="shared" si="4"/>
        <v>12</v>
      </c>
      <c r="F36" s="22" t="s">
        <v>101</v>
      </c>
      <c r="G36" s="4">
        <v>1</v>
      </c>
      <c r="H36" s="4">
        <v>3</v>
      </c>
      <c r="I36" s="16">
        <f t="shared" si="5"/>
        <v>3</v>
      </c>
      <c r="J36" s="4" t="str">
        <f t="shared" si="6"/>
        <v>Yes</v>
      </c>
      <c r="K36" s="4" t="str">
        <f t="shared" si="7"/>
        <v>n/a</v>
      </c>
      <c r="L36" s="4"/>
      <c r="M36" s="4"/>
    </row>
    <row r="37" spans="1:13" ht="112.5">
      <c r="A37" s="19" t="s">
        <v>102</v>
      </c>
      <c r="B37" s="19" t="s">
        <v>103</v>
      </c>
      <c r="C37" s="4">
        <v>3</v>
      </c>
      <c r="D37" s="4">
        <v>4</v>
      </c>
      <c r="E37" s="16">
        <f t="shared" si="4"/>
        <v>12</v>
      </c>
      <c r="F37" s="22" t="s">
        <v>101</v>
      </c>
      <c r="G37" s="4">
        <v>1</v>
      </c>
      <c r="H37" s="4">
        <v>3</v>
      </c>
      <c r="I37" s="16">
        <f t="shared" si="5"/>
        <v>3</v>
      </c>
      <c r="J37" s="4" t="str">
        <f t="shared" si="6"/>
        <v>Yes</v>
      </c>
      <c r="K37" s="4" t="str">
        <f t="shared" si="7"/>
        <v>n/a</v>
      </c>
      <c r="L37" s="4"/>
      <c r="M37" s="4"/>
    </row>
    <row r="38" spans="1:13" ht="86.45" customHeight="1">
      <c r="A38" s="19" t="s">
        <v>104</v>
      </c>
      <c r="B38" s="19" t="s">
        <v>105</v>
      </c>
      <c r="C38" s="4">
        <v>3</v>
      </c>
      <c r="D38" s="4">
        <v>4</v>
      </c>
      <c r="E38" s="16">
        <f t="shared" si="4"/>
        <v>12</v>
      </c>
      <c r="F38" s="22" t="s">
        <v>101</v>
      </c>
      <c r="G38" s="4">
        <v>1</v>
      </c>
      <c r="H38" s="4">
        <v>3</v>
      </c>
      <c r="I38" s="16">
        <f t="shared" si="5"/>
        <v>3</v>
      </c>
      <c r="J38" s="4" t="str">
        <f t="shared" si="6"/>
        <v>Yes</v>
      </c>
      <c r="K38" s="4" t="str">
        <f t="shared" si="7"/>
        <v>n/a</v>
      </c>
      <c r="L38" s="4"/>
      <c r="M38" s="4"/>
    </row>
    <row r="39" spans="1:13" ht="90.95" customHeight="1">
      <c r="A39" s="19" t="s">
        <v>106</v>
      </c>
      <c r="B39" s="19" t="s">
        <v>105</v>
      </c>
      <c r="C39" s="4">
        <v>3</v>
      </c>
      <c r="D39" s="4">
        <v>4</v>
      </c>
      <c r="E39" s="16">
        <f t="shared" si="4"/>
        <v>12</v>
      </c>
      <c r="F39" s="22" t="s">
        <v>101</v>
      </c>
      <c r="G39" s="4">
        <v>1</v>
      </c>
      <c r="H39" s="4">
        <v>3</v>
      </c>
      <c r="I39" s="16">
        <f t="shared" si="5"/>
        <v>3</v>
      </c>
      <c r="J39" s="4" t="str">
        <f t="shared" si="6"/>
        <v>Yes</v>
      </c>
      <c r="K39" s="4" t="str">
        <f t="shared" si="7"/>
        <v>n/a</v>
      </c>
      <c r="L39" s="4"/>
      <c r="M39" s="4"/>
    </row>
  </sheetData>
  <mergeCells count="4">
    <mergeCell ref="C7:E7"/>
    <mergeCell ref="G7:I7"/>
    <mergeCell ref="L7:M7"/>
    <mergeCell ref="G1:J1"/>
  </mergeCells>
  <phoneticPr fontId="0" type="noConversion"/>
  <conditionalFormatting sqref="E9:E39 I9:I39">
    <cfRule type="cellIs" dxfId="9" priority="5" stopIfTrue="1" operator="between">
      <formula>1</formula>
      <formula>3</formula>
    </cfRule>
    <cfRule type="cellIs" dxfId="8" priority="6" stopIfTrue="1" operator="between">
      <formula>4</formula>
      <formula>12</formula>
    </cfRule>
    <cfRule type="cellIs" dxfId="7" priority="7" stopIfTrue="1" operator="between">
      <formula>13</formula>
      <formula>25</formula>
    </cfRule>
  </conditionalFormatting>
  <conditionalFormatting sqref="G1:J1">
    <cfRule type="expression" dxfId="6" priority="4" stopIfTrue="1">
      <formula>$G$1&lt;TODAY()</formula>
    </cfRule>
  </conditionalFormatting>
  <conditionalFormatting sqref="J9:J39">
    <cfRule type="cellIs" dxfId="5" priority="1" stopIfTrue="1" operator="equal">
      <formula>"Yes"</formula>
    </cfRule>
    <cfRule type="cellIs" dxfId="4" priority="2" stopIfTrue="1" operator="equal">
      <formula>"No"</formula>
    </cfRule>
  </conditionalFormatting>
  <conditionalFormatting sqref="K9:K39">
    <cfRule type="cellIs" dxfId="3" priority="3" stopIfTrue="1" operator="equal">
      <formula>"n/a"</formula>
    </cfRule>
  </conditionalFormatting>
  <dataValidations count="2">
    <dataValidation type="list" allowBlank="1" showInputMessage="1" showErrorMessage="1" sqref="G9:G39 C9:C39" xr:uid="{00000000-0002-0000-0000-000000000000}">
      <formula1>Likelihood</formula1>
    </dataValidation>
    <dataValidation type="list" allowBlank="1" showInputMessage="1" showErrorMessage="1" sqref="H9:H39 D9:D39" xr:uid="{00000000-0002-0000-0000-000001000000}">
      <formula1>Severity</formula1>
    </dataValidation>
  </dataValidations>
  <pageMargins left="0.35" right="0.21" top="0.26" bottom="0.4" header="0.24" footer="0.22"/>
  <pageSetup paperSize="8" orientation="landscape" r:id="rId1"/>
  <headerFooter alignWithMargins="0">
    <oddFooter>&amp;A&amp;RPage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
  <sheetViews>
    <sheetView workbookViewId="0">
      <selection activeCell="H4" sqref="H4:L8"/>
    </sheetView>
  </sheetViews>
  <sheetFormatPr defaultColWidth="9.33203125" defaultRowHeight="11.25"/>
  <cols>
    <col min="1" max="1" width="9.33203125" style="1"/>
    <col min="2" max="2" width="17.5" style="1" bestFit="1" customWidth="1"/>
    <col min="3" max="3" width="8" style="1" bestFit="1" customWidth="1"/>
    <col min="4" max="4" width="16.5" style="1" bestFit="1" customWidth="1"/>
    <col min="5" max="6" width="9.33203125" style="1"/>
    <col min="7" max="7" width="2.1640625" style="1" bestFit="1" customWidth="1"/>
    <col min="8" max="8" width="5.5" style="1" bestFit="1" customWidth="1"/>
    <col min="9" max="12" width="3.1640625" style="1" bestFit="1" customWidth="1"/>
    <col min="13" max="16384" width="9.33203125" style="1"/>
  </cols>
  <sheetData>
    <row r="1" spans="1:12">
      <c r="A1" s="1" t="s">
        <v>16</v>
      </c>
      <c r="C1" s="1" t="s">
        <v>17</v>
      </c>
      <c r="F1" s="1" t="s">
        <v>107</v>
      </c>
      <c r="G1" s="1">
        <v>1</v>
      </c>
      <c r="H1" s="1" t="s">
        <v>108</v>
      </c>
    </row>
    <row r="2" spans="1:12">
      <c r="A2" s="1">
        <v>1</v>
      </c>
      <c r="B2" s="1" t="s">
        <v>109</v>
      </c>
      <c r="C2" s="1">
        <v>1</v>
      </c>
      <c r="D2" s="1" t="s">
        <v>110</v>
      </c>
      <c r="H2" s="28" t="s">
        <v>16</v>
      </c>
      <c r="I2" s="28"/>
      <c r="J2" s="28"/>
      <c r="K2" s="28"/>
      <c r="L2" s="28"/>
    </row>
    <row r="3" spans="1:12">
      <c r="A3" s="1">
        <v>2</v>
      </c>
      <c r="C3" s="1">
        <v>2</v>
      </c>
      <c r="H3" s="2">
        <v>1</v>
      </c>
      <c r="I3" s="2">
        <v>2</v>
      </c>
      <c r="J3" s="2">
        <v>3</v>
      </c>
      <c r="K3" s="2">
        <v>4</v>
      </c>
      <c r="L3" s="2">
        <v>5</v>
      </c>
    </row>
    <row r="4" spans="1:12">
      <c r="A4" s="1">
        <v>3</v>
      </c>
      <c r="C4" s="1">
        <v>3</v>
      </c>
      <c r="F4" s="28" t="s">
        <v>17</v>
      </c>
      <c r="G4" s="2">
        <v>1</v>
      </c>
      <c r="H4" s="1">
        <f>H3*G4</f>
        <v>1</v>
      </c>
      <c r="I4" s="1">
        <f>I3*G4</f>
        <v>2</v>
      </c>
      <c r="J4" s="1">
        <f>J3*G4</f>
        <v>3</v>
      </c>
      <c r="K4" s="1">
        <f>K3*G4</f>
        <v>4</v>
      </c>
      <c r="L4" s="1">
        <f>L3*G4</f>
        <v>5</v>
      </c>
    </row>
    <row r="5" spans="1:12">
      <c r="A5" s="1">
        <v>4</v>
      </c>
      <c r="C5" s="1">
        <v>4</v>
      </c>
      <c r="F5" s="28"/>
      <c r="G5" s="2">
        <v>2</v>
      </c>
      <c r="H5" s="1">
        <f>H3*G5</f>
        <v>2</v>
      </c>
      <c r="I5" s="1">
        <f>I3*G5</f>
        <v>4</v>
      </c>
      <c r="J5" s="1">
        <f>J3*G5</f>
        <v>6</v>
      </c>
      <c r="K5" s="1">
        <f>K3*G5</f>
        <v>8</v>
      </c>
      <c r="L5" s="1">
        <f>L3*G5</f>
        <v>10</v>
      </c>
    </row>
    <row r="6" spans="1:12">
      <c r="A6" s="1">
        <v>5</v>
      </c>
      <c r="B6" s="1" t="s">
        <v>111</v>
      </c>
      <c r="C6" s="1">
        <v>5</v>
      </c>
      <c r="D6" s="1" t="s">
        <v>112</v>
      </c>
      <c r="F6" s="28"/>
      <c r="G6" s="2">
        <v>3</v>
      </c>
      <c r="H6" s="1">
        <f>H3*G6</f>
        <v>3</v>
      </c>
      <c r="I6" s="1">
        <f>I3*G6</f>
        <v>6</v>
      </c>
      <c r="J6" s="1">
        <f>J3*G6</f>
        <v>9</v>
      </c>
      <c r="K6" s="1">
        <f>K3*G6</f>
        <v>12</v>
      </c>
      <c r="L6" s="1">
        <f>L3*G6</f>
        <v>15</v>
      </c>
    </row>
    <row r="7" spans="1:12">
      <c r="F7" s="28"/>
      <c r="G7" s="2">
        <v>4</v>
      </c>
      <c r="H7" s="1">
        <f>H3*G7</f>
        <v>4</v>
      </c>
      <c r="I7" s="1">
        <f>I3*G7</f>
        <v>8</v>
      </c>
      <c r="J7" s="1">
        <f>J3*G7</f>
        <v>12</v>
      </c>
      <c r="K7" s="1">
        <f>K3*G7</f>
        <v>16</v>
      </c>
      <c r="L7" s="1">
        <f>L3*G7</f>
        <v>20</v>
      </c>
    </row>
    <row r="8" spans="1:12">
      <c r="F8" s="28"/>
      <c r="G8" s="2">
        <v>5</v>
      </c>
      <c r="H8" s="1">
        <f>H3*G8</f>
        <v>5</v>
      </c>
      <c r="I8" s="1">
        <f>I3*G8</f>
        <v>10</v>
      </c>
      <c r="J8" s="1">
        <f>J3*G8</f>
        <v>15</v>
      </c>
      <c r="K8" s="1">
        <f>K3*G8</f>
        <v>20</v>
      </c>
      <c r="L8" s="1">
        <f>L3*G8</f>
        <v>25</v>
      </c>
    </row>
  </sheetData>
  <mergeCells count="2">
    <mergeCell ref="F4:F8"/>
    <mergeCell ref="H2:L2"/>
  </mergeCells>
  <phoneticPr fontId="0" type="noConversion"/>
  <conditionalFormatting sqref="H4:L8">
    <cfRule type="cellIs" dxfId="2" priority="1" stopIfTrue="1" operator="between">
      <formula>1</formula>
      <formula>3</formula>
    </cfRule>
    <cfRule type="cellIs" dxfId="1" priority="2" stopIfTrue="1" operator="between">
      <formula>4</formula>
      <formula>12</formula>
    </cfRule>
    <cfRule type="cellIs" dxfId="0" priority="3" stopIfTrue="1" operator="between">
      <formula>13</formula>
      <formula>25</formula>
    </cfRule>
  </conditionalFormatting>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76234b8-23c4-459b-a65e-aa0ef282d40e">
      <Terms xmlns="http://schemas.microsoft.com/office/infopath/2007/PartnerControls"/>
    </lcf76f155ced4ddcb4097134ff3c332f>
    <TaxCatchAll xmlns="662745e8-e224-48e8-a2e3-254862b8c2f5">
      <Value>181</Value>
      <Value>12</Value>
      <Value>10</Value>
      <Value>9</Value>
      <Value>41</Value>
    </TaxCatchAll>
    <SharedWithUsers xmlns="8595a0ec-c146-4eeb-925a-270f4bc4be63">
      <UserInfo>
        <DisplayName>Oliver Harriman</DisplayName>
        <AccountId>729</AccountId>
        <AccountType/>
      </UserInfo>
      <UserInfo>
        <DisplayName>Donald Haymes</DisplayName>
        <AccountId>588</AccountId>
        <AccountType/>
      </UserInfo>
    </SharedWithUsers>
    <EAReceivedDate xmlns="eebef177-55b5-4448-a5fb-28ea454417ee">2024-04-18T23:00:00+00:00</EAReceivedDate>
    <c52c737aaa794145b5e1ab0b33580095 xmlns="8595a0ec-c146-4eeb-925a-270f4bc4be63">
      <Terms xmlns="http://schemas.microsoft.com/office/infopath/2007/PartnerControls">
        <TermInfo xmlns="http://schemas.microsoft.com/office/infopath/2007/PartnerControls">
          <TermName xmlns="http://schemas.microsoft.com/office/infopath/2007/PartnerControls">Public Register</TermName>
          <TermId xmlns="http://schemas.microsoft.com/office/infopath/2007/PartnerControls">f1fcf6a6-5d97-4f1d-964e-a2f916eb1f18</TermId>
        </TermInfo>
      </Terms>
    </c52c737aaa794145b5e1ab0b33580095>
    <PermitNumber xmlns="eebef177-55b5-4448-a5fb-28ea454417ee">eawml 101792</PermitNumber>
    <la34db7254a948be973d9738b9f07ba7 xmlns="8595a0ec-c146-4eeb-925a-270f4bc4be63">
      <Terms xmlns="http://schemas.microsoft.com/office/infopath/2007/PartnerControls">
        <TermInfo xmlns="http://schemas.microsoft.com/office/infopath/2007/PartnerControls">
          <TermName xmlns="http://schemas.microsoft.com/office/infopath/2007/PartnerControls">N/A - Do not select for New Permits</TermName>
          <TermId xmlns="http://schemas.microsoft.com/office/infopath/2007/PartnerControls">0430e4c2-ee0a-4b2d-9af6-df735aafbcb2</TermId>
        </TermInfo>
      </Terms>
    </la34db7254a948be973d9738b9f07ba7>
    <CessationDate xmlns="eebef177-55b5-4448-a5fb-28ea454417ee" xsi:nil="true"/>
    <NationalSecurity xmlns="eebef177-55b5-4448-a5fb-28ea454417ee">No</NationalSecurity>
    <OtherReference xmlns="eebef177-55b5-4448-a5fb-28ea454417ee">-</OtherReference>
    <EventLink xmlns="5ffd8e36-f429-4edc-ab50-c5be84842779" xsi:nil="true"/>
    <d22401b98bfe4ec6b8dacbec81c66a1e xmlns="8595a0ec-c146-4eeb-925a-270f4bc4be63">
      <Terms xmlns="http://schemas.microsoft.com/office/infopath/2007/PartnerControls"/>
    </d22401b98bfe4ec6b8dacbec81c66a1e>
    <Customer_x002f_OperatorName xmlns="eebef177-55b5-4448-a5fb-28ea454417ee">Anglian Water Services Limited</Customer_x002f_OperatorName>
    <ncb1594ff73b435992550f571a78c184 xmlns="8595a0ec-c146-4eeb-925a-270f4bc4be63">
      <Terms xmlns="http://schemas.microsoft.com/office/infopath/2007/PartnerControls">
        <TermInfo xmlns="http://schemas.microsoft.com/office/infopath/2007/PartnerControls">
          <TermName xmlns="http://schemas.microsoft.com/office/infopath/2007/PartnerControls">EPR</TermName>
          <TermId xmlns="http://schemas.microsoft.com/office/infopath/2007/PartnerControls">0e5af97d-1a8c-4d8f-a20b-528a11cab1f6</TermId>
        </TermInfo>
      </Terms>
    </ncb1594ff73b435992550f571a78c184>
    <DocumentDate xmlns="eebef177-55b5-4448-a5fb-28ea454417ee">2024-04-18T23:00:00+00:00</DocumentDate>
    <f91636ce86a943e5a85e589048b494b2 xmlns="8595a0ec-c146-4eeb-925a-270f4bc4be63">
      <Terms xmlns="http://schemas.microsoft.com/office/infopath/2007/PartnerControls"/>
    </f91636ce86a943e5a85e589048b494b2>
    <bf174f8632e04660b372cf372c1956fe xmlns="8595a0ec-c146-4eeb-925a-270f4bc4be63">
      <Terms xmlns="http://schemas.microsoft.com/office/infopath/2007/PartnerControls"/>
    </bf174f8632e04660b372cf372c1956fe>
    <mb0b523b12654e57a98fd73f451222f6 xmlns="8595a0ec-c146-4eeb-925a-270f4bc4be63">
      <Terms xmlns="http://schemas.microsoft.com/office/infopath/2007/PartnerControls"/>
    </mb0b523b12654e57a98fd73f451222f6>
    <CurrentPermit xmlns="eebef177-55b5-4448-a5fb-28ea454417ee">N/A - Do not select for New Permits</CurrentPermit>
    <EPRNumber xmlns="eebef177-55b5-4448-a5fb-28ea454417ee">-</EPRNumber>
    <ed3cfd1978f244c4af5dc9d642a18018 xmlns="8595a0ec-c146-4eeb-925a-270f4bc4be63">
      <Terms xmlns="http://schemas.microsoft.com/office/infopath/2007/PartnerControls"/>
    </ed3cfd1978f244c4af5dc9d642a18018>
    <d3564be703db47eda46ec138bc1ba091 xmlns="8595a0ec-c146-4eeb-925a-270f4bc4be63">
      <Terms xmlns="http://schemas.microsoft.com/office/infopath/2007/PartnerControls">
        <TermInfo xmlns="http://schemas.microsoft.com/office/infopath/2007/PartnerControls">
          <TermName xmlns="http://schemas.microsoft.com/office/infopath/2007/PartnerControls">Application ＆ Associated Docs</TermName>
          <TermId xmlns="http://schemas.microsoft.com/office/infopath/2007/PartnerControls">5eadfd3c-6deb-44e1-b7e1-16accd427bec</TermId>
        </TermInfo>
      </Terms>
    </d3564be703db47eda46ec138bc1ba091>
    <FacilityAddressPostcode xmlns="eebef177-55b5-4448-a5fb-28ea454417ee">RM18 7NR</FacilityAddressPostcode>
    <ExternalAuthor xmlns="eebef177-55b5-4448-a5fb-28ea454417ee">Donald Haymes</ExternalAuthor>
    <SiteName xmlns="eebef177-55b5-4448-a5fb-28ea454417ee">Tilbury Sludge Treatment Centre</SiteName>
    <m63bd5d2e6554c968a3f4ff9289590fe xmlns="8595a0ec-c146-4eeb-925a-270f4bc4be63">
      <Terms xmlns="http://schemas.microsoft.com/office/infopath/2007/PartnerControls"/>
    </m63bd5d2e6554c968a3f4ff9289590fe>
    <p517ccc45a7e4674ae144f9410147bb3 xmlns="8595a0ec-c146-4eeb-925a-270f4bc4be63">
      <Terms xmlns="http://schemas.microsoft.com/office/infopath/2007/PartnerControls">
        <TermInfo xmlns="http://schemas.microsoft.com/office/infopath/2007/PartnerControls">
          <TermName xmlns="http://schemas.microsoft.com/office/infopath/2007/PartnerControls">Waste Operations</TermName>
          <TermId xmlns="http://schemas.microsoft.com/office/infopath/2007/PartnerControls">dc63c9b7-da6e-463c-b2cf-265b08d49156</TermId>
        </TermInfo>
      </Terms>
    </p517ccc45a7e4674ae144f9410147bb3>
    <ga477587807b4e8dbd9d142e03c014fa xmlns="8595a0ec-c146-4eeb-925a-270f4bc4be63">
      <Terms xmlns="http://schemas.microsoft.com/office/infopath/2007/PartnerControls"/>
    </ga477587807b4e8dbd9d142e03c014fa>
    <FacilityAddress xmlns="eebef177-55b5-4448-a5fb-28ea454417ee">Fort Road Tilbury Essex RM18 7NR</FacilityAddress>
  </documentManagement>
</p:properties>
</file>

<file path=customXml/item2.xml><?xml version="1.0" encoding="utf-8"?>
<ct:contentTypeSchema xmlns:ct="http://schemas.microsoft.com/office/2006/metadata/contentType" xmlns:ma="http://schemas.microsoft.com/office/2006/metadata/properties/metaAttributes" ct:_="" ma:_="" ma:contentTypeName="Permit File" ma:contentTypeID="0x0101000E9AD557692E154F9D2697C8C6432F7600826B6DFD776BA14EB3BBFEDDC7860913" ma:contentTypeVersion="47" ma:contentTypeDescription="Create a new document." ma:contentTypeScope="" ma:versionID="8b6e18e2fa7077e3b1a2c39e3bdb45ca">
  <xsd:schema xmlns:xsd="http://www.w3.org/2001/XMLSchema" xmlns:xs="http://www.w3.org/2001/XMLSchema" xmlns:p="http://schemas.microsoft.com/office/2006/metadata/properties" xmlns:ns2="8595a0ec-c146-4eeb-925a-270f4bc4be63" xmlns:ns3="662745e8-e224-48e8-a2e3-254862b8c2f5" xmlns:ns4="eebef177-55b5-4448-a5fb-28ea454417ee" xmlns:ns5="5ffd8e36-f429-4edc-ab50-c5be84842779" xmlns:ns6="176234b8-23c4-459b-a65e-aa0ef282d40e" targetNamespace="http://schemas.microsoft.com/office/2006/metadata/properties" ma:root="true" ma:fieldsID="3b193797debf9edd4d1cb08da65c5947" ns2:_="" ns3:_="" ns4:_="" ns5:_="" ns6:_="">
    <xsd:import namespace="8595a0ec-c146-4eeb-925a-270f4bc4be63"/>
    <xsd:import namespace="662745e8-e224-48e8-a2e3-254862b8c2f5"/>
    <xsd:import namespace="eebef177-55b5-4448-a5fb-28ea454417ee"/>
    <xsd:import namespace="5ffd8e36-f429-4edc-ab50-c5be84842779"/>
    <xsd:import namespace="176234b8-23c4-459b-a65e-aa0ef282d40e"/>
    <xsd:element name="properties">
      <xsd:complexType>
        <xsd:sequence>
          <xsd:element name="documentManagement">
            <xsd:complexType>
              <xsd:all>
                <xsd:element ref="ns2:d3564be703db47eda46ec138bc1ba091" minOccurs="0"/>
                <xsd:element ref="ns3:TaxCatchAll" minOccurs="0"/>
                <xsd:element ref="ns3:TaxCatchAllLabel" minOccurs="0"/>
                <xsd:element ref="ns4:DocumentDate"/>
                <xsd:element ref="ns4:EAReceivedDate"/>
                <xsd:element ref="ns4:ExternalAuthor"/>
                <xsd:element ref="ns2:c52c737aaa794145b5e1ab0b33580095" minOccurs="0"/>
                <xsd:element ref="ns2:ncb1594ff73b435992550f571a78c184" minOccurs="0"/>
                <xsd:element ref="ns2:p517ccc45a7e4674ae144f9410147bb3" minOccurs="0"/>
                <xsd:element ref="ns2:f91636ce86a943e5a85e589048b494b2" minOccurs="0"/>
                <xsd:element ref="ns4:PermitNumber"/>
                <xsd:element ref="ns4:OtherReference" minOccurs="0"/>
                <xsd:element ref="ns4:EPRNumber" minOccurs="0"/>
                <xsd:element ref="ns4:Customer_x002f_OperatorName"/>
                <xsd:element ref="ns4:SiteName"/>
                <xsd:element ref="ns4:FacilityAddress"/>
                <xsd:element ref="ns4:FacilityAddressPostcode"/>
                <xsd:element ref="ns2:ga477587807b4e8dbd9d142e03c014fa" minOccurs="0"/>
                <xsd:element ref="ns2:la34db7254a948be973d9738b9f07ba7" minOccurs="0"/>
                <xsd:element ref="ns2:bf174f8632e04660b372cf372c1956fe" minOccurs="0"/>
                <xsd:element ref="ns2:mb0b523b12654e57a98fd73f451222f6" minOccurs="0"/>
                <xsd:element ref="ns4:CessationDate" minOccurs="0"/>
                <xsd:element ref="ns4:NationalSecurity" minOccurs="0"/>
                <xsd:element ref="ns2:ed3cfd1978f244c4af5dc9d642a18018" minOccurs="0"/>
                <xsd:element ref="ns4:CurrentPermit" minOccurs="0"/>
                <xsd:element ref="ns5:EventLink" minOccurs="0"/>
                <xsd:element ref="ns2:m63bd5d2e6554c968a3f4ff9289590fe" minOccurs="0"/>
                <xsd:element ref="ns2:d22401b98bfe4ec6b8dacbec81c66a1e" minOccurs="0"/>
                <xsd:element ref="ns6:MediaServiceMetadata" minOccurs="0"/>
                <xsd:element ref="ns6:MediaServiceFastMetadata" minOccurs="0"/>
                <xsd:element ref="ns6:MediaServiceAutoTags" minOccurs="0"/>
                <xsd:element ref="ns6:MediaServiceGenerationTime" minOccurs="0"/>
                <xsd:element ref="ns6:MediaServiceEventHashCode" minOccurs="0"/>
                <xsd:element ref="ns6:MediaServiceOCR" minOccurs="0"/>
                <xsd:element ref="ns6:MediaServiceDateTaken" minOccurs="0"/>
                <xsd:element ref="ns6:MediaServiceLocation" minOccurs="0"/>
                <xsd:element ref="ns6:MediaServiceAutoKeyPoints" minOccurs="0"/>
                <xsd:element ref="ns6:MediaServiceKeyPoints" minOccurs="0"/>
                <xsd:element ref="ns6:lcf76f155ced4ddcb4097134ff3c332f" minOccurs="0"/>
                <xsd:element ref="ns2:SharedWithUsers" minOccurs="0"/>
                <xsd:element ref="ns2:SharedWithDetails" minOccurs="0"/>
                <xsd:element ref="ns6:MediaLengthInSeconds" minOccurs="0"/>
                <xsd:element ref="ns6:MediaServiceObjectDetectorVersions" minOccurs="0"/>
                <xsd:element ref="ns6: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95a0ec-c146-4eeb-925a-270f4bc4be63" elementFormDefault="qualified">
    <xsd:import namespace="http://schemas.microsoft.com/office/2006/documentManagement/types"/>
    <xsd:import namespace="http://schemas.microsoft.com/office/infopath/2007/PartnerControls"/>
    <xsd:element name="d3564be703db47eda46ec138bc1ba091" ma:index="8" ma:taxonomy="true" ma:internalName="d3564be703db47eda46ec138bc1ba091" ma:taxonomyFieldName="ActivityGrouping" ma:displayName="Activity Grouping" ma:default="8;#Unassigned|cb01650a-31a4-4ad3-af7c-01edd0cc5fa8" ma:fieldId="{d3564be7-03db-47ed-a46e-c138bc1ba091}" ma:sspId="d1117845-93f6-4da3-abaa-fcb4fa669c78" ma:termSetId="c26d6a6f-914d-4d0c-bc0a-7a709b431a10" ma:anchorId="00000000-0000-0000-0000-000000000000" ma:open="false" ma:isKeyword="false">
      <xsd:complexType>
        <xsd:sequence>
          <xsd:element ref="pc:Terms" minOccurs="0" maxOccurs="1"/>
        </xsd:sequence>
      </xsd:complexType>
    </xsd:element>
    <xsd:element name="c52c737aaa794145b5e1ab0b33580095" ma:index="15" ma:taxonomy="true" ma:internalName="c52c737aaa794145b5e1ab0b33580095" ma:taxonomyFieldName="DisclosureStatus" ma:displayName="Disclosure Status" ma:fieldId="{c52c737a-aa79-4145-b5e1-ab0b33580095}" ma:sspId="d1117845-93f6-4da3-abaa-fcb4fa669c78" ma:termSetId="be5a9b7f-442f-4603-a8b8-76f5f1ec70c3" ma:anchorId="00000000-0000-0000-0000-000000000000" ma:open="false" ma:isKeyword="false">
      <xsd:complexType>
        <xsd:sequence>
          <xsd:element ref="pc:Terms" minOccurs="0" maxOccurs="1"/>
        </xsd:sequence>
      </xsd:complexType>
    </xsd:element>
    <xsd:element name="ncb1594ff73b435992550f571a78c184" ma:index="17" ma:taxonomy="true" ma:internalName="ncb1594ff73b435992550f571a78c184" ma:taxonomyFieldName="Regime" ma:displayName="Regime" ma:fieldId="{7cb1594f-f73b-4359-9255-0f571a78c184}" ma:taxonomyMulti="true" ma:sspId="d1117845-93f6-4da3-abaa-fcb4fa669c78" ma:termSetId="79e1bcb8-4c43-4df4-ad15-4ec7b927a847" ma:anchorId="00000000-0000-0000-0000-000000000000" ma:open="false" ma:isKeyword="false">
      <xsd:complexType>
        <xsd:sequence>
          <xsd:element ref="pc:Terms" minOccurs="0" maxOccurs="1"/>
        </xsd:sequence>
      </xsd:complexType>
    </xsd:element>
    <xsd:element name="p517ccc45a7e4674ae144f9410147bb3" ma:index="19" ma:taxonomy="true" ma:internalName="p517ccc45a7e4674ae144f9410147bb3" ma:taxonomyFieldName="RegulatedActivityClass" ma:displayName="Regulated Activity Class" ma:fieldId="{9517ccc4-5a7e-4674-ae14-4f9410147bb3}" ma:taxonomyMulti="true" ma:sspId="d1117845-93f6-4da3-abaa-fcb4fa669c78" ma:termSetId="41ee975a-727d-4c90-bb75-bfa3c8eb72dc" ma:anchorId="00000000-0000-0000-0000-000000000000" ma:open="false" ma:isKeyword="false">
      <xsd:complexType>
        <xsd:sequence>
          <xsd:element ref="pc:Terms" minOccurs="0" maxOccurs="1"/>
        </xsd:sequence>
      </xsd:complexType>
    </xsd:element>
    <xsd:element name="f91636ce86a943e5a85e589048b494b2" ma:index="21" nillable="true" ma:taxonomy="true" ma:internalName="f91636ce86a943e5a85e589048b494b2" ma:taxonomyFieldName="RegulatedActivitySub_x002d_Class" ma:displayName="Regulated Activity Sub-Class" ma:fieldId="{f91636ce-86a9-43e5-a85e-589048b494b2}" ma:taxonomyMulti="true" ma:sspId="d1117845-93f6-4da3-abaa-fcb4fa669c78" ma:termSetId="3c5ee371-f842-4910-b55e-fca1c7c08571" ma:anchorId="00000000-0000-0000-0000-000000000000" ma:open="false" ma:isKeyword="false">
      <xsd:complexType>
        <xsd:sequence>
          <xsd:element ref="pc:Terms" minOccurs="0" maxOccurs="1"/>
        </xsd:sequence>
      </xsd:complexType>
    </xsd:element>
    <xsd:element name="ga477587807b4e8dbd9d142e03c014fa" ma:index="30" nillable="true" ma:taxonomy="true" ma:internalName="ga477587807b4e8dbd9d142e03c014fa" ma:taxonomyFieldName="Catchment" ma:displayName="Catchment" ma:fieldId="{0a477587-807b-4e8d-bd9d-142e03c014fa}" ma:sspId="d1117845-93f6-4da3-abaa-fcb4fa669c78" ma:termSetId="a3d7cc5e-3544-4097-ac09-3626e2dfc582" ma:anchorId="00000000-0000-0000-0000-000000000000" ma:open="false" ma:isKeyword="false">
      <xsd:complexType>
        <xsd:sequence>
          <xsd:element ref="pc:Terms" minOccurs="0" maxOccurs="1"/>
        </xsd:sequence>
      </xsd:complexType>
    </xsd:element>
    <xsd:element name="la34db7254a948be973d9738b9f07ba7" ma:index="32" ma:taxonomy="true" ma:internalName="la34db7254a948be973d9738b9f07ba7" ma:taxonomyFieldName="TypeofPermit" ma:displayName="Type of Permit" ma:default="32;#N/A - Do not select for New Permits|0430e4c2-ee0a-4b2d-9af6-df735aafbcb2" ma:fieldId="{5a34db72-54a9-48be-973d-9738b9f07ba7}" ma:taxonomyMulti="true" ma:sspId="d1117845-93f6-4da3-abaa-fcb4fa669c78" ma:termSetId="7d47b671-38b6-4716-ba29-cfb8e9b10e5f" ma:anchorId="00000000-0000-0000-0000-000000000000" ma:open="false" ma:isKeyword="false">
      <xsd:complexType>
        <xsd:sequence>
          <xsd:element ref="pc:Terms" minOccurs="0" maxOccurs="1"/>
        </xsd:sequence>
      </xsd:complexType>
    </xsd:element>
    <xsd:element name="bf174f8632e04660b372cf372c1956fe" ma:index="34" nillable="true" ma:taxonomy="true" ma:internalName="bf174f8632e04660b372cf372c1956fe" ma:taxonomyFieldName="StandardRulesID" ma:displayName="StandardRulesID" ma:fieldId="{bf174f86-32e0-4660-b372-cf372c1956fe}" ma:taxonomyMulti="true" ma:sspId="d1117845-93f6-4da3-abaa-fcb4fa669c78" ma:termSetId="8e138792-83d5-43de-b6e8-7ca5b827ccd8" ma:anchorId="00000000-0000-0000-0000-000000000000" ma:open="false" ma:isKeyword="false">
      <xsd:complexType>
        <xsd:sequence>
          <xsd:element ref="pc:Terms" minOccurs="0" maxOccurs="1"/>
        </xsd:sequence>
      </xsd:complexType>
    </xsd:element>
    <xsd:element name="mb0b523b12654e57a98fd73f451222f6" ma:index="36" nillable="true" ma:taxonomy="true" ma:internalName="mb0b523b12654e57a98fd73f451222f6" ma:taxonomyFieldName="CessationStatus" ma:displayName="Cessation Status" ma:fieldId="{6b0b523b-1265-4e57-a98f-d73f451222f6}" ma:sspId="d1117845-93f6-4da3-abaa-fcb4fa669c78" ma:termSetId="8efff926-82ca-4afb-81c6-bc22e4acfd61" ma:anchorId="00000000-0000-0000-0000-000000000000" ma:open="false" ma:isKeyword="false">
      <xsd:complexType>
        <xsd:sequence>
          <xsd:element ref="pc:Terms" minOccurs="0" maxOccurs="1"/>
        </xsd:sequence>
      </xsd:complexType>
    </xsd:element>
    <xsd:element name="ed3cfd1978f244c4af5dc9d642a18018" ma:index="40" nillable="true" ma:taxonomy="true" ma:internalName="ed3cfd1978f244c4af5dc9d642a18018" ma:taxonomyFieldName="MajorProjectID" ma:displayName="Major Project ID" ma:fieldId="{ed3cfd19-78f2-44c4-af5d-c9d642a18018}" ma:sspId="d1117845-93f6-4da3-abaa-fcb4fa669c78" ma:termSetId="d4a353e3-1bf8-453f-805b-242d6a6db91b" ma:anchorId="00000000-0000-0000-0000-000000000000" ma:open="false" ma:isKeyword="false">
      <xsd:complexType>
        <xsd:sequence>
          <xsd:element ref="pc:Terms" minOccurs="0" maxOccurs="1"/>
        </xsd:sequence>
      </xsd:complexType>
    </xsd:element>
    <xsd:element name="m63bd5d2e6554c968a3f4ff9289590fe" ma:index="44" nillable="true" ma:taxonomy="true" ma:internalName="m63bd5d2e6554c968a3f4ff9289590fe" ma:taxonomyFieldName="EventType1" ma:displayName="Event Type" ma:readOnly="false" ma:fieldId="{663bd5d2-e655-4c96-8a3f-4ff9289590fe}" ma:sspId="d1117845-93f6-4da3-abaa-fcb4fa669c78" ma:termSetId="6eb2a3b8-caae-450e-a142-afb8c0df3527" ma:anchorId="00000000-0000-0000-0000-000000000000" ma:open="false" ma:isKeyword="false">
      <xsd:complexType>
        <xsd:sequence>
          <xsd:element ref="pc:Terms" minOccurs="0" maxOccurs="1"/>
        </xsd:sequence>
      </xsd:complexType>
    </xsd:element>
    <xsd:element name="d22401b98bfe4ec6b8dacbec81c66a1e" ma:index="46" nillable="true" ma:taxonomy="true" ma:internalName="d22401b98bfe4ec6b8dacbec81c66a1e" ma:taxonomyFieldName="PermitDocumentType" ma:displayName="Permit Document Type" ma:readOnly="false" ma:fieldId="{d22401b9-8bfe-4ec6-b8da-cbec81c66a1e}" ma:sspId="d1117845-93f6-4da3-abaa-fcb4fa669c78" ma:termSetId="1e9654a3-ed8b-47e0-af9b-cd306150e83f" ma:anchorId="00000000-0000-0000-0000-000000000000" ma:open="false" ma:isKeyword="false">
      <xsd:complexType>
        <xsd:sequence>
          <xsd:element ref="pc:Terms" minOccurs="0" maxOccurs="1"/>
        </xsd:sequence>
      </xsd:complexType>
    </xsd:element>
    <xsd:element name="SharedWithUsers" ma:index="6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92e41c19-1047-4874-acff-e817b08e966f}" ma:internalName="TaxCatchAll" ma:showField="CatchAllData" ma:web="8595a0ec-c146-4eeb-925a-270f4bc4be6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2e41c19-1047-4874-acff-e817b08e966f}" ma:internalName="TaxCatchAllLabel" ma:readOnly="true" ma:showField="CatchAllDataLabel" ma:web="8595a0ec-c146-4eeb-925a-270f4bc4be6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bef177-55b5-4448-a5fb-28ea454417ee" elementFormDefault="qualified">
    <xsd:import namespace="http://schemas.microsoft.com/office/2006/documentManagement/types"/>
    <xsd:import namespace="http://schemas.microsoft.com/office/infopath/2007/PartnerControls"/>
    <xsd:element name="DocumentDate" ma:index="12" ma:displayName="Document Date" ma:format="DateOnly" ma:internalName="DocumentDate">
      <xsd:simpleType>
        <xsd:restriction base="dms:DateTime"/>
      </xsd:simpleType>
    </xsd:element>
    <xsd:element name="EAReceivedDate" ma:index="13" ma:displayName="Received Date" ma:format="DateOnly" ma:internalName="EAReceivedDate">
      <xsd:simpleType>
        <xsd:restriction base="dms:DateTime"/>
      </xsd:simpleType>
    </xsd:element>
    <xsd:element name="ExternalAuthor" ma:index="14" ma:displayName="Document Author" ma:internalName="ExternalAuthor">
      <xsd:simpleType>
        <xsd:restriction base="dms:Text">
          <xsd:maxLength value="255"/>
        </xsd:restriction>
      </xsd:simpleType>
    </xsd:element>
    <xsd:element name="PermitNumber" ma:index="23" ma:displayName="Permit Number" ma:internalName="PermitNumber">
      <xsd:simpleType>
        <xsd:restriction base="dms:Text">
          <xsd:maxLength value="255"/>
        </xsd:restriction>
      </xsd:simpleType>
    </xsd:element>
    <xsd:element name="OtherReference" ma:index="24" nillable="true" ma:displayName="Other Reference" ma:internalName="OtherReference">
      <xsd:simpleType>
        <xsd:restriction base="dms:Text">
          <xsd:maxLength value="255"/>
        </xsd:restriction>
      </xsd:simpleType>
    </xsd:element>
    <xsd:element name="EPRNumber" ma:index="25" nillable="true" ma:displayName="EPR Number" ma:internalName="EPRNumber">
      <xsd:simpleType>
        <xsd:restriction base="dms:Text">
          <xsd:maxLength value="255"/>
        </xsd:restriction>
      </xsd:simpleType>
    </xsd:element>
    <xsd:element name="Customer_x002f_OperatorName" ma:index="26" ma:displayName="Customer / Operator Name" ma:internalName="Customer_x002F_OperatorName">
      <xsd:simpleType>
        <xsd:restriction base="dms:Text">
          <xsd:maxLength value="255"/>
        </xsd:restriction>
      </xsd:simpleType>
    </xsd:element>
    <xsd:element name="SiteName" ma:index="27" ma:displayName="Facility Name" ma:internalName="SiteName">
      <xsd:simpleType>
        <xsd:restriction base="dms:Text">
          <xsd:maxLength value="255"/>
        </xsd:restriction>
      </xsd:simpleType>
    </xsd:element>
    <xsd:element name="FacilityAddress" ma:index="28" ma:displayName="Facility Address" ma:internalName="FacilityAddress">
      <xsd:simpleType>
        <xsd:restriction base="dms:Note">
          <xsd:maxLength value="255"/>
        </xsd:restriction>
      </xsd:simpleType>
    </xsd:element>
    <xsd:element name="FacilityAddressPostcode" ma:index="29" ma:displayName="Facility Address Postcode" ma:internalName="FacilityAddressPostcode">
      <xsd:simpleType>
        <xsd:restriction base="dms:Text">
          <xsd:maxLength value="255"/>
        </xsd:restriction>
      </xsd:simpleType>
    </xsd:element>
    <xsd:element name="CessationDate" ma:index="38" nillable="true" ma:displayName="Cessation Date" ma:format="DateOnly" ma:internalName="CessationDate">
      <xsd:simpleType>
        <xsd:restriction base="dms:DateTime"/>
      </xsd:simpleType>
    </xsd:element>
    <xsd:element name="NationalSecurity" ma:index="39" nillable="true" ma:displayName="National Security" ma:default="No" ma:format="Dropdown" ma:internalName="NationalSecurity">
      <xsd:simpleType>
        <xsd:restriction base="dms:Choice">
          <xsd:enumeration value="Yes"/>
          <xsd:enumeration value="No"/>
        </xsd:restriction>
      </xsd:simpleType>
    </xsd:element>
    <xsd:element name="CurrentPermit" ma:index="42" nillable="true" ma:displayName="Current Permit" ma:default="N/A - Do not select for New Permits" ma:format="Dropdown" ma:internalName="CurrentPermit">
      <xsd:simpleType>
        <xsd:restriction base="dms:Choice">
          <xsd:enumeration value="Yes"/>
          <xsd:enumeration value="No"/>
          <xsd:enumeration value="N/A - Do not select for New Permits"/>
        </xsd:restriction>
      </xsd:simpleType>
    </xsd:element>
  </xsd:schema>
  <xsd:schema xmlns:xsd="http://www.w3.org/2001/XMLSchema" xmlns:xs="http://www.w3.org/2001/XMLSchema" xmlns:dms="http://schemas.microsoft.com/office/2006/documentManagement/types" xmlns:pc="http://schemas.microsoft.com/office/infopath/2007/PartnerControls" targetNamespace="5ffd8e36-f429-4edc-ab50-c5be84842779" elementFormDefault="qualified">
    <xsd:import namespace="http://schemas.microsoft.com/office/2006/documentManagement/types"/>
    <xsd:import namespace="http://schemas.microsoft.com/office/infopath/2007/PartnerControls"/>
    <xsd:element name="EventLink" ma:index="43" nillable="true" ma:displayName="Event Link" ma:internalName="Event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6234b8-23c4-459b-a65e-aa0ef282d40e" elementFormDefault="qualified">
    <xsd:import namespace="http://schemas.microsoft.com/office/2006/documentManagement/types"/>
    <xsd:import namespace="http://schemas.microsoft.com/office/infopath/2007/PartnerControls"/>
    <xsd:element name="MediaServiceMetadata" ma:index="48" nillable="true" ma:displayName="MediaServiceMetadata" ma:hidden="true" ma:internalName="MediaServiceMetadata" ma:readOnly="true">
      <xsd:simpleType>
        <xsd:restriction base="dms:Note"/>
      </xsd:simpleType>
    </xsd:element>
    <xsd:element name="MediaServiceFastMetadata" ma:index="49" nillable="true" ma:displayName="MediaServiceFastMetadata" ma:hidden="true" ma:internalName="MediaServiceFastMetadata" ma:readOnly="true">
      <xsd:simpleType>
        <xsd:restriction base="dms:Note"/>
      </xsd:simpleType>
    </xsd:element>
    <xsd:element name="MediaServiceAutoTags" ma:index="50" nillable="true" ma:displayName="Tags" ma:internalName="MediaServiceAutoTags" ma:readOnly="true">
      <xsd:simpleType>
        <xsd:restriction base="dms:Text"/>
      </xsd:simpleType>
    </xsd:element>
    <xsd:element name="MediaServiceGenerationTime" ma:index="51" nillable="true" ma:displayName="MediaServiceGenerationTime" ma:hidden="true" ma:internalName="MediaServiceGenerationTime" ma:readOnly="true">
      <xsd:simpleType>
        <xsd:restriction base="dms:Text"/>
      </xsd:simpleType>
    </xsd:element>
    <xsd:element name="MediaServiceEventHashCode" ma:index="52" nillable="true" ma:displayName="MediaServiceEventHashCode" ma:hidden="true" ma:internalName="MediaServiceEventHashCode" ma:readOnly="true">
      <xsd:simpleType>
        <xsd:restriction base="dms:Text"/>
      </xsd:simpleType>
    </xsd:element>
    <xsd:element name="MediaServiceOCR" ma:index="53" nillable="true" ma:displayName="Extracted Text" ma:internalName="MediaServiceOCR" ma:readOnly="true">
      <xsd:simpleType>
        <xsd:restriction base="dms:Note">
          <xsd:maxLength value="255"/>
        </xsd:restriction>
      </xsd:simpleType>
    </xsd:element>
    <xsd:element name="MediaServiceDateTaken" ma:index="54" nillable="true" ma:displayName="MediaServiceDateTaken" ma:hidden="true" ma:internalName="MediaServiceDateTaken" ma:readOnly="true">
      <xsd:simpleType>
        <xsd:restriction base="dms:Text"/>
      </xsd:simpleType>
    </xsd:element>
    <xsd:element name="MediaServiceLocation" ma:index="55" nillable="true" ma:displayName="Location" ma:internalName="MediaServiceLocation" ma:readOnly="true">
      <xsd:simpleType>
        <xsd:restriction base="dms:Text"/>
      </xsd:simpleType>
    </xsd:element>
    <xsd:element name="MediaServiceAutoKeyPoints" ma:index="56" nillable="true" ma:displayName="MediaServiceAutoKeyPoints" ma:hidden="true" ma:internalName="MediaServiceAutoKeyPoints" ma:readOnly="true">
      <xsd:simpleType>
        <xsd:restriction base="dms:Note"/>
      </xsd:simpleType>
    </xsd:element>
    <xsd:element name="MediaServiceKeyPoints" ma:index="57" nillable="true" ma:displayName="KeyPoints" ma:internalName="MediaServiceKeyPoints" ma:readOnly="true">
      <xsd:simpleType>
        <xsd:restriction base="dms:Note">
          <xsd:maxLength value="255"/>
        </xsd:restriction>
      </xsd:simpleType>
    </xsd:element>
    <xsd:element name="lcf76f155ced4ddcb4097134ff3c332f" ma:index="59"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LengthInSeconds" ma:index="62" nillable="true" ma:displayName="MediaLengthInSeconds" ma:hidden="true" ma:internalName="MediaLengthInSeconds" ma:readOnly="true">
      <xsd:simpleType>
        <xsd:restriction base="dms:Unknown"/>
      </xsd:simpleType>
    </xsd:element>
    <xsd:element name="MediaServiceObjectDetectorVersions" ma:index="6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6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B3505C0F-FA22-470E-91F9-D09842496934}"/>
</file>

<file path=customXml/itemProps2.xml><?xml version="1.0" encoding="utf-8"?>
<ds:datastoreItem xmlns:ds="http://schemas.openxmlformats.org/officeDocument/2006/customXml" ds:itemID="{D94DEEA9-E64B-402F-AF87-C65661F4CCD4}"/>
</file>

<file path=customXml/itemProps3.xml><?xml version="1.0" encoding="utf-8"?>
<ds:datastoreItem xmlns:ds="http://schemas.openxmlformats.org/officeDocument/2006/customXml" ds:itemID="{A9AB60A0-D4AB-49D4-BCC2-0EA33CFB0088}"/>
</file>

<file path=customXml/itemProps4.xml><?xml version="1.0" encoding="utf-8"?>
<ds:datastoreItem xmlns:ds="http://schemas.openxmlformats.org/officeDocument/2006/customXml" ds:itemID="{C9135BB1-B1C4-4EAD-A9BD-D71C25623962}"/>
</file>

<file path=docProps/app.xml><?xml version="1.0" encoding="utf-8"?>
<Properties xmlns="http://schemas.openxmlformats.org/officeDocument/2006/extended-properties" xmlns:vt="http://schemas.openxmlformats.org/officeDocument/2006/docPropsVTypes">
  <Application>Microsoft Excel Online</Application>
  <Manager/>
  <Company>Anglian Water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sLegg2</dc:creator>
  <cp:keywords/>
  <dc:description/>
  <cp:lastModifiedBy/>
  <cp:revision/>
  <dcterms:created xsi:type="dcterms:W3CDTF">2012-12-13T14:15:01Z</dcterms:created>
  <dcterms:modified xsi:type="dcterms:W3CDTF">2024-06-26T14:44:54Z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ssetSiteShortCode">
    <vt:lpwstr>TILBST</vt:lpwstr>
  </property>
  <property fmtid="{D5CDD505-2E9C-101B-9397-08002B2CF9AE}" pid="3" name="assetSiteName">
    <vt:lpwstr>TILBURY STW</vt:lpwstr>
  </property>
  <property fmtid="{D5CDD505-2E9C-101B-9397-08002B2CF9AE}" pid="4" name="display_urn:schemas-microsoft-com:office:office#Editor">
    <vt:lpwstr>Kate Rider</vt:lpwstr>
  </property>
  <property fmtid="{D5CDD505-2E9C-101B-9397-08002B2CF9AE}" pid="5" name="display_urn:schemas-microsoft-com:office:office#Author">
    <vt:lpwstr>Kate Rider</vt:lpwstr>
  </property>
  <property fmtid="{D5CDD505-2E9C-101B-9397-08002B2CF9AE}" pid="6" name="assetSiteType">
    <vt:lpwstr>ST</vt:lpwstr>
  </property>
  <property fmtid="{D5CDD505-2E9C-101B-9397-08002B2CF9AE}" pid="7" name="assetManagerCode">
    <vt:lpwstr>ESTT</vt:lpwstr>
  </property>
  <property fmtid="{D5CDD505-2E9C-101B-9397-08002B2CF9AE}" pid="8" name="assetAreaCode">
    <vt:lpwstr>ESAM</vt:lpwstr>
  </property>
  <property fmtid="{D5CDD505-2E9C-101B-9397-08002B2CF9AE}" pid="9" name="Document Category">
    <vt:lpwstr>Asset - Operational Documents</vt:lpwstr>
  </property>
  <property fmtid="{D5CDD505-2E9C-101B-9397-08002B2CF9AE}" pid="10" name="Document Type">
    <vt:lpwstr>Environmental Risk Assessments</vt:lpwstr>
  </property>
  <property fmtid="{D5CDD505-2E9C-101B-9397-08002B2CF9AE}" pid="11" name="c875ded87d26446582da3f853c67362a">
    <vt:lpwstr/>
  </property>
  <property fmtid="{D5CDD505-2E9C-101B-9397-08002B2CF9AE}" pid="12" name="p4e646f8efae487daa4258a9508e7df2">
    <vt:lpwstr/>
  </property>
  <property fmtid="{D5CDD505-2E9C-101B-9397-08002B2CF9AE}" pid="13" name="_ExtendedDescription">
    <vt:lpwstr/>
  </property>
  <property fmtid="{D5CDD505-2E9C-101B-9397-08002B2CF9AE}" pid="14" name="dc0a4be21c1d41128f392145a26650ae">
    <vt:lpwstr>TILBST - TILBURY STW|6823a427-8a4c-4784-a4b0-493b368bca92</vt:lpwstr>
  </property>
  <property fmtid="{D5CDD505-2E9C-101B-9397-08002B2CF9AE}" pid="15" name="ja835183e9114cda8879cef0e41ec270">
    <vt:lpwstr/>
  </property>
  <property fmtid="{D5CDD505-2E9C-101B-9397-08002B2CF9AE}" pid="16" name="l2258c6e103c4dbfa1d5803c7c462455">
    <vt:lpwstr/>
  </property>
  <property fmtid="{D5CDD505-2E9C-101B-9397-08002B2CF9AE}" pid="17" name="File Subject Type">
    <vt:lpwstr/>
  </property>
  <property fmtid="{D5CDD505-2E9C-101B-9397-08002B2CF9AE}" pid="18" name="ContentTypeId">
    <vt:lpwstr>0x0101000E9AD557692E154F9D2697C8C6432F7600826B6DFD776BA14EB3BBFEDDC7860913</vt:lpwstr>
  </property>
  <property fmtid="{D5CDD505-2E9C-101B-9397-08002B2CF9AE}" pid="19" name="Discipline">
    <vt:lpwstr/>
  </property>
  <property fmtid="{D5CDD505-2E9C-101B-9397-08002B2CF9AE}" pid="20" name="Originator Code">
    <vt:lpwstr/>
  </property>
  <property fmtid="{D5CDD505-2E9C-101B-9397-08002B2CF9AE}" pid="21" name="Plant &amp; Process Group">
    <vt:lpwstr/>
  </property>
  <property fmtid="{D5CDD505-2E9C-101B-9397-08002B2CF9AE}" pid="22" name="Asset Shortcode">
    <vt:lpwstr>98;#TILBST - TILBURY STW|6823a427-8a4c-4784-a4b0-493b368bca92</vt:lpwstr>
  </property>
  <property fmtid="{D5CDD505-2E9C-101B-9397-08002B2CF9AE}" pid="23" name="Order">
    <vt:lpwstr>40900.0000000000</vt:lpwstr>
  </property>
  <property fmtid="{D5CDD505-2E9C-101B-9397-08002B2CF9AE}" pid="24" name="SharedWithUsers">
    <vt:lpwstr/>
  </property>
  <property fmtid="{D5CDD505-2E9C-101B-9397-08002B2CF9AE}" pid="25" name="ComplianceAssetId">
    <vt:lpwstr/>
  </property>
  <property fmtid="{D5CDD505-2E9C-101B-9397-08002B2CF9AE}" pid="26" name="TriggerFlowInfo">
    <vt:lpwstr/>
  </property>
  <property fmtid="{D5CDD505-2E9C-101B-9397-08002B2CF9AE}" pid="27" name="MediaServiceImageTags">
    <vt:lpwstr/>
  </property>
  <property fmtid="{D5CDD505-2E9C-101B-9397-08002B2CF9AE}" pid="28" name="PermitDocumentType">
    <vt:lpwstr/>
  </property>
  <property fmtid="{D5CDD505-2E9C-101B-9397-08002B2CF9AE}" pid="29" name="TypeofPermit">
    <vt:lpwstr>9;#N/A - Do not select for New Permits|0430e4c2-ee0a-4b2d-9af6-df735aafbcb2</vt:lpwstr>
  </property>
  <property fmtid="{D5CDD505-2E9C-101B-9397-08002B2CF9AE}" pid="30" name="DisclosureStatus">
    <vt:lpwstr>181;#Public Register|f1fcf6a6-5d97-4f1d-964e-a2f916eb1f18</vt:lpwstr>
  </property>
  <property fmtid="{D5CDD505-2E9C-101B-9397-08002B2CF9AE}" pid="31" name="ActivityGrouping">
    <vt:lpwstr>12;#Application ＆ Associated Docs|5eadfd3c-6deb-44e1-b7e1-16accd427bec</vt:lpwstr>
  </property>
  <property fmtid="{D5CDD505-2E9C-101B-9397-08002B2CF9AE}" pid="32" name="Catchment">
    <vt:lpwstr/>
  </property>
  <property fmtid="{D5CDD505-2E9C-101B-9397-08002B2CF9AE}" pid="33" name="MajorProjectID">
    <vt:lpwstr/>
  </property>
  <property fmtid="{D5CDD505-2E9C-101B-9397-08002B2CF9AE}" pid="34" name="StandardRulesID">
    <vt:lpwstr/>
  </property>
  <property fmtid="{D5CDD505-2E9C-101B-9397-08002B2CF9AE}" pid="35" name="CessationStatus">
    <vt:lpwstr/>
  </property>
  <property fmtid="{D5CDD505-2E9C-101B-9397-08002B2CF9AE}" pid="36" name="Regime">
    <vt:lpwstr>10;#EPR|0e5af97d-1a8c-4d8f-a20b-528a11cab1f6</vt:lpwstr>
  </property>
  <property fmtid="{D5CDD505-2E9C-101B-9397-08002B2CF9AE}" pid="37" name="RegulatedActivitySub-Class">
    <vt:lpwstr/>
  </property>
  <property fmtid="{D5CDD505-2E9C-101B-9397-08002B2CF9AE}" pid="38" name="EventType1">
    <vt:lpwstr/>
  </property>
  <property fmtid="{D5CDD505-2E9C-101B-9397-08002B2CF9AE}" pid="39" name="RegulatedActivityClass">
    <vt:lpwstr>41;#Waste Operations|dc63c9b7-da6e-463c-b2cf-265b08d49156</vt:lpwstr>
  </property>
  <property fmtid="{D5CDD505-2E9C-101B-9397-08002B2CF9AE}" pid="40" name="SysUpdateNoER">
    <vt:lpwstr>No</vt:lpwstr>
  </property>
</Properties>
</file>