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05"/>
  <workbookPr autoCompressPictures="0"/>
  <mc:AlternateContent xmlns:mc="http://schemas.openxmlformats.org/markup-compatibility/2006">
    <mc:Choice Requires="x15">
      <x15ac:absPath xmlns:x15ac="http://schemas.microsoft.com/office/spreadsheetml/2010/11/ac" url="https://integratedskills.sharepoint.com/Clients and Projects/0 --Move/Alison/May Glass/Environmental Permit/Application Documents/"/>
    </mc:Choice>
  </mc:AlternateContent>
  <xr:revisionPtr revIDLastSave="0" documentId="8_{8F68A212-7BBC-4B17-8624-38910B2759C7}" xr6:coauthVersionLast="47" xr6:coauthVersionMax="47" xr10:uidLastSave="{00000000-0000-0000-0000-000000000000}"/>
  <bookViews>
    <workbookView xWindow="-120" yWindow="-120" windowWidth="29040" windowHeight="15720" xr2:uid="{00000000-000D-0000-FFFF-FFFF00000000}"/>
  </bookViews>
  <sheets>
    <sheet name="Risk Assessment" sheetId="1" r:id="rId1"/>
    <sheet name="Climate change Risk Assessment" sheetId="5" r:id="rId2"/>
    <sheet name="Accident Management Plan" sheetId="3" r:id="rId3"/>
    <sheet name="Receptors" sheetId="2" r:id="rId4"/>
    <sheet name="Wind Rose" sheetId="4" r:id="rId5"/>
  </sheets>
  <definedNames>
    <definedName name="_Hlk508980701" localSheetId="3">Receptors!$B$3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64" i="1" l="1"/>
  <c r="I64" i="1"/>
  <c r="H63" i="1"/>
  <c r="I63" i="1"/>
  <c r="H62" i="1"/>
  <c r="I62" i="1"/>
  <c r="H61" i="1"/>
  <c r="I61" i="1"/>
  <c r="H60" i="1"/>
  <c r="I60" i="1"/>
  <c r="H59" i="1"/>
  <c r="I59" i="1"/>
  <c r="H58" i="1"/>
  <c r="I58" i="1"/>
  <c r="H57" i="1"/>
  <c r="I57" i="1"/>
  <c r="H56" i="1"/>
  <c r="I56" i="1"/>
  <c r="H55" i="1"/>
  <c r="I55" i="1"/>
  <c r="H54" i="1"/>
  <c r="I54" i="1"/>
  <c r="H53" i="1"/>
  <c r="I53" i="1"/>
  <c r="J53" i="1" s="1"/>
  <c r="K53" i="1" s="1"/>
  <c r="H52" i="1"/>
  <c r="I52" i="1"/>
  <c r="J52" i="1" s="1"/>
  <c r="K52" i="1" s="1"/>
  <c r="H51" i="1"/>
  <c r="I51" i="1"/>
  <c r="H50" i="1"/>
  <c r="I50" i="1"/>
  <c r="H49" i="1"/>
  <c r="I49" i="1"/>
  <c r="I48" i="1"/>
  <c r="H48" i="1"/>
  <c r="J48" i="1"/>
  <c r="K48" i="1" s="1"/>
  <c r="I47" i="1"/>
  <c r="H47" i="1"/>
  <c r="J47" i="1"/>
  <c r="K47" i="1" s="1"/>
  <c r="H46" i="1"/>
  <c r="I46" i="1"/>
  <c r="H45" i="1"/>
  <c r="I45" i="1"/>
  <c r="J45" i="1" s="1"/>
  <c r="K45" i="1" s="1"/>
  <c r="J50" i="1" l="1"/>
  <c r="K50" i="1" s="1"/>
  <c r="J60" i="1"/>
  <c r="K60" i="1" s="1"/>
  <c r="J46" i="1"/>
  <c r="K46" i="1" s="1"/>
  <c r="J55" i="1"/>
  <c r="K55" i="1" s="1"/>
  <c r="J63" i="1"/>
  <c r="K63" i="1" s="1"/>
  <c r="J49" i="1"/>
  <c r="K49" i="1" s="1"/>
  <c r="J57" i="1"/>
  <c r="K57" i="1" s="1"/>
  <c r="J58" i="1"/>
  <c r="K58" i="1" s="1"/>
  <c r="J64" i="1"/>
  <c r="K64" i="1" s="1"/>
  <c r="J56" i="1"/>
  <c r="K56" i="1" s="1"/>
  <c r="J59" i="1"/>
  <c r="K59" i="1" s="1"/>
  <c r="J61" i="1"/>
  <c r="K61" i="1" s="1"/>
  <c r="J54" i="1"/>
  <c r="K54" i="1" s="1"/>
  <c r="J62" i="1"/>
  <c r="K62" i="1" s="1"/>
  <c r="J51" i="1"/>
  <c r="K5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Roger Yearsley</author>
  </authors>
  <commentList>
    <comment ref="B18" authorId="0" shapeId="0" xr:uid="{00000000-0006-0000-0000-000001000000}">
      <text>
        <r>
          <rPr>
            <b/>
            <sz val="10"/>
            <color indexed="81"/>
            <rFont val="Arial"/>
            <family val="2"/>
          </rPr>
          <t xml:space="preserve">Receptors </t>
        </r>
        <r>
          <rPr>
            <sz val="10"/>
            <color indexed="81"/>
            <rFont val="Arial"/>
            <family val="2"/>
          </rPr>
          <t>to consider should include: atmosphere, land, surface waters, groundwater, humans, wildlife and their habitats. A single receptor may be at risk from several different sources and all must be addressed.</t>
        </r>
        <r>
          <rPr>
            <sz val="8"/>
            <color indexed="81"/>
            <rFont val="Tahoma"/>
            <family val="2"/>
          </rPr>
          <t xml:space="preserve">
</t>
        </r>
      </text>
    </comment>
    <comment ref="C18" authorId="0" shapeId="0" xr:uid="{00000000-0006-0000-0000-000002000000}">
      <text>
        <r>
          <rPr>
            <sz val="10"/>
            <color indexed="81"/>
            <rFont val="Arial"/>
            <family val="2"/>
          </rPr>
          <t xml:space="preserve">The </t>
        </r>
        <r>
          <rPr>
            <b/>
            <sz val="10"/>
            <color indexed="81"/>
            <rFont val="Arial"/>
            <family val="2"/>
          </rPr>
          <t>Source</t>
        </r>
        <r>
          <rPr>
            <sz val="10"/>
            <color indexed="81"/>
            <rFont val="Arial"/>
            <family val="2"/>
          </rPr>
          <t xml:space="preserve"> of hazard will be the activity or operation taking place for which a particular hazard may arise.</t>
        </r>
      </text>
    </comment>
    <comment ref="D18" authorId="0" shapeId="0" xr:uid="{00000000-0006-0000-0000-000003000000}">
      <text>
        <r>
          <rPr>
            <b/>
            <sz val="10"/>
            <color indexed="81"/>
            <rFont val="Arial"/>
            <family val="2"/>
          </rPr>
          <t xml:space="preserve">Harm </t>
        </r>
        <r>
          <rPr>
            <sz val="10"/>
            <color indexed="81"/>
            <rFont val="Arial"/>
            <family val="2"/>
          </rPr>
          <t>may arise when a specific hazard is realised.</t>
        </r>
      </text>
    </comment>
    <comment ref="E18" authorId="0" shapeId="0" xr:uid="{00000000-0006-0000-0000-000004000000}">
      <text>
        <r>
          <rPr>
            <b/>
            <sz val="10"/>
            <color indexed="81"/>
            <rFont val="Arial"/>
            <family val="2"/>
          </rPr>
          <t>Pathways</t>
        </r>
        <r>
          <rPr>
            <sz val="10"/>
            <color indexed="81"/>
            <rFont val="Arial"/>
            <family val="2"/>
          </rPr>
          <t xml:space="preserve"> are the routes or means by which defined hazards may potentially realise their consequences at the receptors.</t>
        </r>
        <r>
          <rPr>
            <sz val="8"/>
            <color indexed="81"/>
            <rFont val="Tahoma"/>
            <family val="2"/>
          </rPr>
          <t xml:space="preserve">
</t>
        </r>
      </text>
    </comment>
    <comment ref="F18" authorId="0" shapeId="0" xr:uid="{00000000-0006-0000-0000-000005000000}">
      <text>
        <r>
          <rPr>
            <b/>
            <sz val="10"/>
            <color indexed="81"/>
            <rFont val="Arial"/>
            <family val="2"/>
          </rPr>
          <t>Probability of  exposure</t>
        </r>
        <r>
          <rPr>
            <sz val="10"/>
            <color indexed="81"/>
            <rFont val="Arial"/>
            <family val="2"/>
          </rPr>
          <t xml:space="preserve"> is the likelihood of the receptors being exposed to the hazard.  Example definitions:
</t>
        </r>
        <r>
          <rPr>
            <b/>
            <sz val="10"/>
            <color indexed="81"/>
            <rFont val="Arial"/>
            <family val="2"/>
          </rPr>
          <t xml:space="preserve">High </t>
        </r>
        <r>
          <rPr>
            <sz val="10"/>
            <color indexed="81"/>
            <rFont val="Arial"/>
            <family val="2"/>
          </rPr>
          <t xml:space="preserve">– exposure is probable: direct exposure likely with no / few barriers between hazard source and receptor;
</t>
        </r>
        <r>
          <rPr>
            <b/>
            <sz val="10"/>
            <color indexed="81"/>
            <rFont val="Arial"/>
            <family val="2"/>
          </rPr>
          <t>Medium</t>
        </r>
        <r>
          <rPr>
            <sz val="10"/>
            <color indexed="81"/>
            <rFont val="Arial"/>
            <family val="2"/>
          </rPr>
          <t xml:space="preserve">  – exposure is fairly probable: feasible exposure possible - barriers to exposure less controllable;
</t>
        </r>
        <r>
          <rPr>
            <b/>
            <sz val="10"/>
            <color indexed="81"/>
            <rFont val="Arial"/>
            <family val="2"/>
          </rPr>
          <t>Low</t>
        </r>
        <r>
          <rPr>
            <sz val="10"/>
            <color indexed="81"/>
            <rFont val="Arial"/>
            <family val="2"/>
          </rPr>
          <t xml:space="preserve"> – exposure is unlikely: several barriers exist between hazards source and receptors to mitigate against exposure:
</t>
        </r>
        <r>
          <rPr>
            <b/>
            <sz val="10"/>
            <color indexed="81"/>
            <rFont val="Arial"/>
            <family val="2"/>
          </rPr>
          <t xml:space="preserve">Very Low </t>
        </r>
        <r>
          <rPr>
            <sz val="10"/>
            <color indexed="81"/>
            <rFont val="Arial"/>
            <family val="2"/>
          </rPr>
          <t>– exposure is very unlikely: effective, multiple barriers in place to mitigate against exposure.</t>
        </r>
        <r>
          <rPr>
            <sz val="8"/>
            <color indexed="81"/>
            <rFont val="Tahoma"/>
            <family val="2"/>
          </rPr>
          <t xml:space="preserve">
</t>
        </r>
      </text>
    </comment>
    <comment ref="G18" authorId="0" shapeId="0" xr:uid="{00000000-0006-0000-0000-000006000000}">
      <text>
        <r>
          <rPr>
            <sz val="10"/>
            <color indexed="81"/>
            <rFont val="Arial"/>
            <family val="2"/>
          </rPr>
          <t xml:space="preserve">The </t>
        </r>
        <r>
          <rPr>
            <b/>
            <sz val="10"/>
            <color indexed="81"/>
            <rFont val="Arial"/>
            <family val="2"/>
          </rPr>
          <t xml:space="preserve">consequences </t>
        </r>
        <r>
          <rPr>
            <sz val="10"/>
            <color indexed="81"/>
            <rFont val="Arial"/>
            <family val="2"/>
          </rPr>
          <t>of a hazard being realised may be actual or potential harm.  
This will include be on a high/medium/low/very low score using attributes and scaling to consider 'harm'.</t>
        </r>
        <r>
          <rPr>
            <sz val="8"/>
            <color indexed="81"/>
            <rFont val="Tahoma"/>
            <family val="2"/>
          </rPr>
          <t xml:space="preserve">
</t>
        </r>
      </text>
    </comment>
    <comment ref="H18" authorId="0" shapeId="0" xr:uid="{00000000-0006-0000-0000-000007000000}">
      <text>
        <r>
          <rPr>
            <b/>
            <sz val="10"/>
            <color indexed="81"/>
            <rFont val="Arial"/>
            <family val="2"/>
          </rPr>
          <t>Magnitude of the risk</t>
        </r>
        <r>
          <rPr>
            <sz val="10"/>
            <color indexed="81"/>
            <rFont val="Arial"/>
            <family val="2"/>
          </rPr>
          <t xml:space="preserve"> is determined by combining the probability with the magnitude of the potential consequences</t>
        </r>
        <r>
          <rPr>
            <sz val="8"/>
            <color indexed="81"/>
            <rFont val="Tahoma"/>
            <family val="2"/>
          </rPr>
          <t xml:space="preserve">
</t>
        </r>
        <r>
          <rPr>
            <b/>
            <sz val="10"/>
            <color indexed="81"/>
            <rFont val="Arial"/>
            <family val="2"/>
          </rPr>
          <t>High risks</t>
        </r>
        <r>
          <rPr>
            <sz val="10"/>
            <color indexed="81"/>
            <rFont val="Arial"/>
            <family val="2"/>
          </rPr>
          <t xml:space="preserve"> require additional assessment and active management
</t>
        </r>
        <r>
          <rPr>
            <b/>
            <sz val="10"/>
            <color indexed="81"/>
            <rFont val="Arial"/>
            <family val="2"/>
          </rPr>
          <t>Medium risks</t>
        </r>
        <r>
          <rPr>
            <sz val="10"/>
            <color indexed="81"/>
            <rFont val="Arial"/>
            <family val="2"/>
          </rPr>
          <t xml:space="preserve"> require additional assessment and may require active management/monitoring 
</t>
        </r>
        <r>
          <rPr>
            <b/>
            <sz val="10"/>
            <color indexed="81"/>
            <rFont val="Arial"/>
            <family val="2"/>
          </rPr>
          <t>Low and very low risks</t>
        </r>
        <r>
          <rPr>
            <sz val="10"/>
            <color indexed="81"/>
            <rFont val="Arial"/>
            <family val="2"/>
          </rPr>
          <t xml:space="preserve"> require periodic review.</t>
        </r>
      </text>
    </comment>
    <comment ref="J18" authorId="0" shapeId="0" xr:uid="{00000000-0006-0000-0000-000008000000}">
      <text>
        <r>
          <rPr>
            <b/>
            <sz val="10"/>
            <color indexed="81"/>
            <rFont val="Arial"/>
            <family val="2"/>
          </rPr>
          <t xml:space="preserve">Risk management </t>
        </r>
        <r>
          <rPr>
            <sz val="10"/>
            <color indexed="81"/>
            <rFont val="Arial"/>
            <family val="2"/>
          </rPr>
          <t xml:space="preserve">involves breaking or limiting the source-pathway-receptor linkage to reduce risk.  
</t>
        </r>
        <r>
          <rPr>
            <sz val="8"/>
            <color indexed="81"/>
            <rFont val="Tahoma"/>
            <family val="2"/>
          </rPr>
          <t xml:space="preserve">
</t>
        </r>
      </text>
    </comment>
  </commentList>
</comments>
</file>

<file path=xl/sharedStrings.xml><?xml version="1.0" encoding="utf-8"?>
<sst xmlns="http://schemas.openxmlformats.org/spreadsheetml/2006/main" count="415" uniqueCount="291">
  <si>
    <t xml:space="preserve">Site specific environmental risk assessment </t>
  </si>
  <si>
    <t>Nature of Facility</t>
  </si>
  <si>
    <t>Non Hazardous Waste Transfer and Treatment Facility</t>
  </si>
  <si>
    <t>Location:</t>
  </si>
  <si>
    <t>Land at Salamon's Way, Rainham, RM13 9UL</t>
  </si>
  <si>
    <t>Location of environmentally sensitive sites (km / m):</t>
  </si>
  <si>
    <t>See Receptors Tab</t>
  </si>
  <si>
    <t>Risk assessment carried out by:</t>
  </si>
  <si>
    <t>Alison Crooks, Integrated Skills Limited</t>
  </si>
  <si>
    <t>Date:</t>
  </si>
  <si>
    <t>14.3.2024</t>
  </si>
  <si>
    <t>Document Reference</t>
  </si>
  <si>
    <t>MGR-SW-ERA-V1</t>
  </si>
  <si>
    <t>Data and information</t>
  </si>
  <si>
    <t>Judgement</t>
  </si>
  <si>
    <t>Action (by operator)</t>
  </si>
  <si>
    <t>Receptor</t>
  </si>
  <si>
    <t>Source</t>
  </si>
  <si>
    <t>Harm</t>
  </si>
  <si>
    <t>Pathway</t>
  </si>
  <si>
    <t>Probability of exposure</t>
  </si>
  <si>
    <t>Consequence</t>
  </si>
  <si>
    <t>Magnitude of risk</t>
  </si>
  <si>
    <t>Justification for magnitude</t>
  </si>
  <si>
    <t>Risk management</t>
  </si>
  <si>
    <t>Residual risk</t>
  </si>
  <si>
    <t>What is at risk?           What do I wish to protect?</t>
  </si>
  <si>
    <t>What is the agent or process with potential to cause harm?</t>
  </si>
  <si>
    <t>What are the harmful consequences if things go wrong?</t>
  </si>
  <si>
    <t>How  might the receptor come into contact with the source?</t>
  </si>
  <si>
    <t>How likely is this contact?</t>
  </si>
  <si>
    <t>How severe will the consequences be if this occurs?</t>
  </si>
  <si>
    <t>What is the overall magnitude of the risk?</t>
  </si>
  <si>
    <t>On what did I base my judgement?</t>
  </si>
  <si>
    <t>How can I best manage the risk to reduce the magnitude?</t>
  </si>
  <si>
    <t>What is the magnitude of the risk after management? (This residual risk will be controlled by Compliance Assessment).</t>
  </si>
  <si>
    <t>Local human population</t>
  </si>
  <si>
    <t>Releases of particulate matter (dusts) and micro-organisms (bioaerosols).</t>
  </si>
  <si>
    <t>Harm to human health - respiratory irritation and illness.</t>
  </si>
  <si>
    <t>Air transport then inhalation.</t>
  </si>
  <si>
    <t>Low</t>
  </si>
  <si>
    <t>Medium</t>
  </si>
  <si>
    <t>Low - Medium</t>
  </si>
  <si>
    <t xml:space="preserve">Permitted waste types do not include dusts, powders or loose fibres and have a low potential to produce bioaerosols   </t>
  </si>
  <si>
    <t xml:space="preserve">Speed restrictions on site
Visual inspection of dust levels daily
The site has been designed to prevent dust emissions. There are concrete walls with dust  suppression. Glass and UPVC will be stored as whole units. Only clean glass will be crushed. Crusher has dust suppression on the conveyor. Dust suppression to be activated whilst crushing unless it is raining. Picking station is enclosed. Crushed glass stored in bay with three side concreted. </t>
  </si>
  <si>
    <t>Nuisance - dust on cars, clothing etc.</t>
  </si>
  <si>
    <t>Air transport then deposition</t>
  </si>
  <si>
    <t>Local residents often sensitive to dust. Nearest residents are over 1km from site.</t>
  </si>
  <si>
    <t>As above.</t>
  </si>
  <si>
    <t>Local Air Quality</t>
  </si>
  <si>
    <t>Release of particulate matter (dusts) and micro-organisms (bioaerosols)</t>
  </si>
  <si>
    <t>Harm to Local Air Quality</t>
  </si>
  <si>
    <t>Atmosphere</t>
  </si>
  <si>
    <t xml:space="preserve">The site is located within an Air Quality Management Area. Nature of waste has a low liklihood of generating dust.  </t>
  </si>
  <si>
    <t>Same as above</t>
  </si>
  <si>
    <t>Crushing glass</t>
  </si>
  <si>
    <t xml:space="preserve">A Dust Management Plan has been prepared. The crushing will take place intermittently throughout the week. Dust suppression on crusher. Dust suppression around the site to be activated during crushing (unless it is raining). Due to the intermittent use of the crusher, the TCM can cease/delay operations if conditions are such to cause dust generation. Howerver, with the controls in place, dust suppression will minimise any release.  </t>
  </si>
  <si>
    <t>Local human population, livestock and wildlife.</t>
  </si>
  <si>
    <t xml:space="preserve">Litter </t>
  </si>
  <si>
    <t>Nuisance, loss of amenity and harm to animal health</t>
  </si>
  <si>
    <t xml:space="preserve">Local residents often sensitive to litter. Nearest residents are over 1km from site.  Waste is not lightweight and does not generate litter. </t>
  </si>
  <si>
    <t xml:space="preserve">Visual inspection of litter levels daily
Implement litter picking duties as necessary
Waste will be delivered in skips which are sheeted 
Waste stored in concrete bays.  </t>
  </si>
  <si>
    <t>Mud on local roads</t>
  </si>
  <si>
    <t>Nuisance, loss of amenity, road traffic accidents.</t>
  </si>
  <si>
    <t>Vehicles entering and leaving site.</t>
  </si>
  <si>
    <t>Very low</t>
  </si>
  <si>
    <t xml:space="preserve">Road safety, local residents often sensitive to mud on roads. Mud is not associated with the  type of waste. </t>
  </si>
  <si>
    <t xml:space="preserve">
Waste will be delivered in skips which are sheeted 
 Use of banksman to prevent tracking.  </t>
  </si>
  <si>
    <t>Very Low</t>
  </si>
  <si>
    <t>Odour</t>
  </si>
  <si>
    <t>Nuisance, loss of amenity</t>
  </si>
  <si>
    <t xml:space="preserve">Residents will be sensitive to odour, however, odour is not typically associated with the waste. No food waste to be accepted at the site. </t>
  </si>
  <si>
    <t xml:space="preserve"> Regular cleaning and daily checks. </t>
  </si>
  <si>
    <t>Noise and vibration</t>
  </si>
  <si>
    <t>Nuisance, loss of amenity, loss of sleep.</t>
  </si>
  <si>
    <t xml:space="preserve">Noise through the air and vibration through the ground. </t>
  </si>
  <si>
    <t>Local residents often sensitive to noise and vibration. Nearest residents are over 1km from site separated by buildings.</t>
  </si>
  <si>
    <t xml:space="preserve">Speed limits for vehicles
Regular maintenance of hardstanding to prevent uneven surfaces
All plant and machinery to be maintained in accordance with manufacturers specifications
Site is located on a busy industrial estate, adjacent to a busy road. </t>
  </si>
  <si>
    <t>Scavenging animals and scavenging birds</t>
  </si>
  <si>
    <t>Harm to human health - from waste carried off site and faeces.  Nuisance and  loss of amenity.</t>
  </si>
  <si>
    <t>Air transport and over land</t>
  </si>
  <si>
    <t xml:space="preserve">Permitted wastes unlikely to attract scavenging animals and birds. No food waste accepted. </t>
  </si>
  <si>
    <t xml:space="preserve">Pest control contractor will be commissioned if pests become a problem.  </t>
  </si>
  <si>
    <t>Pests (e.g. flies)</t>
  </si>
  <si>
    <t>Harm to human health, nuisance, loss of amenity</t>
  </si>
  <si>
    <t xml:space="preserve">Permitted wastes could attract scavenging animals and birds. No food waste accepted. </t>
  </si>
  <si>
    <t>Spillages of liquids, contaminated rainwater runoff</t>
  </si>
  <si>
    <t>Surface water runoff</t>
  </si>
  <si>
    <t>Sedimentation surface water, harm to water quality</t>
  </si>
  <si>
    <t>Low-Medium</t>
  </si>
  <si>
    <t>Nearest water course is 135m from the site. No direct linkage.</t>
  </si>
  <si>
    <t>Waste acceptance 
Concrete surface with drainage.</t>
  </si>
  <si>
    <t>Groundwater</t>
  </si>
  <si>
    <t>Spillage of liquids, leachate from waste, contaminated rainwater run-off from waste e.g. containing suspended solids.</t>
  </si>
  <si>
    <t>Chronic effects: contamination of groundwater, requiring treatment of water or closure of borehole.</t>
  </si>
  <si>
    <t>Transport through soil/groundwater then extraction at borehole.</t>
  </si>
  <si>
    <t>Low Medium</t>
  </si>
  <si>
    <t xml:space="preserve">Site is not in a groundwater source protection zone. </t>
  </si>
  <si>
    <t xml:space="preserve">Entire site is concreted.  Daily checks on infrastracture  </t>
  </si>
  <si>
    <t xml:space="preserve">Protected sites -  European sites and SSSIs  </t>
  </si>
  <si>
    <t>Any</t>
  </si>
  <si>
    <t>Harm to protected site through toxic contamination, nutrient enrichment, smothering, disturbance, predation etc.</t>
  </si>
  <si>
    <t xml:space="preserve">Waste operations may cause harm to and deterioration of nature conservation sites.  Nearest site is Inner Thames Marshes SSSI, which is about 100m from the site. </t>
  </si>
  <si>
    <t xml:space="preserve">All of the above. </t>
  </si>
  <si>
    <t>Protected sites -  European sites and SSSIs. LWS</t>
  </si>
  <si>
    <t>Harm to protected site through contamination, nutrient enrichment, smothering, disturbance.</t>
  </si>
  <si>
    <t xml:space="preserve">A Dust Management Plan has been prepared. The crushing will take place intermittently throughout the week. Dust suppression on crusher. Dust suppression around the site to be activated during crushing (unless it is raining). During storm conditions which could release dust towards the direction of the SSSI, the TCM will cease treatment operations or implement further control measures. The SSSI is separated from the site by other businesses and there is no direct line of sight. Wind rose confirms that the wind direction towards the SSSI is not prevailing. </t>
  </si>
  <si>
    <t>High</t>
  </si>
  <si>
    <t>Summer Daily Maximum Temperature / Drier Summers</t>
  </si>
  <si>
    <t xml:space="preserve"> </t>
  </si>
  <si>
    <r>
      <t>The summer average temperature may be 7</t>
    </r>
    <r>
      <rPr>
        <vertAlign val="superscript"/>
        <sz val="11"/>
        <rFont val="Arial"/>
        <family val="2"/>
      </rPr>
      <t>o</t>
    </r>
    <r>
      <rPr>
        <sz val="11"/>
        <rFont val="Arial"/>
        <family val="2"/>
      </rPr>
      <t>C higher, with the potential for extreme temperatures as high as 40</t>
    </r>
    <r>
      <rPr>
        <vertAlign val="superscript"/>
        <sz val="11"/>
        <rFont val="Arial"/>
        <family val="2"/>
      </rPr>
      <t>o</t>
    </r>
    <r>
      <rPr>
        <sz val="11"/>
        <rFont val="Arial"/>
        <family val="2"/>
      </rPr>
      <t xml:space="preserve">C.  Summers could also have less rainfall than now. </t>
    </r>
  </si>
  <si>
    <t>Impact 1 - Increased risk of fire</t>
  </si>
  <si>
    <t>During periods of higher temperatures, there is a higher risk of waste self heating. However, glass is inert and not combustible. The UPVC is a small storage and transfer operation.</t>
  </si>
  <si>
    <t xml:space="preserve">The site manager will increase the frequency of daily checks. This will include checking the UPCV stockpile and damping down. </t>
  </si>
  <si>
    <t xml:space="preserve">Increase frequency of removal of UPVC from the site. </t>
  </si>
  <si>
    <t xml:space="preserve">The plant and machinery will be subject to daily checks, this includes checking the fire extinguishers. </t>
  </si>
  <si>
    <t xml:space="preserve">Impact 2 - Increased risk of fire caused by electrical components </t>
  </si>
  <si>
    <t xml:space="preserve">Electrical components to be checked by certified electrician. </t>
  </si>
  <si>
    <t>Impact 3 - Increased risk of damage to plastic pipes and hoses</t>
  </si>
  <si>
    <t>During periods of higher temperatures, there is a higher risk of degradation of pipework.</t>
  </si>
  <si>
    <t xml:space="preserve">As set out above, there will be increased daily checks on site and this will include checking all pipework, plant and machinery. </t>
  </si>
  <si>
    <t>Impact 4 - Increased risk of Dust</t>
  </si>
  <si>
    <t>During prolonged dry weather periods, there is an increase risk of dust emissions from processing areas, stockpiles and site roads. There is also a risk of water shortages.</t>
  </si>
  <si>
    <t>The site manager will increase the frequency of using the road sweeper to clean the yard and access road.</t>
  </si>
  <si>
    <t>Increased frequency of daily checks to ensure stockpiles are within storage limits.</t>
  </si>
  <si>
    <t xml:space="preserve">The operator will provide IBC’s which can hold 1,000 litres of water. Additional IBCs will be provided to store water for use in dry season. </t>
  </si>
  <si>
    <t xml:space="preserve">Additional training to be provided to help staff understand the increased risks associated with this type of weather event. </t>
  </si>
  <si>
    <t>Impact 5 - Increased risk of drought</t>
  </si>
  <si>
    <t xml:space="preserve">The site operator will monitor the water use during the dry season. This will enable improved planning for the following years. </t>
  </si>
  <si>
    <t xml:space="preserve">The operator will plan ahead and use IBCs to store additional water supplies. </t>
  </si>
  <si>
    <t>If drought conditions persist that result in a water ban, the operator will look at alternative dust suppressions systems.</t>
  </si>
  <si>
    <t>Impact 6 - Increased risk of pests and scavengers</t>
  </si>
  <si>
    <t xml:space="preserve">Pest and scavengers not associated with the waste stream. </t>
  </si>
  <si>
    <t xml:space="preserve">Increase the frequency of attendance of pest contractor. </t>
  </si>
  <si>
    <t>Winter Daily Maximum Temperature</t>
  </si>
  <si>
    <r>
      <t>The winter average temperature may be 4</t>
    </r>
    <r>
      <rPr>
        <vertAlign val="superscript"/>
        <sz val="11"/>
        <rFont val="Arial"/>
        <family val="2"/>
      </rPr>
      <t>o</t>
    </r>
    <r>
      <rPr>
        <sz val="11"/>
        <rFont val="Arial"/>
        <family val="2"/>
      </rPr>
      <t>C higher.</t>
    </r>
  </si>
  <si>
    <t>Impact 1 – Odour Complaints</t>
  </si>
  <si>
    <t xml:space="preserve">Odour complaints are not likely, as the waste is not typically odorous. </t>
  </si>
  <si>
    <t xml:space="preserve">For any waste that is excessive odorous, it will be isolated and placed into a covered 1100 litre waste bin. </t>
  </si>
  <si>
    <t>Impact 2 – Burst Pipes</t>
  </si>
  <si>
    <t xml:space="preserve">Water pipes that serve the site office will be lagged during the winter to protect against frost damage. </t>
  </si>
  <si>
    <t xml:space="preserve">External pipes used for dust suppression will be lagged during the winter to protect against frost damage. </t>
  </si>
  <si>
    <t xml:space="preserve">Daily site checks of all plant and equipment. </t>
  </si>
  <si>
    <t>Daily Extreme Rainfall</t>
  </si>
  <si>
    <t xml:space="preserve">Rainfall intensity could increase by up to 20% on today’s values. </t>
  </si>
  <si>
    <t>Impact 1 – Site Surface Water and Flooding</t>
  </si>
  <si>
    <t xml:space="preserve">Flood warning plan is in place for the site. </t>
  </si>
  <si>
    <t xml:space="preserve">Additional IBCs may be sourced to capture roof water from the office, that can be stored for use in drier periods. </t>
  </si>
  <si>
    <t>Impact 2 – Site Surface Water and Flooding</t>
  </si>
  <si>
    <t>There is also the potential for drainage systems to be overwhelmed.</t>
  </si>
  <si>
    <t xml:space="preserve">The Site Manager will monitor the forecast at the start of each week. In the event of a weather warning from the Met Office, the drainage system will be checked and if necessary arrangements made to empty the tanks. </t>
  </si>
  <si>
    <t>Average Winter Rainfall</t>
  </si>
  <si>
    <t xml:space="preserve">Rainfall intensity could increase by up to 40% on today’s values. </t>
  </si>
  <si>
    <t xml:space="preserve">The Site Manager will monitor the forecast at the start of each week. In the event of a weather warning from the Met Office, the drainage system will be checked and if necessary arrangements made to empty the tank. </t>
  </si>
  <si>
    <t>Drier Summers</t>
  </si>
  <si>
    <t xml:space="preserve">Summers could see potential up to 40% less rain than now. </t>
  </si>
  <si>
    <t>Impact 1 – Long period of hot and dry weather could lead to a drought and impact water supplies.</t>
  </si>
  <si>
    <t xml:space="preserve">If drought conditions persist that result in a water ban, the operator will look at alternative dust suppressions systems. </t>
  </si>
  <si>
    <t>Sea Level Rise</t>
  </si>
  <si>
    <t>Impact 1 –Flooding</t>
  </si>
  <si>
    <t>Flood defences have been installed for this area.</t>
  </si>
  <si>
    <t>River flow</t>
  </si>
  <si>
    <t xml:space="preserve">The flow in watercourses could be 50% more than now at its peak and 80% less than now at its lowest. </t>
  </si>
  <si>
    <t>Impact 1 – On site Drainage systems</t>
  </si>
  <si>
    <t xml:space="preserve">The site operations do not rely on river water for supplies. </t>
  </si>
  <si>
    <t xml:space="preserve">The site drainage does not rely on river water for discharges. </t>
  </si>
  <si>
    <t>Storms</t>
  </si>
  <si>
    <r>
      <t>Storms could see a change in frequency and intensity. The unique combination of increased wind speeds, increased rainfall, and lightning during these events provides the potential for more extreme storm impacts</t>
    </r>
    <r>
      <rPr>
        <sz val="11"/>
        <rFont val="Arial"/>
        <family val="2"/>
      </rPr>
      <t>.</t>
    </r>
  </si>
  <si>
    <t>Impact 1 – Wind Damage</t>
  </si>
  <si>
    <t>The site management will review weather forecasts at the start of each working week. In the event that the Met Office issue a weather warning for storms (high winds and / or rainfall), the operator will carry out additional site checks. This will include checking stockpile heights and ensuring that all stockpiles are within the bay walls. If necessary, the stockpiles will be lowered, or arrangements made to remove material from the site.</t>
  </si>
  <si>
    <t xml:space="preserve">The site infrastructure will also be checked. </t>
  </si>
  <si>
    <t xml:space="preserve">The site will be cleaned in the days before, to minimise the risk associated with dust and litter emissions being generated. </t>
  </si>
  <si>
    <t xml:space="preserve">Following any storm, the site manager will carry out additional checks on infrastructure to assess any damage and programme any necessary repairs. </t>
  </si>
  <si>
    <t>Impact 2 – Wind damage to above ground tanks</t>
  </si>
  <si>
    <t xml:space="preserve">As above, the site management will review weather forecasts at the start of each working week. In the event that the Met Office issue a weather warning for storms (high winds and / or rainfall), the operator will carry out additional site checks. </t>
  </si>
  <si>
    <t>Impact 3 – Lighting Strikes</t>
  </si>
  <si>
    <t>In the event of a lightning strike on any of the buildings or infrastructure, the site manager will carry out an assessment of damage and implement repairs as necessary.</t>
  </si>
  <si>
    <t>Accident  Management Plan</t>
  </si>
  <si>
    <t>Event</t>
  </si>
  <si>
    <t>Likelihood of Occurrence</t>
  </si>
  <si>
    <t>Consequence of Occurrence</t>
  </si>
  <si>
    <t>Actions Taken or Proposed to Minimise the Likelihood or Consequences of Occurrence</t>
  </si>
  <si>
    <t>Actions Planned if the Event Does Occur</t>
  </si>
  <si>
    <t>Staff Responsible</t>
  </si>
  <si>
    <t>Accidents associated with waste types</t>
  </si>
  <si>
    <t>Incompatible waste or incorrect wastes leading to harm</t>
  </si>
  <si>
    <t xml:space="preserve">Waste Acceptance Procedures. No Hazardous waste accepted. </t>
  </si>
  <si>
    <t>Implement quarantine procedures and informing customers of incorrect waste disposal.</t>
  </si>
  <si>
    <t>TCM to train all staff.All staff responsible for checking incoming waste</t>
  </si>
  <si>
    <t>Flooding based on Environment Agency indicative floodplain maps</t>
  </si>
  <si>
    <t>The site is located within Flood Zone 3, which has a high probability of flooding. The estate benefits from flood defences</t>
  </si>
  <si>
    <t xml:space="preserve">Localised flooding </t>
  </si>
  <si>
    <t>Daily checks of drainage and concrete surface to prevent pooling and localised flooding.</t>
  </si>
  <si>
    <t xml:space="preserve">Operator will sign up for Flood Warnings. Operator has access to second storey office in the event of a flood incident. </t>
  </si>
  <si>
    <t>TCM/Site Manager through daily checks</t>
  </si>
  <si>
    <t xml:space="preserve">Minor fires associated with machinery </t>
  </si>
  <si>
    <t>Unlikely and infrequent given waste types handled</t>
  </si>
  <si>
    <t>Damage or injury from minor fires would be minimal with long term effect unlikely</t>
  </si>
  <si>
    <t>Fire fighting equipment to be stored on site and implement fire action plan</t>
  </si>
  <si>
    <t xml:space="preserve">Implement Fire Action Plan </t>
  </si>
  <si>
    <t>TCM to train all staff.All staff responsible for fire prevention</t>
  </si>
  <si>
    <t>Regular maintenance of plant and machinery.</t>
  </si>
  <si>
    <t>Implement Emergency Procedures relating to Fire</t>
  </si>
  <si>
    <t>Fires associated with storage of fuel</t>
  </si>
  <si>
    <t>Unlikely and infrequent given quantities stored</t>
  </si>
  <si>
    <t>Damage or injury could be significant based on nature of material.</t>
  </si>
  <si>
    <t xml:space="preserve">Fire fighting equipment to be stored on site </t>
  </si>
  <si>
    <t>As above</t>
  </si>
  <si>
    <t>Fires caused by arson and/or vandalism</t>
  </si>
  <si>
    <t>Unlikely and infrequent</t>
  </si>
  <si>
    <t xml:space="preserve">Implement Emergency Procedures relating to Fire </t>
  </si>
  <si>
    <t>The site is secured when closed. CCTC provided throughout and night security.</t>
  </si>
  <si>
    <t>Minor spillage caused by machinery and fuel/oil leaks from vehicles</t>
  </si>
  <si>
    <t>No pathway to surface water or groundwater. Localised spillage would be minimal with long term effect unlikely</t>
  </si>
  <si>
    <t>Spill kits maintained in site office.</t>
  </si>
  <si>
    <t>Implement Spillage Procedure</t>
  </si>
  <si>
    <t>TCM to train all staff.All staff responsible for spillage prevention and clean up</t>
  </si>
  <si>
    <t>Vehicle manoeuvring will be controlled.</t>
  </si>
  <si>
    <t>Regular maintenance of plant and machinery</t>
  </si>
  <si>
    <t>Implement Emergency Procedures relating to Spillages</t>
  </si>
  <si>
    <t>Major spillage, for example the fuel tank</t>
  </si>
  <si>
    <t xml:space="preserve">Any fuel tank to be bunded and relocated away from the site activities and vehicle manoeuvring. </t>
  </si>
  <si>
    <t>Explosions</t>
  </si>
  <si>
    <t>Very Unlikely</t>
  </si>
  <si>
    <t>Damage to People, atmosphere, buildings</t>
  </si>
  <si>
    <t>In the event of an explosion Emergency Services to be called.</t>
  </si>
  <si>
    <t>Call Emergency Services</t>
  </si>
  <si>
    <t>All staff</t>
  </si>
  <si>
    <t>Climate Change – various scenarios</t>
  </si>
  <si>
    <t>Varies</t>
  </si>
  <si>
    <r>
      <t>A Risk Assessment is required to consider future effects of climate change, including a 2</t>
    </r>
    <r>
      <rPr>
        <vertAlign val="superscript"/>
        <sz val="11"/>
        <rFont val="Arial"/>
        <family val="2"/>
      </rPr>
      <t>o</t>
    </r>
    <r>
      <rPr>
        <sz val="11"/>
        <rFont val="Arial"/>
        <family val="2"/>
      </rPr>
      <t>C rise in temperature by 2050 and 4</t>
    </r>
    <r>
      <rPr>
        <vertAlign val="superscript"/>
        <sz val="11"/>
        <rFont val="Arial"/>
        <family val="2"/>
      </rPr>
      <t>o</t>
    </r>
    <r>
      <rPr>
        <sz val="11"/>
        <rFont val="Arial"/>
        <family val="2"/>
      </rPr>
      <t xml:space="preserve">C rise by 2100. This site will operate for a temporary period. The land forms part of the Charlton Masterplan and is due to be redeveloped. The Risk Assessment considers the impact in the short term. </t>
    </r>
  </si>
  <si>
    <t>See Adapting to Climate Change Risk Assessment</t>
  </si>
  <si>
    <t>Equipment Breakdown</t>
  </si>
  <si>
    <t>Unlikely</t>
  </si>
  <si>
    <t xml:space="preserve">More material stockpiled on site. </t>
  </si>
  <si>
    <t xml:space="preserve">Operator has installed new processing equipment which is subject to maintenance. </t>
  </si>
  <si>
    <t xml:space="preserve">If breakdown cannot be repaired within 48 hours, alternative plant will be hired to carry on operations. Waste imports to continue until maximum storage limit reached. Depending on weather conditions, additional dust suppression may be hired. </t>
  </si>
  <si>
    <t>Operator policy of replacing old with new.</t>
  </si>
  <si>
    <t>Maintenance schedule for all plant and machinery.</t>
  </si>
  <si>
    <t>Daily checks.</t>
  </si>
  <si>
    <t xml:space="preserve">Arrangements made to hire plant. </t>
  </si>
  <si>
    <t>Operator Error</t>
  </si>
  <si>
    <t xml:space="preserve">Errors that could cause spillage, placing waste is wrong location, incorrect storage. </t>
  </si>
  <si>
    <t>Training and refresher training provided. TCM available to oversee.</t>
  </si>
  <si>
    <t>Refresher training, in necessary disciplinary action in accordance with company policy</t>
  </si>
  <si>
    <t>Prepared</t>
  </si>
  <si>
    <t>Review Date</t>
  </si>
  <si>
    <t>Receptors within 1km</t>
  </si>
  <si>
    <t>Legend</t>
  </si>
  <si>
    <t>Type</t>
  </si>
  <si>
    <t xml:space="preserve">Distance and Direction from Permitted site </t>
  </si>
  <si>
    <t>Ferry Lane Industrial Estate</t>
  </si>
  <si>
    <t>A</t>
  </si>
  <si>
    <t>Industry</t>
  </si>
  <si>
    <t>Surrounding</t>
  </si>
  <si>
    <t>Denver Industrial Estate</t>
  </si>
  <si>
    <t>B</t>
  </si>
  <si>
    <t>210m North</t>
  </si>
  <si>
    <t>C</t>
  </si>
  <si>
    <t>140m South</t>
  </si>
  <si>
    <t>Fairview Industrial Park</t>
  </si>
  <si>
    <t>D</t>
  </si>
  <si>
    <t>215m West</t>
  </si>
  <si>
    <t>Riverside Sewage Treatment Works</t>
  </si>
  <si>
    <t>E</t>
  </si>
  <si>
    <t>Waste Water Treatment Works</t>
  </si>
  <si>
    <t>455m North</t>
  </si>
  <si>
    <t>Heriot Road</t>
  </si>
  <si>
    <t>F</t>
  </si>
  <si>
    <t>Residential</t>
  </si>
  <si>
    <t>950m North</t>
  </si>
  <si>
    <t>Capstan Drive</t>
  </si>
  <si>
    <t>G</t>
  </si>
  <si>
    <t>970m North East</t>
  </si>
  <si>
    <t>Inner Thames Marsh SSSI</t>
  </si>
  <si>
    <t>H</t>
  </si>
  <si>
    <t>Ecological</t>
  </si>
  <si>
    <t>100m South East</t>
  </si>
  <si>
    <t>River Thames</t>
  </si>
  <si>
    <t>I</t>
  </si>
  <si>
    <t>Surface Water</t>
  </si>
  <si>
    <t>465m South West</t>
  </si>
  <si>
    <t>River Ingerbourne</t>
  </si>
  <si>
    <t>J</t>
  </si>
  <si>
    <t xml:space="preserve">Surface Water </t>
  </si>
  <si>
    <t>140m West</t>
  </si>
  <si>
    <t>A13</t>
  </si>
  <si>
    <t>K</t>
  </si>
  <si>
    <t>Road</t>
  </si>
  <si>
    <t>130m North</t>
  </si>
  <si>
    <t>https://www.meteoblue.com/en/weather/historyclimate/climatemodelled/isle-of-sheppey_united-kingdom_2638038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</si>
</sst>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0"/>
      <name val="Arial"/>
    </font>
    <font>
      <b/>
      <sz val="10"/>
      <name val="Arial"/>
      <family val="2"/>
    </font>
    <font>
      <b/>
      <sz val="12"/>
      <name val="Arial"/>
      <family val="2"/>
    </font>
    <font>
      <sz val="12"/>
      <name val="Arial"/>
      <family val="2"/>
    </font>
    <font>
      <b/>
      <sz val="14"/>
      <name val="Arial"/>
      <family val="2"/>
    </font>
    <font>
      <sz val="8"/>
      <color indexed="81"/>
      <name val="Tahoma"/>
      <family val="2"/>
    </font>
    <font>
      <sz val="10"/>
      <color indexed="81"/>
      <name val="Arial"/>
      <family val="2"/>
    </font>
    <font>
      <b/>
      <sz val="10"/>
      <color indexed="81"/>
      <name val="Arial"/>
      <family val="2"/>
    </font>
    <font>
      <sz val="10"/>
      <name val="Arial"/>
      <family val="2"/>
    </font>
    <font>
      <u/>
      <sz val="10"/>
      <color theme="10"/>
      <name val="Arial"/>
      <family val="2"/>
    </font>
    <font>
      <u/>
      <sz val="10"/>
      <color theme="11"/>
      <name val="Arial"/>
      <family val="2"/>
    </font>
    <font>
      <b/>
      <sz val="11"/>
      <name val="Arial"/>
      <family val="2"/>
    </font>
    <font>
      <sz val="11"/>
      <name val="Arial"/>
      <family val="2"/>
    </font>
    <font>
      <b/>
      <sz val="11"/>
      <color rgb="FF000000"/>
      <name val="Arial"/>
      <family val="2"/>
    </font>
    <font>
      <sz val="11"/>
      <color rgb="FF000000"/>
      <name val="Arial"/>
      <family val="2"/>
    </font>
    <font>
      <vertAlign val="superscript"/>
      <sz val="11"/>
      <name val="Arial"/>
      <family val="2"/>
    </font>
    <font>
      <u/>
      <sz val="11"/>
      <name val="Arial"/>
      <family val="2"/>
    </font>
    <font>
      <sz val="11"/>
      <color rgb="FF0B0C0C"/>
      <name val="Arial"/>
      <family val="2"/>
    </font>
    <font>
      <u/>
      <sz val="10"/>
      <color theme="10"/>
      <name val="Arial"/>
      <family val="2"/>
    </font>
  </fonts>
  <fills count="10">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10"/>
        <bgColor indexed="64"/>
      </patternFill>
    </fill>
    <fill>
      <patternFill patternType="solid">
        <fgColor indexed="13"/>
        <bgColor indexed="64"/>
      </patternFill>
    </fill>
    <fill>
      <patternFill patternType="solid">
        <fgColor indexed="15"/>
        <bgColor indexed="64"/>
      </patternFill>
    </fill>
    <fill>
      <patternFill patternType="solid">
        <fgColor indexed="42"/>
        <bgColor indexed="64"/>
      </patternFill>
    </fill>
    <fill>
      <patternFill patternType="solid">
        <fgColor indexed="9"/>
        <bgColor indexed="64"/>
      </patternFill>
    </fill>
    <fill>
      <patternFill patternType="solid">
        <fgColor rgb="FFFBD4B4"/>
        <bgColor indexed="64"/>
      </patternFill>
    </fill>
  </fills>
  <borders count="24">
    <border>
      <left/>
      <right/>
      <top/>
      <bottom/>
      <diagonal/>
    </border>
    <border>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style="double">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double">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style="double">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auto="1"/>
      </left>
      <right style="thin">
        <color auto="1"/>
      </right>
      <top/>
      <bottom style="thin">
        <color auto="1"/>
      </bottom>
      <diagonal/>
    </border>
  </borders>
  <cellStyleXfs count="20">
    <xf numFmtId="0" fontId="0"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8" fillId="0" borderId="0" applyNumberFormat="0" applyFill="0" applyBorder="0" applyAlignment="0" applyProtection="0"/>
  </cellStyleXfs>
  <cellXfs count="102">
    <xf numFmtId="0" fontId="0" fillId="0" borderId="0" xfId="0"/>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1" xfId="0" applyFont="1" applyBorder="1" applyAlignment="1">
      <alignment horizontal="center" vertical="center" wrapText="1"/>
    </xf>
    <xf numFmtId="0" fontId="12" fillId="0" borderId="6" xfId="0" applyFont="1" applyBorder="1" applyAlignment="1">
      <alignment horizontal="left" vertical="center" wrapText="1"/>
    </xf>
    <xf numFmtId="0" fontId="12" fillId="0" borderId="0" xfId="0" applyFont="1" applyAlignment="1">
      <alignment horizontal="justify" vertical="center"/>
    </xf>
    <xf numFmtId="0" fontId="11" fillId="0" borderId="0" xfId="0" applyFont="1" applyAlignment="1">
      <alignment horizontal="center" vertical="center"/>
    </xf>
    <xf numFmtId="0" fontId="11" fillId="0" borderId="0" xfId="0" applyFont="1" applyAlignment="1">
      <alignment horizontal="left" vertical="center"/>
    </xf>
    <xf numFmtId="0" fontId="13" fillId="9" borderId="7" xfId="0" applyFont="1" applyFill="1" applyBorder="1" applyAlignment="1">
      <alignment horizontal="center" vertical="center" wrapText="1"/>
    </xf>
    <xf numFmtId="0" fontId="13" fillId="9" borderId="8" xfId="0" applyFont="1" applyFill="1" applyBorder="1" applyAlignment="1">
      <alignment horizontal="center" vertical="center"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left" vertical="center" wrapText="1"/>
    </xf>
    <xf numFmtId="0" fontId="8" fillId="0" borderId="2" xfId="0" applyFont="1" applyBorder="1" applyAlignment="1">
      <alignment horizontal="left"/>
    </xf>
    <xf numFmtId="0" fontId="14" fillId="0" borderId="9" xfId="0" applyFont="1" applyBorder="1" applyAlignment="1">
      <alignment horizontal="center" vertical="center" wrapText="1"/>
    </xf>
    <xf numFmtId="0" fontId="14" fillId="0" borderId="6" xfId="0" applyFont="1" applyBorder="1" applyAlignment="1">
      <alignment horizontal="center" vertical="center" wrapText="1"/>
    </xf>
    <xf numFmtId="0" fontId="13" fillId="9" borderId="13" xfId="0" applyFont="1" applyFill="1" applyBorder="1" applyAlignment="1">
      <alignment horizontal="center" vertical="center" wrapText="1"/>
    </xf>
    <xf numFmtId="0" fontId="14" fillId="0" borderId="11"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1" fillId="0" borderId="8" xfId="0" applyFont="1" applyBorder="1" applyAlignment="1">
      <alignment horizontal="center" vertical="center" wrapText="1"/>
    </xf>
    <xf numFmtId="0" fontId="0" fillId="0" borderId="0" xfId="0" applyAlignment="1">
      <alignment horizontal="center" vertical="center"/>
    </xf>
    <xf numFmtId="0" fontId="2" fillId="7" borderId="0" xfId="0" applyFont="1" applyFill="1" applyAlignment="1">
      <alignment horizontal="center" vertical="center"/>
    </xf>
    <xf numFmtId="0" fontId="3" fillId="7" borderId="0" xfId="0" applyFont="1" applyFill="1" applyAlignment="1">
      <alignment horizontal="center" vertical="center"/>
    </xf>
    <xf numFmtId="0" fontId="0" fillId="7" borderId="0" xfId="0" applyFill="1" applyAlignment="1">
      <alignment horizontal="center" vertical="center"/>
    </xf>
    <xf numFmtId="0" fontId="8" fillId="0" borderId="0" xfId="0" applyFont="1" applyAlignment="1">
      <alignment horizontal="center" vertical="center"/>
    </xf>
    <xf numFmtId="0" fontId="0" fillId="0" borderId="0" xfId="0" applyAlignment="1">
      <alignment horizontal="center" vertical="center" wrapText="1"/>
    </xf>
    <xf numFmtId="0" fontId="2" fillId="0" borderId="0" xfId="0" applyFont="1" applyAlignment="1">
      <alignment horizontal="center" vertical="center"/>
    </xf>
    <xf numFmtId="0" fontId="0" fillId="6" borderId="0" xfId="0" applyFill="1" applyAlignment="1">
      <alignment horizontal="center" vertical="center"/>
    </xf>
    <xf numFmtId="0" fontId="0" fillId="5" borderId="0" xfId="0" applyFill="1" applyAlignment="1">
      <alignment horizontal="center" vertical="center"/>
    </xf>
    <xf numFmtId="0" fontId="0" fillId="4" borderId="0" xfId="0" applyFill="1" applyAlignment="1">
      <alignment horizontal="center" vertical="center"/>
    </xf>
    <xf numFmtId="0" fontId="0" fillId="3" borderId="0" xfId="0" applyFill="1" applyAlignment="1">
      <alignment horizontal="center" vertical="center"/>
    </xf>
    <xf numFmtId="2" fontId="0" fillId="0" borderId="0" xfId="0" applyNumberFormat="1" applyAlignment="1">
      <alignment horizontal="center" vertical="center"/>
    </xf>
    <xf numFmtId="0" fontId="0" fillId="0" borderId="7" xfId="0" applyBorder="1" applyAlignment="1">
      <alignment horizontal="center" vertical="center"/>
    </xf>
    <xf numFmtId="0" fontId="1" fillId="2"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0" fillId="0" borderId="7" xfId="0" applyBorder="1" applyAlignment="1" applyProtection="1">
      <alignment horizontal="center" vertical="center" wrapText="1"/>
      <protection locked="0"/>
    </xf>
    <xf numFmtId="0" fontId="1" fillId="0" borderId="7" xfId="0" applyFont="1" applyBorder="1" applyAlignment="1">
      <alignment horizontal="center" vertical="center" wrapText="1"/>
    </xf>
    <xf numFmtId="0" fontId="8" fillId="0" borderId="7" xfId="0" applyFont="1" applyBorder="1" applyAlignment="1" applyProtection="1">
      <alignment horizontal="center" vertical="center" wrapText="1"/>
      <protection locked="0"/>
    </xf>
    <xf numFmtId="0" fontId="1" fillId="0" borderId="7" xfId="0" applyFont="1" applyBorder="1" applyAlignment="1" applyProtection="1">
      <alignment horizontal="center" vertical="center" wrapText="1"/>
      <protection locked="0"/>
    </xf>
    <xf numFmtId="0" fontId="0" fillId="0" borderId="15" xfId="0" applyBorder="1" applyAlignment="1">
      <alignment horizontal="center" vertical="center"/>
    </xf>
    <xf numFmtId="0" fontId="0" fillId="0" borderId="9" xfId="0" applyBorder="1" applyAlignment="1">
      <alignment horizontal="center" vertical="center"/>
    </xf>
    <xf numFmtId="0" fontId="2" fillId="2" borderId="9" xfId="0" applyFont="1" applyFill="1" applyBorder="1" applyAlignment="1">
      <alignment horizontal="center" vertical="center"/>
    </xf>
    <xf numFmtId="0" fontId="0" fillId="2" borderId="9" xfId="0" applyFill="1" applyBorder="1" applyAlignment="1">
      <alignment horizontal="center" vertical="center"/>
    </xf>
    <xf numFmtId="0" fontId="2" fillId="7" borderId="0" xfId="0" applyFont="1" applyFill="1" applyAlignment="1">
      <alignment horizontal="right" vertical="center"/>
    </xf>
    <xf numFmtId="0" fontId="4" fillId="7" borderId="0" xfId="0" applyFont="1" applyFill="1" applyAlignment="1">
      <alignment horizontal="right" vertical="center"/>
    </xf>
    <xf numFmtId="0" fontId="0" fillId="7" borderId="0" xfId="0" applyFill="1" applyAlignment="1">
      <alignment horizontal="right" vertical="center"/>
    </xf>
    <xf numFmtId="0" fontId="3" fillId="7" borderId="0" xfId="0" applyFont="1" applyFill="1" applyAlignment="1">
      <alignment horizontal="right" vertical="center"/>
    </xf>
    <xf numFmtId="0" fontId="0" fillId="0" borderId="17" xfId="0" applyBorder="1" applyAlignment="1">
      <alignment horizontal="center" vertical="center"/>
    </xf>
    <xf numFmtId="0" fontId="12" fillId="0" borderId="18" xfId="0" applyFont="1" applyBorder="1" applyAlignment="1">
      <alignment horizontal="justify" vertical="center" wrapText="1"/>
    </xf>
    <xf numFmtId="0" fontId="12" fillId="0" borderId="8" xfId="0" applyFont="1" applyBorder="1" applyAlignment="1">
      <alignment horizontal="justify" vertical="center" wrapText="1"/>
    </xf>
    <xf numFmtId="0" fontId="12" fillId="0" borderId="5" xfId="0" applyFont="1" applyBorder="1" applyAlignment="1">
      <alignment horizontal="justify" vertical="center" wrapText="1"/>
    </xf>
    <xf numFmtId="0" fontId="12" fillId="0" borderId="6" xfId="0" applyFont="1" applyBorder="1" applyAlignment="1">
      <alignment horizontal="justify" vertical="center" wrapText="1"/>
    </xf>
    <xf numFmtId="0" fontId="12" fillId="0" borderId="7" xfId="0" applyFont="1" applyBorder="1" applyAlignment="1">
      <alignment horizontal="justify" vertical="center" wrapText="1"/>
    </xf>
    <xf numFmtId="0" fontId="12" fillId="0" borderId="9" xfId="0" applyFont="1" applyBorder="1" applyAlignment="1">
      <alignment horizontal="justify" vertical="center" wrapTex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20" xfId="0" applyFont="1" applyBorder="1" applyAlignment="1">
      <alignment horizontal="justify" vertical="center" wrapText="1"/>
    </xf>
    <xf numFmtId="0" fontId="14" fillId="0" borderId="21"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7" xfId="0" applyFont="1" applyBorder="1" applyAlignment="1">
      <alignment wrapText="1"/>
    </xf>
    <xf numFmtId="0" fontId="11" fillId="0" borderId="0" xfId="0" applyFont="1" applyAlignment="1">
      <alignment horizontal="justify" vertical="center"/>
    </xf>
    <xf numFmtId="0" fontId="16" fillId="0" borderId="0" xfId="0" applyFont="1" applyAlignment="1">
      <alignment horizontal="justify" vertical="center"/>
    </xf>
    <xf numFmtId="0" fontId="17" fillId="0" borderId="0" xfId="0" applyFont="1" applyAlignment="1">
      <alignment horizontal="justify" vertical="center"/>
    </xf>
    <xf numFmtId="0" fontId="12" fillId="0" borderId="0" xfId="0" applyFont="1" applyAlignment="1">
      <alignment vertical="center"/>
    </xf>
    <xf numFmtId="0" fontId="0" fillId="0" borderId="9" xfId="0" applyBorder="1"/>
    <xf numFmtId="0" fontId="12" fillId="0" borderId="22" xfId="0" applyFont="1" applyBorder="1" applyAlignment="1">
      <alignment vertical="center" wrapText="1"/>
    </xf>
    <xf numFmtId="0" fontId="12" fillId="0" borderId="11" xfId="0" applyFont="1" applyBorder="1" applyAlignment="1">
      <alignment vertical="center" wrapText="1"/>
    </xf>
    <xf numFmtId="0" fontId="12" fillId="0" borderId="6" xfId="0" applyFont="1" applyBorder="1" applyAlignment="1">
      <alignment vertical="center" wrapText="1"/>
    </xf>
    <xf numFmtId="0" fontId="8" fillId="0" borderId="23" xfId="0" applyFont="1" applyBorder="1"/>
    <xf numFmtId="17" fontId="8" fillId="0" borderId="23" xfId="0" applyNumberFormat="1" applyFont="1" applyBorder="1" applyAlignment="1">
      <alignment horizontal="left"/>
    </xf>
    <xf numFmtId="17" fontId="0" fillId="0" borderId="2" xfId="0" applyNumberFormat="1" applyBorder="1" applyAlignment="1">
      <alignment horizontal="left"/>
    </xf>
    <xf numFmtId="0" fontId="12" fillId="0" borderId="8" xfId="0" applyFont="1" applyBorder="1" applyAlignment="1">
      <alignment horizontal="center" vertical="center" wrapText="1"/>
    </xf>
    <xf numFmtId="0" fontId="12" fillId="0" borderId="8" xfId="0" applyFont="1" applyBorder="1" applyAlignment="1">
      <alignment vertical="center" wrapText="1"/>
    </xf>
    <xf numFmtId="0" fontId="4" fillId="0" borderId="14" xfId="0" applyFont="1" applyBorder="1" applyAlignment="1">
      <alignment horizontal="center" vertical="center"/>
    </xf>
    <xf numFmtId="0" fontId="4" fillId="0" borderId="0" xfId="0" applyFont="1" applyAlignment="1">
      <alignment horizontal="center" vertical="center"/>
    </xf>
    <xf numFmtId="0" fontId="2" fillId="2" borderId="16" xfId="0" applyFont="1" applyFill="1" applyBorder="1" applyAlignment="1">
      <alignment horizontal="center" vertical="center"/>
    </xf>
    <xf numFmtId="0" fontId="2" fillId="2" borderId="6" xfId="0" applyFont="1" applyFill="1" applyBorder="1" applyAlignment="1">
      <alignment horizontal="center" vertical="center"/>
    </xf>
    <xf numFmtId="0" fontId="8" fillId="0" borderId="7" xfId="0" applyFont="1" applyBorder="1" applyAlignment="1">
      <alignment horizontal="center" vertical="center" wrapText="1"/>
    </xf>
    <xf numFmtId="0" fontId="0" fillId="0" borderId="7" xfId="0" applyBorder="1" applyAlignment="1">
      <alignment horizontal="center" vertical="center"/>
    </xf>
    <xf numFmtId="0" fontId="8" fillId="0" borderId="12" xfId="0" applyFont="1" applyBorder="1" applyAlignment="1">
      <alignment horizontal="center" vertical="center" wrapText="1"/>
    </xf>
    <xf numFmtId="0" fontId="8" fillId="0" borderId="9" xfId="0" applyFont="1" applyBorder="1" applyAlignment="1">
      <alignment horizontal="center" vertical="center" wrapText="1"/>
    </xf>
    <xf numFmtId="0" fontId="2" fillId="7" borderId="0" xfId="0" applyFont="1" applyFill="1" applyAlignment="1">
      <alignment horizontal="right" vertical="center"/>
    </xf>
    <xf numFmtId="0" fontId="1" fillId="0" borderId="7" xfId="0" applyFont="1" applyBorder="1" applyAlignment="1">
      <alignment horizontal="center" vertical="center" wrapText="1"/>
    </xf>
    <xf numFmtId="15" fontId="8" fillId="8" borderId="0" xfId="0" applyNumberFormat="1"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8" fillId="8" borderId="0" xfId="0" applyFont="1" applyFill="1" applyAlignment="1" applyProtection="1">
      <alignment horizontal="center" vertical="center" wrapText="1"/>
      <protection locked="0"/>
    </xf>
    <xf numFmtId="0" fontId="0" fillId="8" borderId="0" xfId="0" applyFill="1" applyAlignment="1" applyProtection="1">
      <alignment horizontal="center" vertical="center" wrapText="1"/>
      <protection locked="0"/>
    </xf>
    <xf numFmtId="0" fontId="12" fillId="0" borderId="12"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2"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8" fillId="0" borderId="0" xfId="0" applyFont="1" applyAlignment="1">
      <alignment horizontal="left" vertical="center" wrapText="1"/>
    </xf>
    <xf numFmtId="0" fontId="12" fillId="0" borderId="0" xfId="0" applyFont="1" applyAlignment="1">
      <alignment horizontal="left" vertical="top" wrapText="1"/>
    </xf>
    <xf numFmtId="0" fontId="8" fillId="0" borderId="0" xfId="0" applyFont="1" applyAlignment="1">
      <alignment horizontal="center" vertical="center"/>
    </xf>
    <xf numFmtId="0" fontId="18" fillId="0" borderId="0" xfId="19" applyAlignment="1">
      <alignment horizontal="center"/>
    </xf>
    <xf numFmtId="0" fontId="0" fillId="0" borderId="0" xfId="0" applyAlignment="1">
      <alignment horizontal="center"/>
    </xf>
    <xf numFmtId="0" fontId="1" fillId="0" borderId="0" xfId="0" applyFont="1" applyAlignment="1">
      <alignment horizontal="center" vertical="center"/>
    </xf>
  </cellXfs>
  <cellStyles count="20">
    <cellStyle name="Followed Hyperlink" xfId="10" builtinId="9" hidden="1"/>
    <cellStyle name="Followed Hyperlink" xfId="12" builtinId="9" hidden="1"/>
    <cellStyle name="Followed Hyperlink" xfId="16" builtinId="9" hidden="1"/>
    <cellStyle name="Followed Hyperlink" xfId="18" builtinId="9" hidden="1"/>
    <cellStyle name="Followed Hyperlink" xfId="14" builtinId="9" hidden="1"/>
    <cellStyle name="Followed Hyperlink" xfId="6" builtinId="9" hidden="1"/>
    <cellStyle name="Followed Hyperlink" xfId="8" builtinId="9" hidden="1"/>
    <cellStyle name="Followed Hyperlink" xfId="4" builtinId="9" hidden="1"/>
    <cellStyle name="Followed Hyperlink" xfId="2" builtinId="9" hidden="1"/>
    <cellStyle name="Hyperlink" xfId="13" builtinId="8" hidden="1"/>
    <cellStyle name="Hyperlink" xfId="17" builtinId="8" hidden="1"/>
    <cellStyle name="Hyperlink" xfId="15" builtinId="8" hidden="1"/>
    <cellStyle name="Hyperlink" xfId="7" builtinId="8" hidden="1"/>
    <cellStyle name="Hyperlink" xfId="9" builtinId="8" hidden="1"/>
    <cellStyle name="Hyperlink" xfId="11" builtinId="8" hidden="1"/>
    <cellStyle name="Hyperlink" xfId="3" builtinId="8" hidden="1"/>
    <cellStyle name="Hyperlink" xfId="5" builtinId="8" hidden="1"/>
    <cellStyle name="Hyperlink" xfId="1" builtinId="8" hidden="1"/>
    <cellStyle name="Hyperlink" xfId="19"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0</xdr:colOff>
      <xdr:row>2</xdr:row>
      <xdr:rowOff>0</xdr:rowOff>
    </xdr:from>
    <xdr:to>
      <xdr:col>16</xdr:col>
      <xdr:colOff>99060</xdr:colOff>
      <xdr:row>20</xdr:row>
      <xdr:rowOff>114300</xdr:rowOff>
    </xdr:to>
    <xdr:pic>
      <xdr:nvPicPr>
        <xdr:cNvPr id="2" name="Picture 1">
          <a:extLst>
            <a:ext uri="{FF2B5EF4-FFF2-40B4-BE49-F238E27FC236}">
              <a16:creationId xmlns:a16="http://schemas.microsoft.com/office/drawing/2014/main" id="{DFC9F4D6-865E-9A5F-5F8A-433914E7A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5780" y="350520"/>
          <a:ext cx="5585460" cy="480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7</xdr:col>
      <xdr:colOff>106680</xdr:colOff>
      <xdr:row>22</xdr:row>
      <xdr:rowOff>76200</xdr:rowOff>
    </xdr:to>
    <xdr:pic>
      <xdr:nvPicPr>
        <xdr:cNvPr id="2" name="Picture 1">
          <a:extLst>
            <a:ext uri="{FF2B5EF4-FFF2-40B4-BE49-F238E27FC236}">
              <a16:creationId xmlns:a16="http://schemas.microsoft.com/office/drawing/2014/main" id="{6445828B-861E-87F7-6211-715BB263F4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35280"/>
          <a:ext cx="3764280" cy="342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meteoblue.com/en/weather/historyclimate/climatemodelled/isle-of-sheppey_united-kingdom_2638038"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Y107"/>
  <sheetViews>
    <sheetView tabSelected="1" topLeftCell="B17" zoomScaleNormal="100" zoomScalePageLayoutView="150" workbookViewId="0">
      <selection activeCell="J24" sqref="J24"/>
    </sheetView>
  </sheetViews>
  <sheetFormatPr defaultColWidth="8.85546875" defaultRowHeight="13.5" thickBottom="1"/>
  <cols>
    <col min="1" max="1" width="0" style="35" hidden="1" customWidth="1"/>
    <col min="2" max="2" width="16.7109375" style="35" customWidth="1"/>
    <col min="3" max="3" width="16.85546875" style="35" customWidth="1"/>
    <col min="4" max="5" width="16.7109375" style="35" customWidth="1"/>
    <col min="6" max="6" width="11.85546875" style="35" customWidth="1"/>
    <col min="7" max="7" width="9.7109375" style="35" customWidth="1"/>
    <col min="8" max="8" width="11.28515625" style="35" customWidth="1"/>
    <col min="9" max="9" width="19" style="35" customWidth="1"/>
    <col min="10" max="10" width="40.7109375" style="35" customWidth="1"/>
    <col min="11" max="11" width="16.7109375" style="35" customWidth="1"/>
    <col min="12" max="233" width="8.85546875" style="23"/>
    <col min="234" max="16384" width="8.85546875" style="35"/>
  </cols>
  <sheetData>
    <row r="1" spans="1:11" thickBot="1">
      <c r="A1" s="23"/>
      <c r="B1" s="23"/>
      <c r="C1" s="23"/>
      <c r="D1" s="23"/>
      <c r="E1" s="23"/>
      <c r="F1" s="23"/>
      <c r="G1" s="23"/>
      <c r="H1" s="23"/>
      <c r="I1" s="23"/>
      <c r="J1" s="23"/>
      <c r="K1" s="23"/>
    </row>
    <row r="2" spans="1:11" ht="18.75" thickBot="1">
      <c r="A2" s="23"/>
      <c r="B2" s="76" t="s">
        <v>0</v>
      </c>
      <c r="C2" s="77"/>
      <c r="D2" s="77"/>
      <c r="E2" s="77"/>
      <c r="F2" s="23"/>
      <c r="G2" s="23"/>
      <c r="H2" s="23"/>
      <c r="I2" s="23"/>
      <c r="J2" s="23"/>
      <c r="K2" s="23"/>
    </row>
    <row r="3" spans="1:11" ht="12.75" customHeight="1" thickBot="1">
      <c r="A3" s="23"/>
      <c r="B3" s="24"/>
      <c r="C3" s="24"/>
      <c r="D3" s="24"/>
      <c r="E3" s="25"/>
      <c r="F3" s="26"/>
      <c r="G3" s="26"/>
      <c r="H3" s="26"/>
      <c r="I3" s="26"/>
      <c r="J3" s="26"/>
      <c r="K3" s="26"/>
    </row>
    <row r="4" spans="1:11" ht="16.5" thickBot="1">
      <c r="A4" s="23"/>
      <c r="B4" s="84" t="s">
        <v>1</v>
      </c>
      <c r="C4" s="84"/>
      <c r="D4" s="84"/>
      <c r="E4" s="84"/>
      <c r="F4" s="88" t="s">
        <v>2</v>
      </c>
      <c r="G4" s="89"/>
      <c r="H4" s="89"/>
      <c r="I4" s="89"/>
      <c r="J4" s="89"/>
      <c r="K4" s="26"/>
    </row>
    <row r="5" spans="1:11" ht="9.75" customHeight="1" thickBot="1">
      <c r="A5" s="23"/>
      <c r="B5" s="46"/>
      <c r="C5" s="46"/>
      <c r="D5" s="46"/>
      <c r="E5" s="49"/>
      <c r="F5" s="26"/>
      <c r="G5" s="26"/>
      <c r="H5" s="26"/>
      <c r="I5" s="26"/>
      <c r="J5" s="26"/>
      <c r="K5" s="26"/>
    </row>
    <row r="6" spans="1:11" ht="16.5" thickBot="1">
      <c r="A6" s="23"/>
      <c r="B6" s="84" t="s">
        <v>3</v>
      </c>
      <c r="C6" s="84"/>
      <c r="D6" s="84"/>
      <c r="E6" s="84"/>
      <c r="F6" s="88" t="s">
        <v>4</v>
      </c>
      <c r="G6" s="89"/>
      <c r="H6" s="89"/>
      <c r="I6" s="89"/>
      <c r="J6" s="89"/>
      <c r="K6" s="26"/>
    </row>
    <row r="7" spans="1:11" ht="9.75" customHeight="1" thickBot="1">
      <c r="A7" s="23"/>
      <c r="B7" s="47"/>
      <c r="C7" s="48"/>
      <c r="D7" s="48"/>
      <c r="E7" s="48"/>
      <c r="F7" s="26"/>
      <c r="G7" s="26"/>
      <c r="H7" s="26"/>
      <c r="I7" s="26"/>
      <c r="J7" s="26"/>
      <c r="K7" s="26"/>
    </row>
    <row r="8" spans="1:11" ht="15.75" customHeight="1" thickBot="1">
      <c r="A8" s="23"/>
      <c r="B8" s="84" t="s">
        <v>5</v>
      </c>
      <c r="C8" s="84"/>
      <c r="D8" s="84"/>
      <c r="E8" s="84"/>
      <c r="F8" s="88" t="s">
        <v>6</v>
      </c>
      <c r="G8" s="87"/>
      <c r="H8" s="87"/>
      <c r="I8" s="87"/>
      <c r="J8" s="87"/>
      <c r="K8" s="26"/>
    </row>
    <row r="9" spans="1:11" ht="10.5" customHeight="1" thickBot="1">
      <c r="A9" s="23"/>
      <c r="B9" s="48"/>
      <c r="C9" s="48"/>
      <c r="D9" s="48"/>
      <c r="E9" s="48"/>
      <c r="F9" s="26"/>
      <c r="G9" s="26"/>
      <c r="H9" s="26"/>
      <c r="I9" s="26"/>
      <c r="J9" s="26"/>
      <c r="K9" s="26"/>
    </row>
    <row r="10" spans="1:11" ht="16.5" thickBot="1">
      <c r="A10" s="23"/>
      <c r="B10" s="84" t="s">
        <v>7</v>
      </c>
      <c r="C10" s="84"/>
      <c r="D10" s="84"/>
      <c r="E10" s="84"/>
      <c r="F10" s="89" t="s">
        <v>8</v>
      </c>
      <c r="G10" s="89"/>
      <c r="H10" s="89"/>
      <c r="I10" s="89"/>
      <c r="J10" s="89"/>
      <c r="K10" s="26"/>
    </row>
    <row r="11" spans="1:11" ht="11.25" customHeight="1" thickBot="1">
      <c r="A11" s="23"/>
      <c r="B11" s="46"/>
      <c r="C11" s="48"/>
      <c r="D11" s="48"/>
      <c r="E11" s="48"/>
      <c r="F11" s="26"/>
      <c r="G11" s="26"/>
      <c r="H11" s="24"/>
      <c r="I11" s="26"/>
      <c r="J11" s="26"/>
      <c r="K11" s="26"/>
    </row>
    <row r="12" spans="1:11" ht="16.5" thickBot="1">
      <c r="A12" s="23"/>
      <c r="B12" s="84" t="s">
        <v>9</v>
      </c>
      <c r="C12" s="84"/>
      <c r="D12" s="84"/>
      <c r="E12" s="84"/>
      <c r="F12" s="86" t="s">
        <v>10</v>
      </c>
      <c r="G12" s="87"/>
      <c r="H12" s="87"/>
      <c r="I12" s="87"/>
      <c r="J12" s="87"/>
      <c r="K12" s="26"/>
    </row>
    <row r="13" spans="1:11" ht="16.5" thickBot="1">
      <c r="A13" s="23"/>
      <c r="B13" s="46"/>
      <c r="C13" s="48"/>
      <c r="D13" s="48"/>
      <c r="E13" s="48"/>
      <c r="F13" s="26"/>
      <c r="G13" s="26"/>
      <c r="H13" s="24"/>
      <c r="I13" s="26"/>
      <c r="J13" s="26"/>
      <c r="K13" s="26"/>
    </row>
    <row r="14" spans="1:11" ht="16.5" thickBot="1">
      <c r="A14" s="23"/>
      <c r="B14" s="84" t="s">
        <v>11</v>
      </c>
      <c r="C14" s="84"/>
      <c r="D14" s="84"/>
      <c r="E14" s="84"/>
      <c r="F14" s="86" t="s">
        <v>12</v>
      </c>
      <c r="G14" s="87"/>
      <c r="H14" s="87"/>
      <c r="I14" s="87"/>
      <c r="J14" s="87"/>
      <c r="K14" s="23"/>
    </row>
    <row r="15" spans="1:11" thickBot="1">
      <c r="A15" s="23"/>
      <c r="B15" s="23"/>
      <c r="C15" s="23"/>
      <c r="D15" s="27"/>
      <c r="E15" s="28"/>
      <c r="F15" s="28"/>
      <c r="G15" s="28"/>
      <c r="H15" s="28"/>
      <c r="I15" s="28"/>
      <c r="J15" s="28"/>
      <c r="K15" s="23"/>
    </row>
    <row r="16" spans="1:11" thickBot="1">
      <c r="A16" s="23"/>
      <c r="B16" s="50"/>
      <c r="C16" s="50"/>
      <c r="D16" s="50"/>
      <c r="E16" s="50"/>
      <c r="F16" s="50"/>
      <c r="G16" s="50"/>
      <c r="H16" s="50"/>
      <c r="I16" s="50"/>
      <c r="J16" s="50"/>
      <c r="K16" s="50"/>
    </row>
    <row r="17" spans="1:11" ht="28.5" customHeight="1" thickBot="1">
      <c r="A17" s="43"/>
      <c r="B17" s="78" t="s">
        <v>13</v>
      </c>
      <c r="C17" s="79"/>
      <c r="D17" s="45"/>
      <c r="E17" s="45"/>
      <c r="F17" s="44"/>
      <c r="G17" s="44" t="s">
        <v>14</v>
      </c>
      <c r="H17" s="44"/>
      <c r="I17" s="44"/>
      <c r="J17" s="44" t="s">
        <v>15</v>
      </c>
      <c r="K17" s="45"/>
    </row>
    <row r="18" spans="1:11" ht="26.25" thickBot="1">
      <c r="B18" s="36" t="s">
        <v>16</v>
      </c>
      <c r="C18" s="36" t="s">
        <v>17</v>
      </c>
      <c r="D18" s="36" t="s">
        <v>18</v>
      </c>
      <c r="E18" s="36" t="s">
        <v>19</v>
      </c>
      <c r="F18" s="36" t="s">
        <v>20</v>
      </c>
      <c r="G18" s="36" t="s">
        <v>21</v>
      </c>
      <c r="H18" s="36" t="s">
        <v>22</v>
      </c>
      <c r="I18" s="36" t="s">
        <v>23</v>
      </c>
      <c r="J18" s="36" t="s">
        <v>24</v>
      </c>
      <c r="K18" s="36" t="s">
        <v>25</v>
      </c>
    </row>
    <row r="19" spans="1:11" ht="121.5" customHeight="1" thickBot="1">
      <c r="B19" s="37" t="s">
        <v>26</v>
      </c>
      <c r="C19" s="37" t="s">
        <v>27</v>
      </c>
      <c r="D19" s="37" t="s">
        <v>28</v>
      </c>
      <c r="E19" s="37" t="s">
        <v>29</v>
      </c>
      <c r="F19" s="37" t="s">
        <v>30</v>
      </c>
      <c r="G19" s="37" t="s">
        <v>31</v>
      </c>
      <c r="H19" s="37" t="s">
        <v>32</v>
      </c>
      <c r="I19" s="37" t="s">
        <v>33</v>
      </c>
      <c r="J19" s="37" t="s">
        <v>34</v>
      </c>
      <c r="K19" s="37" t="s">
        <v>35</v>
      </c>
    </row>
    <row r="20" spans="1:11" ht="177" customHeight="1" thickBot="1">
      <c r="B20" s="38" t="s">
        <v>36</v>
      </c>
      <c r="C20" s="38" t="s">
        <v>37</v>
      </c>
      <c r="D20" s="38" t="s">
        <v>38</v>
      </c>
      <c r="E20" s="38" t="s">
        <v>39</v>
      </c>
      <c r="F20" s="20" t="s">
        <v>40</v>
      </c>
      <c r="G20" s="20" t="s">
        <v>41</v>
      </c>
      <c r="H20" s="39" t="s">
        <v>42</v>
      </c>
      <c r="I20" s="40" t="s">
        <v>43</v>
      </c>
      <c r="J20" s="40" t="s">
        <v>44</v>
      </c>
      <c r="K20" s="38" t="s">
        <v>40</v>
      </c>
    </row>
    <row r="21" spans="1:11" ht="64.5" thickBot="1">
      <c r="B21" s="38" t="s">
        <v>36</v>
      </c>
      <c r="C21" s="38" t="s">
        <v>37</v>
      </c>
      <c r="D21" s="38" t="s">
        <v>45</v>
      </c>
      <c r="E21" s="38" t="s">
        <v>46</v>
      </c>
      <c r="F21" s="20" t="s">
        <v>40</v>
      </c>
      <c r="G21" s="20" t="s">
        <v>40</v>
      </c>
      <c r="H21" s="39" t="s">
        <v>40</v>
      </c>
      <c r="I21" s="40" t="s">
        <v>47</v>
      </c>
      <c r="J21" s="38" t="s">
        <v>48</v>
      </c>
      <c r="K21" s="38" t="s">
        <v>40</v>
      </c>
    </row>
    <row r="22" spans="1:11" ht="77.25" thickBot="1">
      <c r="B22" s="20" t="s">
        <v>49</v>
      </c>
      <c r="C22" s="20" t="s">
        <v>50</v>
      </c>
      <c r="D22" s="20" t="s">
        <v>51</v>
      </c>
      <c r="E22" s="20" t="s">
        <v>52</v>
      </c>
      <c r="F22" s="20" t="s">
        <v>40</v>
      </c>
      <c r="G22" s="20" t="s">
        <v>41</v>
      </c>
      <c r="H22" s="39" t="s">
        <v>40</v>
      </c>
      <c r="I22" s="20" t="s">
        <v>53</v>
      </c>
      <c r="J22" s="20" t="s">
        <v>54</v>
      </c>
      <c r="K22" s="20" t="s">
        <v>40</v>
      </c>
    </row>
    <row r="23" spans="1:11" ht="141" thickBot="1">
      <c r="B23" s="20" t="s">
        <v>49</v>
      </c>
      <c r="C23" s="20" t="s">
        <v>55</v>
      </c>
      <c r="D23" s="20" t="s">
        <v>51</v>
      </c>
      <c r="E23" s="20" t="s">
        <v>52</v>
      </c>
      <c r="F23" s="20" t="s">
        <v>40</v>
      </c>
      <c r="G23" s="20" t="s">
        <v>41</v>
      </c>
      <c r="H23" s="39" t="s">
        <v>40</v>
      </c>
      <c r="I23" s="20" t="s">
        <v>53</v>
      </c>
      <c r="J23" s="40" t="s">
        <v>56</v>
      </c>
      <c r="K23" s="20" t="s">
        <v>40</v>
      </c>
    </row>
    <row r="24" spans="1:11" ht="90" thickBot="1">
      <c r="B24" s="38" t="s">
        <v>57</v>
      </c>
      <c r="C24" s="38" t="s">
        <v>58</v>
      </c>
      <c r="D24" s="38" t="s">
        <v>59</v>
      </c>
      <c r="E24" s="38" t="s">
        <v>46</v>
      </c>
      <c r="F24" s="38" t="s">
        <v>40</v>
      </c>
      <c r="G24" s="40" t="s">
        <v>40</v>
      </c>
      <c r="H24" s="41" t="s">
        <v>40</v>
      </c>
      <c r="I24" s="40" t="s">
        <v>60</v>
      </c>
      <c r="J24" s="40" t="s">
        <v>61</v>
      </c>
      <c r="K24" s="38" t="s">
        <v>40</v>
      </c>
    </row>
    <row r="25" spans="1:11" ht="133.15" customHeight="1" thickBot="1">
      <c r="B25" s="40" t="s">
        <v>36</v>
      </c>
      <c r="C25" s="40" t="s">
        <v>62</v>
      </c>
      <c r="D25" s="38" t="s">
        <v>63</v>
      </c>
      <c r="E25" s="38" t="s">
        <v>64</v>
      </c>
      <c r="F25" s="38" t="s">
        <v>65</v>
      </c>
      <c r="G25" s="40" t="s">
        <v>40</v>
      </c>
      <c r="H25" s="41" t="s">
        <v>40</v>
      </c>
      <c r="I25" s="40" t="s">
        <v>66</v>
      </c>
      <c r="J25" s="40" t="s">
        <v>67</v>
      </c>
      <c r="K25" s="40" t="s">
        <v>68</v>
      </c>
    </row>
    <row r="26" spans="1:11" ht="90" thickBot="1">
      <c r="B26" s="38" t="s">
        <v>36</v>
      </c>
      <c r="C26" s="38" t="s">
        <v>69</v>
      </c>
      <c r="D26" s="38" t="s">
        <v>70</v>
      </c>
      <c r="E26" s="38" t="s">
        <v>39</v>
      </c>
      <c r="F26" s="40" t="s">
        <v>65</v>
      </c>
      <c r="G26" s="40" t="s">
        <v>40</v>
      </c>
      <c r="H26" s="41" t="s">
        <v>40</v>
      </c>
      <c r="I26" s="40" t="s">
        <v>71</v>
      </c>
      <c r="J26" s="40" t="s">
        <v>72</v>
      </c>
      <c r="K26" s="40" t="s">
        <v>68</v>
      </c>
    </row>
    <row r="27" spans="1:11" ht="90" thickBot="1">
      <c r="B27" s="38" t="s">
        <v>36</v>
      </c>
      <c r="C27" s="38" t="s">
        <v>73</v>
      </c>
      <c r="D27" s="38" t="s">
        <v>74</v>
      </c>
      <c r="E27" s="38" t="s">
        <v>75</v>
      </c>
      <c r="F27" s="38" t="s">
        <v>65</v>
      </c>
      <c r="G27" s="38" t="s">
        <v>40</v>
      </c>
      <c r="H27" s="41" t="s">
        <v>40</v>
      </c>
      <c r="I27" s="40" t="s">
        <v>76</v>
      </c>
      <c r="J27" s="40" t="s">
        <v>77</v>
      </c>
      <c r="K27" s="40" t="s">
        <v>68</v>
      </c>
    </row>
    <row r="28" spans="1:11" ht="77.25" thickBot="1">
      <c r="B28" s="38" t="s">
        <v>36</v>
      </c>
      <c r="C28" s="38" t="s">
        <v>78</v>
      </c>
      <c r="D28" s="38" t="s">
        <v>79</v>
      </c>
      <c r="E28" s="38" t="s">
        <v>80</v>
      </c>
      <c r="F28" s="40" t="s">
        <v>65</v>
      </c>
      <c r="G28" s="40" t="s">
        <v>40</v>
      </c>
      <c r="H28" s="41" t="s">
        <v>40</v>
      </c>
      <c r="I28" s="40" t="s">
        <v>81</v>
      </c>
      <c r="J28" s="40" t="s">
        <v>82</v>
      </c>
      <c r="K28" s="40" t="s">
        <v>68</v>
      </c>
    </row>
    <row r="29" spans="1:11" ht="64.5" thickBot="1">
      <c r="B29" s="38" t="s">
        <v>36</v>
      </c>
      <c r="C29" s="38" t="s">
        <v>83</v>
      </c>
      <c r="D29" s="38" t="s">
        <v>84</v>
      </c>
      <c r="E29" s="38" t="s">
        <v>80</v>
      </c>
      <c r="F29" s="40" t="s">
        <v>65</v>
      </c>
      <c r="G29" s="40" t="s">
        <v>40</v>
      </c>
      <c r="H29" s="41" t="s">
        <v>40</v>
      </c>
      <c r="I29" s="40" t="s">
        <v>85</v>
      </c>
      <c r="J29" s="38" t="s">
        <v>48</v>
      </c>
      <c r="K29" s="40" t="s">
        <v>68</v>
      </c>
    </row>
    <row r="30" spans="1:11" ht="12.75" customHeight="1" thickBot="1">
      <c r="B30" s="80" t="s">
        <v>86</v>
      </c>
      <c r="C30" s="80" t="s">
        <v>87</v>
      </c>
      <c r="D30" s="80" t="s">
        <v>88</v>
      </c>
      <c r="E30" s="81"/>
      <c r="F30" s="80" t="s">
        <v>40</v>
      </c>
      <c r="G30" s="80" t="s">
        <v>41</v>
      </c>
      <c r="H30" s="85" t="s">
        <v>89</v>
      </c>
      <c r="I30" s="80" t="s">
        <v>90</v>
      </c>
      <c r="J30" s="80" t="s">
        <v>91</v>
      </c>
      <c r="K30" s="82" t="s">
        <v>40</v>
      </c>
    </row>
    <row r="31" spans="1:11" ht="47.25" customHeight="1" thickBot="1">
      <c r="B31" s="80"/>
      <c r="C31" s="80"/>
      <c r="D31" s="80"/>
      <c r="E31" s="81"/>
      <c r="F31" s="80"/>
      <c r="G31" s="80"/>
      <c r="H31" s="85"/>
      <c r="I31" s="80"/>
      <c r="J31" s="80"/>
      <c r="K31" s="83"/>
    </row>
    <row r="32" spans="1:11" ht="102.75" thickBot="1">
      <c r="B32" s="38" t="s">
        <v>92</v>
      </c>
      <c r="C32" s="38" t="s">
        <v>93</v>
      </c>
      <c r="D32" s="38" t="s">
        <v>94</v>
      </c>
      <c r="E32" s="38" t="s">
        <v>95</v>
      </c>
      <c r="F32" s="20" t="s">
        <v>40</v>
      </c>
      <c r="G32" s="21" t="s">
        <v>41</v>
      </c>
      <c r="H32" s="22" t="s">
        <v>96</v>
      </c>
      <c r="I32" s="40" t="s">
        <v>97</v>
      </c>
      <c r="J32" s="40" t="s">
        <v>98</v>
      </c>
      <c r="K32" s="38" t="s">
        <v>40</v>
      </c>
    </row>
    <row r="33" spans="1:11" ht="115.5" thickBot="1">
      <c r="B33" s="38" t="s">
        <v>99</v>
      </c>
      <c r="C33" s="38" t="s">
        <v>100</v>
      </c>
      <c r="D33" s="38" t="s">
        <v>101</v>
      </c>
      <c r="E33" s="38" t="s">
        <v>100</v>
      </c>
      <c r="F33" s="38" t="s">
        <v>41</v>
      </c>
      <c r="G33" s="38" t="s">
        <v>41</v>
      </c>
      <c r="H33" s="41" t="s">
        <v>41</v>
      </c>
      <c r="I33" s="40" t="s">
        <v>102</v>
      </c>
      <c r="J33" s="40" t="s">
        <v>103</v>
      </c>
      <c r="K33" s="38" t="s">
        <v>40</v>
      </c>
    </row>
    <row r="34" spans="1:11" ht="166.5" thickBot="1">
      <c r="A34" s="42"/>
      <c r="B34" s="38" t="s">
        <v>104</v>
      </c>
      <c r="C34" s="38" t="s">
        <v>55</v>
      </c>
      <c r="D34" s="38" t="s">
        <v>105</v>
      </c>
      <c r="E34" s="38" t="s">
        <v>100</v>
      </c>
      <c r="F34" s="38" t="s">
        <v>41</v>
      </c>
      <c r="G34" s="38" t="s">
        <v>41</v>
      </c>
      <c r="H34" s="41" t="s">
        <v>41</v>
      </c>
      <c r="I34" s="40" t="s">
        <v>102</v>
      </c>
      <c r="J34" s="40" t="s">
        <v>106</v>
      </c>
      <c r="K34" s="38" t="s">
        <v>40</v>
      </c>
    </row>
    <row r="35" spans="1:11" ht="16.5" hidden="1" thickBot="1">
      <c r="A35" s="42"/>
      <c r="B35" s="101"/>
      <c r="C35" s="23"/>
      <c r="D35" s="23"/>
      <c r="E35" s="23"/>
      <c r="F35" s="23"/>
      <c r="G35" s="23"/>
      <c r="H35" s="29"/>
      <c r="I35" s="23"/>
      <c r="J35" s="23"/>
      <c r="K35" s="23"/>
    </row>
    <row r="36" spans="1:11" hidden="1" thickBot="1">
      <c r="A36" s="42"/>
      <c r="B36" s="23"/>
      <c r="C36" s="23"/>
      <c r="D36" s="23"/>
      <c r="E36" s="23"/>
      <c r="F36" s="23"/>
      <c r="G36" s="23"/>
      <c r="H36" s="23"/>
      <c r="I36" s="23"/>
      <c r="J36" s="23"/>
      <c r="K36" s="23"/>
    </row>
    <row r="37" spans="1:11" hidden="1" thickBot="1">
      <c r="A37" s="42"/>
      <c r="B37" s="23"/>
      <c r="C37" s="101" t="s">
        <v>65</v>
      </c>
      <c r="D37" s="101" t="s">
        <v>40</v>
      </c>
      <c r="E37" s="101" t="s">
        <v>41</v>
      </c>
      <c r="F37" s="101" t="s">
        <v>107</v>
      </c>
      <c r="G37" s="23"/>
      <c r="H37" s="23"/>
      <c r="I37" s="23"/>
      <c r="J37" s="23"/>
      <c r="K37" s="23"/>
    </row>
    <row r="38" spans="1:11" hidden="1" thickBot="1">
      <c r="A38" s="42"/>
      <c r="B38" s="101" t="s">
        <v>107</v>
      </c>
      <c r="C38" s="30">
        <v>4</v>
      </c>
      <c r="D38" s="31">
        <v>8</v>
      </c>
      <c r="E38" s="32">
        <v>12</v>
      </c>
      <c r="F38" s="32">
        <v>16</v>
      </c>
      <c r="G38" s="23"/>
      <c r="H38" s="23"/>
      <c r="I38" s="23"/>
      <c r="J38" s="23"/>
      <c r="K38" s="23"/>
    </row>
    <row r="39" spans="1:11" hidden="1" thickBot="1">
      <c r="A39" s="42"/>
      <c r="B39" s="101" t="s">
        <v>41</v>
      </c>
      <c r="C39" s="30">
        <v>3</v>
      </c>
      <c r="D39" s="31">
        <v>6</v>
      </c>
      <c r="E39" s="31">
        <v>9</v>
      </c>
      <c r="F39" s="32">
        <v>12</v>
      </c>
      <c r="G39" s="23"/>
      <c r="H39" s="23"/>
      <c r="I39" s="23"/>
      <c r="J39" s="23"/>
      <c r="K39" s="23"/>
    </row>
    <row r="40" spans="1:11" hidden="1" thickBot="1">
      <c r="A40" s="42"/>
      <c r="B40" s="101" t="s">
        <v>40</v>
      </c>
      <c r="C40" s="30">
        <v>2</v>
      </c>
      <c r="D40" s="30">
        <v>4</v>
      </c>
      <c r="E40" s="31">
        <v>6</v>
      </c>
      <c r="F40" s="31">
        <v>8</v>
      </c>
      <c r="G40" s="23"/>
      <c r="H40" s="23"/>
      <c r="I40" s="23"/>
      <c r="J40" s="23"/>
      <c r="K40" s="23"/>
    </row>
    <row r="41" spans="1:11" hidden="1" thickBot="1">
      <c r="A41" s="42"/>
      <c r="B41" s="101" t="s">
        <v>65</v>
      </c>
      <c r="C41" s="30">
        <v>1</v>
      </c>
      <c r="D41" s="30">
        <v>2</v>
      </c>
      <c r="E41" s="30">
        <v>3</v>
      </c>
      <c r="F41" s="30">
        <v>4</v>
      </c>
      <c r="G41" s="23"/>
      <c r="H41" s="23"/>
      <c r="I41" s="23"/>
      <c r="J41" s="23"/>
      <c r="K41" s="23"/>
    </row>
    <row r="42" spans="1:11" hidden="1" thickBot="1">
      <c r="A42" s="42"/>
      <c r="B42" s="23"/>
      <c r="C42" s="23"/>
      <c r="D42" s="23"/>
      <c r="E42" s="23"/>
      <c r="F42" s="23"/>
      <c r="G42" s="23"/>
      <c r="H42" s="23"/>
      <c r="I42" s="23"/>
      <c r="J42" s="23"/>
      <c r="K42" s="23"/>
    </row>
    <row r="43" spans="1:11" hidden="1" thickBot="1">
      <c r="A43" s="42"/>
      <c r="B43" s="23"/>
      <c r="C43" s="23"/>
      <c r="D43" s="23"/>
      <c r="E43" s="23"/>
      <c r="F43" s="23"/>
      <c r="G43" s="23"/>
      <c r="H43" s="23"/>
      <c r="I43" s="23"/>
      <c r="J43" s="23"/>
      <c r="K43" s="23"/>
    </row>
    <row r="44" spans="1:11" hidden="1" thickBot="1">
      <c r="A44" s="42"/>
      <c r="B44" s="23"/>
      <c r="C44" s="23"/>
      <c r="D44" s="23"/>
      <c r="E44" s="23"/>
      <c r="F44" s="23"/>
      <c r="G44" s="23"/>
      <c r="H44" s="23"/>
      <c r="I44" s="23"/>
      <c r="J44" s="23"/>
      <c r="K44" s="23"/>
    </row>
    <row r="45" spans="1:11" hidden="1" thickBot="1">
      <c r="A45" s="42"/>
      <c r="B45" s="23"/>
      <c r="C45" s="23"/>
      <c r="D45" s="23"/>
      <c r="E45" s="23"/>
      <c r="F45" s="23" t="s">
        <v>65</v>
      </c>
      <c r="G45" s="23"/>
      <c r="H45" s="33" t="e">
        <f>IF(#REF!="",0,IF(#REF!="Very low",1,IF(#REF!="Low",2,IF(#REF!="Medium",3,IF(#REF!="High",4,#REF!)))))</f>
        <v>#REF!</v>
      </c>
      <c r="I45" s="33" t="e">
        <f>IF(#REF!="",0,IF(#REF!="Very low",1,IF(#REF!="Low",2,IF(#REF!="Medium",3,IF(#REF!="High",4,#REF!)))))</f>
        <v>#REF!</v>
      </c>
      <c r="J45" s="34" t="e">
        <f>IF(H45*I45=0,"",IF(H45*I45&gt;0.5,H45*I45))</f>
        <v>#REF!</v>
      </c>
      <c r="K45" s="23" t="e">
        <f>IF(J45="","",IF(J45&lt;5, "Low",IF(J45&lt;11,"Medium",IF(J45&gt;11,"High"))))</f>
        <v>#REF!</v>
      </c>
    </row>
    <row r="46" spans="1:11" hidden="1" thickBot="1">
      <c r="A46" s="42"/>
      <c r="B46" s="23"/>
      <c r="C46" s="23"/>
      <c r="D46" s="23"/>
      <c r="E46" s="23"/>
      <c r="F46" s="23" t="s">
        <v>40</v>
      </c>
      <c r="G46" s="23"/>
      <c r="H46" s="33" t="e">
        <f>IF(#REF!="",0,IF(#REF!="Very low",1,IF(#REF!="Low",2,IF(#REF!="Medium",3,IF(#REF!="High",4,#REF!)))))</f>
        <v>#REF!</v>
      </c>
      <c r="I46" s="33" t="e">
        <f>IF(#REF!="",0,IF(#REF!="Very low",1,IF(#REF!="Low",2,IF(#REF!="Medium",3,IF(#REF!="High",4,#REF!)))))</f>
        <v>#REF!</v>
      </c>
      <c r="J46" s="34" t="e">
        <f t="shared" ref="J46:J64" si="0">IF(H46*I46=0,"",IF(H46*I46&gt;0.5,H46*I46))</f>
        <v>#REF!</v>
      </c>
      <c r="K46" s="23" t="e">
        <f t="shared" ref="K46:K64" si="1">IF(J46="","",IF(J46&lt;5, "Low",IF(J46&lt;11,"Medium",IF(J46&gt;11,"High"))))</f>
        <v>#REF!</v>
      </c>
    </row>
    <row r="47" spans="1:11" hidden="1" thickBot="1">
      <c r="A47" s="42"/>
      <c r="B47" s="23"/>
      <c r="C47" s="23"/>
      <c r="D47" s="23"/>
      <c r="E47" s="23"/>
      <c r="F47" s="23" t="s">
        <v>41</v>
      </c>
      <c r="G47" s="23"/>
      <c r="H47" s="33" t="e">
        <f>IF(#REF!="",0,IF(#REF!="Very low",1,IF(#REF!="Low",2,IF(#REF!="Medium",3,IF(#REF!="High",4,F20)))))</f>
        <v>#REF!</v>
      </c>
      <c r="I47" s="33" t="e">
        <f>IF(#REF!="",0,IF(#REF!="Very low",1,IF(#REF!="Low",2,IF(#REF!="Medium",3,IF(#REF!="High",4,G20)))))</f>
        <v>#REF!</v>
      </c>
      <c r="J47" s="34" t="e">
        <f t="shared" si="0"/>
        <v>#REF!</v>
      </c>
      <c r="K47" s="23" t="e">
        <f t="shared" si="1"/>
        <v>#REF!</v>
      </c>
    </row>
    <row r="48" spans="1:11" hidden="1" thickBot="1">
      <c r="A48" s="42"/>
      <c r="B48" s="23"/>
      <c r="C48" s="23"/>
      <c r="D48" s="23"/>
      <c r="E48" s="23"/>
      <c r="F48" s="23" t="s">
        <v>107</v>
      </c>
      <c r="G48" s="23"/>
      <c r="H48" s="33">
        <f>IF(F20="",0,IF(F20="Very low",1,IF(F20="Low",2,IF(F20="Medium",3,IF(F20="High",4,F21)))))</f>
        <v>2</v>
      </c>
      <c r="I48" s="33">
        <f>IF(G20="",0,IF(G20="Very low",1,IF(G20="Low",2,IF(G20="Medium",3,IF(G20="High",4,G21)))))</f>
        <v>3</v>
      </c>
      <c r="J48" s="34">
        <f t="shared" si="0"/>
        <v>6</v>
      </c>
      <c r="K48" s="23" t="str">
        <f t="shared" si="1"/>
        <v>Medium</v>
      </c>
    </row>
    <row r="49" spans="1:11" hidden="1" thickBot="1">
      <c r="A49" s="42"/>
      <c r="B49" s="23"/>
      <c r="C49" s="23"/>
      <c r="D49" s="23"/>
      <c r="E49" s="23"/>
      <c r="F49" s="23"/>
      <c r="G49" s="23"/>
      <c r="H49" s="33">
        <f>IF(F21="",0,IF(F21="Very low",1,IF(F21="Low",2,IF(F21="Medium",3,IF(F21="High",4,#REF!)))))</f>
        <v>2</v>
      </c>
      <c r="I49" s="33">
        <f>IF(G21="",0,IF(G21="Very low",1,IF(G21="Low",2,IF(G21="Medium",3,IF(G21="High",4,#REF!)))))</f>
        <v>2</v>
      </c>
      <c r="J49" s="34">
        <f t="shared" si="0"/>
        <v>4</v>
      </c>
      <c r="K49" s="23" t="str">
        <f t="shared" si="1"/>
        <v>Low</v>
      </c>
    </row>
    <row r="50" spans="1:11" hidden="1" thickBot="1">
      <c r="A50" s="42"/>
      <c r="B50" s="23"/>
      <c r="C50" s="23"/>
      <c r="D50" s="23"/>
      <c r="E50" s="23"/>
      <c r="F50" s="23"/>
      <c r="G50" s="23"/>
      <c r="H50" s="33" t="e">
        <f>IF(#REF!="",0,IF(#REF!="Very low",1,IF(#REF!="Low",2,IF(#REF!="Medium",3,IF(#REF!="High",4,F25)))))</f>
        <v>#REF!</v>
      </c>
      <c r="I50" s="33" t="e">
        <f>IF(#REF!="",0,IF(#REF!="Very low",1,IF(#REF!="Low",2,IF(#REF!="Medium",3,IF(#REF!="High",4,G25)))))</f>
        <v>#REF!</v>
      </c>
      <c r="J50" s="34" t="e">
        <f t="shared" si="0"/>
        <v>#REF!</v>
      </c>
      <c r="K50" s="23" t="e">
        <f t="shared" si="1"/>
        <v>#REF!</v>
      </c>
    </row>
    <row r="51" spans="1:11" hidden="1" thickBot="1">
      <c r="A51" s="42"/>
      <c r="B51" s="23"/>
      <c r="C51" s="23"/>
      <c r="D51" s="23"/>
      <c r="E51" s="23"/>
      <c r="F51" s="23"/>
      <c r="G51" s="23"/>
      <c r="H51" s="33">
        <f>IF(F25="",0,IF(F25="Very low",1,IF(F25="Low",2,IF(F25="Medium",3,IF(F25="High",4,F26)))))</f>
        <v>1</v>
      </c>
      <c r="I51" s="33">
        <f>IF(G25="",0,IF(G25="Very low",1,IF(G25="Low",2,IF(G25="Medium",3,IF(G25="High",4,G26)))))</f>
        <v>2</v>
      </c>
      <c r="J51" s="34">
        <f t="shared" si="0"/>
        <v>2</v>
      </c>
      <c r="K51" s="23" t="str">
        <f t="shared" si="1"/>
        <v>Low</v>
      </c>
    </row>
    <row r="52" spans="1:11" hidden="1" thickBot="1">
      <c r="A52" s="42"/>
      <c r="B52" s="23"/>
      <c r="C52" s="23"/>
      <c r="D52" s="23"/>
      <c r="E52" s="23"/>
      <c r="F52" s="23"/>
      <c r="G52" s="23"/>
      <c r="H52" s="33">
        <f>IF(F26="",0,IF(F26="Very low",1,IF(F26="Low",2,IF(F26="Medium",3,IF(F26="High",4,#REF!)))))</f>
        <v>1</v>
      </c>
      <c r="I52" s="33">
        <f>IF(G26="",0,IF(G26="Very low",1,IF(G26="Low",2,IF(G26="Medium",3,IF(G26="High",4,#REF!)))))</f>
        <v>2</v>
      </c>
      <c r="J52" s="34">
        <f t="shared" si="0"/>
        <v>2</v>
      </c>
      <c r="K52" s="23" t="str">
        <f t="shared" si="1"/>
        <v>Low</v>
      </c>
    </row>
    <row r="53" spans="1:11" hidden="1" thickBot="1">
      <c r="A53" s="42"/>
      <c r="B53" s="23"/>
      <c r="C53" s="23" t="s">
        <v>65</v>
      </c>
      <c r="D53" s="23" t="s">
        <v>40</v>
      </c>
      <c r="E53" s="23" t="s">
        <v>41</v>
      </c>
      <c r="F53" s="23" t="s">
        <v>107</v>
      </c>
      <c r="G53" s="23"/>
      <c r="H53" s="33" t="e">
        <f>IF(#REF!="",0,IF(#REF!="Very low",1,IF(#REF!="Low",2,IF(#REF!="Medium",3,IF(#REF!="High",4,#REF!)))))</f>
        <v>#REF!</v>
      </c>
      <c r="I53" s="33" t="e">
        <f>IF(#REF!="",0,IF(#REF!="Very low",1,IF(#REF!="Low",2,IF(#REF!="Medium",3,IF(#REF!="High",4,#REF!)))))</f>
        <v>#REF!</v>
      </c>
      <c r="J53" s="34" t="e">
        <f t="shared" si="0"/>
        <v>#REF!</v>
      </c>
      <c r="K53" s="23" t="e">
        <f t="shared" si="1"/>
        <v>#REF!</v>
      </c>
    </row>
    <row r="54" spans="1:11" hidden="1" thickBot="1">
      <c r="A54" s="42"/>
      <c r="B54" s="23" t="s">
        <v>65</v>
      </c>
      <c r="C54" s="30">
        <v>1</v>
      </c>
      <c r="D54" s="30">
        <v>2</v>
      </c>
      <c r="E54" s="30">
        <v>3</v>
      </c>
      <c r="F54" s="30">
        <v>4</v>
      </c>
      <c r="G54" s="23"/>
      <c r="H54" s="33" t="e">
        <f>IF(#REF!="",0,IF(#REF!="Very low",1,IF(#REF!="Low",2,IF(#REF!="Medium",3,IF(#REF!="High",4,F28)))))</f>
        <v>#REF!</v>
      </c>
      <c r="I54" s="33" t="e">
        <f>IF(#REF!="",0,IF(#REF!="Very low",1,IF(#REF!="Low",2,IF(#REF!="Medium",3,IF(#REF!="High",4,G28)))))</f>
        <v>#REF!</v>
      </c>
      <c r="J54" s="34" t="e">
        <f t="shared" si="0"/>
        <v>#REF!</v>
      </c>
      <c r="K54" s="23" t="e">
        <f t="shared" si="1"/>
        <v>#REF!</v>
      </c>
    </row>
    <row r="55" spans="1:11" hidden="1" thickBot="1">
      <c r="A55" s="42"/>
      <c r="B55" s="23" t="s">
        <v>40</v>
      </c>
      <c r="C55" s="30">
        <v>2</v>
      </c>
      <c r="D55" s="30">
        <v>4</v>
      </c>
      <c r="E55" s="31">
        <v>6</v>
      </c>
      <c r="F55" s="31">
        <v>8</v>
      </c>
      <c r="G55" s="23"/>
      <c r="H55" s="33">
        <f>IF(F28="",0,IF(F28="Very low",1,IF(F28="Low",2,IF(F28="Medium",3,IF(F28="High",4,#REF!)))))</f>
        <v>1</v>
      </c>
      <c r="I55" s="33">
        <f>IF(G28="",0,IF(G28="Very low",1,IF(G28="Low",2,IF(G28="Medium",3,IF(G28="High",4,#REF!)))))</f>
        <v>2</v>
      </c>
      <c r="J55" s="34">
        <f t="shared" si="0"/>
        <v>2</v>
      </c>
      <c r="K55" s="23" t="str">
        <f t="shared" si="1"/>
        <v>Low</v>
      </c>
    </row>
    <row r="56" spans="1:11" hidden="1" thickBot="1">
      <c r="A56" s="42"/>
      <c r="B56" s="23" t="s">
        <v>41</v>
      </c>
      <c r="C56" s="30">
        <v>3</v>
      </c>
      <c r="D56" s="31">
        <v>6</v>
      </c>
      <c r="E56" s="31">
        <v>9</v>
      </c>
      <c r="F56" s="32">
        <v>12</v>
      </c>
      <c r="G56" s="23"/>
      <c r="H56" s="33" t="e">
        <f>IF(#REF!="",0,IF(#REF!="Very low",1,IF(#REF!="Low",2,IF(#REF!="Medium",3,IF(#REF!="High",4,#REF!)))))</f>
        <v>#REF!</v>
      </c>
      <c r="I56" s="33" t="e">
        <f>IF(#REF!="",0,IF(#REF!="Very low",1,IF(#REF!="Low",2,IF(#REF!="Medium",3,IF(#REF!="High",4,#REF!)))))</f>
        <v>#REF!</v>
      </c>
      <c r="J56" s="34" t="e">
        <f t="shared" si="0"/>
        <v>#REF!</v>
      </c>
      <c r="K56" s="23" t="e">
        <f t="shared" si="1"/>
        <v>#REF!</v>
      </c>
    </row>
    <row r="57" spans="1:11" hidden="1" thickBot="1">
      <c r="A57" s="42"/>
      <c r="B57" s="23" t="s">
        <v>107</v>
      </c>
      <c r="C57" s="30">
        <v>4</v>
      </c>
      <c r="D57" s="31">
        <v>8</v>
      </c>
      <c r="E57" s="32">
        <v>12</v>
      </c>
      <c r="F57" s="32">
        <v>16</v>
      </c>
      <c r="G57" s="23"/>
      <c r="H57" s="33" t="e">
        <f>IF(#REF!="",0,IF(#REF!="Very low",1,IF(#REF!="Low",2,IF(#REF!="Medium",3,IF(#REF!="High",4,#REF!)))))</f>
        <v>#REF!</v>
      </c>
      <c r="I57" s="33" t="e">
        <f>IF(#REF!="",0,IF(#REF!="Very low",1,IF(#REF!="Low",2,IF(#REF!="Medium",3,IF(#REF!="High",4,#REF!)))))</f>
        <v>#REF!</v>
      </c>
      <c r="J57" s="34" t="e">
        <f t="shared" si="0"/>
        <v>#REF!</v>
      </c>
      <c r="K57" s="23" t="e">
        <f t="shared" si="1"/>
        <v>#REF!</v>
      </c>
    </row>
    <row r="58" spans="1:11" hidden="1" thickBot="1">
      <c r="A58" s="42"/>
      <c r="B58" s="23"/>
      <c r="C58" s="23"/>
      <c r="D58" s="23"/>
      <c r="E58" s="23"/>
      <c r="F58" s="23"/>
      <c r="G58" s="23"/>
      <c r="H58" s="33" t="e">
        <f>IF(#REF!="",0,IF(#REF!="Very low",1,IF(#REF!="Low",2,IF(#REF!="Medium",3,IF(#REF!="High",4,#REF!)))))</f>
        <v>#REF!</v>
      </c>
      <c r="I58" s="33" t="e">
        <f>IF(#REF!="",0,IF(#REF!="Very low",1,IF(#REF!="Low",2,IF(#REF!="Medium",3,IF(#REF!="High",4,#REF!)))))</f>
        <v>#REF!</v>
      </c>
      <c r="J58" s="34" t="e">
        <f t="shared" si="0"/>
        <v>#REF!</v>
      </c>
      <c r="K58" s="23" t="e">
        <f t="shared" si="1"/>
        <v>#REF!</v>
      </c>
    </row>
    <row r="59" spans="1:11" hidden="1" thickBot="1">
      <c r="A59" s="42"/>
      <c r="B59" s="23"/>
      <c r="C59" s="23"/>
      <c r="D59" s="23"/>
      <c r="E59" s="23"/>
      <c r="F59" s="23"/>
      <c r="G59" s="23"/>
      <c r="H59" s="33" t="e">
        <f>IF(#REF!="",0,IF(#REF!="Very low",1,IF(#REF!="Low",2,IF(#REF!="Medium",3,IF(#REF!="High",4,#REF!)))))</f>
        <v>#REF!</v>
      </c>
      <c r="I59" s="33" t="e">
        <f>IF(#REF!="",0,IF(#REF!="Very low",1,IF(#REF!="Low",2,IF(#REF!="Medium",3,IF(#REF!="High",4,#REF!)))))</f>
        <v>#REF!</v>
      </c>
      <c r="J59" s="34" t="e">
        <f t="shared" si="0"/>
        <v>#REF!</v>
      </c>
      <c r="K59" s="23" t="e">
        <f t="shared" si="1"/>
        <v>#REF!</v>
      </c>
    </row>
    <row r="60" spans="1:11" hidden="1" thickBot="1">
      <c r="A60" s="42"/>
      <c r="B60" s="23"/>
      <c r="C60" s="23"/>
      <c r="D60" s="23"/>
      <c r="E60" s="23"/>
      <c r="F60" s="23"/>
      <c r="G60" s="23"/>
      <c r="H60" s="33" t="e">
        <f>IF(#REF!="",0,IF(#REF!="Very low",1,IF(#REF!="Low",2,IF(#REF!="Medium",3,IF(#REF!="High",4,#REF!)))))</f>
        <v>#REF!</v>
      </c>
      <c r="I60" s="33" t="e">
        <f>IF(#REF!="",0,IF(#REF!="Very low",1,IF(#REF!="Low",2,IF(#REF!="Medium",3,IF(#REF!="High",4,#REF!)))))</f>
        <v>#REF!</v>
      </c>
      <c r="J60" s="34" t="e">
        <f t="shared" si="0"/>
        <v>#REF!</v>
      </c>
      <c r="K60" s="23" t="e">
        <f t="shared" si="1"/>
        <v>#REF!</v>
      </c>
    </row>
    <row r="61" spans="1:11" hidden="1" thickBot="1">
      <c r="A61" s="42"/>
      <c r="B61" s="23"/>
      <c r="C61" s="23"/>
      <c r="D61" s="23"/>
      <c r="E61" s="23"/>
      <c r="F61" s="23"/>
      <c r="G61" s="23"/>
      <c r="H61" s="33" t="e">
        <f>IF(#REF!="",0,IF(#REF!="Very low",1,IF(#REF!="Low",2,IF(#REF!="Medium",3,IF(#REF!="High",4,#REF!)))))</f>
        <v>#REF!</v>
      </c>
      <c r="I61" s="33" t="e">
        <f>IF(#REF!="",0,IF(#REF!="Very low",1,IF(#REF!="Low",2,IF(#REF!="Medium",3,IF(#REF!="High",4,#REF!)))))</f>
        <v>#REF!</v>
      </c>
      <c r="J61" s="34" t="e">
        <f t="shared" si="0"/>
        <v>#REF!</v>
      </c>
      <c r="K61" s="23" t="e">
        <f t="shared" si="1"/>
        <v>#REF!</v>
      </c>
    </row>
    <row r="62" spans="1:11" hidden="1" thickBot="1">
      <c r="A62" s="42"/>
      <c r="B62" s="23"/>
      <c r="C62" s="23"/>
      <c r="D62" s="23"/>
      <c r="E62" s="23"/>
      <c r="F62" s="23"/>
      <c r="G62" s="23"/>
      <c r="H62" s="33" t="e">
        <f>IF(#REF!="",0,IF(#REF!="Very low",1,IF(#REF!="Low",2,IF(#REF!="Medium",3,IF(#REF!="High",4,#REF!)))))</f>
        <v>#REF!</v>
      </c>
      <c r="I62" s="33" t="e">
        <f>IF(#REF!="",0,IF(#REF!="Very low",1,IF(#REF!="Low",2,IF(#REF!="Medium",3,IF(#REF!="High",4,#REF!)))))</f>
        <v>#REF!</v>
      </c>
      <c r="J62" s="34" t="e">
        <f t="shared" si="0"/>
        <v>#REF!</v>
      </c>
      <c r="K62" s="23" t="e">
        <f t="shared" si="1"/>
        <v>#REF!</v>
      </c>
    </row>
    <row r="63" spans="1:11" hidden="1" thickBot="1">
      <c r="A63" s="42"/>
      <c r="B63" s="23"/>
      <c r="C63" s="23"/>
      <c r="D63" s="23"/>
      <c r="E63" s="23"/>
      <c r="F63" s="23"/>
      <c r="G63" s="23"/>
      <c r="H63" s="33" t="e">
        <f>IF(#REF!="",0,IF(#REF!="Very low",1,IF(#REF!="Low",2,IF(#REF!="Medium",3,IF(#REF!="High",4,#REF!)))))</f>
        <v>#REF!</v>
      </c>
      <c r="I63" s="33" t="e">
        <f>IF(#REF!="",0,IF(#REF!="Very low",1,IF(#REF!="Low",2,IF(#REF!="Medium",3,IF(#REF!="High",4,#REF!)))))</f>
        <v>#REF!</v>
      </c>
      <c r="J63" s="34" t="e">
        <f t="shared" si="0"/>
        <v>#REF!</v>
      </c>
      <c r="K63" s="23" t="e">
        <f t="shared" si="1"/>
        <v>#REF!</v>
      </c>
    </row>
    <row r="64" spans="1:11" hidden="1" thickBot="1">
      <c r="A64" s="42"/>
      <c r="B64" s="23"/>
      <c r="C64" s="23"/>
      <c r="D64" s="23"/>
      <c r="E64" s="23"/>
      <c r="F64" s="23"/>
      <c r="G64" s="23"/>
      <c r="H64" s="33" t="e">
        <f>IF(#REF!="",0,IF(#REF!="Very low",1,IF(#REF!="Low",2,IF(#REF!="Medium",3,IF(#REF!="High",4,#REF!)))))</f>
        <v>#REF!</v>
      </c>
      <c r="I64" s="33" t="e">
        <f>IF(#REF!="",0,IF(#REF!="Very low",1,IF(#REF!="Low",2,IF(#REF!="Medium",3,IF(#REF!="High",4,#REF!)))))</f>
        <v>#REF!</v>
      </c>
      <c r="J64" s="34" t="e">
        <f t="shared" si="0"/>
        <v>#REF!</v>
      </c>
      <c r="K64" s="23" t="e">
        <f t="shared" si="1"/>
        <v>#REF!</v>
      </c>
    </row>
    <row r="65" spans="1:11" hidden="1" thickBot="1">
      <c r="A65" s="42"/>
      <c r="B65" s="23"/>
      <c r="C65" s="23"/>
      <c r="D65" s="23"/>
      <c r="E65" s="23"/>
      <c r="F65" s="23"/>
      <c r="G65" s="23"/>
      <c r="H65" s="23"/>
      <c r="I65" s="23"/>
      <c r="J65" s="23"/>
      <c r="K65" s="23"/>
    </row>
    <row r="66" spans="1:11" hidden="1" thickBot="1">
      <c r="A66" s="42"/>
      <c r="B66" s="23"/>
      <c r="C66" s="23"/>
      <c r="D66" s="23"/>
      <c r="E66" s="23"/>
      <c r="F66" s="23"/>
      <c r="G66" s="23"/>
      <c r="H66" s="23"/>
      <c r="I66" s="23"/>
      <c r="J66" s="23"/>
      <c r="K66" s="23"/>
    </row>
    <row r="67" spans="1:11" hidden="1" thickBot="1">
      <c r="A67" s="42"/>
      <c r="B67" s="23"/>
      <c r="C67" s="23"/>
      <c r="D67" s="23"/>
      <c r="E67" s="23"/>
      <c r="F67" s="23"/>
      <c r="G67" s="23"/>
      <c r="H67" s="23"/>
      <c r="I67" s="23"/>
      <c r="J67" s="23"/>
      <c r="K67" s="23"/>
    </row>
    <row r="68" spans="1:11" hidden="1" thickBot="1">
      <c r="A68" s="42"/>
      <c r="B68" s="23"/>
      <c r="C68" s="23"/>
      <c r="D68" s="23"/>
      <c r="E68" s="23"/>
      <c r="F68" s="23"/>
      <c r="G68" s="23"/>
      <c r="H68" s="23"/>
      <c r="I68" s="23"/>
      <c r="J68" s="23"/>
      <c r="K68" s="23"/>
    </row>
    <row r="69" spans="1:11" thickBot="1">
      <c r="A69" s="42"/>
      <c r="B69" s="23"/>
      <c r="C69" s="23"/>
      <c r="D69" s="23"/>
      <c r="E69" s="23"/>
      <c r="F69" s="23"/>
      <c r="G69" s="23"/>
      <c r="H69" s="23"/>
      <c r="I69" s="23"/>
      <c r="J69" s="23"/>
      <c r="K69" s="23"/>
    </row>
    <row r="70" spans="1:11" thickBot="1">
      <c r="A70" s="42"/>
      <c r="B70" s="23"/>
      <c r="C70" s="23"/>
      <c r="D70" s="23"/>
      <c r="E70" s="23"/>
      <c r="F70" s="23"/>
      <c r="G70" s="23"/>
      <c r="H70" s="23"/>
      <c r="I70" s="23"/>
      <c r="J70" s="23"/>
      <c r="K70" s="23"/>
    </row>
    <row r="71" spans="1:11" thickBot="1">
      <c r="A71" s="42"/>
      <c r="B71" s="23"/>
      <c r="C71" s="23"/>
      <c r="D71" s="23"/>
      <c r="E71" s="23"/>
      <c r="F71" s="23"/>
      <c r="G71" s="23"/>
      <c r="H71" s="23"/>
      <c r="I71" s="23"/>
      <c r="J71" s="23"/>
      <c r="K71" s="23"/>
    </row>
    <row r="72" spans="1:11" thickBot="1">
      <c r="A72" s="42"/>
      <c r="B72" s="23"/>
      <c r="C72" s="23"/>
      <c r="D72" s="23"/>
      <c r="E72" s="23"/>
      <c r="F72" s="23"/>
      <c r="G72" s="23"/>
      <c r="H72" s="23"/>
      <c r="I72" s="23"/>
      <c r="J72" s="23"/>
      <c r="K72" s="23"/>
    </row>
    <row r="73" spans="1:11" thickBot="1">
      <c r="A73" s="42"/>
      <c r="B73" s="23"/>
      <c r="C73" s="23"/>
      <c r="D73" s="23"/>
      <c r="E73" s="23"/>
      <c r="F73" s="23"/>
      <c r="G73" s="23"/>
      <c r="H73" s="23"/>
      <c r="I73" s="23"/>
      <c r="J73" s="23"/>
      <c r="K73" s="23"/>
    </row>
    <row r="74" spans="1:11" thickBot="1">
      <c r="A74" s="42"/>
      <c r="B74" s="23"/>
      <c r="C74" s="23"/>
      <c r="D74" s="23"/>
      <c r="E74" s="23"/>
      <c r="F74" s="23"/>
      <c r="G74" s="23"/>
      <c r="H74" s="23"/>
      <c r="I74" s="23"/>
      <c r="J74" s="23"/>
      <c r="K74" s="23"/>
    </row>
    <row r="75" spans="1:11" thickBot="1">
      <c r="A75" s="42"/>
      <c r="B75" s="23"/>
      <c r="C75" s="23"/>
      <c r="D75" s="23"/>
      <c r="E75" s="23"/>
      <c r="F75" s="23"/>
      <c r="G75" s="23"/>
      <c r="H75" s="23"/>
      <c r="I75" s="23"/>
      <c r="J75" s="23"/>
      <c r="K75" s="23"/>
    </row>
    <row r="76" spans="1:11" thickBot="1">
      <c r="A76" s="42"/>
      <c r="B76" s="23"/>
      <c r="C76" s="23"/>
      <c r="D76" s="23"/>
      <c r="E76" s="23"/>
      <c r="F76" s="23"/>
      <c r="G76" s="23"/>
      <c r="H76" s="23"/>
      <c r="I76" s="23"/>
      <c r="J76" s="23"/>
      <c r="K76" s="23"/>
    </row>
    <row r="77" spans="1:11" thickBot="1">
      <c r="A77" s="42"/>
      <c r="B77" s="23"/>
      <c r="C77" s="23"/>
      <c r="D77" s="23"/>
      <c r="E77" s="23"/>
      <c r="F77" s="23"/>
      <c r="G77" s="23"/>
      <c r="H77" s="23"/>
      <c r="I77" s="23"/>
      <c r="J77" s="23"/>
      <c r="K77" s="23"/>
    </row>
    <row r="78" spans="1:11" thickBot="1">
      <c r="A78" s="42"/>
      <c r="B78" s="23"/>
      <c r="C78" s="23"/>
      <c r="D78" s="23"/>
      <c r="E78" s="23"/>
      <c r="F78" s="23"/>
      <c r="G78" s="23"/>
      <c r="H78" s="23"/>
      <c r="I78" s="23"/>
      <c r="J78" s="23"/>
      <c r="K78" s="23"/>
    </row>
    <row r="79" spans="1:11" thickBot="1">
      <c r="A79" s="42"/>
      <c r="B79" s="23"/>
      <c r="C79" s="23"/>
      <c r="D79" s="23"/>
      <c r="E79" s="23"/>
      <c r="F79" s="23"/>
      <c r="G79" s="23"/>
      <c r="H79" s="23"/>
      <c r="I79" s="23"/>
      <c r="J79" s="23"/>
      <c r="K79" s="23"/>
    </row>
    <row r="80" spans="1:11" thickBot="1">
      <c r="A80" s="42"/>
      <c r="B80" s="23"/>
      <c r="C80" s="23"/>
      <c r="D80" s="23"/>
      <c r="E80" s="23"/>
      <c r="F80" s="23"/>
      <c r="G80" s="23"/>
      <c r="H80" s="23"/>
      <c r="I80" s="23"/>
      <c r="J80" s="23"/>
      <c r="K80" s="23"/>
    </row>
    <row r="81" spans="1:11" thickBot="1">
      <c r="A81" s="42"/>
      <c r="B81" s="23"/>
      <c r="C81" s="23"/>
      <c r="D81" s="23"/>
      <c r="E81" s="23"/>
      <c r="F81" s="23"/>
      <c r="G81" s="23"/>
      <c r="H81" s="23"/>
      <c r="I81" s="23"/>
      <c r="J81" s="23"/>
      <c r="K81" s="23"/>
    </row>
    <row r="82" spans="1:11" thickBot="1">
      <c r="A82" s="42"/>
      <c r="B82" s="23"/>
      <c r="C82" s="23"/>
      <c r="D82" s="23"/>
      <c r="E82" s="23"/>
      <c r="F82" s="23"/>
      <c r="G82" s="23"/>
      <c r="H82" s="23"/>
      <c r="I82" s="23"/>
      <c r="J82" s="23"/>
      <c r="K82" s="23"/>
    </row>
    <row r="83" spans="1:11" thickBot="1">
      <c r="A83" s="42"/>
      <c r="B83" s="23"/>
      <c r="C83" s="23"/>
      <c r="D83" s="23"/>
      <c r="E83" s="23"/>
      <c r="F83" s="23"/>
      <c r="G83" s="23"/>
      <c r="H83" s="23"/>
      <c r="I83" s="23"/>
      <c r="J83" s="23"/>
      <c r="K83" s="23"/>
    </row>
    <row r="84" spans="1:11" thickBot="1">
      <c r="A84" s="42"/>
      <c r="B84" s="23"/>
      <c r="C84" s="23"/>
      <c r="D84" s="23"/>
      <c r="E84" s="23"/>
      <c r="F84" s="23"/>
      <c r="G84" s="23"/>
      <c r="H84" s="23"/>
      <c r="I84" s="23"/>
      <c r="J84" s="23"/>
      <c r="K84" s="23"/>
    </row>
    <row r="85" spans="1:11" thickBot="1">
      <c r="A85" s="42"/>
      <c r="B85" s="23"/>
      <c r="C85" s="23"/>
      <c r="D85" s="23"/>
      <c r="E85" s="23"/>
      <c r="F85" s="23"/>
      <c r="G85" s="23"/>
      <c r="H85" s="23"/>
      <c r="I85" s="23"/>
      <c r="J85" s="23"/>
      <c r="K85" s="23"/>
    </row>
    <row r="86" spans="1:11" thickBot="1">
      <c r="A86" s="42"/>
      <c r="B86" s="23"/>
      <c r="C86" s="23"/>
      <c r="D86" s="23"/>
      <c r="E86" s="23"/>
      <c r="F86" s="23"/>
      <c r="G86" s="23"/>
      <c r="H86" s="23"/>
      <c r="I86" s="23"/>
      <c r="J86" s="23"/>
      <c r="K86" s="23"/>
    </row>
    <row r="87" spans="1:11" thickBot="1">
      <c r="A87" s="42"/>
      <c r="B87" s="23"/>
      <c r="C87" s="23"/>
      <c r="D87" s="23"/>
      <c r="E87" s="23"/>
      <c r="F87" s="23"/>
      <c r="G87" s="23"/>
      <c r="H87" s="23"/>
      <c r="I87" s="23"/>
      <c r="J87" s="23"/>
      <c r="K87" s="23"/>
    </row>
    <row r="88" spans="1:11" thickBot="1">
      <c r="A88" s="42"/>
      <c r="B88" s="23"/>
      <c r="C88" s="23"/>
      <c r="D88" s="23"/>
      <c r="E88" s="23"/>
      <c r="F88" s="23"/>
      <c r="G88" s="23"/>
      <c r="H88" s="23"/>
      <c r="I88" s="23"/>
      <c r="J88" s="23"/>
      <c r="K88" s="23"/>
    </row>
    <row r="89" spans="1:11" thickBot="1">
      <c r="A89" s="42"/>
      <c r="B89" s="23"/>
      <c r="C89" s="23"/>
      <c r="D89" s="23"/>
      <c r="E89" s="23"/>
      <c r="F89" s="23"/>
      <c r="G89" s="23"/>
      <c r="H89" s="23"/>
      <c r="I89" s="23"/>
      <c r="J89" s="23"/>
      <c r="K89" s="23"/>
    </row>
    <row r="90" spans="1:11" thickBot="1">
      <c r="A90" s="42"/>
      <c r="B90" s="23"/>
      <c r="C90" s="23"/>
      <c r="D90" s="23"/>
      <c r="E90" s="23"/>
      <c r="F90" s="23"/>
      <c r="G90" s="23"/>
      <c r="H90" s="23"/>
      <c r="I90" s="23"/>
      <c r="J90" s="23"/>
      <c r="K90" s="23"/>
    </row>
    <row r="91" spans="1:11" thickBot="1">
      <c r="A91" s="42"/>
      <c r="B91" s="23"/>
      <c r="C91" s="23"/>
      <c r="D91" s="23"/>
      <c r="E91" s="23"/>
      <c r="F91" s="23"/>
      <c r="G91" s="23"/>
      <c r="H91" s="23"/>
      <c r="I91" s="23"/>
      <c r="J91" s="23"/>
      <c r="K91" s="23"/>
    </row>
    <row r="92" spans="1:11" thickBot="1">
      <c r="A92" s="42"/>
      <c r="B92" s="23"/>
      <c r="C92" s="23"/>
      <c r="D92" s="23"/>
      <c r="E92" s="23"/>
      <c r="F92" s="23"/>
      <c r="G92" s="23"/>
      <c r="H92" s="23"/>
      <c r="I92" s="23"/>
      <c r="J92" s="23"/>
      <c r="K92" s="23"/>
    </row>
    <row r="93" spans="1:11" thickBot="1">
      <c r="A93" s="42"/>
      <c r="B93" s="23"/>
      <c r="C93" s="23"/>
      <c r="D93" s="23"/>
      <c r="E93" s="23"/>
      <c r="F93" s="23"/>
      <c r="G93" s="23"/>
      <c r="H93" s="23"/>
      <c r="I93" s="23"/>
      <c r="J93" s="23"/>
      <c r="K93" s="23"/>
    </row>
    <row r="94" spans="1:11" thickBot="1">
      <c r="A94" s="42"/>
      <c r="B94" s="23"/>
      <c r="C94" s="23"/>
      <c r="D94" s="23"/>
      <c r="E94" s="23"/>
      <c r="F94" s="23"/>
      <c r="G94" s="23"/>
      <c r="H94" s="23"/>
      <c r="I94" s="23"/>
      <c r="J94" s="23"/>
      <c r="K94" s="23"/>
    </row>
    <row r="95" spans="1:11" thickBot="1">
      <c r="A95" s="42"/>
      <c r="B95" s="23"/>
      <c r="C95" s="23"/>
      <c r="D95" s="23"/>
      <c r="E95" s="23"/>
      <c r="F95" s="23"/>
      <c r="G95" s="23"/>
      <c r="H95" s="23"/>
      <c r="I95" s="23"/>
      <c r="J95" s="23"/>
      <c r="K95" s="23"/>
    </row>
    <row r="96" spans="1:11" thickBot="1">
      <c r="A96" s="42"/>
      <c r="B96" s="23"/>
      <c r="C96" s="23"/>
      <c r="D96" s="23"/>
      <c r="E96" s="23"/>
      <c r="F96" s="23"/>
      <c r="G96" s="23"/>
      <c r="H96" s="23"/>
      <c r="I96" s="23"/>
      <c r="J96" s="23"/>
      <c r="K96" s="23"/>
    </row>
    <row r="97" spans="1:11" thickBot="1">
      <c r="A97" s="42"/>
      <c r="B97" s="23"/>
      <c r="C97" s="23"/>
      <c r="D97" s="23"/>
      <c r="E97" s="23"/>
      <c r="F97" s="23"/>
      <c r="G97" s="23"/>
      <c r="H97" s="23"/>
      <c r="I97" s="23"/>
      <c r="J97" s="23"/>
      <c r="K97" s="23"/>
    </row>
    <row r="98" spans="1:11" thickBot="1">
      <c r="A98" s="42"/>
      <c r="B98" s="23"/>
      <c r="C98" s="23"/>
      <c r="D98" s="23"/>
      <c r="E98" s="23"/>
      <c r="F98" s="23"/>
      <c r="G98" s="23"/>
      <c r="H98" s="23"/>
      <c r="I98" s="23"/>
      <c r="J98" s="23"/>
      <c r="K98" s="23"/>
    </row>
    <row r="99" spans="1:11" thickBot="1">
      <c r="A99" s="42"/>
      <c r="B99" s="23"/>
      <c r="C99" s="23"/>
      <c r="D99" s="23"/>
      <c r="E99" s="23"/>
      <c r="F99" s="23"/>
      <c r="G99" s="23"/>
      <c r="H99" s="23"/>
      <c r="I99" s="23"/>
      <c r="J99" s="23"/>
      <c r="K99" s="23"/>
    </row>
    <row r="100" spans="1:11" thickBot="1">
      <c r="A100" s="42"/>
      <c r="B100" s="23"/>
      <c r="C100" s="23"/>
      <c r="D100" s="23"/>
      <c r="E100" s="23"/>
      <c r="F100" s="23"/>
      <c r="G100" s="23"/>
      <c r="H100" s="23"/>
      <c r="I100" s="23"/>
      <c r="J100" s="23"/>
      <c r="K100" s="23"/>
    </row>
    <row r="101" spans="1:11" thickBot="1">
      <c r="A101" s="42"/>
      <c r="B101" s="23"/>
      <c r="C101" s="23"/>
      <c r="D101" s="23"/>
      <c r="E101" s="23"/>
      <c r="F101" s="23"/>
      <c r="G101" s="23"/>
      <c r="H101" s="23"/>
      <c r="I101" s="23"/>
      <c r="J101" s="23"/>
      <c r="K101" s="23"/>
    </row>
    <row r="102" spans="1:11" ht="13.5" customHeight="1" thickBot="1">
      <c r="A102" s="42"/>
      <c r="B102" s="23"/>
      <c r="C102" s="23"/>
      <c r="D102" s="23"/>
      <c r="E102" s="23"/>
      <c r="F102" s="23"/>
      <c r="G102" s="23"/>
      <c r="H102" s="23"/>
      <c r="I102" s="23"/>
      <c r="J102" s="23"/>
      <c r="K102" s="23"/>
    </row>
    <row r="103" spans="1:11" thickBot="1">
      <c r="A103" s="42"/>
      <c r="B103" s="23"/>
      <c r="C103" s="23"/>
      <c r="D103" s="23"/>
      <c r="E103" s="23"/>
      <c r="F103" s="23"/>
      <c r="G103" s="23"/>
      <c r="H103" s="23"/>
      <c r="I103" s="23"/>
      <c r="J103" s="23"/>
      <c r="K103" s="23"/>
    </row>
    <row r="104" spans="1:11" thickBot="1">
      <c r="A104" s="42"/>
      <c r="B104" s="23"/>
      <c r="C104" s="23"/>
      <c r="D104" s="23"/>
      <c r="E104" s="23"/>
      <c r="F104" s="23"/>
      <c r="G104" s="23"/>
      <c r="H104" s="23"/>
      <c r="I104" s="23"/>
      <c r="J104" s="23"/>
      <c r="K104" s="23"/>
    </row>
    <row r="105" spans="1:11" thickBot="1">
      <c r="A105" s="42"/>
      <c r="B105" s="23"/>
      <c r="C105" s="23"/>
      <c r="D105" s="23"/>
      <c r="E105" s="23"/>
      <c r="F105" s="23"/>
      <c r="G105" s="23"/>
      <c r="H105" s="23"/>
      <c r="I105" s="23"/>
      <c r="J105" s="23"/>
      <c r="K105" s="23"/>
    </row>
    <row r="106" spans="1:11" thickBot="1">
      <c r="A106" s="42"/>
      <c r="B106" s="23"/>
      <c r="C106" s="23"/>
      <c r="D106" s="23"/>
      <c r="E106" s="23"/>
      <c r="F106" s="23"/>
      <c r="G106" s="23"/>
      <c r="H106" s="23"/>
      <c r="I106" s="23"/>
      <c r="J106" s="23"/>
      <c r="K106" s="23"/>
    </row>
    <row r="107" spans="1:11" thickBot="1">
      <c r="B107" s="43"/>
      <c r="C107" s="43"/>
      <c r="D107" s="43"/>
      <c r="E107" s="43"/>
      <c r="F107" s="43"/>
      <c r="G107" s="43"/>
      <c r="H107" s="43"/>
      <c r="I107" s="43"/>
      <c r="J107" s="43"/>
      <c r="K107" s="43"/>
    </row>
  </sheetData>
  <sheetProtection selectLockedCells="1"/>
  <mergeCells count="24">
    <mergeCell ref="I30:I31"/>
    <mergeCell ref="H30:H31"/>
    <mergeCell ref="F14:J14"/>
    <mergeCell ref="F12:J12"/>
    <mergeCell ref="F4:J4"/>
    <mergeCell ref="F6:J6"/>
    <mergeCell ref="F8:J8"/>
    <mergeCell ref="F10:J10"/>
    <mergeCell ref="B2:E2"/>
    <mergeCell ref="B17:C17"/>
    <mergeCell ref="J30:J31"/>
    <mergeCell ref="E30:E31"/>
    <mergeCell ref="K30:K31"/>
    <mergeCell ref="B4:E4"/>
    <mergeCell ref="B6:E6"/>
    <mergeCell ref="B8:E8"/>
    <mergeCell ref="B10:E10"/>
    <mergeCell ref="B12:E12"/>
    <mergeCell ref="B14:E14"/>
    <mergeCell ref="B30:B31"/>
    <mergeCell ref="C30:C31"/>
    <mergeCell ref="D30:D31"/>
    <mergeCell ref="F30:F31"/>
    <mergeCell ref="G30:G31"/>
  </mergeCells>
  <phoneticPr fontId="0" type="noConversion"/>
  <dataValidations count="1">
    <dataValidation type="list" allowBlank="1" showInputMessage="1" showErrorMessage="1" sqref="H26 H28:H29 F24:G29 F33:G34" xr:uid="{00000000-0002-0000-0000-000000000000}">
      <formula1>$F$45:$F$49</formula1>
    </dataValidation>
  </dataValidations>
  <pageMargins left="0.74803149606299213" right="0.74803149606299213" top="0.98425196850393704" bottom="0.98425196850393704" header="0.51181102362204722" footer="0.51181102362204722"/>
  <pageSetup paperSize="8" orientation="landscape" r:id="rId1"/>
  <headerFooter alignWithMargins="0">
    <oddHeader>&amp;CGeneric Risk Assessment SR2008No4GRA</oddHeader>
    <oddFooter>Page &amp;P</oddFooter>
  </headerFooter>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1CF08-7BC7-4756-8FCE-03A4C521F435}">
  <dimension ref="A1:A152"/>
  <sheetViews>
    <sheetView workbookViewId="0">
      <selection activeCell="A144" sqref="A144:A145"/>
    </sheetView>
  </sheetViews>
  <sheetFormatPr defaultRowHeight="12.75"/>
  <cols>
    <col min="1" max="1" width="155.7109375" bestFit="1" customWidth="1"/>
  </cols>
  <sheetData>
    <row r="1" spans="1:1" ht="15">
      <c r="A1" s="63" t="s">
        <v>108</v>
      </c>
    </row>
    <row r="2" spans="1:1" ht="15">
      <c r="A2" s="63" t="s">
        <v>109</v>
      </c>
    </row>
    <row r="3" spans="1:1" ht="30.75">
      <c r="A3" s="5" t="s">
        <v>110</v>
      </c>
    </row>
    <row r="4" spans="1:1" ht="14.25">
      <c r="A4" s="5"/>
    </row>
    <row r="5" spans="1:1" ht="14.25">
      <c r="A5" s="64" t="s">
        <v>111</v>
      </c>
    </row>
    <row r="6" spans="1:1" ht="14.25">
      <c r="A6" s="5"/>
    </row>
    <row r="7" spans="1:1" ht="28.5">
      <c r="A7" s="5" t="s">
        <v>112</v>
      </c>
    </row>
    <row r="8" spans="1:1" ht="14.25">
      <c r="A8" s="5"/>
    </row>
    <row r="9" spans="1:1" ht="14.25">
      <c r="A9" s="5" t="s">
        <v>113</v>
      </c>
    </row>
    <row r="10" spans="1:1" ht="14.25">
      <c r="A10" s="5"/>
    </row>
    <row r="11" spans="1:1" ht="14.25">
      <c r="A11" s="5" t="s">
        <v>114</v>
      </c>
    </row>
    <row r="12" spans="1:1" ht="14.25">
      <c r="A12" s="5"/>
    </row>
    <row r="13" spans="1:1" ht="14.25">
      <c r="A13" s="5" t="s">
        <v>115</v>
      </c>
    </row>
    <row r="14" spans="1:1" ht="14.25">
      <c r="A14" s="5"/>
    </row>
    <row r="15" spans="1:1" ht="14.25">
      <c r="A15" s="64" t="s">
        <v>116</v>
      </c>
    </row>
    <row r="16" spans="1:1" ht="14.25">
      <c r="A16" s="5"/>
    </row>
    <row r="17" spans="1:1" ht="14.25">
      <c r="A17" s="5" t="s">
        <v>117</v>
      </c>
    </row>
    <row r="18" spans="1:1" ht="14.25">
      <c r="A18" s="5"/>
    </row>
    <row r="19" spans="1:1" ht="14.25">
      <c r="A19" s="64" t="s">
        <v>118</v>
      </c>
    </row>
    <row r="20" spans="1:1" ht="14.25">
      <c r="A20" s="5"/>
    </row>
    <row r="21" spans="1:1" ht="14.25">
      <c r="A21" s="5" t="s">
        <v>119</v>
      </c>
    </row>
    <row r="22" spans="1:1" ht="14.25">
      <c r="A22" s="5"/>
    </row>
    <row r="23" spans="1:1" ht="14.25">
      <c r="A23" s="5" t="s">
        <v>120</v>
      </c>
    </row>
    <row r="24" spans="1:1" ht="14.25">
      <c r="A24" s="5"/>
    </row>
    <row r="25" spans="1:1" ht="14.25">
      <c r="A25" s="64" t="s">
        <v>121</v>
      </c>
    </row>
    <row r="26" spans="1:1" ht="14.25">
      <c r="A26" s="5"/>
    </row>
    <row r="27" spans="1:1" ht="28.5">
      <c r="A27" s="5" t="s">
        <v>122</v>
      </c>
    </row>
    <row r="28" spans="1:1" ht="14.25">
      <c r="A28" s="5" t="s">
        <v>123</v>
      </c>
    </row>
    <row r="29" spans="1:1" ht="14.25">
      <c r="A29" s="5"/>
    </row>
    <row r="30" spans="1:1" ht="14.25">
      <c r="A30" s="5" t="s">
        <v>124</v>
      </c>
    </row>
    <row r="31" spans="1:1" ht="14.25">
      <c r="A31" s="5"/>
    </row>
    <row r="32" spans="1:1" ht="14.25">
      <c r="A32" s="5" t="s">
        <v>125</v>
      </c>
    </row>
    <row r="33" spans="1:1" ht="14.25">
      <c r="A33" s="5"/>
    </row>
    <row r="34" spans="1:1" ht="14.25">
      <c r="A34" s="5" t="s">
        <v>126</v>
      </c>
    </row>
    <row r="35" spans="1:1" ht="14.25">
      <c r="A35" s="5"/>
    </row>
    <row r="36" spans="1:1" ht="14.25">
      <c r="A36" s="64" t="s">
        <v>127</v>
      </c>
    </row>
    <row r="37" spans="1:1" ht="14.25">
      <c r="A37" s="5"/>
    </row>
    <row r="38" spans="1:1" ht="14.25">
      <c r="A38" s="5" t="s">
        <v>128</v>
      </c>
    </row>
    <row r="39" spans="1:1" ht="14.25">
      <c r="A39" s="5"/>
    </row>
    <row r="40" spans="1:1" ht="14.25">
      <c r="A40" s="5" t="s">
        <v>129</v>
      </c>
    </row>
    <row r="41" spans="1:1" ht="14.25">
      <c r="A41" s="5"/>
    </row>
    <row r="42" spans="1:1" ht="14.25">
      <c r="A42" s="5" t="s">
        <v>130</v>
      </c>
    </row>
    <row r="43" spans="1:1" ht="14.25">
      <c r="A43" s="5"/>
    </row>
    <row r="44" spans="1:1" ht="14.25">
      <c r="A44" s="64" t="s">
        <v>131</v>
      </c>
    </row>
    <row r="45" spans="1:1" ht="14.25">
      <c r="A45" s="5"/>
    </row>
    <row r="46" spans="1:1" ht="14.25">
      <c r="A46" s="5" t="s">
        <v>132</v>
      </c>
    </row>
    <row r="47" spans="1:1" ht="14.25">
      <c r="A47" s="5"/>
    </row>
    <row r="48" spans="1:1" ht="14.25">
      <c r="A48" s="5" t="s">
        <v>133</v>
      </c>
    </row>
    <row r="49" spans="1:1" ht="15">
      <c r="A49" s="63" t="s">
        <v>134</v>
      </c>
    </row>
    <row r="50" spans="1:1" ht="15">
      <c r="A50" s="63" t="s">
        <v>109</v>
      </c>
    </row>
    <row r="51" spans="1:1" ht="16.5">
      <c r="A51" s="5" t="s">
        <v>135</v>
      </c>
    </row>
    <row r="52" spans="1:1" ht="14.25">
      <c r="A52" s="5"/>
    </row>
    <row r="53" spans="1:1" ht="14.25">
      <c r="A53" s="64" t="s">
        <v>136</v>
      </c>
    </row>
    <row r="54" spans="1:1" ht="14.25">
      <c r="A54" s="5"/>
    </row>
    <row r="56" spans="1:1" ht="14.25">
      <c r="A56" s="5" t="s">
        <v>137</v>
      </c>
    </row>
    <row r="57" spans="1:1" ht="14.25">
      <c r="A57" s="5"/>
    </row>
    <row r="58" spans="1:1" ht="14.25">
      <c r="A58" s="5" t="s">
        <v>138</v>
      </c>
    </row>
    <row r="59" spans="1:1" ht="14.25">
      <c r="A59" s="5"/>
    </row>
    <row r="60" spans="1:1" ht="14.25">
      <c r="A60" s="64" t="s">
        <v>139</v>
      </c>
    </row>
    <row r="61" spans="1:1" ht="14.25">
      <c r="A61" s="5"/>
    </row>
    <row r="62" spans="1:1" ht="14.25">
      <c r="A62" s="5" t="s">
        <v>140</v>
      </c>
    </row>
    <row r="63" spans="1:1" ht="14.25">
      <c r="A63" s="5"/>
    </row>
    <row r="64" spans="1:1" ht="14.25">
      <c r="A64" s="5" t="s">
        <v>141</v>
      </c>
    </row>
    <row r="65" spans="1:1" ht="14.25">
      <c r="A65" s="5"/>
    </row>
    <row r="66" spans="1:1" ht="14.25">
      <c r="A66" s="5" t="s">
        <v>142</v>
      </c>
    </row>
    <row r="67" spans="1:1" ht="15">
      <c r="A67" s="63"/>
    </row>
    <row r="68" spans="1:1" ht="15">
      <c r="A68" s="63" t="s">
        <v>143</v>
      </c>
    </row>
    <row r="69" spans="1:1" ht="15">
      <c r="A69" s="63" t="s">
        <v>109</v>
      </c>
    </row>
    <row r="70" spans="1:1" ht="14.25">
      <c r="A70" s="5" t="s">
        <v>144</v>
      </c>
    </row>
    <row r="71" spans="1:1" ht="14.25">
      <c r="A71" s="5"/>
    </row>
    <row r="72" spans="1:1" ht="14.25">
      <c r="A72" s="64" t="s">
        <v>145</v>
      </c>
    </row>
    <row r="73" spans="1:1" ht="14.25">
      <c r="A73" s="5"/>
    </row>
    <row r="74" spans="1:1" ht="14.25">
      <c r="A74" s="5" t="s">
        <v>146</v>
      </c>
    </row>
    <row r="75" spans="1:1" ht="14.25">
      <c r="A75" s="5"/>
    </row>
    <row r="76" spans="1:1" ht="14.25">
      <c r="A76" s="5" t="s">
        <v>147</v>
      </c>
    </row>
    <row r="77" spans="1:1" ht="14.25">
      <c r="A77" s="5"/>
    </row>
    <row r="78" spans="1:1" ht="14.25">
      <c r="A78" s="64" t="s">
        <v>148</v>
      </c>
    </row>
    <row r="79" spans="1:1" ht="14.25">
      <c r="A79" s="5"/>
    </row>
    <row r="80" spans="1:1" ht="14.25">
      <c r="A80" s="5" t="s">
        <v>149</v>
      </c>
    </row>
    <row r="81" spans="1:1" ht="14.25">
      <c r="A81" s="5"/>
    </row>
    <row r="82" spans="1:1" ht="28.5">
      <c r="A82" s="5" t="s">
        <v>150</v>
      </c>
    </row>
    <row r="83" spans="1:1" ht="14.25">
      <c r="A83" s="5"/>
    </row>
    <row r="84" spans="1:1" ht="15">
      <c r="A84" s="63" t="s">
        <v>151</v>
      </c>
    </row>
    <row r="85" spans="1:1" ht="15">
      <c r="A85" s="63" t="s">
        <v>109</v>
      </c>
    </row>
    <row r="86" spans="1:1" ht="14.25">
      <c r="A86" s="5" t="s">
        <v>152</v>
      </c>
    </row>
    <row r="87" spans="1:1" ht="14.25">
      <c r="A87" s="5"/>
    </row>
    <row r="88" spans="1:1" ht="14.25">
      <c r="A88" s="64" t="s">
        <v>145</v>
      </c>
    </row>
    <row r="89" spans="1:1" ht="14.25">
      <c r="A89" s="5"/>
    </row>
    <row r="90" spans="1:1" ht="14.25">
      <c r="A90" s="5" t="s">
        <v>146</v>
      </c>
    </row>
    <row r="91" spans="1:1" ht="14.25">
      <c r="A91" s="5"/>
    </row>
    <row r="92" spans="1:1" ht="14.25">
      <c r="A92" s="5" t="s">
        <v>147</v>
      </c>
    </row>
    <row r="93" spans="1:1" ht="14.25">
      <c r="A93" s="5"/>
    </row>
    <row r="94" spans="1:1" ht="14.25">
      <c r="A94" s="64" t="s">
        <v>148</v>
      </c>
    </row>
    <row r="95" spans="1:1" ht="14.25">
      <c r="A95" s="5"/>
    </row>
    <row r="96" spans="1:1" ht="14.25">
      <c r="A96" s="5" t="s">
        <v>149</v>
      </c>
    </row>
    <row r="97" spans="1:1" ht="14.25">
      <c r="A97" s="5"/>
    </row>
    <row r="98" spans="1:1" ht="28.5">
      <c r="A98" s="5" t="s">
        <v>153</v>
      </c>
    </row>
    <row r="99" spans="1:1" ht="14.25">
      <c r="A99" s="5"/>
    </row>
    <row r="100" spans="1:1" ht="15">
      <c r="A100" s="63" t="s">
        <v>154</v>
      </c>
    </row>
    <row r="101" spans="1:1" ht="15">
      <c r="A101" s="63" t="s">
        <v>109</v>
      </c>
    </row>
    <row r="102" spans="1:1" ht="14.25">
      <c r="A102" s="5" t="s">
        <v>155</v>
      </c>
    </row>
    <row r="103" spans="1:1" ht="14.25">
      <c r="A103" s="5"/>
    </row>
    <row r="104" spans="1:1" ht="14.25">
      <c r="A104" s="64" t="s">
        <v>156</v>
      </c>
    </row>
    <row r="105" spans="1:1" ht="14.25">
      <c r="A105" s="5"/>
    </row>
    <row r="106" spans="1:1" ht="14.25">
      <c r="A106" s="5" t="s">
        <v>128</v>
      </c>
    </row>
    <row r="107" spans="1:1" ht="14.25">
      <c r="A107" s="5"/>
    </row>
    <row r="108" spans="1:1" ht="14.25">
      <c r="A108" s="5" t="s">
        <v>129</v>
      </c>
    </row>
    <row r="109" spans="1:1" ht="14.25">
      <c r="A109" s="5"/>
    </row>
    <row r="110" spans="1:1" ht="14.25">
      <c r="A110" s="5" t="s">
        <v>157</v>
      </c>
    </row>
    <row r="111" spans="1:1" ht="14.25">
      <c r="A111" s="5"/>
    </row>
    <row r="112" spans="1:1" ht="15">
      <c r="A112" s="63" t="s">
        <v>158</v>
      </c>
    </row>
    <row r="113" spans="1:1" ht="15">
      <c r="A113" s="63"/>
    </row>
    <row r="114" spans="1:1" ht="14.25">
      <c r="A114" s="64" t="s">
        <v>159</v>
      </c>
    </row>
    <row r="115" spans="1:1" ht="14.25">
      <c r="A115" s="5"/>
    </row>
    <row r="116" spans="1:1" ht="14.25">
      <c r="A116" s="5" t="s">
        <v>160</v>
      </c>
    </row>
    <row r="117" spans="1:1" ht="14.25">
      <c r="A117" s="5"/>
    </row>
    <row r="118" spans="1:1" ht="15">
      <c r="A118" s="63" t="s">
        <v>161</v>
      </c>
    </row>
    <row r="119" spans="1:1" ht="15">
      <c r="A119" s="63"/>
    </row>
    <row r="120" spans="1:1" ht="14.25">
      <c r="A120" s="5" t="s">
        <v>162</v>
      </c>
    </row>
    <row r="121" spans="1:1" ht="14.25">
      <c r="A121" s="5" t="s">
        <v>109</v>
      </c>
    </row>
    <row r="122" spans="1:1" ht="14.25">
      <c r="A122" s="64" t="s">
        <v>163</v>
      </c>
    </row>
    <row r="123" spans="1:1" ht="14.25">
      <c r="A123" s="5"/>
    </row>
    <row r="124" spans="1:1" ht="14.25">
      <c r="A124" s="5" t="s">
        <v>164</v>
      </c>
    </row>
    <row r="125" spans="1:1" ht="14.25">
      <c r="A125" s="5"/>
    </row>
    <row r="126" spans="1:1" ht="14.25">
      <c r="A126" s="5" t="s">
        <v>165</v>
      </c>
    </row>
    <row r="127" spans="1:1" ht="14.25">
      <c r="A127" s="5"/>
    </row>
    <row r="128" spans="1:1" ht="15">
      <c r="A128" s="63" t="s">
        <v>166</v>
      </c>
    </row>
    <row r="129" spans="1:1" ht="15">
      <c r="A129" s="63"/>
    </row>
    <row r="130" spans="1:1" ht="28.5">
      <c r="A130" s="65" t="s">
        <v>167</v>
      </c>
    </row>
    <row r="131" spans="1:1" ht="14.25">
      <c r="A131" s="5"/>
    </row>
    <row r="132" spans="1:1" ht="14.25">
      <c r="A132" s="64" t="s">
        <v>168</v>
      </c>
    </row>
    <row r="133" spans="1:1" ht="14.25">
      <c r="A133" s="5"/>
    </row>
    <row r="134" spans="1:1" ht="42.75">
      <c r="A134" s="5" t="s">
        <v>169</v>
      </c>
    </row>
    <row r="135" spans="1:1" ht="14.25">
      <c r="A135" s="5"/>
    </row>
    <row r="136" spans="1:1" ht="14.25">
      <c r="A136" s="5" t="s">
        <v>170</v>
      </c>
    </row>
    <row r="137" spans="1:1" ht="14.25">
      <c r="A137" s="5"/>
    </row>
    <row r="138" spans="1:1" ht="14.25">
      <c r="A138" s="5" t="s">
        <v>171</v>
      </c>
    </row>
    <row r="139" spans="1:1" ht="14.25">
      <c r="A139" s="5"/>
    </row>
    <row r="140" spans="1:1" ht="14.25">
      <c r="A140" s="66" t="s">
        <v>172</v>
      </c>
    </row>
    <row r="141" spans="1:1" ht="14.25">
      <c r="A141" s="66"/>
    </row>
    <row r="142" spans="1:1" ht="14.25">
      <c r="A142" s="64" t="s">
        <v>173</v>
      </c>
    </row>
    <row r="143" spans="1:1" ht="14.25">
      <c r="A143" s="5"/>
    </row>
    <row r="144" spans="1:1" ht="28.5">
      <c r="A144" s="5" t="s">
        <v>174</v>
      </c>
    </row>
    <row r="145" spans="1:1" ht="14.25">
      <c r="A145" s="5"/>
    </row>
    <row r="146" spans="1:1" ht="14.25">
      <c r="A146" s="5" t="s">
        <v>170</v>
      </c>
    </row>
    <row r="147" spans="1:1" ht="14.25">
      <c r="A147" s="5"/>
    </row>
    <row r="148" spans="1:1" ht="14.25">
      <c r="A148" s="66" t="s">
        <v>172</v>
      </c>
    </row>
    <row r="149" spans="1:1" ht="14.25">
      <c r="A149" s="66"/>
    </row>
    <row r="150" spans="1:1" ht="14.25">
      <c r="A150" s="64" t="s">
        <v>175</v>
      </c>
    </row>
    <row r="151" spans="1:1" ht="14.25">
      <c r="A151" s="5"/>
    </row>
    <row r="152" spans="1:1" ht="14.25">
      <c r="A152" s="66" t="s">
        <v>176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495CA-F442-4AA9-BD4B-9D39DDC9BE66}">
  <dimension ref="C2:H37"/>
  <sheetViews>
    <sheetView topLeftCell="A21" workbookViewId="0">
      <selection activeCell="G29" sqref="G29"/>
    </sheetView>
  </sheetViews>
  <sheetFormatPr defaultRowHeight="12.75"/>
  <cols>
    <col min="3" max="3" width="29.42578125" bestFit="1" customWidth="1"/>
    <col min="4" max="4" width="27.28515625" customWidth="1"/>
    <col min="5" max="5" width="19.5703125" customWidth="1"/>
    <col min="6" max="6" width="35.28515625" customWidth="1"/>
    <col min="7" max="7" width="35.42578125" customWidth="1"/>
    <col min="8" max="8" width="15.42578125" customWidth="1"/>
  </cols>
  <sheetData>
    <row r="2" spans="3:8" ht="15">
      <c r="C2" s="6" t="s">
        <v>177</v>
      </c>
    </row>
    <row r="3" spans="3:8" ht="15">
      <c r="C3" s="7"/>
    </row>
    <row r="4" spans="3:8" ht="13.5" thickBot="1"/>
    <row r="5" spans="3:8" ht="45.75" thickBot="1">
      <c r="C5" s="8" t="s">
        <v>178</v>
      </c>
      <c r="D5" s="9" t="s">
        <v>179</v>
      </c>
      <c r="E5" s="9" t="s">
        <v>180</v>
      </c>
      <c r="F5" s="9" t="s">
        <v>181</v>
      </c>
      <c r="G5" s="16" t="s">
        <v>182</v>
      </c>
      <c r="H5" s="8" t="s">
        <v>183</v>
      </c>
    </row>
    <row r="6" spans="3:8" ht="86.25" thickBot="1">
      <c r="C6" s="14" t="s">
        <v>184</v>
      </c>
      <c r="D6" s="17" t="s">
        <v>40</v>
      </c>
      <c r="E6" s="15" t="s">
        <v>185</v>
      </c>
      <c r="F6" s="15" t="s">
        <v>186</v>
      </c>
      <c r="G6" s="15" t="s">
        <v>187</v>
      </c>
      <c r="H6" s="60" t="s">
        <v>188</v>
      </c>
    </row>
    <row r="7" spans="3:8" ht="72" thickBot="1">
      <c r="C7" s="61" t="s">
        <v>189</v>
      </c>
      <c r="D7" s="62" t="s">
        <v>190</v>
      </c>
      <c r="E7" s="11" t="s">
        <v>191</v>
      </c>
      <c r="F7" s="11" t="s">
        <v>192</v>
      </c>
      <c r="G7" s="11" t="s">
        <v>193</v>
      </c>
      <c r="H7" s="18" t="s">
        <v>194</v>
      </c>
    </row>
    <row r="8" spans="3:8" ht="42.75">
      <c r="C8" s="90" t="s">
        <v>195</v>
      </c>
      <c r="D8" s="91" t="s">
        <v>196</v>
      </c>
      <c r="E8" s="90" t="s">
        <v>197</v>
      </c>
      <c r="F8" s="12" t="s">
        <v>198</v>
      </c>
      <c r="G8" s="90" t="s">
        <v>199</v>
      </c>
      <c r="H8" s="90" t="s">
        <v>200</v>
      </c>
    </row>
    <row r="9" spans="3:8" ht="28.5">
      <c r="C9" s="91"/>
      <c r="D9" s="91"/>
      <c r="E9" s="91"/>
      <c r="F9" s="12" t="s">
        <v>201</v>
      </c>
      <c r="G9" s="91"/>
      <c r="H9" s="91"/>
    </row>
    <row r="10" spans="3:8" ht="29.25" thickBot="1">
      <c r="C10" s="92"/>
      <c r="D10" s="92"/>
      <c r="E10" s="92"/>
      <c r="F10" s="4" t="s">
        <v>202</v>
      </c>
      <c r="G10" s="92"/>
      <c r="H10" s="92"/>
    </row>
    <row r="11" spans="3:8" ht="28.5">
      <c r="C11" s="90" t="s">
        <v>203</v>
      </c>
      <c r="D11" s="90" t="s">
        <v>204</v>
      </c>
      <c r="E11" s="90" t="s">
        <v>205</v>
      </c>
      <c r="F11" s="12" t="s">
        <v>206</v>
      </c>
      <c r="G11" s="90" t="s">
        <v>199</v>
      </c>
      <c r="H11" s="93" t="s">
        <v>207</v>
      </c>
    </row>
    <row r="12" spans="3:8" ht="29.25" thickBot="1">
      <c r="C12" s="92"/>
      <c r="D12" s="92"/>
      <c r="E12" s="92"/>
      <c r="F12" s="4" t="s">
        <v>202</v>
      </c>
      <c r="G12" s="92"/>
      <c r="H12" s="95"/>
    </row>
    <row r="13" spans="3:8" ht="28.5">
      <c r="C13" s="90" t="s">
        <v>208</v>
      </c>
      <c r="D13" s="90" t="s">
        <v>209</v>
      </c>
      <c r="E13" s="90" t="s">
        <v>197</v>
      </c>
      <c r="F13" s="12" t="s">
        <v>206</v>
      </c>
      <c r="G13" s="90" t="s">
        <v>199</v>
      </c>
      <c r="H13" s="93" t="s">
        <v>207</v>
      </c>
    </row>
    <row r="14" spans="3:8" ht="28.5">
      <c r="C14" s="91"/>
      <c r="D14" s="91"/>
      <c r="E14" s="91"/>
      <c r="F14" s="12" t="s">
        <v>210</v>
      </c>
      <c r="G14" s="91"/>
      <c r="H14" s="94"/>
    </row>
    <row r="15" spans="3:8" ht="43.5" thickBot="1">
      <c r="C15" s="92"/>
      <c r="D15" s="92"/>
      <c r="E15" s="92"/>
      <c r="F15" s="4" t="s">
        <v>211</v>
      </c>
      <c r="G15" s="92"/>
      <c r="H15" s="95"/>
    </row>
    <row r="16" spans="3:8" ht="14.25">
      <c r="C16" s="90" t="s">
        <v>212</v>
      </c>
      <c r="D16" s="90" t="s">
        <v>209</v>
      </c>
      <c r="E16" s="90" t="s">
        <v>213</v>
      </c>
      <c r="F16" s="12" t="s">
        <v>214</v>
      </c>
      <c r="G16" s="90" t="s">
        <v>215</v>
      </c>
      <c r="H16" s="90" t="s">
        <v>216</v>
      </c>
    </row>
    <row r="17" spans="3:8" ht="28.5" customHeight="1">
      <c r="C17" s="91"/>
      <c r="D17" s="91"/>
      <c r="E17" s="91"/>
      <c r="F17" s="12" t="s">
        <v>217</v>
      </c>
      <c r="G17" s="91"/>
      <c r="H17" s="91"/>
    </row>
    <row r="18" spans="3:8" ht="28.5">
      <c r="C18" s="91"/>
      <c r="D18" s="91"/>
      <c r="E18" s="91"/>
      <c r="F18" s="12" t="s">
        <v>218</v>
      </c>
      <c r="G18" s="91"/>
      <c r="H18" s="91"/>
    </row>
    <row r="19" spans="3:8" ht="29.25" thickBot="1">
      <c r="C19" s="92"/>
      <c r="D19" s="92"/>
      <c r="E19" s="92"/>
      <c r="F19" s="4" t="s">
        <v>219</v>
      </c>
      <c r="G19" s="92"/>
      <c r="H19" s="92"/>
    </row>
    <row r="20" spans="3:8" ht="100.5" thickBot="1">
      <c r="C20" s="10" t="s">
        <v>220</v>
      </c>
      <c r="D20" s="11" t="s">
        <v>209</v>
      </c>
      <c r="E20" s="11" t="s">
        <v>213</v>
      </c>
      <c r="F20" s="4" t="s">
        <v>221</v>
      </c>
      <c r="G20" s="11" t="s">
        <v>215</v>
      </c>
      <c r="H20" s="19" t="s">
        <v>207</v>
      </c>
    </row>
    <row r="21" spans="3:8" ht="43.5" thickBot="1">
      <c r="C21" s="10" t="s">
        <v>222</v>
      </c>
      <c r="D21" s="11" t="s">
        <v>223</v>
      </c>
      <c r="E21" s="11" t="s">
        <v>224</v>
      </c>
      <c r="F21" s="4" t="s">
        <v>225</v>
      </c>
      <c r="G21" s="11" t="s">
        <v>226</v>
      </c>
      <c r="H21" s="19" t="s">
        <v>227</v>
      </c>
    </row>
    <row r="22" spans="3:8" ht="147.75" thickBot="1">
      <c r="C22" s="19" t="s">
        <v>228</v>
      </c>
      <c r="D22" s="74" t="s">
        <v>41</v>
      </c>
      <c r="E22" s="74" t="s">
        <v>229</v>
      </c>
      <c r="F22" s="75" t="s">
        <v>230</v>
      </c>
      <c r="G22" s="74" t="s">
        <v>231</v>
      </c>
      <c r="H22" s="19" t="s">
        <v>227</v>
      </c>
    </row>
    <row r="23" spans="3:8" ht="42.75">
      <c r="C23" s="90" t="s">
        <v>232</v>
      </c>
      <c r="D23" s="90" t="s">
        <v>233</v>
      </c>
      <c r="E23" s="90" t="s">
        <v>234</v>
      </c>
      <c r="F23" s="68" t="s">
        <v>235</v>
      </c>
      <c r="G23" s="90" t="s">
        <v>236</v>
      </c>
      <c r="H23" s="90" t="s">
        <v>227</v>
      </c>
    </row>
    <row r="24" spans="3:8" ht="28.5">
      <c r="C24" s="91"/>
      <c r="D24" s="91"/>
      <c r="E24" s="91"/>
      <c r="F24" s="69" t="s">
        <v>237</v>
      </c>
      <c r="G24" s="91"/>
      <c r="H24" s="91"/>
    </row>
    <row r="25" spans="3:8" ht="28.5">
      <c r="C25" s="91"/>
      <c r="D25" s="91"/>
      <c r="E25" s="91"/>
      <c r="F25" s="69" t="s">
        <v>238</v>
      </c>
      <c r="G25" s="91"/>
      <c r="H25" s="91"/>
    </row>
    <row r="26" spans="3:8" ht="14.25">
      <c r="C26" s="91"/>
      <c r="D26" s="91"/>
      <c r="E26" s="91"/>
      <c r="F26" s="69" t="s">
        <v>239</v>
      </c>
      <c r="G26" s="91"/>
      <c r="H26" s="91"/>
    </row>
    <row r="27" spans="3:8" ht="14.25">
      <c r="C27" s="91"/>
      <c r="D27" s="91"/>
      <c r="E27" s="91"/>
      <c r="F27" s="69" t="s">
        <v>240</v>
      </c>
      <c r="G27" s="91"/>
      <c r="H27" s="91"/>
    </row>
    <row r="28" spans="3:8" ht="13.5" thickBot="1">
      <c r="C28" s="92"/>
      <c r="D28" s="92"/>
      <c r="E28" s="92"/>
      <c r="F28" s="67"/>
      <c r="G28" s="92"/>
      <c r="H28" s="92"/>
    </row>
    <row r="29" spans="3:8" ht="72" thickBot="1">
      <c r="C29" s="10" t="s">
        <v>241</v>
      </c>
      <c r="D29" s="11" t="s">
        <v>233</v>
      </c>
      <c r="E29" s="11" t="s">
        <v>242</v>
      </c>
      <c r="F29" s="70" t="s">
        <v>243</v>
      </c>
      <c r="G29" s="11" t="s">
        <v>244</v>
      </c>
      <c r="H29" s="19" t="s">
        <v>227</v>
      </c>
    </row>
    <row r="36" spans="3:4">
      <c r="C36" s="13" t="s">
        <v>245</v>
      </c>
      <c r="D36" s="73">
        <v>45352</v>
      </c>
    </row>
    <row r="37" spans="3:4">
      <c r="C37" s="71" t="s">
        <v>246</v>
      </c>
      <c r="D37" s="72">
        <v>46813</v>
      </c>
    </row>
  </sheetData>
  <mergeCells count="25">
    <mergeCell ref="C11:C12"/>
    <mergeCell ref="D11:D12"/>
    <mergeCell ref="E11:E12"/>
    <mergeCell ref="G11:G12"/>
    <mergeCell ref="H8:H10"/>
    <mergeCell ref="H11:H12"/>
    <mergeCell ref="C8:C10"/>
    <mergeCell ref="D8:D10"/>
    <mergeCell ref="E8:E10"/>
    <mergeCell ref="G8:G10"/>
    <mergeCell ref="H13:H15"/>
    <mergeCell ref="H16:H19"/>
    <mergeCell ref="C13:C15"/>
    <mergeCell ref="D13:D15"/>
    <mergeCell ref="E13:E15"/>
    <mergeCell ref="G13:G15"/>
    <mergeCell ref="C16:C19"/>
    <mergeCell ref="D16:D19"/>
    <mergeCell ref="E16:E19"/>
    <mergeCell ref="G16:G19"/>
    <mergeCell ref="C23:C28"/>
    <mergeCell ref="D23:D28"/>
    <mergeCell ref="E23:E28"/>
    <mergeCell ref="G23:G28"/>
    <mergeCell ref="H23:H2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6081F-AEF2-45CB-84C9-A6482929651C}">
  <dimension ref="B1:E18"/>
  <sheetViews>
    <sheetView workbookViewId="0">
      <selection activeCell="E20" sqref="E20"/>
    </sheetView>
  </sheetViews>
  <sheetFormatPr defaultRowHeight="12.75"/>
  <cols>
    <col min="2" max="2" width="17" customWidth="1"/>
    <col min="3" max="3" width="26" customWidth="1"/>
    <col min="4" max="4" width="30" bestFit="1" customWidth="1"/>
    <col min="5" max="5" width="19.140625" bestFit="1" customWidth="1"/>
  </cols>
  <sheetData>
    <row r="1" spans="2:5" ht="15">
      <c r="B1" s="6" t="s">
        <v>247</v>
      </c>
    </row>
    <row r="2" spans="2:5" ht="13.5" thickBot="1"/>
    <row r="3" spans="2:5" ht="46.5" thickTop="1" thickBot="1">
      <c r="B3" s="1" t="s">
        <v>16</v>
      </c>
      <c r="C3" s="2" t="s">
        <v>248</v>
      </c>
      <c r="D3" s="2" t="s">
        <v>249</v>
      </c>
      <c r="E3" s="3" t="s">
        <v>250</v>
      </c>
    </row>
    <row r="4" spans="2:5" ht="30" thickTop="1" thickBot="1">
      <c r="B4" s="51" t="s">
        <v>251</v>
      </c>
      <c r="C4" s="52" t="s">
        <v>252</v>
      </c>
      <c r="D4" s="55" t="s">
        <v>253</v>
      </c>
      <c r="E4" s="57" t="s">
        <v>254</v>
      </c>
    </row>
    <row r="5" spans="2:5" ht="29.25" thickBot="1">
      <c r="B5" s="53" t="s">
        <v>255</v>
      </c>
      <c r="C5" s="54" t="s">
        <v>256</v>
      </c>
      <c r="D5" s="56" t="s">
        <v>253</v>
      </c>
      <c r="E5" s="58" t="s">
        <v>257</v>
      </c>
    </row>
    <row r="6" spans="2:5" ht="29.25" thickBot="1">
      <c r="B6" s="53" t="s">
        <v>251</v>
      </c>
      <c r="C6" s="54" t="s">
        <v>258</v>
      </c>
      <c r="D6" s="56" t="s">
        <v>253</v>
      </c>
      <c r="E6" s="58" t="s">
        <v>259</v>
      </c>
    </row>
    <row r="7" spans="2:5" ht="29.25" thickBot="1">
      <c r="B7" s="53" t="s">
        <v>260</v>
      </c>
      <c r="C7" s="54" t="s">
        <v>261</v>
      </c>
      <c r="D7" s="56" t="s">
        <v>253</v>
      </c>
      <c r="E7" s="58" t="s">
        <v>262</v>
      </c>
    </row>
    <row r="8" spans="2:5" ht="57.75" thickBot="1">
      <c r="B8" s="53" t="s">
        <v>263</v>
      </c>
      <c r="C8" s="54" t="s">
        <v>264</v>
      </c>
      <c r="D8" s="56" t="s">
        <v>265</v>
      </c>
      <c r="E8" s="58" t="s">
        <v>266</v>
      </c>
    </row>
    <row r="9" spans="2:5" ht="15" thickBot="1">
      <c r="B9" s="53" t="s">
        <v>267</v>
      </c>
      <c r="C9" s="54" t="s">
        <v>268</v>
      </c>
      <c r="D9" s="56" t="s">
        <v>269</v>
      </c>
      <c r="E9" s="58" t="s">
        <v>270</v>
      </c>
    </row>
    <row r="10" spans="2:5" ht="15" thickBot="1">
      <c r="B10" s="53" t="s">
        <v>271</v>
      </c>
      <c r="C10" s="54" t="s">
        <v>272</v>
      </c>
      <c r="D10" s="56" t="s">
        <v>269</v>
      </c>
      <c r="E10" s="58" t="s">
        <v>273</v>
      </c>
    </row>
    <row r="11" spans="2:5" ht="29.25" thickBot="1">
      <c r="B11" s="53" t="s">
        <v>274</v>
      </c>
      <c r="C11" s="54" t="s">
        <v>275</v>
      </c>
      <c r="D11" s="56" t="s">
        <v>276</v>
      </c>
      <c r="E11" s="59" t="s">
        <v>277</v>
      </c>
    </row>
    <row r="12" spans="2:5" ht="15" thickBot="1">
      <c r="B12" s="53" t="s">
        <v>278</v>
      </c>
      <c r="C12" s="54" t="s">
        <v>279</v>
      </c>
      <c r="D12" s="56" t="s">
        <v>280</v>
      </c>
      <c r="E12" s="58" t="s">
        <v>281</v>
      </c>
    </row>
    <row r="13" spans="2:5" ht="29.25" thickBot="1">
      <c r="B13" s="53" t="s">
        <v>282</v>
      </c>
      <c r="C13" s="54" t="s">
        <v>283</v>
      </c>
      <c r="D13" s="56" t="s">
        <v>284</v>
      </c>
      <c r="E13" s="58" t="s">
        <v>285</v>
      </c>
    </row>
    <row r="14" spans="2:5" ht="15" thickBot="1">
      <c r="B14" s="53" t="s">
        <v>286</v>
      </c>
      <c r="C14" s="54" t="s">
        <v>287</v>
      </c>
      <c r="D14" s="56" t="s">
        <v>288</v>
      </c>
      <c r="E14" s="58" t="s">
        <v>289</v>
      </c>
    </row>
    <row r="15" spans="2:5">
      <c r="B15" s="96"/>
      <c r="C15" s="96"/>
      <c r="D15" s="96"/>
      <c r="E15" s="96"/>
    </row>
    <row r="16" spans="2:5" ht="17.25" customHeight="1">
      <c r="B16" s="97"/>
      <c r="C16" s="97"/>
      <c r="D16" s="97"/>
      <c r="E16" s="97"/>
    </row>
    <row r="17" spans="2:5" ht="14.25" customHeight="1">
      <c r="B17" s="97"/>
      <c r="C17" s="97"/>
      <c r="D17" s="97"/>
      <c r="E17" s="97"/>
    </row>
    <row r="18" spans="2:5" ht="14.25" customHeight="1"/>
  </sheetData>
  <mergeCells count="2">
    <mergeCell ref="B15:E15"/>
    <mergeCell ref="B16:E1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6BBA5-C611-4B25-A13F-1F0258795D96}">
  <dimension ref="A29:J31"/>
  <sheetViews>
    <sheetView topLeftCell="A7" workbookViewId="0">
      <selection activeCell="G33" sqref="G33"/>
    </sheetView>
  </sheetViews>
  <sheetFormatPr defaultRowHeight="12.75"/>
  <sheetData>
    <row r="29" spans="1:10">
      <c r="A29" s="98"/>
      <c r="B29" s="98"/>
      <c r="C29" s="98"/>
      <c r="D29" s="98"/>
      <c r="E29" s="98"/>
      <c r="F29" s="98"/>
      <c r="G29" s="98"/>
      <c r="H29" s="98"/>
      <c r="I29" s="98"/>
    </row>
    <row r="31" spans="1:10">
      <c r="B31" s="99" t="s">
        <v>290</v>
      </c>
      <c r="C31" s="100"/>
      <c r="D31" s="100"/>
      <c r="E31" s="100"/>
      <c r="F31" s="100"/>
      <c r="G31" s="100"/>
      <c r="H31" s="100"/>
      <c r="I31" s="100"/>
      <c r="J31" s="100"/>
    </row>
  </sheetData>
  <mergeCells count="2">
    <mergeCell ref="A29:I29"/>
    <mergeCell ref="B31:J31"/>
  </mergeCells>
  <hyperlinks>
    <hyperlink ref="B31" r:id="rId1" xr:uid="{6FD481C9-4D97-4927-AB13-57B21F80C8B3}"/>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ermit File" ma:contentTypeID="0x0101000E9AD557692E154F9D2697C8C6432F76003AABF5B2DBBC844D96D8DDC7C5B45685" ma:contentTypeVersion="42" ma:contentTypeDescription="Create a new document." ma:contentTypeScope="" ma:versionID="7c0db7fdb95fab07a7302425aab7b3ce">
  <xsd:schema xmlns:xsd="http://www.w3.org/2001/XMLSchema" xmlns:xs="http://www.w3.org/2001/XMLSchema" xmlns:p="http://schemas.microsoft.com/office/2006/metadata/properties" xmlns:ns2="dbe221e7-66db-4bdb-a92c-aa517c005f15" xmlns:ns3="662745e8-e224-48e8-a2e3-254862b8c2f5" xmlns:ns4="eebef177-55b5-4448-a5fb-28ea454417ee" xmlns:ns5="5ffd8e36-f429-4edc-ab50-c5be84842779" xmlns:ns6="0a6acde7-f8d2-45c7-a1f6-65f49a3b67d5" targetNamespace="http://schemas.microsoft.com/office/2006/metadata/properties" ma:root="true" ma:fieldsID="a863ebc693153b9a4d47a3953f40edcc" ns2:_="" ns3:_="" ns4:_="" ns5:_="" ns6:_="">
    <xsd:import namespace="dbe221e7-66db-4bdb-a92c-aa517c005f15"/>
    <xsd:import namespace="662745e8-e224-48e8-a2e3-254862b8c2f5"/>
    <xsd:import namespace="eebef177-55b5-4448-a5fb-28ea454417ee"/>
    <xsd:import namespace="5ffd8e36-f429-4edc-ab50-c5be84842779"/>
    <xsd:import namespace="0a6acde7-f8d2-45c7-a1f6-65f49a3b67d5"/>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SearchProperties" minOccurs="0"/>
                <xsd:element ref="ns6:MediaServiceObjectDetectorVersions" minOccurs="0"/>
                <xsd:element ref="ns6:lcf76f155ced4ddcb4097134ff3c332f" minOccurs="0"/>
                <xsd:element ref="ns6:MediaServiceDateTaken" minOccurs="0"/>
                <xsd:element ref="ns6:MediaServiceOCR" minOccurs="0"/>
                <xsd:element ref="ns6:MediaServiceGenerationTime" minOccurs="0"/>
                <xsd:element ref="ns6:MediaServiceEventHashCode" minOccurs="0"/>
                <xsd:element ref="ns6:MediaServiceLocation" minOccurs="0"/>
                <xsd:element ref="ns6: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e221e7-66db-4bdb-a92c-aa517c005f15"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1;#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48;#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43e4e61-1be0-4b06-bd98-8598df83c830}" ma:internalName="TaxCatchAll" ma:showField="CatchAllData" ma:web="dbe221e7-66db-4bdb-a92c-aa517c005f1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43e4e61-1be0-4b06-bd98-8598df83c830}" ma:internalName="TaxCatchAllLabel" ma:readOnly="true" ma:showField="CatchAllDataLabel" ma:web="dbe221e7-66db-4bdb-a92c-aa517c005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a6acde7-f8d2-45c7-a1f6-65f49a3b67d5"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SearchProperties" ma:index="50" nillable="true" ma:displayName="MediaServiceSearchProperties" ma:hidden="true" ma:internalName="MediaServiceSearchProperties" ma:readOnly="true">
      <xsd:simpleType>
        <xsd:restriction base="dms:Note"/>
      </xsd:simpleType>
    </xsd:element>
    <xsd:element name="MediaServiceObjectDetectorVersions" ma:index="51" nillable="true" ma:displayName="MediaServiceObjectDetectorVersions" ma:hidden="true" ma:indexed="true" ma:internalName="MediaServiceObjectDetectorVersions" ma:readOnly="true">
      <xsd:simpleType>
        <xsd:restriction base="dms:Text"/>
      </xsd:simpleType>
    </xsd:element>
    <xsd:element name="lcf76f155ced4ddcb4097134ff3c332f" ma:index="53"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DateTaken" ma:index="54" nillable="true" ma:displayName="MediaServiceDateTaken" ma:hidden="true" ma:indexed="true" ma:internalName="MediaServiceDateTaken" ma:readOnly="true">
      <xsd:simpleType>
        <xsd:restriction base="dms:Text"/>
      </xsd:simpleType>
    </xsd:element>
    <xsd:element name="MediaServiceOCR" ma:index="55" nillable="true" ma:displayName="Extracted Text" ma:internalName="MediaServiceOCR" ma:readOnly="true">
      <xsd:simpleType>
        <xsd:restriction base="dms:Note">
          <xsd:maxLength value="255"/>
        </xsd:restriction>
      </xsd:simpleType>
    </xsd:element>
    <xsd:element name="MediaServiceGenerationTime" ma:index="56" nillable="true" ma:displayName="MediaServiceGenerationTime" ma:hidden="true" ma:internalName="MediaServiceGenerationTime" ma:readOnly="true">
      <xsd:simpleType>
        <xsd:restriction base="dms:Text"/>
      </xsd:simpleType>
    </xsd:element>
    <xsd:element name="MediaServiceEventHashCode" ma:index="57" nillable="true" ma:displayName="MediaServiceEventHashCode" ma:hidden="true" ma:internalName="MediaServiceEventHashCode" ma:readOnly="true">
      <xsd:simpleType>
        <xsd:restriction base="dms:Text"/>
      </xsd:simpleType>
    </xsd:element>
    <xsd:element name="MediaServiceLocation" ma:index="58" nillable="true" ma:displayName="Location" ma:indexed="true" ma:internalName="MediaServiceLocation" ma:readOnly="true">
      <xsd:simpleType>
        <xsd:restriction base="dms:Text"/>
      </xsd:simpleType>
    </xsd:element>
    <xsd:element name="MediaLengthInSeconds" ma:index="59"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41</Value>
      <Value>40</Value>
      <Value>11</Value>
      <Value>32</Value>
      <Value>14</Value>
    </TaxCatchAll>
    <lcf76f155ced4ddcb4097134ff3c332f xmlns="0a6acde7-f8d2-45c7-a1f6-65f49a3b67d5">
      <Terms xmlns="http://schemas.microsoft.com/office/infopath/2007/PartnerControls"/>
    </lcf76f155ced4ddcb4097134ff3c332f>
    <EAReceivedDate xmlns="eebef177-55b5-4448-a5fb-28ea454417ee">2025-02-04T00:00:00+00:00</EAReceivedDate>
    <ga477587807b4e8dbd9d142e03c014fa xmlns="dbe221e7-66db-4bdb-a92c-aa517c005f15">
      <Terms xmlns="http://schemas.microsoft.com/office/infopath/2007/PartnerControls"/>
    </ga477587807b4e8dbd9d142e03c014fa>
    <PermitNumber xmlns="eebef177-55b5-4448-a5fb-28ea454417ee">EPR-DP3827SH</PermitNumber>
    <bf174f8632e04660b372cf372c1956fe xmlns="dbe221e7-66db-4bdb-a92c-aa517c005f15">
      <Terms xmlns="http://schemas.microsoft.com/office/infopath/2007/PartnerControls"/>
    </bf174f8632e04660b372cf372c1956fe>
    <CessationDate xmlns="eebef177-55b5-4448-a5fb-28ea454417ee" xsi:nil="true"/>
    <NationalSecurity xmlns="eebef177-55b5-4448-a5fb-28ea454417ee">No</NationalSecurity>
    <OtherReference xmlns="eebef177-55b5-4448-a5fb-28ea454417ee" xsi:nil="true"/>
    <EventLink xmlns="5ffd8e36-f429-4edc-ab50-c5be84842779" xsi:nil="true"/>
    <Customer_x002f_OperatorName xmlns="eebef177-55b5-4448-a5fb-28ea454417ee">May Glass Recycling Limited</Customer_x002f_OperatorName>
    <m63bd5d2e6554c968a3f4ff9289590fe xmlns="dbe221e7-66db-4bdb-a92c-aa517c005f15">
      <Terms xmlns="http://schemas.microsoft.com/office/infopath/2007/PartnerControls"/>
    </m63bd5d2e6554c968a3f4ff9289590fe>
    <ncb1594ff73b435992550f571a78c184 xmlns="dbe221e7-66db-4bdb-a92c-aa517c005f15">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22401b98bfe4ec6b8dacbec81c66a1e xmlns="dbe221e7-66db-4bdb-a92c-aa517c005f15">
      <Terms xmlns="http://schemas.microsoft.com/office/infopath/2007/PartnerControls"/>
    </d22401b98bfe4ec6b8dacbec81c66a1e>
    <DocumentDate xmlns="eebef177-55b5-4448-a5fb-28ea454417ee">2025-02-04T00:00:00+00:00</DocumentDate>
    <CurrentPermit xmlns="eebef177-55b5-4448-a5fb-28ea454417ee">N/A - Do not select for New Permits</CurrentPermit>
    <c52c737aaa794145b5e1ab0b33580095 xmlns="dbe221e7-66db-4bdb-a92c-aa517c005f15">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f91636ce86a943e5a85e589048b494b2 xmlns="dbe221e7-66db-4bdb-a92c-aa517c005f15">
      <Terms xmlns="http://schemas.microsoft.com/office/infopath/2007/PartnerControls"/>
    </f91636ce86a943e5a85e589048b494b2>
    <mb0b523b12654e57a98fd73f451222f6 xmlns="dbe221e7-66db-4bdb-a92c-aa517c005f15">
      <Terms xmlns="http://schemas.microsoft.com/office/infopath/2007/PartnerControls"/>
    </mb0b523b12654e57a98fd73f451222f6>
    <d3564be703db47eda46ec138bc1ba091 xmlns="dbe221e7-66db-4bdb-a92c-aa517c005f15">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EPRNumber xmlns="eebef177-55b5-4448-a5fb-28ea454417ee">EPR/DP3827SH/A001</EPRNumber>
    <FacilityAddressPostcode xmlns="eebef177-55b5-4448-a5fb-28ea454417ee">RM13 9UL</FacilityAddressPostcode>
    <ed3cfd1978f244c4af5dc9d642a18018 xmlns="dbe221e7-66db-4bdb-a92c-aa517c005f15">
      <Terms xmlns="http://schemas.microsoft.com/office/infopath/2007/PartnerControls"/>
    </ed3cfd1978f244c4af5dc9d642a18018>
    <ExternalAuthor xmlns="eebef177-55b5-4448-a5fb-28ea454417ee">Alison Crooks</ExternalAuthor>
    <SiteName xmlns="eebef177-55b5-4448-a5fb-28ea454417ee">May Glass Recycling Limited</SiteName>
    <p517ccc45a7e4674ae144f9410147bb3 xmlns="dbe221e7-66db-4bdb-a92c-aa517c005f15">
      <Terms xmlns="http://schemas.microsoft.com/office/infopath/2007/PartnerControls">
        <TermInfo xmlns="http://schemas.microsoft.com/office/infopath/2007/PartnerControls">
          <TermName xmlns="http://schemas.microsoft.com/office/infopath/2007/PartnerControls">Waste Operations</TermName>
          <TermId xmlns="http://schemas.microsoft.com/office/infopath/2007/PartnerControls">dc63c9b7-da6e-463c-b2cf-265b08d49156</TermId>
        </TermInfo>
      </Terms>
    </p517ccc45a7e4674ae144f9410147bb3>
    <FacilityAddress xmlns="eebef177-55b5-4448-a5fb-28ea454417ee">Salamons Way, Rainham, Essex, England RM13 9UL</FacilityAddress>
    <la34db7254a948be973d9738b9f07ba7 xmlns="dbe221e7-66db-4bdb-a92c-aa517c005f15">
      <Terms xmlns="http://schemas.microsoft.com/office/infopath/2007/PartnerControls">
        <TermInfo xmlns="http://schemas.microsoft.com/office/infopath/2007/PartnerControls">
          <TermName xmlns="http://schemas.microsoft.com/office/infopath/2007/PartnerControls">Bespoke</TermName>
          <TermId xmlns="http://schemas.microsoft.com/office/infopath/2007/PartnerControls">743fbb82-64b4-442a-8bac-afa632175399</TermId>
        </TermInfo>
      </Terms>
    </la34db7254a948be973d9738b9f07ba7>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FAB7E9-1DC8-4EC5-B3D3-8BCA2ED1A28F}"/>
</file>

<file path=customXml/itemProps2.xml><?xml version="1.0" encoding="utf-8"?>
<ds:datastoreItem xmlns:ds="http://schemas.openxmlformats.org/officeDocument/2006/customXml" ds:itemID="{67177CD4-9ACA-4CB7-984B-917AEB62E64F}"/>
</file>

<file path=customXml/itemProps3.xml><?xml version="1.0" encoding="utf-8"?>
<ds:datastoreItem xmlns:ds="http://schemas.openxmlformats.org/officeDocument/2006/customXml" ds:itemID="{26D66913-4956-48CE-90A1-E9C4E9E7E69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LIT 10258 Generic risk assessment for standard rules set number SR2015 No7</dc:title>
  <dc:subject/>
  <dc:creator>MD</dc:creator>
  <cp:keywords>LIT 10258</cp:keywords>
  <dc:description>version 1, issued 01/12/2015</dc:description>
  <cp:lastModifiedBy/>
  <cp:revision/>
  <dcterms:created xsi:type="dcterms:W3CDTF">2005-05-04T08:30:35Z</dcterms:created>
  <dcterms:modified xsi:type="dcterms:W3CDTF">2025-02-13T14:14:18Z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8" name="ContentTypeId">
    <vt:lpwstr>0x0101000E9AD557692E154F9D2697C8C6432F76003AABF5B2DBBC844D96D8DDC7C5B45685</vt:lpwstr>
  </property>
  <property fmtid="{D5CDD505-2E9C-101B-9397-08002B2CF9AE}" pid="9" name="MediaServiceImageTags">
    <vt:lpwstr/>
  </property>
  <property fmtid="{D5CDD505-2E9C-101B-9397-08002B2CF9AE}" pid="10" name="PermitDocumentType">
    <vt:lpwstr/>
  </property>
  <property fmtid="{D5CDD505-2E9C-101B-9397-08002B2CF9AE}" pid="11" name="TypeofPermit">
    <vt:lpwstr>32;#Bespoke|743fbb82-64b4-442a-8bac-afa632175399</vt:lpwstr>
  </property>
  <property fmtid="{D5CDD505-2E9C-101B-9397-08002B2CF9AE}" pid="12" name="DisclosureStatus">
    <vt:lpwstr>41;#Public Register|f1fcf6a6-5d97-4f1d-964e-a2f916eb1f18</vt:lpwstr>
  </property>
  <property fmtid="{D5CDD505-2E9C-101B-9397-08002B2CF9AE}" pid="13" name="EventType1">
    <vt:lpwstr/>
  </property>
  <property fmtid="{D5CDD505-2E9C-101B-9397-08002B2CF9AE}" pid="14" name="ActivityGrouping">
    <vt:lpwstr>14;#Application ＆ Associated Docs|5eadfd3c-6deb-44e1-b7e1-16accd427bec</vt:lpwstr>
  </property>
  <property fmtid="{D5CDD505-2E9C-101B-9397-08002B2CF9AE}" pid="15" name="RegulatedActivityClass">
    <vt:lpwstr>40;#Waste Operations|dc63c9b7-da6e-463c-b2cf-265b08d49156</vt:lpwstr>
  </property>
  <property fmtid="{D5CDD505-2E9C-101B-9397-08002B2CF9AE}" pid="16" name="Catchment">
    <vt:lpwstr/>
  </property>
  <property fmtid="{D5CDD505-2E9C-101B-9397-08002B2CF9AE}" pid="17" name="MajorProjectID">
    <vt:lpwstr/>
  </property>
  <property fmtid="{D5CDD505-2E9C-101B-9397-08002B2CF9AE}" pid="18" name="StandardRulesID">
    <vt:lpwstr/>
  </property>
  <property fmtid="{D5CDD505-2E9C-101B-9397-08002B2CF9AE}" pid="19" name="CessationStatus">
    <vt:lpwstr/>
  </property>
  <property fmtid="{D5CDD505-2E9C-101B-9397-08002B2CF9AE}" pid="20" name="Regime">
    <vt:lpwstr>11;#EPR|0e5af97d-1a8c-4d8f-a20b-528a11cab1f6</vt:lpwstr>
  </property>
  <property fmtid="{D5CDD505-2E9C-101B-9397-08002B2CF9AE}" pid="21" name="RegulatedActivitySub-Class">
    <vt:lpwstr/>
  </property>
  <property fmtid="{D5CDD505-2E9C-101B-9397-08002B2CF9AE}" pid="22" name="RegulatedActivitySub_x002d_Class">
    <vt:lpwstr/>
  </property>
</Properties>
</file>