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hneiderelectric.sharepoint.com/sites/100004231/NE  Ds/Digital Realty/EPR/EPR 19-20/6. Crawley/"/>
    </mc:Choice>
  </mc:AlternateContent>
  <xr:revisionPtr revIDLastSave="0" documentId="8_{D126A97F-C8E4-4426-B696-C9DB51B96847}" xr6:coauthVersionLast="47" xr6:coauthVersionMax="47" xr10:uidLastSave="{00000000-0000-0000-0000-000000000000}"/>
  <bookViews>
    <workbookView xWindow="28680" yWindow="-120" windowWidth="24240" windowHeight="13140" xr2:uid="{006DFBAA-3E4C-419B-8836-C7F1B6B4C3F6}"/>
  </bookViews>
  <sheets>
    <sheet name="Sheet1" sheetId="1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1" l="1"/>
  <c r="B29" i="2"/>
  <c r="B30" i="1" l="1"/>
  <c r="B27" i="1"/>
  <c r="B25" i="1"/>
  <c r="P18" i="1"/>
  <c r="F14" i="1"/>
  <c r="B14" i="1"/>
  <c r="C14" i="1"/>
  <c r="D14" i="1"/>
  <c r="E14" i="1"/>
  <c r="L18" i="1"/>
  <c r="M18" i="1"/>
  <c r="N18" i="1"/>
  <c r="O18" i="1"/>
  <c r="P10" i="1" l="1"/>
  <c r="P11" i="1"/>
  <c r="P14" i="1"/>
  <c r="P15" i="1"/>
  <c r="P17" i="1"/>
  <c r="O8" i="1"/>
  <c r="P8" i="1" s="1"/>
  <c r="O9" i="1"/>
  <c r="P9" i="1" s="1"/>
  <c r="O10" i="1"/>
  <c r="O11" i="1"/>
  <c r="O12" i="1"/>
  <c r="P12" i="1" s="1"/>
  <c r="O13" i="1"/>
  <c r="P13" i="1" s="1"/>
  <c r="O14" i="1"/>
  <c r="O15" i="1"/>
  <c r="O16" i="1"/>
  <c r="P16" i="1" s="1"/>
  <c r="O17" i="1"/>
  <c r="O7" i="1" l="1"/>
  <c r="P7" i="1" s="1"/>
  <c r="E8" i="1" l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7" i="1"/>
  <c r="F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Soiza, Jade</author>
    <author>tc={80BE9309-E279-47C1-873A-BC3067CCFE5E}</author>
  </authors>
  <commentList>
    <comment ref="A14" authorId="0" shapeId="0" xr:uid="{730C8260-1BFF-4E1F-B91F-0743D32B749D}">
      <text>
        <r>
          <rPr>
            <b/>
            <sz val="9"/>
            <color indexed="81"/>
            <rFont val="Tahoma"/>
            <family val="2"/>
          </rPr>
          <t>Soiza, Jade:</t>
        </r>
        <r>
          <rPr>
            <sz val="9"/>
            <color indexed="81"/>
            <rFont val="Tahoma"/>
            <family val="2"/>
          </rPr>
          <t xml:space="preserve">
QSK60-G3. Called 'S 130 Gen 2 on permit'</t>
        </r>
      </text>
    </comment>
    <comment ref="A15" authorId="0" shapeId="0" xr:uid="{EDCFB09D-49A1-43F7-952E-580F7E9B5D6A}">
      <text>
        <r>
          <rPr>
            <b/>
            <sz val="9"/>
            <color indexed="81"/>
            <rFont val="Tahoma"/>
            <family val="2"/>
          </rPr>
          <t>Soiza, Jade:</t>
        </r>
        <r>
          <rPr>
            <sz val="9"/>
            <color indexed="81"/>
            <rFont val="Tahoma"/>
            <family val="2"/>
          </rPr>
          <t xml:space="preserve">
QSK60-G3</t>
        </r>
      </text>
    </comment>
    <comment ref="A16" authorId="0" shapeId="0" xr:uid="{E7CFA09B-0CEA-4768-A87A-694DAD8910EF}">
      <text>
        <r>
          <rPr>
            <b/>
            <sz val="9"/>
            <color indexed="81"/>
            <rFont val="Tahoma"/>
            <family val="2"/>
          </rPr>
          <t>Soiza, Jade:</t>
        </r>
        <r>
          <rPr>
            <sz val="9"/>
            <color indexed="81"/>
            <rFont val="Tahoma"/>
            <family val="2"/>
          </rPr>
          <t xml:space="preserve">
QSK60-G3</t>
        </r>
      </text>
    </comment>
    <comment ref="A17" authorId="0" shapeId="0" xr:uid="{75B0E167-7981-46FB-91D9-B01926D81AF2}">
      <text>
        <r>
          <rPr>
            <b/>
            <sz val="9"/>
            <color indexed="81"/>
            <rFont val="Tahoma"/>
            <family val="2"/>
          </rPr>
          <t>Soiza, Jade:</t>
        </r>
        <r>
          <rPr>
            <sz val="9"/>
            <color indexed="81"/>
            <rFont val="Tahoma"/>
            <family val="2"/>
          </rPr>
          <t xml:space="preserve">
QSK60-G3</t>
        </r>
      </text>
    </comment>
    <comment ref="A18" authorId="0" shapeId="0" xr:uid="{0CE20282-A0C1-4C4B-AAB4-6FD67A665904}">
      <text>
        <r>
          <rPr>
            <b/>
            <sz val="9"/>
            <color indexed="81"/>
            <rFont val="Tahoma"/>
            <family val="2"/>
          </rPr>
          <t>Soiza, Jade:</t>
        </r>
        <r>
          <rPr>
            <sz val="9"/>
            <color indexed="81"/>
            <rFont val="Tahoma"/>
            <family val="2"/>
          </rPr>
          <t xml:space="preserve">
QSK60-G3</t>
        </r>
      </text>
    </comment>
    <comment ref="P18" authorId="1" shapeId="0" xr:uid="{80BE9309-E279-47C1-873A-BC3067CCFE5E}">
      <text>
        <t>[Threaded comment]
Your version of Excel allows you to read this threaded comment; however, any edits to it will get removed if the file is opened in a newer version of Excel. Learn more: https://go.microsoft.com/fwlink/?linkid=870924
Comment:
    @Augusta McGuinness  please update formula to include all lines</t>
      </text>
    </comment>
    <comment ref="A19" authorId="0" shapeId="0" xr:uid="{CEE96D98-E1D0-4AB4-A19C-FD4E1E336AFE}">
      <text>
        <r>
          <rPr>
            <b/>
            <sz val="9"/>
            <color indexed="81"/>
            <rFont val="Tahoma"/>
            <family val="2"/>
          </rPr>
          <t>Soiza, Jade:</t>
        </r>
        <r>
          <rPr>
            <sz val="9"/>
            <color indexed="81"/>
            <rFont val="Tahoma"/>
            <family val="2"/>
          </rPr>
          <t xml:space="preserve">
QSK60-G3</t>
        </r>
      </text>
    </comment>
    <comment ref="A20" authorId="0" shapeId="0" xr:uid="{5EB5044F-63B1-40A0-994E-C6E65F218764}">
      <text>
        <r>
          <rPr>
            <b/>
            <sz val="9"/>
            <color indexed="81"/>
            <rFont val="Tahoma"/>
            <family val="2"/>
          </rPr>
          <t>Soiza, Jade:</t>
        </r>
        <r>
          <rPr>
            <sz val="9"/>
            <color indexed="81"/>
            <rFont val="Tahoma"/>
            <family val="2"/>
          </rPr>
          <t xml:space="preserve">
QSK60-G3</t>
        </r>
      </text>
    </comment>
    <comment ref="A21" authorId="0" shapeId="0" xr:uid="{362FA0F2-8B9B-4265-842A-81D09FBCEA7E}">
      <text>
        <r>
          <rPr>
            <b/>
            <sz val="9"/>
            <color indexed="81"/>
            <rFont val="Tahoma"/>
            <family val="2"/>
          </rPr>
          <t>Soiza, Jade:</t>
        </r>
        <r>
          <rPr>
            <sz val="9"/>
            <color indexed="81"/>
            <rFont val="Tahoma"/>
            <family val="2"/>
          </rPr>
          <t xml:space="preserve">
QSK60-G3</t>
        </r>
      </text>
    </comment>
    <comment ref="A22" authorId="0" shapeId="0" xr:uid="{0126100E-9D62-40EF-BA64-04546CCB4827}">
      <text>
        <r>
          <rPr>
            <b/>
            <sz val="9"/>
            <color indexed="81"/>
            <rFont val="Tahoma"/>
            <family val="2"/>
          </rPr>
          <t>Soiza, Jade:</t>
        </r>
        <r>
          <rPr>
            <sz val="9"/>
            <color indexed="81"/>
            <rFont val="Tahoma"/>
            <family val="2"/>
          </rPr>
          <t xml:space="preserve">
QSK60-G3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tc={F0A01E35-4972-46BA-AB8B-B52AC616512F}</author>
    <author>tc={C85E8344-F8FC-412D-BD88-9D4773896773}</author>
  </authors>
  <commentList>
    <comment ref="A1" authorId="0" shapeId="0" xr:uid="{F0A01E35-4972-46BA-AB8B-B52AC616512F}">
      <text>
        <t>[Threaded comment]
Your version of Excel allows you to read this threaded comment; however, any edits to it will get removed if the file is opened in a newer version of Excel. Learn more: https://go.microsoft.com/fwlink/?linkid=870924
Comment:
    @Augusta McGuinness  please update title</t>
      </text>
    </comment>
    <comment ref="A17" authorId="1" shapeId="0" xr:uid="{C85E8344-F8FC-412D-BD88-9D4773896773}">
      <text>
        <t>[Threaded comment]
Your version of Excel allows you to read this threaded comment; however, any edits to it will get removed if the file is opened in a newer version of Excel. Learn more: https://go.microsoft.com/fwlink/?linkid=870924
Comment:
    @Augusta McGuinness  please update title</t>
      </text>
    </comment>
  </commentList>
</comments>
</file>

<file path=xl/sharedStrings.xml><?xml version="1.0" encoding="utf-8"?>
<sst xmlns="http://schemas.openxmlformats.org/spreadsheetml/2006/main" count="80" uniqueCount="36">
  <si>
    <t>Crawley LGW15 &amp; LGW16 Data Centre 2023 diesel consumption</t>
  </si>
  <si>
    <t>LGW16 &amp; LGW15 Data extracted from Crawley 2023 UK ETS Annual Emissions Report calculation sheet</t>
  </si>
  <si>
    <t>LGW16</t>
  </si>
  <si>
    <t>LGW15</t>
  </si>
  <si>
    <t xml:space="preserve">Suite </t>
  </si>
  <si>
    <t>Fuel Use at 100% Capacity (L/h)</t>
  </si>
  <si>
    <t>Total</t>
  </si>
  <si>
    <t>Litres consumed using run hours and flow rates</t>
  </si>
  <si>
    <t>Generator 1</t>
  </si>
  <si>
    <t xml:space="preserve">Shell and Core Generator A </t>
  </si>
  <si>
    <t>Generator 2</t>
  </si>
  <si>
    <t>Shell and Core Generator B</t>
  </si>
  <si>
    <t>Generator 3</t>
  </si>
  <si>
    <t xml:space="preserve">Data Hall 1 Generator A </t>
  </si>
  <si>
    <t>Generator 4</t>
  </si>
  <si>
    <t>Data Hall 1 Generator B</t>
  </si>
  <si>
    <t>Generator 5</t>
  </si>
  <si>
    <t>Data Hall 1 Generator C</t>
  </si>
  <si>
    <t>Generator 6</t>
  </si>
  <si>
    <t>Data Hall 1 Generator D</t>
  </si>
  <si>
    <t>Generator 7</t>
  </si>
  <si>
    <t>Data Hall 2 Generator A</t>
  </si>
  <si>
    <t>Data Hall 2 Generator B</t>
  </si>
  <si>
    <t>Data Hall 2 Generator C</t>
  </si>
  <si>
    <t>Data Hall 2 Generator D</t>
  </si>
  <si>
    <t>Fire Sprinkler Diesel Pump</t>
  </si>
  <si>
    <t>Total litres</t>
  </si>
  <si>
    <t>Tonnes</t>
  </si>
  <si>
    <t>Max litres available</t>
  </si>
  <si>
    <t>Max Tonnes</t>
  </si>
  <si>
    <t>LGW15 &amp; LGW16 Tank capacities</t>
  </si>
  <si>
    <t xml:space="preserve">Site </t>
  </si>
  <si>
    <t>Suite</t>
  </si>
  <si>
    <t>Tank Size (Lts)</t>
  </si>
  <si>
    <t>LGW11</t>
  </si>
  <si>
    <t>Total capacity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</si>
</sst>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Verdana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4" fillId="0" borderId="0" xfId="0" applyFont="1"/>
    <xf numFmtId="0" fontId="5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5" fillId="0" borderId="1" xfId="0" applyNumberFormat="1" applyFont="1" applyBorder="1"/>
    <xf numFmtId="0" fontId="5" fillId="0" borderId="1" xfId="0" applyFont="1" applyBorder="1"/>
    <xf numFmtId="1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1" xfId="0" applyFill="1" applyBorder="1"/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165" fontId="0" fillId="0" borderId="0" xfId="1" applyNumberFormat="1" applyFont="1"/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2" fontId="5" fillId="0" borderId="0" xfId="0" applyNumberFormat="1" applyFont="1"/>
    <xf numFmtId="0" fontId="9" fillId="0" borderId="0" xfId="0" applyFont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17" fontId="6" fillId="4" borderId="1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ugusta McGuinness" id="{D7AEF475-19AE-41B6-93C5-801C7A4722F5}" userId="SESA770613@se.com" providerId="PeoplePicker"/>
  <person displayName="Rachel Skinner" id="{039FD9E1-0DAF-41F2-99EA-F761CBCCA9AD}" userId="S::SESA750952@se.com::91cf8d37-752a-44d6-bd16-7dce97b07885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P18" dT="2024-08-28T15:43:08.87" personId="{039FD9E1-0DAF-41F2-99EA-F761CBCCA9AD}" id="{80BE9309-E279-47C1-873A-BC3067CCFE5E}" done="1">
    <text>@Augusta McGuinness  please update formula to include all lines</text>
    <mentions>
      <mention mentionpersonId="{D7AEF475-19AE-41B6-93C5-801C7A4722F5}" mentionId="{AC331DBE-3A7F-4352-8EA2-CC0D5FD153E5}" startIndex="0" length="19"/>
    </mentions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1" dT="2024-08-28T15:44:28.16" personId="{039FD9E1-0DAF-41F2-99EA-F761CBCCA9AD}" id="{F0A01E35-4972-46BA-AB8B-B52AC616512F}">
    <text>@Augusta McGuinness  please update title</text>
    <mentions>
      <mention mentionpersonId="{D7AEF475-19AE-41B6-93C5-801C7A4722F5}" mentionId="{FCDF5CEE-3CE4-4831-A205-2D10536A83FB}" startIndex="0" length="19"/>
    </mentions>
  </threadedComment>
  <threadedComment ref="A17" dT="2024-08-28T15:44:39.92" personId="{039FD9E1-0DAF-41F2-99EA-F761CBCCA9AD}" id="{C85E8344-F8FC-412D-BD88-9D4773896773}">
    <text>@Augusta McGuinness  please update title</text>
    <mentions>
      <mention mentionpersonId="{D7AEF475-19AE-41B6-93C5-801C7A4722F5}" mentionId="{74A19186-A570-48F5-8AA9-77FA2A331AAB}" startIndex="0" length="19"/>
    </mentions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09A66-BADA-4E4B-A409-530C228896D8}">
  <dimension ref="A1:P35"/>
  <sheetViews>
    <sheetView tabSelected="1" topLeftCell="A3" workbookViewId="0">
      <selection activeCell="F36" sqref="F36"/>
    </sheetView>
  </sheetViews>
  <sheetFormatPr defaultColWidth="9.140625" defaultRowHeight="13.5"/>
  <cols>
    <col min="1" max="1" width="18.85546875" style="5" customWidth="1"/>
    <col min="2" max="5" width="10.7109375" style="5" customWidth="1"/>
    <col min="6" max="6" width="13.140625" style="5" customWidth="1"/>
    <col min="7" max="10" width="10.7109375" style="5" customWidth="1"/>
    <col min="11" max="11" width="28" style="5" customWidth="1"/>
    <col min="12" max="15" width="10.7109375" style="5" customWidth="1"/>
    <col min="16" max="16" width="13.5703125" style="5" customWidth="1"/>
    <col min="17" max="17" width="15.28515625" style="5" customWidth="1"/>
    <col min="18" max="16384" width="9.140625" style="5"/>
  </cols>
  <sheetData>
    <row r="1" spans="1:16">
      <c r="A1" s="4" t="s">
        <v>0</v>
      </c>
    </row>
    <row r="2" spans="1:16">
      <c r="A2" s="4" t="s">
        <v>1</v>
      </c>
    </row>
    <row r="4" spans="1:16">
      <c r="A4" s="5" t="s">
        <v>2</v>
      </c>
      <c r="K4" s="5" t="s">
        <v>3</v>
      </c>
    </row>
    <row r="5" spans="1:16" ht="52.5" customHeight="1">
      <c r="A5" s="26" t="s">
        <v>4</v>
      </c>
      <c r="B5" s="27" t="s">
        <v>5</v>
      </c>
      <c r="C5" s="29">
        <v>44896</v>
      </c>
      <c r="D5" s="29">
        <v>45261</v>
      </c>
      <c r="E5" s="29" t="s">
        <v>6</v>
      </c>
      <c r="F5" s="28" t="s">
        <v>7</v>
      </c>
      <c r="K5" s="26" t="s">
        <v>4</v>
      </c>
      <c r="L5" s="27" t="s">
        <v>5</v>
      </c>
      <c r="M5" s="29">
        <v>44166</v>
      </c>
      <c r="N5" s="29">
        <v>44531</v>
      </c>
      <c r="O5" s="29" t="s">
        <v>6</v>
      </c>
      <c r="P5" s="28" t="s">
        <v>7</v>
      </c>
    </row>
    <row r="6" spans="1:16" ht="15" customHeight="1">
      <c r="A6" s="26"/>
      <c r="B6" s="27"/>
      <c r="C6" s="29"/>
      <c r="D6" s="29"/>
      <c r="E6" s="29"/>
      <c r="F6" s="28"/>
      <c r="K6" s="26"/>
      <c r="L6" s="27"/>
      <c r="M6" s="29"/>
      <c r="N6" s="29"/>
      <c r="O6" s="29"/>
      <c r="P6" s="28"/>
    </row>
    <row r="7" spans="1:16" ht="15.6">
      <c r="A7" s="20" t="s">
        <v>8</v>
      </c>
      <c r="B7" s="21">
        <v>544</v>
      </c>
      <c r="C7" s="6">
        <v>62.8</v>
      </c>
      <c r="D7" s="7">
        <v>64.900000000000006</v>
      </c>
      <c r="E7" s="9">
        <f>D7-C7</f>
        <v>2.1000000000000085</v>
      </c>
      <c r="F7" s="10">
        <f>E7*B7</f>
        <v>1142.4000000000046</v>
      </c>
      <c r="K7" s="20" t="s">
        <v>9</v>
      </c>
      <c r="L7" s="11">
        <v>123</v>
      </c>
      <c r="M7" s="7">
        <v>152.80000000000001</v>
      </c>
      <c r="N7" s="7">
        <v>166.4</v>
      </c>
      <c r="O7" s="9">
        <f>N7-M7</f>
        <v>13.599999999999994</v>
      </c>
      <c r="P7" s="10">
        <f>L7*O7</f>
        <v>1672.7999999999993</v>
      </c>
    </row>
    <row r="8" spans="1:16" ht="15.6">
      <c r="A8" s="20" t="s">
        <v>10</v>
      </c>
      <c r="B8" s="21">
        <v>544</v>
      </c>
      <c r="C8" s="6">
        <v>32.299999999999997</v>
      </c>
      <c r="D8" s="7">
        <v>34.700000000000003</v>
      </c>
      <c r="E8" s="9">
        <f t="shared" ref="E8:E13" si="0">D8-C8</f>
        <v>2.4000000000000057</v>
      </c>
      <c r="F8" s="10">
        <f t="shared" ref="F8:F13" si="1">E8*B8</f>
        <v>1305.6000000000031</v>
      </c>
      <c r="K8" s="20" t="s">
        <v>11</v>
      </c>
      <c r="L8" s="11">
        <v>123</v>
      </c>
      <c r="M8" s="7">
        <v>127.5</v>
      </c>
      <c r="N8" s="7">
        <v>140</v>
      </c>
      <c r="O8" s="9">
        <f t="shared" ref="O8:O17" si="2">N8-M8</f>
        <v>12.5</v>
      </c>
      <c r="P8" s="10">
        <f t="shared" ref="P8:P17" si="3">L8*O8</f>
        <v>1537.5</v>
      </c>
    </row>
    <row r="9" spans="1:16" ht="15.6">
      <c r="A9" s="20" t="s">
        <v>12</v>
      </c>
      <c r="B9" s="21">
        <v>544</v>
      </c>
      <c r="C9" s="6">
        <v>61.1</v>
      </c>
      <c r="D9" s="7">
        <v>63.5</v>
      </c>
      <c r="E9" s="9">
        <f t="shared" si="0"/>
        <v>2.3999999999999986</v>
      </c>
      <c r="F9" s="10">
        <f t="shared" si="1"/>
        <v>1305.5999999999992</v>
      </c>
      <c r="K9" s="20" t="s">
        <v>13</v>
      </c>
      <c r="L9" s="11">
        <v>355</v>
      </c>
      <c r="M9" s="7">
        <v>158.6</v>
      </c>
      <c r="N9" s="7">
        <v>177.2</v>
      </c>
      <c r="O9" s="9">
        <f t="shared" si="2"/>
        <v>18.599999999999994</v>
      </c>
      <c r="P9" s="10">
        <f t="shared" si="3"/>
        <v>6602.9999999999982</v>
      </c>
    </row>
    <row r="10" spans="1:16" ht="15.6">
      <c r="A10" s="20" t="s">
        <v>14</v>
      </c>
      <c r="B10" s="21">
        <v>544</v>
      </c>
      <c r="C10" s="6">
        <v>30.8</v>
      </c>
      <c r="D10" s="7">
        <v>33.200000000000003</v>
      </c>
      <c r="E10" s="9">
        <f t="shared" si="0"/>
        <v>2.4000000000000021</v>
      </c>
      <c r="F10" s="10">
        <f t="shared" si="1"/>
        <v>1305.6000000000013</v>
      </c>
      <c r="K10" s="20" t="s">
        <v>15</v>
      </c>
      <c r="L10" s="11">
        <v>355</v>
      </c>
      <c r="M10" s="7">
        <v>122.1</v>
      </c>
      <c r="N10" s="7">
        <v>137.4</v>
      </c>
      <c r="O10" s="9">
        <f t="shared" si="2"/>
        <v>15.300000000000011</v>
      </c>
      <c r="P10" s="10">
        <f t="shared" si="3"/>
        <v>5431.5000000000036</v>
      </c>
    </row>
    <row r="11" spans="1:16" ht="15.6">
      <c r="A11" s="20" t="s">
        <v>16</v>
      </c>
      <c r="B11" s="21">
        <v>544</v>
      </c>
      <c r="C11" s="6">
        <v>64.8</v>
      </c>
      <c r="D11" s="7">
        <v>67.3</v>
      </c>
      <c r="E11" s="9">
        <f t="shared" si="0"/>
        <v>2.5</v>
      </c>
      <c r="F11" s="10">
        <f t="shared" si="1"/>
        <v>1360</v>
      </c>
      <c r="K11" s="20" t="s">
        <v>17</v>
      </c>
      <c r="L11" s="11">
        <v>355</v>
      </c>
      <c r="M11" s="7">
        <v>142.5</v>
      </c>
      <c r="N11" s="7">
        <v>162.1</v>
      </c>
      <c r="O11" s="9">
        <f t="shared" si="2"/>
        <v>19.599999999999994</v>
      </c>
      <c r="P11" s="10">
        <f t="shared" si="3"/>
        <v>6957.9999999999982</v>
      </c>
    </row>
    <row r="12" spans="1:16" ht="15.6">
      <c r="A12" s="20" t="s">
        <v>18</v>
      </c>
      <c r="B12" s="21">
        <v>544</v>
      </c>
      <c r="C12" s="6">
        <v>33.4</v>
      </c>
      <c r="D12" s="7">
        <v>35.799999999999997</v>
      </c>
      <c r="E12" s="9">
        <f t="shared" si="0"/>
        <v>2.3999999999999986</v>
      </c>
      <c r="F12" s="10">
        <f t="shared" si="1"/>
        <v>1305.5999999999992</v>
      </c>
      <c r="K12" s="20" t="s">
        <v>19</v>
      </c>
      <c r="L12" s="11">
        <v>355</v>
      </c>
      <c r="M12" s="7">
        <v>155.5</v>
      </c>
      <c r="N12" s="7">
        <v>170.1</v>
      </c>
      <c r="O12" s="9">
        <f t="shared" si="2"/>
        <v>14.599999999999994</v>
      </c>
      <c r="P12" s="10">
        <f t="shared" si="3"/>
        <v>5182.9999999999982</v>
      </c>
    </row>
    <row r="13" spans="1:16" ht="15.6">
      <c r="A13" s="20" t="s">
        <v>20</v>
      </c>
      <c r="B13" s="21">
        <v>544</v>
      </c>
      <c r="C13" s="6">
        <v>29.8</v>
      </c>
      <c r="D13" s="7">
        <v>32.200000000000003</v>
      </c>
      <c r="E13" s="9">
        <f t="shared" si="0"/>
        <v>2.4000000000000021</v>
      </c>
      <c r="F13" s="10">
        <f t="shared" si="1"/>
        <v>1305.6000000000013</v>
      </c>
      <c r="K13" s="20" t="s">
        <v>21</v>
      </c>
      <c r="L13" s="11">
        <v>355</v>
      </c>
      <c r="M13" s="7">
        <v>142.1</v>
      </c>
      <c r="N13" s="7">
        <v>156.80000000000001</v>
      </c>
      <c r="O13" s="9">
        <f t="shared" si="2"/>
        <v>14.700000000000017</v>
      </c>
      <c r="P13" s="10">
        <f t="shared" si="3"/>
        <v>5218.5000000000064</v>
      </c>
    </row>
    <row r="14" spans="1:16" ht="15.6">
      <c r="A14" s="8"/>
      <c r="B14" s="24">
        <f>SUM(B7:B13)</f>
        <v>3808</v>
      </c>
      <c r="C14" s="24">
        <f>SUM(C7:C13)</f>
        <v>315</v>
      </c>
      <c r="D14" s="24">
        <f>SUM(D7:D13)</f>
        <v>331.6</v>
      </c>
      <c r="E14" s="24">
        <f>SUM(E7:E13)</f>
        <v>16.600000000000016</v>
      </c>
      <c r="F14" s="5">
        <f>SUM(F7:F13)</f>
        <v>9030.4000000000087</v>
      </c>
      <c r="K14" s="20" t="s">
        <v>22</v>
      </c>
      <c r="L14" s="11">
        <v>355</v>
      </c>
      <c r="M14" s="7">
        <v>169.3</v>
      </c>
      <c r="N14" s="7">
        <v>186.1</v>
      </c>
      <c r="O14" s="9">
        <f t="shared" si="2"/>
        <v>16.799999999999983</v>
      </c>
      <c r="P14" s="10">
        <f t="shared" si="3"/>
        <v>5963.9999999999936</v>
      </c>
    </row>
    <row r="15" spans="1:16" ht="15.6">
      <c r="A15" s="8"/>
      <c r="B15" s="22"/>
      <c r="C15" s="8"/>
      <c r="D15" s="8"/>
      <c r="E15" s="23"/>
      <c r="K15" s="20" t="s">
        <v>23</v>
      </c>
      <c r="L15" s="11">
        <v>355</v>
      </c>
      <c r="M15" s="7">
        <v>128</v>
      </c>
      <c r="N15" s="7">
        <v>144</v>
      </c>
      <c r="O15" s="9">
        <f t="shared" si="2"/>
        <v>16</v>
      </c>
      <c r="P15" s="10">
        <f t="shared" si="3"/>
        <v>5680</v>
      </c>
    </row>
    <row r="16" spans="1:16" ht="15.6">
      <c r="A16" s="8"/>
      <c r="B16" s="22"/>
      <c r="C16" s="8"/>
      <c r="D16" s="8"/>
      <c r="E16" s="23"/>
      <c r="K16" s="20" t="s">
        <v>24</v>
      </c>
      <c r="L16" s="11">
        <v>355</v>
      </c>
      <c r="M16" s="7">
        <v>124.9</v>
      </c>
      <c r="N16" s="7">
        <v>141.1</v>
      </c>
      <c r="O16" s="9">
        <f t="shared" si="2"/>
        <v>16.199999999999989</v>
      </c>
      <c r="P16" s="10">
        <f t="shared" si="3"/>
        <v>5750.9999999999964</v>
      </c>
    </row>
    <row r="17" spans="1:16" ht="15.6">
      <c r="A17" s="8"/>
      <c r="B17" s="22"/>
      <c r="C17" s="8"/>
      <c r="D17" s="8"/>
      <c r="E17" s="23"/>
      <c r="K17" s="20" t="s">
        <v>25</v>
      </c>
      <c r="L17" s="11">
        <v>41.6</v>
      </c>
      <c r="M17" s="7">
        <v>179.6</v>
      </c>
      <c r="N17" s="7">
        <v>202.5</v>
      </c>
      <c r="O17" s="9">
        <f t="shared" si="2"/>
        <v>22.900000000000006</v>
      </c>
      <c r="P17" s="10">
        <f t="shared" si="3"/>
        <v>952.64000000000021</v>
      </c>
    </row>
    <row r="18" spans="1:16">
      <c r="A18" s="8"/>
      <c r="B18" s="22"/>
      <c r="C18" s="8"/>
      <c r="D18" s="8"/>
      <c r="E18" s="23"/>
      <c r="L18" s="5">
        <f>SUM(L7:L17)</f>
        <v>3127.6</v>
      </c>
      <c r="M18" s="5">
        <f>SUM(M7:M17)</f>
        <v>1602.9</v>
      </c>
      <c r="N18" s="5">
        <f>SUM(N7:N17)</f>
        <v>1783.6999999999998</v>
      </c>
      <c r="O18" s="5">
        <f>SUM(O7:O17)</f>
        <v>180.79999999999998</v>
      </c>
      <c r="P18" s="5">
        <f>SUM(P7:P17)</f>
        <v>50951.939999999988</v>
      </c>
    </row>
    <row r="19" spans="1:16">
      <c r="A19" s="8"/>
      <c r="B19" s="22"/>
      <c r="C19" s="8"/>
      <c r="D19" s="8"/>
      <c r="E19" s="23"/>
    </row>
    <row r="20" spans="1:16">
      <c r="A20" s="8"/>
      <c r="B20" s="22"/>
      <c r="C20" s="8"/>
      <c r="D20" s="8"/>
      <c r="E20" s="23"/>
    </row>
    <row r="21" spans="1:16">
      <c r="A21" s="8"/>
      <c r="B21" s="22"/>
      <c r="C21" s="8"/>
      <c r="D21" s="8"/>
      <c r="E21" s="23"/>
    </row>
    <row r="22" spans="1:16">
      <c r="A22" s="8"/>
      <c r="B22" s="22"/>
      <c r="C22" s="8"/>
      <c r="D22" s="8"/>
      <c r="E22" s="23"/>
    </row>
    <row r="23" spans="1:16">
      <c r="A23" s="8"/>
      <c r="B23" s="8"/>
    </row>
    <row r="25" spans="1:16">
      <c r="A25" s="17" t="s">
        <v>26</v>
      </c>
      <c r="B25" s="18">
        <f>SUM(F7:F13,P7:P17)</f>
        <v>59982.34</v>
      </c>
    </row>
    <row r="26" spans="1:16">
      <c r="A26" s="19"/>
      <c r="B26" s="17"/>
    </row>
    <row r="27" spans="1:16">
      <c r="A27" s="17" t="s">
        <v>27</v>
      </c>
      <c r="B27" s="17">
        <f>B25/D27</f>
        <v>50.278575020955572</v>
      </c>
      <c r="D27" s="5">
        <v>1193</v>
      </c>
    </row>
    <row r="28" spans="1:16">
      <c r="B28" s="8"/>
    </row>
    <row r="29" spans="1:16">
      <c r="B29" s="8"/>
    </row>
    <row r="30" spans="1:16">
      <c r="A30" s="17" t="s">
        <v>28</v>
      </c>
      <c r="B30" s="17">
        <f>Sheet2!$B$29</f>
        <v>71050</v>
      </c>
    </row>
    <row r="31" spans="1:16">
      <c r="A31" s="17"/>
      <c r="B31" s="17"/>
    </row>
    <row r="32" spans="1:16">
      <c r="A32" s="17" t="s">
        <v>29</v>
      </c>
      <c r="B32" s="17">
        <f>B30/D32</f>
        <v>59.555741827326067</v>
      </c>
      <c r="D32" s="5">
        <v>1193</v>
      </c>
    </row>
    <row r="33" spans="1:1">
      <c r="A33" s="8"/>
    </row>
    <row r="34" spans="1:1">
      <c r="A34" s="8"/>
    </row>
    <row r="35" spans="1:1">
      <c r="A35" s="8"/>
    </row>
  </sheetData>
  <mergeCells count="12">
    <mergeCell ref="P5:P6"/>
    <mergeCell ref="K5:K6"/>
    <mergeCell ref="L5:L6"/>
    <mergeCell ref="M5:M6"/>
    <mergeCell ref="N5:N6"/>
    <mergeCell ref="O5:O6"/>
    <mergeCell ref="A5:A6"/>
    <mergeCell ref="B5:B6"/>
    <mergeCell ref="F5:F6"/>
    <mergeCell ref="E5:E6"/>
    <mergeCell ref="C5:C6"/>
    <mergeCell ref="D5:D6"/>
  </mergeCells>
  <pageMargins left="0.7" right="0.7" top="0.75" bottom="0.75" header="0.3" footer="0.3"/>
  <pageSetup orientation="portrait" horizontalDpi="4294967293" verticalDpi="4294967293" r:id="rId1"/>
  <headerFooter>
    <oddFooter>&amp;C_x000D_&amp;1#&amp;"Calibri"&amp;6&amp;K626469 General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3A017-A004-44F2-A3B5-3BD5185100AC}">
  <dimension ref="A1:C29"/>
  <sheetViews>
    <sheetView topLeftCell="A14" workbookViewId="0">
      <selection activeCell="B30" sqref="B30"/>
    </sheetView>
  </sheetViews>
  <sheetFormatPr defaultRowHeight="14.45"/>
  <cols>
    <col min="1" max="1" width="20.42578125" customWidth="1"/>
    <col min="2" max="2" width="30.28515625" customWidth="1"/>
  </cols>
  <sheetData>
    <row r="1" spans="1:3">
      <c r="A1" t="s">
        <v>30</v>
      </c>
    </row>
    <row r="2" spans="1:3">
      <c r="A2" s="3"/>
      <c r="B2" s="3"/>
    </row>
    <row r="3" spans="1:3">
      <c r="A3" s="3" t="s">
        <v>3</v>
      </c>
      <c r="B3" s="3"/>
    </row>
    <row r="4" spans="1:3" ht="29.1">
      <c r="A4" s="14" t="s">
        <v>31</v>
      </c>
      <c r="B4" s="14" t="s">
        <v>32</v>
      </c>
      <c r="C4" s="15" t="s">
        <v>33</v>
      </c>
    </row>
    <row r="5" spans="1:3">
      <c r="A5" s="1" t="s">
        <v>3</v>
      </c>
      <c r="B5" s="1" t="s">
        <v>9</v>
      </c>
      <c r="C5" s="1">
        <v>3050</v>
      </c>
    </row>
    <row r="6" spans="1:3">
      <c r="A6" s="1" t="s">
        <v>3</v>
      </c>
      <c r="B6" s="1" t="s">
        <v>11</v>
      </c>
      <c r="C6" s="25"/>
    </row>
    <row r="7" spans="1:3">
      <c r="A7" s="1" t="s">
        <v>3</v>
      </c>
      <c r="B7" s="1" t="s">
        <v>13</v>
      </c>
      <c r="C7" s="1">
        <v>13500</v>
      </c>
    </row>
    <row r="8" spans="1:3">
      <c r="A8" s="1" t="s">
        <v>3</v>
      </c>
      <c r="B8" s="1" t="s">
        <v>15</v>
      </c>
      <c r="C8" s="25">
        <v>13500</v>
      </c>
    </row>
    <row r="9" spans="1:3">
      <c r="A9" s="1" t="s">
        <v>3</v>
      </c>
      <c r="B9" s="1" t="s">
        <v>17</v>
      </c>
      <c r="C9" s="25"/>
    </row>
    <row r="10" spans="1:3">
      <c r="A10" s="1" t="s">
        <v>3</v>
      </c>
      <c r="B10" s="1" t="s">
        <v>19</v>
      </c>
      <c r="C10" s="1"/>
    </row>
    <row r="11" spans="1:3">
      <c r="A11" s="1" t="s">
        <v>3</v>
      </c>
      <c r="B11" s="1" t="s">
        <v>21</v>
      </c>
      <c r="C11" s="1">
        <v>13500</v>
      </c>
    </row>
    <row r="12" spans="1:3">
      <c r="A12" s="1" t="s">
        <v>3</v>
      </c>
      <c r="B12" s="1" t="s">
        <v>22</v>
      </c>
      <c r="C12" s="25">
        <v>13500</v>
      </c>
    </row>
    <row r="13" spans="1:3">
      <c r="A13" s="1" t="s">
        <v>3</v>
      </c>
      <c r="B13" s="1" t="s">
        <v>23</v>
      </c>
      <c r="C13" s="25"/>
    </row>
    <row r="14" spans="1:3">
      <c r="A14" s="1" t="s">
        <v>3</v>
      </c>
      <c r="B14" s="1" t="s">
        <v>24</v>
      </c>
      <c r="C14" s="25"/>
    </row>
    <row r="15" spans="1:3">
      <c r="A15" s="1" t="s">
        <v>3</v>
      </c>
      <c r="B15" s="1" t="s">
        <v>25</v>
      </c>
      <c r="C15" s="25"/>
    </row>
    <row r="16" spans="1:3">
      <c r="A16" s="3"/>
      <c r="B16" s="3"/>
    </row>
    <row r="17" spans="1:3">
      <c r="A17" s="3" t="s">
        <v>34</v>
      </c>
      <c r="B17" s="12"/>
    </row>
    <row r="18" spans="1:3" ht="29.1">
      <c r="A18" s="14" t="s">
        <v>31</v>
      </c>
      <c r="B18" s="14" t="s">
        <v>32</v>
      </c>
      <c r="C18" s="15" t="s">
        <v>33</v>
      </c>
    </row>
    <row r="19" spans="1:3" ht="15.6">
      <c r="A19" s="13" t="s">
        <v>2</v>
      </c>
      <c r="B19" s="20" t="s">
        <v>8</v>
      </c>
      <c r="C19" s="2">
        <v>2000</v>
      </c>
    </row>
    <row r="20" spans="1:3" ht="15.6">
      <c r="A20" s="13" t="s">
        <v>2</v>
      </c>
      <c r="B20" s="20" t="s">
        <v>10</v>
      </c>
      <c r="C20" s="2">
        <v>2000</v>
      </c>
    </row>
    <row r="21" spans="1:3" ht="15.6">
      <c r="A21" s="13" t="s">
        <v>2</v>
      </c>
      <c r="B21" s="20" t="s">
        <v>12</v>
      </c>
      <c r="C21" s="2">
        <v>2000</v>
      </c>
    </row>
    <row r="22" spans="1:3" ht="15.6">
      <c r="A22" s="13" t="s">
        <v>2</v>
      </c>
      <c r="B22" s="20" t="s">
        <v>14</v>
      </c>
      <c r="C22" s="2">
        <v>2000</v>
      </c>
    </row>
    <row r="23" spans="1:3" ht="15.6">
      <c r="A23" s="13" t="s">
        <v>2</v>
      </c>
      <c r="B23" s="20" t="s">
        <v>16</v>
      </c>
      <c r="C23" s="2">
        <v>2000</v>
      </c>
    </row>
    <row r="24" spans="1:3" ht="15.6">
      <c r="A24" s="13" t="s">
        <v>2</v>
      </c>
      <c r="B24" s="20" t="s">
        <v>18</v>
      </c>
      <c r="C24" s="2">
        <v>2000</v>
      </c>
    </row>
    <row r="25" spans="1:3" ht="15.6">
      <c r="A25" s="13" t="s">
        <v>2</v>
      </c>
      <c r="B25" s="20" t="s">
        <v>20</v>
      </c>
      <c r="C25" s="2">
        <v>2000</v>
      </c>
    </row>
    <row r="26" spans="1:3">
      <c r="A26" s="3"/>
      <c r="B26" s="12"/>
    </row>
    <row r="27" spans="1:3">
      <c r="A27" s="3"/>
      <c r="B27" s="12"/>
    </row>
    <row r="29" spans="1:3">
      <c r="A29" s="3" t="s">
        <v>35</v>
      </c>
      <c r="B29" s="16">
        <f>SUM(C5:C15,C19:C25)</f>
        <v>71050</v>
      </c>
    </row>
  </sheetData>
  <phoneticPr fontId="8" type="noConversion"/>
  <pageMargins left="0.7" right="0.7" top="0.75" bottom="0.75" header="0.3" footer="0.3"/>
  <headerFooter>
    <oddFooter>&amp;C_x000D_&amp;1#&amp;"Calibri"&amp;6&amp;K626469 General</oddFooter>
  </headerFooter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ermit File" ma:contentTypeID="0x0101000E9AD557692E154F9D2697C8C6432F76004F39980E6E4466409E7A15C1D514AAA0" ma:contentTypeVersion="43" ma:contentTypeDescription="Create a new document." ma:contentTypeScope="" ma:versionID="15ab22720128860e43a7b8de631ae166">
  <xsd:schema xmlns:xsd="http://www.w3.org/2001/XMLSchema" xmlns:xs="http://www.w3.org/2001/XMLSchema" xmlns:p="http://schemas.microsoft.com/office/2006/metadata/properties" xmlns:ns2="dbe221e7-66db-4bdb-a92c-aa517c005f15" xmlns:ns3="662745e8-e224-48e8-a2e3-254862b8c2f5" xmlns:ns4="eebef177-55b5-4448-a5fb-28ea454417ee" xmlns:ns5="5ffd8e36-f429-4edc-ab50-c5be84842779" xmlns:ns6="b8fba03f-b465-42d4-a04d-5eac66a5065f" targetNamespace="http://schemas.microsoft.com/office/2006/metadata/properties" ma:root="true" ma:fieldsID="1a9e4ba4340d4b9933af4b3b464cc17a" ns2:_="" ns3:_="" ns4:_="" ns5:_="" ns6:_="">
    <xsd:import namespace="dbe221e7-66db-4bdb-a92c-aa517c005f15"/>
    <xsd:import namespace="662745e8-e224-48e8-a2e3-254862b8c2f5"/>
    <xsd:import namespace="eebef177-55b5-4448-a5fb-28ea454417ee"/>
    <xsd:import namespace="5ffd8e36-f429-4edc-ab50-c5be84842779"/>
    <xsd:import namespace="b8fba03f-b465-42d4-a04d-5eac66a5065f"/>
    <xsd:element name="properties">
      <xsd:complexType>
        <xsd:sequence>
          <xsd:element name="documentManagement">
            <xsd:complexType>
              <xsd:all>
                <xsd:element ref="ns2:d3564be703db47eda46ec138bc1ba091" minOccurs="0"/>
                <xsd:element ref="ns3:TaxCatchAll" minOccurs="0"/>
                <xsd:element ref="ns3:TaxCatchAllLabel" minOccurs="0"/>
                <xsd:element ref="ns4:DocumentDate"/>
                <xsd:element ref="ns4:EAReceivedDate"/>
                <xsd:element ref="ns4:ExternalAuthor"/>
                <xsd:element ref="ns2:c52c737aaa794145b5e1ab0b33580095" minOccurs="0"/>
                <xsd:element ref="ns2:ncb1594ff73b435992550f571a78c184" minOccurs="0"/>
                <xsd:element ref="ns2:p517ccc45a7e4674ae144f9410147bb3" minOccurs="0"/>
                <xsd:element ref="ns2:f91636ce86a943e5a85e589048b494b2" minOccurs="0"/>
                <xsd:element ref="ns4:PermitNumber"/>
                <xsd:element ref="ns4:OtherReference" minOccurs="0"/>
                <xsd:element ref="ns4:EPRNumber" minOccurs="0"/>
                <xsd:element ref="ns4:Customer_x002f_OperatorName"/>
                <xsd:element ref="ns4:SiteName"/>
                <xsd:element ref="ns4:FacilityAddress"/>
                <xsd:element ref="ns4:FacilityAddressPostcode"/>
                <xsd:element ref="ns2:ga477587807b4e8dbd9d142e03c014fa" minOccurs="0"/>
                <xsd:element ref="ns2:la34db7254a948be973d9738b9f07ba7" minOccurs="0"/>
                <xsd:element ref="ns2:bf174f8632e04660b372cf372c1956fe" minOccurs="0"/>
                <xsd:element ref="ns2:mb0b523b12654e57a98fd73f451222f6" minOccurs="0"/>
                <xsd:element ref="ns4:CessationDate" minOccurs="0"/>
                <xsd:element ref="ns4:NationalSecurity" minOccurs="0"/>
                <xsd:element ref="ns2:ed3cfd1978f244c4af5dc9d642a18018" minOccurs="0"/>
                <xsd:element ref="ns4:CurrentPermit" minOccurs="0"/>
                <xsd:element ref="ns5:EventLink" minOccurs="0"/>
                <xsd:element ref="ns2:m63bd5d2e6554c968a3f4ff9289590fe" minOccurs="0"/>
                <xsd:element ref="ns2:d22401b98bfe4ec6b8dacbec81c66a1e" minOccurs="0"/>
                <xsd:element ref="ns6:MediaServiceMetadata" minOccurs="0"/>
                <xsd:element ref="ns6:MediaServiceFastMetadata" minOccurs="0"/>
                <xsd:element ref="ns6:MediaServiceObjectDetectorVersions" minOccurs="0"/>
                <xsd:element ref="ns6:lcf76f155ced4ddcb4097134ff3c332f" minOccurs="0"/>
                <xsd:element ref="ns6:MediaServiceOCR" minOccurs="0"/>
                <xsd:element ref="ns6:MediaServiceGenerationTime" minOccurs="0"/>
                <xsd:element ref="ns6:MediaServiceEventHashCode" minOccurs="0"/>
                <xsd:element ref="ns6:MediaServiceDateTaken" minOccurs="0"/>
                <xsd:element ref="ns6:MediaServiceLocation" minOccurs="0"/>
                <xsd:element ref="ns6:MediaServiceSearchProperties" minOccurs="0"/>
                <xsd:element ref="ns6:MediaLengthInSeconds" minOccurs="0"/>
                <xsd:element ref="ns6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e221e7-66db-4bdb-a92c-aa517c005f15" elementFormDefault="qualified">
    <xsd:import namespace="http://schemas.microsoft.com/office/2006/documentManagement/types"/>
    <xsd:import namespace="http://schemas.microsoft.com/office/infopath/2007/PartnerControls"/>
    <xsd:element name="d3564be703db47eda46ec138bc1ba091" ma:index="8" ma:taxonomy="true" ma:internalName="d3564be703db47eda46ec138bc1ba091" ma:taxonomyFieldName="ActivityGrouping" ma:displayName="Activity Grouping" ma:default="1;#Unassigned|cb01650a-31a4-4ad3-af7c-01edd0cc5fa8" ma:fieldId="{d3564be7-03db-47ed-a46e-c138bc1ba091}" ma:sspId="d1117845-93f6-4da3-abaa-fcb4fa669c78" ma:termSetId="c26d6a6f-914d-4d0c-bc0a-7a709b431a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52c737aaa794145b5e1ab0b33580095" ma:index="15" ma:taxonomy="true" ma:internalName="c52c737aaa794145b5e1ab0b33580095" ma:taxonomyFieldName="DisclosureStatus" ma:displayName="Disclosure Status" ma:fieldId="{c52c737a-aa79-4145-b5e1-ab0b33580095}" ma:sspId="d1117845-93f6-4da3-abaa-fcb4fa669c78" ma:termSetId="be5a9b7f-442f-4603-a8b8-76f5f1ec70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cb1594ff73b435992550f571a78c184" ma:index="17" ma:taxonomy="true" ma:internalName="ncb1594ff73b435992550f571a78c184" ma:taxonomyFieldName="Regime" ma:displayName="Regime" ma:fieldId="{7cb1594f-f73b-4359-9255-0f571a78c184}" ma:taxonomyMulti="true" ma:sspId="d1117845-93f6-4da3-abaa-fcb4fa669c78" ma:termSetId="79e1bcb8-4c43-4df4-ad15-4ec7b927a84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517ccc45a7e4674ae144f9410147bb3" ma:index="19" ma:taxonomy="true" ma:internalName="p517ccc45a7e4674ae144f9410147bb3" ma:taxonomyFieldName="RegulatedActivityClass" ma:displayName="Regulated Activity Class" ma:fieldId="{9517ccc4-5a7e-4674-ae14-4f9410147bb3}" ma:taxonomyMulti="true" ma:sspId="d1117845-93f6-4da3-abaa-fcb4fa669c78" ma:termSetId="41ee975a-727d-4c90-bb75-bfa3c8eb72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91636ce86a943e5a85e589048b494b2" ma:index="21" nillable="true" ma:taxonomy="true" ma:internalName="f91636ce86a943e5a85e589048b494b2" ma:taxonomyFieldName="RegulatedActivitySub_x002d_Class" ma:displayName="Regulated Activity Sub-Class" ma:fieldId="{f91636ce-86a9-43e5-a85e-589048b494b2}" ma:taxonomyMulti="true" ma:sspId="d1117845-93f6-4da3-abaa-fcb4fa669c78" ma:termSetId="3c5ee371-f842-4910-b55e-fca1c7c0857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477587807b4e8dbd9d142e03c014fa" ma:index="30" nillable="true" ma:taxonomy="true" ma:internalName="ga477587807b4e8dbd9d142e03c014fa" ma:taxonomyFieldName="Catchment" ma:displayName="Catchment" ma:fieldId="{0a477587-807b-4e8d-bd9d-142e03c014fa}" ma:sspId="d1117845-93f6-4da3-abaa-fcb4fa669c78" ma:termSetId="a3d7cc5e-3544-4097-ac09-3626e2dfc58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a34db7254a948be973d9738b9f07ba7" ma:index="32" ma:taxonomy="true" ma:internalName="la34db7254a948be973d9738b9f07ba7" ma:taxonomyFieldName="TypeofPermit" ma:displayName="Type of Permit" ma:default="48;#N/A - Do not select for New Permits|0430e4c2-ee0a-4b2d-9af6-df735aafbcb2" ma:fieldId="{5a34db72-54a9-48be-973d-9738b9f07ba7}" ma:taxonomyMulti="true" ma:sspId="d1117845-93f6-4da3-abaa-fcb4fa669c78" ma:termSetId="7d47b671-38b6-4716-ba29-cfb8e9b10e5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f174f8632e04660b372cf372c1956fe" ma:index="34" nillable="true" ma:taxonomy="true" ma:internalName="bf174f8632e04660b372cf372c1956fe" ma:taxonomyFieldName="StandardRulesID" ma:displayName="StandardRulesID" ma:fieldId="{bf174f86-32e0-4660-b372-cf372c1956fe}" ma:taxonomyMulti="true" ma:sspId="d1117845-93f6-4da3-abaa-fcb4fa669c78" ma:termSetId="8e138792-83d5-43de-b6e8-7ca5b827cc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0b523b12654e57a98fd73f451222f6" ma:index="36" nillable="true" ma:taxonomy="true" ma:internalName="mb0b523b12654e57a98fd73f451222f6" ma:taxonomyFieldName="CessationStatus" ma:displayName="Cessation Status" ma:fieldId="{6b0b523b-1265-4e57-a98f-d73f451222f6}" ma:sspId="d1117845-93f6-4da3-abaa-fcb4fa669c78" ma:termSetId="8efff926-82ca-4afb-81c6-bc22e4acf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3cfd1978f244c4af5dc9d642a18018" ma:index="40" nillable="true" ma:taxonomy="true" ma:internalName="ed3cfd1978f244c4af5dc9d642a18018" ma:taxonomyFieldName="MajorProjectID" ma:displayName="Major Project ID" ma:fieldId="{ed3cfd19-78f2-44c4-af5d-c9d642a18018}" ma:sspId="d1117845-93f6-4da3-abaa-fcb4fa669c78" ma:termSetId="d4a353e3-1bf8-453f-805b-242d6a6db9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63bd5d2e6554c968a3f4ff9289590fe" ma:index="44" nillable="true" ma:taxonomy="true" ma:internalName="m63bd5d2e6554c968a3f4ff9289590fe" ma:taxonomyFieldName="EventType1" ma:displayName="Event Type" ma:readOnly="false" ma:fieldId="{663bd5d2-e655-4c96-8a3f-4ff9289590fe}" ma:sspId="d1117845-93f6-4da3-abaa-fcb4fa669c78" ma:termSetId="6eb2a3b8-caae-450e-a142-afb8c0df352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22401b98bfe4ec6b8dacbec81c66a1e" ma:index="46" nillable="true" ma:taxonomy="true" ma:internalName="d22401b98bfe4ec6b8dacbec81c66a1e" ma:taxonomyFieldName="PermitDocumentType" ma:displayName="Permit Document Type" ma:readOnly="false" ma:fieldId="{d22401b9-8bfe-4ec6-b8da-cbec81c66a1e}" ma:sspId="d1117845-93f6-4da3-abaa-fcb4fa669c78" ma:termSetId="1e9654a3-ed8b-47e0-af9b-cd306150e83f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745e8-e224-48e8-a2e3-254862b8c2f5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543e4e61-1be0-4b06-bd98-8598df83c830}" ma:internalName="TaxCatchAll" ma:showField="CatchAllData" ma:web="dbe221e7-66db-4bdb-a92c-aa517c005f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543e4e61-1be0-4b06-bd98-8598df83c830}" ma:internalName="TaxCatchAllLabel" ma:readOnly="true" ma:showField="CatchAllDataLabel" ma:web="dbe221e7-66db-4bdb-a92c-aa517c005f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bef177-55b5-4448-a5fb-28ea454417ee" elementFormDefault="qualified">
    <xsd:import namespace="http://schemas.microsoft.com/office/2006/documentManagement/types"/>
    <xsd:import namespace="http://schemas.microsoft.com/office/infopath/2007/PartnerControls"/>
    <xsd:element name="DocumentDate" ma:index="12" ma:displayName="Document Date" ma:format="DateOnly" ma:internalName="DocumentDate">
      <xsd:simpleType>
        <xsd:restriction base="dms:DateTime"/>
      </xsd:simpleType>
    </xsd:element>
    <xsd:element name="EAReceivedDate" ma:index="13" ma:displayName="Received Date" ma:format="DateOnly" ma:internalName="EAReceivedDate">
      <xsd:simpleType>
        <xsd:restriction base="dms:DateTime"/>
      </xsd:simpleType>
    </xsd:element>
    <xsd:element name="ExternalAuthor" ma:index="14" ma:displayName="Document Author" ma:internalName="ExternalAuthor">
      <xsd:simpleType>
        <xsd:restriction base="dms:Text">
          <xsd:maxLength value="255"/>
        </xsd:restriction>
      </xsd:simpleType>
    </xsd:element>
    <xsd:element name="PermitNumber" ma:index="23" ma:displayName="Permit Number" ma:internalName="PermitNumber">
      <xsd:simpleType>
        <xsd:restriction base="dms:Text">
          <xsd:maxLength value="255"/>
        </xsd:restriction>
      </xsd:simpleType>
    </xsd:element>
    <xsd:element name="OtherReference" ma:index="24" nillable="true" ma:displayName="Other Reference" ma:internalName="OtherReference">
      <xsd:simpleType>
        <xsd:restriction base="dms:Text">
          <xsd:maxLength value="255"/>
        </xsd:restriction>
      </xsd:simpleType>
    </xsd:element>
    <xsd:element name="EPRNumber" ma:index="25" nillable="true" ma:displayName="EPR Number" ma:internalName="EPRNumber">
      <xsd:simpleType>
        <xsd:restriction base="dms:Text">
          <xsd:maxLength value="255"/>
        </xsd:restriction>
      </xsd:simpleType>
    </xsd:element>
    <xsd:element name="Customer_x002f_OperatorName" ma:index="26" ma:displayName="Customer / Operator Name" ma:internalName="Customer_x002F_OperatorName">
      <xsd:simpleType>
        <xsd:restriction base="dms:Text">
          <xsd:maxLength value="255"/>
        </xsd:restriction>
      </xsd:simpleType>
    </xsd:element>
    <xsd:element name="SiteName" ma:index="27" ma:displayName="Facility Name" ma:internalName="SiteName">
      <xsd:simpleType>
        <xsd:restriction base="dms:Text">
          <xsd:maxLength value="255"/>
        </xsd:restriction>
      </xsd:simpleType>
    </xsd:element>
    <xsd:element name="FacilityAddress" ma:index="28" ma:displayName="Facility Address" ma:internalName="FacilityAddress">
      <xsd:simpleType>
        <xsd:restriction base="dms:Note">
          <xsd:maxLength value="255"/>
        </xsd:restriction>
      </xsd:simpleType>
    </xsd:element>
    <xsd:element name="FacilityAddressPostcode" ma:index="29" ma:displayName="Facility Address Postcode" ma:internalName="FacilityAddressPostcode">
      <xsd:simpleType>
        <xsd:restriction base="dms:Text">
          <xsd:maxLength value="255"/>
        </xsd:restriction>
      </xsd:simpleType>
    </xsd:element>
    <xsd:element name="CessationDate" ma:index="38" nillable="true" ma:displayName="Cessation Date" ma:format="DateOnly" ma:internalName="CessationDate">
      <xsd:simpleType>
        <xsd:restriction base="dms:DateTime"/>
      </xsd:simpleType>
    </xsd:element>
    <xsd:element name="NationalSecurity" ma:index="39" nillable="true" ma:displayName="National Security" ma:default="No" ma:format="Dropdown" ma:internalName="NationalSecurity">
      <xsd:simpleType>
        <xsd:restriction base="dms:Choice">
          <xsd:enumeration value="Yes"/>
          <xsd:enumeration value="No"/>
        </xsd:restriction>
      </xsd:simpleType>
    </xsd:element>
    <xsd:element name="CurrentPermit" ma:index="42" nillable="true" ma:displayName="Current Permit" ma:default="N/A - Do not select for New Permits" ma:format="Dropdown" ma:internalName="CurrentPermit">
      <xsd:simpleType>
        <xsd:restriction base="dms:Choice">
          <xsd:enumeration value="Yes"/>
          <xsd:enumeration value="No"/>
          <xsd:enumeration value="N/A - Do not select for New Permit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fd8e36-f429-4edc-ab50-c5be84842779" elementFormDefault="qualified">
    <xsd:import namespace="http://schemas.microsoft.com/office/2006/documentManagement/types"/>
    <xsd:import namespace="http://schemas.microsoft.com/office/infopath/2007/PartnerControls"/>
    <xsd:element name="EventLink" ma:index="43" nillable="true" ma:displayName="Event Link" ma:internalName="EventLink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fba03f-b465-42d4-a04d-5eac66a506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5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52" nillable="true" ma:taxonomy="true" ma:internalName="lcf76f155ced4ddcb4097134ff3c332f" ma:taxonomyFieldName="MediaServiceImageTags" ma:displayName="Image Tags" ma:readOnly="false" ma:fieldId="{5cf76f15-5ced-4ddc-b409-7134ff3c332f}" ma:taxonomyMulti="true" ma:sspId="d1117845-93f6-4da3-abaa-fcb4fa669c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5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5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5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5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57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5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59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60" nillable="true" ma:displayName="Sign-off status" ma:internalName="Sign_x002d_off_x0020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fba03f-b465-42d4-a04d-5eac66a5065f">
      <Terms xmlns="http://schemas.microsoft.com/office/infopath/2007/PartnerControls"/>
    </lcf76f155ced4ddcb4097134ff3c332f>
    <TaxCatchAll xmlns="662745e8-e224-48e8-a2e3-254862b8c2f5">
      <Value>41</Value>
      <Value>49</Value>
      <Value>11</Value>
      <Value>32</Value>
      <Value>14</Value>
    </TaxCatchAll>
    <EAReceivedDate xmlns="eebef177-55b5-4448-a5fb-28ea454417ee">2024-10-31T00:00:00+00:00</EAReceivedDate>
    <ga477587807b4e8dbd9d142e03c014fa xmlns="dbe221e7-66db-4bdb-a92c-aa517c005f15">
      <Terms xmlns="http://schemas.microsoft.com/office/infopath/2007/PartnerControls"/>
    </ga477587807b4e8dbd9d142e03c014fa>
    <PermitNumber xmlns="eebef177-55b5-4448-a5fb-28ea454417ee">EPR-EP3022ST</PermitNumber>
    <bf174f8632e04660b372cf372c1956fe xmlns="dbe221e7-66db-4bdb-a92c-aa517c005f15">
      <Terms xmlns="http://schemas.microsoft.com/office/infopath/2007/PartnerControls"/>
    </bf174f8632e04660b372cf372c1956fe>
    <CessationDate xmlns="eebef177-55b5-4448-a5fb-28ea454417ee" xsi:nil="true"/>
    <NationalSecurity xmlns="eebef177-55b5-4448-a5fb-28ea454417ee">No</NationalSecurity>
    <OtherReference xmlns="eebef177-55b5-4448-a5fb-28ea454417ee">EPR/EP3022ST</OtherReference>
    <EventLink xmlns="5ffd8e36-f429-4edc-ab50-c5be84842779" xsi:nil="true"/>
    <Customer_x002f_OperatorName xmlns="eebef177-55b5-4448-a5fb-28ea454417ee">Digital Realty (UK) Limited</Customer_x002f_OperatorName>
    <m63bd5d2e6554c968a3f4ff9289590fe xmlns="dbe221e7-66db-4bdb-a92c-aa517c005f15">
      <Terms xmlns="http://schemas.microsoft.com/office/infopath/2007/PartnerControls"/>
    </m63bd5d2e6554c968a3f4ff9289590fe>
    <ncb1594ff73b435992550f571a78c184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EPR</TermName>
          <TermId xmlns="http://schemas.microsoft.com/office/infopath/2007/PartnerControls">0e5af97d-1a8c-4d8f-a20b-528a11cab1f6</TermId>
        </TermInfo>
      </Terms>
    </ncb1594ff73b435992550f571a78c184>
    <d22401b98bfe4ec6b8dacbec81c66a1e xmlns="dbe221e7-66db-4bdb-a92c-aa517c005f15">
      <Terms xmlns="http://schemas.microsoft.com/office/infopath/2007/PartnerControls"/>
    </d22401b98bfe4ec6b8dacbec81c66a1e>
    <DocumentDate xmlns="eebef177-55b5-4448-a5fb-28ea454417ee">2024-10-31T00:00:00+00:00</DocumentDate>
    <CurrentPermit xmlns="eebef177-55b5-4448-a5fb-28ea454417ee">N/A - Do not select for New Permits</CurrentPermit>
    <c52c737aaa794145b5e1ab0b33580095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Register</TermName>
          <TermId xmlns="http://schemas.microsoft.com/office/infopath/2007/PartnerControls">f1fcf6a6-5d97-4f1d-964e-a2f916eb1f18</TermId>
        </TermInfo>
      </Terms>
    </c52c737aaa794145b5e1ab0b33580095>
    <f91636ce86a943e5a85e589048b494b2 xmlns="dbe221e7-66db-4bdb-a92c-aa517c005f15">
      <Terms xmlns="http://schemas.microsoft.com/office/infopath/2007/PartnerControls"/>
    </f91636ce86a943e5a85e589048b494b2>
    <mb0b523b12654e57a98fd73f451222f6 xmlns="dbe221e7-66db-4bdb-a92c-aa517c005f15">
      <Terms xmlns="http://schemas.microsoft.com/office/infopath/2007/PartnerControls"/>
    </mb0b523b12654e57a98fd73f451222f6>
    <d3564be703db47eda46ec138bc1ba091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Application ＆ Associated Docs</TermName>
          <TermId xmlns="http://schemas.microsoft.com/office/infopath/2007/PartnerControls">5eadfd3c-6deb-44e1-b7e1-16accd427bec</TermId>
        </TermInfo>
      </Terms>
    </d3564be703db47eda46ec138bc1ba091>
    <EPRNumber xmlns="eebef177-55b5-4448-a5fb-28ea454417ee">EPR/EP3022ST</EPRNumber>
    <FacilityAddressPostcode xmlns="eebef177-55b5-4448-a5fb-28ea454417ee">RH10 9BD</FacilityAddressPostcode>
    <ed3cfd1978f244c4af5dc9d642a18018 xmlns="dbe221e7-66db-4bdb-a92c-aa517c005f15">
      <Terms xmlns="http://schemas.microsoft.com/office/infopath/2007/PartnerControls"/>
    </ed3cfd1978f244c4af5dc9d642a18018>
    <ExternalAuthor xmlns="eebef177-55b5-4448-a5fb-28ea454417ee">Applicant</ExternalAuthor>
    <SiteName xmlns="eebef177-55b5-4448-a5fb-28ea454417ee">Digital Realty Crawley Data Centre Campus</SiteName>
    <_Flow_SignoffStatus xmlns="b8fba03f-b465-42d4-a04d-5eac66a5065f" xsi:nil="true"/>
    <p517ccc45a7e4674ae144f9410147bb3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Installations</TermName>
          <TermId xmlns="http://schemas.microsoft.com/office/infopath/2007/PartnerControls">645f1c9c-65df-490a-9ce3-4a2aa7c5ff7f</TermId>
        </TermInfo>
      </Terms>
    </p517ccc45a7e4674ae144f9410147bb3>
    <FacilityAddress xmlns="eebef177-55b5-4448-a5fb-28ea454417ee">Unit 1 and Unit 2, Manor Royal, Crawley, RH10 9BD</FacilityAddress>
    <la34db7254a948be973d9738b9f07ba7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Bespoke</TermName>
          <TermId xmlns="http://schemas.microsoft.com/office/infopath/2007/PartnerControls">743fbb82-64b4-442a-8bac-afa632175399</TermId>
        </TermInfo>
      </Terms>
    </la34db7254a948be973d9738b9f07ba7>
  </documentManagement>
</p:properties>
</file>

<file path=customXml/itemProps1.xml><?xml version="1.0" encoding="utf-8"?>
<ds:datastoreItem xmlns:ds="http://schemas.openxmlformats.org/officeDocument/2006/customXml" ds:itemID="{7FF84776-7136-4307-9EB5-3858F03D0A58}"/>
</file>

<file path=customXml/itemProps2.xml><?xml version="1.0" encoding="utf-8"?>
<ds:datastoreItem xmlns:ds="http://schemas.openxmlformats.org/officeDocument/2006/customXml" ds:itemID="{81E42694-523D-42BA-8B9F-D7A16C5E52E1}"/>
</file>

<file path=customXml/itemProps3.xml><?xml version="1.0" encoding="utf-8"?>
<ds:datastoreItem xmlns:ds="http://schemas.openxmlformats.org/officeDocument/2006/customXml" ds:itemID="{9908B01C-6BAD-42D9-9EB1-CAD0C1EAB9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Rachel Skinner</dc:creator>
  <cp:keywords/>
  <dc:description/>
  <cp:lastModifiedBy/>
  <cp:revision/>
  <dcterms:created xsi:type="dcterms:W3CDTF">2017-09-20T08:57:35Z</dcterms:created>
  <dcterms:modified xsi:type="dcterms:W3CDTF">2024-12-16T09:26:02Z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0x0101000E9AD557692E154F9D2697C8C6432F76004F39980E6E4466409E7A15C1D514AAA0</vt:lpwstr>
  </property>
  <property fmtid="{D5CDD505-2E9C-101B-9397-08002B2CF9AE}" pid="3" name="_dlc_DocIdItemGuid">
    <vt:lpwstr>61cee844-ac83-4091-a62b-8ab0f9f70466</vt:lpwstr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SIP_Label_e463cba9-5f6c-478d-9329-7b2295e4e8ed_Enabled">
    <vt:lpwstr>True</vt:lpwstr>
  </property>
  <property fmtid="{D5CDD505-2E9C-101B-9397-08002B2CF9AE}" pid="11" name="MSIP_Label_e463cba9-5f6c-478d-9329-7b2295e4e8ed_SiteId">
    <vt:lpwstr>33440fc6-b7c7-412c-bb73-0e70b0198d5a</vt:lpwstr>
  </property>
  <property fmtid="{D5CDD505-2E9C-101B-9397-08002B2CF9AE}" pid="12" name="MSIP_Label_e463cba9-5f6c-478d-9329-7b2295e4e8ed_SetDate">
    <vt:lpwstr>2022-12-27T13:16:50Z</vt:lpwstr>
  </property>
  <property fmtid="{D5CDD505-2E9C-101B-9397-08002B2CF9AE}" pid="13" name="MSIP_Label_e463cba9-5f6c-478d-9329-7b2295e4e8ed_Name">
    <vt:lpwstr>Atos For Internal Use \ Atos For Internal Use - All Employees</vt:lpwstr>
  </property>
  <property fmtid="{D5CDD505-2E9C-101B-9397-08002B2CF9AE}" pid="14" name="MSIP_Label_e463cba9-5f6c-478d-9329-7b2295e4e8ed_ActionId">
    <vt:lpwstr>d6faea35-cbbb-4aa2-bf48-77cd48f0cf51</vt:lpwstr>
  </property>
  <property fmtid="{D5CDD505-2E9C-101B-9397-08002B2CF9AE}" pid="15" name="MSIP_Label_e463cba9-5f6c-478d-9329-7b2295e4e8ed_Removed">
    <vt:lpwstr>False</vt:lpwstr>
  </property>
  <property fmtid="{D5CDD505-2E9C-101B-9397-08002B2CF9AE}" pid="16" name="MSIP_Label_e463cba9-5f6c-478d-9329-7b2295e4e8ed_Parent">
    <vt:lpwstr>112e00b9-34e2-4b26-a577-af1fd0f9f7ee</vt:lpwstr>
  </property>
  <property fmtid="{D5CDD505-2E9C-101B-9397-08002B2CF9AE}" pid="17" name="MSIP_Label_e463cba9-5f6c-478d-9329-7b2295e4e8ed_Extended_MSFT_Method">
    <vt:lpwstr>Standard</vt:lpwstr>
  </property>
  <property fmtid="{D5CDD505-2E9C-101B-9397-08002B2CF9AE}" pid="18" name="MSIP_Label_112e00b9-34e2-4b26-a577-af1fd0f9f7ee_Enabled">
    <vt:lpwstr>True</vt:lpwstr>
  </property>
  <property fmtid="{D5CDD505-2E9C-101B-9397-08002B2CF9AE}" pid="19" name="MSIP_Label_112e00b9-34e2-4b26-a577-af1fd0f9f7ee_SiteId">
    <vt:lpwstr>33440fc6-b7c7-412c-bb73-0e70b0198d5a</vt:lpwstr>
  </property>
  <property fmtid="{D5CDD505-2E9C-101B-9397-08002B2CF9AE}" pid="20" name="MSIP_Label_112e00b9-34e2-4b26-a577-af1fd0f9f7ee_SetDate">
    <vt:lpwstr>2022-12-27T13:16:50Z</vt:lpwstr>
  </property>
  <property fmtid="{D5CDD505-2E9C-101B-9397-08002B2CF9AE}" pid="21" name="MSIP_Label_112e00b9-34e2-4b26-a577-af1fd0f9f7ee_Name">
    <vt:lpwstr>Atos For Internal Use</vt:lpwstr>
  </property>
  <property fmtid="{D5CDD505-2E9C-101B-9397-08002B2CF9AE}" pid="22" name="MSIP_Label_112e00b9-34e2-4b26-a577-af1fd0f9f7ee_ActionId">
    <vt:lpwstr>c20e65e9-ffcd-43fa-9a53-3cbac363607b</vt:lpwstr>
  </property>
  <property fmtid="{D5CDD505-2E9C-101B-9397-08002B2CF9AE}" pid="23" name="MSIP_Label_112e00b9-34e2-4b26-a577-af1fd0f9f7ee_Extended_MSFT_Method">
    <vt:lpwstr>Standard</vt:lpwstr>
  </property>
  <property fmtid="{D5CDD505-2E9C-101B-9397-08002B2CF9AE}" pid="24" name="MediaServiceImageTags">
    <vt:lpwstr/>
  </property>
  <property fmtid="{D5CDD505-2E9C-101B-9397-08002B2CF9AE}" pid="25" name="MSIP_Label_57443d00-af18-408c-9335-47b5de3ec9b9_Enabled">
    <vt:lpwstr>true</vt:lpwstr>
  </property>
  <property fmtid="{D5CDD505-2E9C-101B-9397-08002B2CF9AE}" pid="26" name="MSIP_Label_57443d00-af18-408c-9335-47b5de3ec9b9_SetDate">
    <vt:lpwstr>2024-08-19T09:06:31Z</vt:lpwstr>
  </property>
  <property fmtid="{D5CDD505-2E9C-101B-9397-08002B2CF9AE}" pid="27" name="MSIP_Label_57443d00-af18-408c-9335-47b5de3ec9b9_Method">
    <vt:lpwstr>Privileged</vt:lpwstr>
  </property>
  <property fmtid="{D5CDD505-2E9C-101B-9397-08002B2CF9AE}" pid="28" name="MSIP_Label_57443d00-af18-408c-9335-47b5de3ec9b9_Name">
    <vt:lpwstr>General v2</vt:lpwstr>
  </property>
  <property fmtid="{D5CDD505-2E9C-101B-9397-08002B2CF9AE}" pid="29" name="MSIP_Label_57443d00-af18-408c-9335-47b5de3ec9b9_SiteId">
    <vt:lpwstr>6e51e1ad-c54b-4b39-b598-0ffe9ae68fef</vt:lpwstr>
  </property>
  <property fmtid="{D5CDD505-2E9C-101B-9397-08002B2CF9AE}" pid="30" name="MSIP_Label_57443d00-af18-408c-9335-47b5de3ec9b9_ActionId">
    <vt:lpwstr>11f95859-82b4-437e-9e14-b7cb0a09b81a</vt:lpwstr>
  </property>
  <property fmtid="{D5CDD505-2E9C-101B-9397-08002B2CF9AE}" pid="31" name="MSIP_Label_57443d00-af18-408c-9335-47b5de3ec9b9_ContentBits">
    <vt:lpwstr>2</vt:lpwstr>
  </property>
  <property fmtid="{D5CDD505-2E9C-101B-9397-08002B2CF9AE}" pid="32" name="PermitDocumentType">
    <vt:lpwstr/>
  </property>
  <property fmtid="{D5CDD505-2E9C-101B-9397-08002B2CF9AE}" pid="33" name="TypeofPermit">
    <vt:lpwstr>32;#Bespoke|743fbb82-64b4-442a-8bac-afa632175399</vt:lpwstr>
  </property>
  <property fmtid="{D5CDD505-2E9C-101B-9397-08002B2CF9AE}" pid="34" name="DisclosureStatus">
    <vt:lpwstr>41;#Public Register|f1fcf6a6-5d97-4f1d-964e-a2f916eb1f18</vt:lpwstr>
  </property>
  <property fmtid="{D5CDD505-2E9C-101B-9397-08002B2CF9AE}" pid="35" name="ActivityGrouping">
    <vt:lpwstr>14;#Application ＆ Associated Docs|5eadfd3c-6deb-44e1-b7e1-16accd427bec</vt:lpwstr>
  </property>
  <property fmtid="{D5CDD505-2E9C-101B-9397-08002B2CF9AE}" pid="36" name="Catchment">
    <vt:lpwstr/>
  </property>
  <property fmtid="{D5CDD505-2E9C-101B-9397-08002B2CF9AE}" pid="37" name="MajorProjectID">
    <vt:lpwstr/>
  </property>
  <property fmtid="{D5CDD505-2E9C-101B-9397-08002B2CF9AE}" pid="38" name="StandardRulesID">
    <vt:lpwstr/>
  </property>
  <property fmtid="{D5CDD505-2E9C-101B-9397-08002B2CF9AE}" pid="39" name="CessationStatus">
    <vt:lpwstr/>
  </property>
  <property fmtid="{D5CDD505-2E9C-101B-9397-08002B2CF9AE}" pid="40" name="Regime">
    <vt:lpwstr>11;#EPR|0e5af97d-1a8c-4d8f-a20b-528a11cab1f6</vt:lpwstr>
  </property>
  <property fmtid="{D5CDD505-2E9C-101B-9397-08002B2CF9AE}" pid="41" name="RegulatedActivitySub-Class">
    <vt:lpwstr/>
  </property>
  <property fmtid="{D5CDD505-2E9C-101B-9397-08002B2CF9AE}" pid="42" name="EventType1">
    <vt:lpwstr/>
  </property>
  <property fmtid="{D5CDD505-2E9C-101B-9397-08002B2CF9AE}" pid="43" name="RegulatedActivityClass">
    <vt:lpwstr>49;#Installations|645f1c9c-65df-490a-9ce3-4a2aa7c5ff7f</vt:lpwstr>
  </property>
  <property fmtid="{D5CDD505-2E9C-101B-9397-08002B2CF9AE}" pid="44" name="RegulatedActivitySub_x002d_Class">
    <vt:lpwstr/>
  </property>
</Properties>
</file>