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GBEXD\Property Design\DE2 5140000s\5149237 Challonsleigh Farm\400 Documents\Permit Landfill\2020\WIP\Supporting Info\"/>
    </mc:Choice>
  </mc:AlternateContent>
  <xr:revisionPtr revIDLastSave="0" documentId="13_ncr:1_{7BBE1EEF-ADF9-40B0-BA8B-57D4FC629EDE}" xr6:coauthVersionLast="46" xr6:coauthVersionMax="46" xr10:uidLastSave="{00000000-0000-0000-0000-000000000000}"/>
  <bookViews>
    <workbookView xWindow="-28920" yWindow="-120" windowWidth="29040" windowHeight="17640" xr2:uid="{AF7119C5-A88C-46F7-B25D-8774B3876D21}"/>
  </bookViews>
  <sheets>
    <sheet name="Chemic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1" i="4" l="1"/>
  <c r="Y52" i="4"/>
  <c r="Y36" i="4"/>
  <c r="Y44" i="4"/>
  <c r="Y77" i="4" l="1"/>
  <c r="Y85" i="4"/>
  <c r="Y27" i="4"/>
  <c r="Y13" i="4"/>
  <c r="Y84" i="4"/>
  <c r="Y76" i="4"/>
  <c r="Y60" i="4"/>
  <c r="Y43" i="4"/>
  <c r="Y35" i="4"/>
  <c r="Y26" i="4"/>
  <c r="Y12" i="4"/>
  <c r="Y25" i="4" l="1"/>
  <c r="Y33" i="4" l="1"/>
  <c r="Y34" i="4"/>
  <c r="Y42" i="4"/>
  <c r="Y51" i="4"/>
  <c r="Y59" i="4"/>
  <c r="Y81" i="4"/>
  <c r="Y82" i="4"/>
  <c r="Y73" i="4"/>
  <c r="Y74" i="4"/>
  <c r="Y68" i="4"/>
  <c r="Y75" i="4"/>
  <c r="Y11" i="4" l="1"/>
  <c r="Y83" i="4" l="1"/>
  <c r="Y67" i="4" l="1"/>
  <c r="Y66" i="4"/>
  <c r="Y65" i="4"/>
  <c r="Y58" i="4"/>
  <c r="Y57" i="4"/>
  <c r="Y56" i="4"/>
  <c r="Y50" i="4"/>
  <c r="Y49" i="4"/>
  <c r="Y48" i="4"/>
  <c r="Y41" i="4"/>
  <c r="Y40" i="4"/>
  <c r="Y18" i="4"/>
  <c r="Y17" i="4"/>
  <c r="Y22" i="4"/>
  <c r="Y23" i="4"/>
  <c r="Y31" i="4"/>
  <c r="Y32" i="4"/>
  <c r="Y24" i="4"/>
  <c r="Y9" i="4"/>
  <c r="Y10" i="4"/>
  <c r="Y8" i="4"/>
</calcChain>
</file>

<file path=xl/sharedStrings.xml><?xml version="1.0" encoding="utf-8"?>
<sst xmlns="http://schemas.openxmlformats.org/spreadsheetml/2006/main" count="1557" uniqueCount="174">
  <si>
    <t>BHL01</t>
  </si>
  <si>
    <t>BHL02</t>
  </si>
  <si>
    <t>BHL03</t>
  </si>
  <si>
    <t>BHL04</t>
  </si>
  <si>
    <t>BHL05</t>
  </si>
  <si>
    <t>BHL06</t>
  </si>
  <si>
    <t>BHL08D</t>
  </si>
  <si>
    <t>Chemtest Job No.:</t>
  </si>
  <si>
    <t>20-20395</t>
  </si>
  <si>
    <t>20-26454</t>
  </si>
  <si>
    <t>20-26420</t>
  </si>
  <si>
    <t>Chemtest Sample ID.:</t>
  </si>
  <si>
    <t>1043247</t>
  </si>
  <si>
    <t>1043248</t>
  </si>
  <si>
    <t>1043249</t>
  </si>
  <si>
    <t>1043240</t>
  </si>
  <si>
    <t>1043244</t>
  </si>
  <si>
    <t>1043246</t>
  </si>
  <si>
    <t>1043242</t>
  </si>
  <si>
    <t>1043245</t>
  </si>
  <si>
    <t>1043241</t>
  </si>
  <si>
    <t>1043243</t>
  </si>
  <si>
    <t>Sample Location:</t>
  </si>
  <si>
    <t>RH1</t>
  </si>
  <si>
    <t>RH2</t>
  </si>
  <si>
    <t>RH3</t>
  </si>
  <si>
    <t>BHL08</t>
  </si>
  <si>
    <t>Sample Type:</t>
  </si>
  <si>
    <t>WATER</t>
  </si>
  <si>
    <t>Date Sampled:</t>
  </si>
  <si>
    <t>Determinand</t>
  </si>
  <si>
    <t>Accred.</t>
  </si>
  <si>
    <t>SOP</t>
  </si>
  <si>
    <t>Units</t>
  </si>
  <si>
    <t>LOD</t>
  </si>
  <si>
    <t/>
  </si>
  <si>
    <t>pH</t>
  </si>
  <si>
    <t>U</t>
  </si>
  <si>
    <t>N/A</t>
  </si>
  <si>
    <t>Electrical Conductivity</t>
  </si>
  <si>
    <t>µS/cm</t>
  </si>
  <si>
    <t>Total Dissolved Solids</t>
  </si>
  <si>
    <t>N</t>
  </si>
  <si>
    <t>mg/l</t>
  </si>
  <si>
    <t>Alkalinity (Total)</t>
  </si>
  <si>
    <t>Chloride</t>
  </si>
  <si>
    <t>Fluoride</t>
  </si>
  <si>
    <t>Ammonia (Free)</t>
  </si>
  <si>
    <t>&lt; 0.050</t>
  </si>
  <si>
    <t>Ammoniacal Nitrogen</t>
  </si>
  <si>
    <t>Nitrate</t>
  </si>
  <si>
    <t>Phosphate</t>
  </si>
  <si>
    <t>&lt; 0.20</t>
  </si>
  <si>
    <t>Sulphate</t>
  </si>
  <si>
    <t>Cyanide (Total)</t>
  </si>
  <si>
    <t>Magnesium</t>
  </si>
  <si>
    <t>Sodium</t>
  </si>
  <si>
    <t>Total Hardness as CaCO3</t>
  </si>
  <si>
    <t>Aluminium (Dissolved)</t>
  </si>
  <si>
    <t>µg/l</t>
  </si>
  <si>
    <t>&lt; 10</t>
  </si>
  <si>
    <t>Arsenic (Dissolved)</t>
  </si>
  <si>
    <t>&lt; 1.0</t>
  </si>
  <si>
    <t>Boron (Dissolved)</t>
  </si>
  <si>
    <t>Cadmium (Dissolved)</t>
  </si>
  <si>
    <t>&lt; 0.080</t>
  </si>
  <si>
    <t>Chromium (Dissolved)</t>
  </si>
  <si>
    <t>Copper (Dissolved)</t>
  </si>
  <si>
    <t>Iron (Dissolved)</t>
  </si>
  <si>
    <t>Mercury (Dissolved)</t>
  </si>
  <si>
    <t>&lt; 0.50</t>
  </si>
  <si>
    <t>Manganese (Dissolved)</t>
  </si>
  <si>
    <t>Nickel (Dissolved)</t>
  </si>
  <si>
    <t>Lead (Dissolved)</t>
  </si>
  <si>
    <t>Selenium (Dissolved)</t>
  </si>
  <si>
    <t>Zinc (Dissolved)</t>
  </si>
  <si>
    <t>Aluminium (Total)</t>
  </si>
  <si>
    <t>Arsenic (Total)</t>
  </si>
  <si>
    <t>Boron (Total)</t>
  </si>
  <si>
    <t>Cadmium (Total)</t>
  </si>
  <si>
    <t>Chromium (Total)</t>
  </si>
  <si>
    <t>Copper (Total)</t>
  </si>
  <si>
    <t>Iron (Total)</t>
  </si>
  <si>
    <t>Mercury (Total)</t>
  </si>
  <si>
    <t>Manganese (Total)</t>
  </si>
  <si>
    <t>Nickel (Total)</t>
  </si>
  <si>
    <t>Lead (Total)</t>
  </si>
  <si>
    <t>Selenium (Total)</t>
  </si>
  <si>
    <t>Zinc (Total)</t>
  </si>
  <si>
    <t>Dissolved Organic Carbon</t>
  </si>
  <si>
    <t>&lt; 2.0</t>
  </si>
  <si>
    <t>Total Organic Carbon</t>
  </si>
  <si>
    <t>Total TPH &gt;C6-C40</t>
  </si>
  <si>
    <t>Naphthalene</t>
  </si>
  <si>
    <t>&lt; 0.10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</si>
  <si>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</si>
  <si>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</si>
  <si>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</si>
  <si>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</si>
  <si>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</si>
  <si>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</si>
  <si>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</si>
  <si>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Benzo[a]anthracene</t>
  </si>
  <si>
    <t>Chrysene</t>
  </si>
  <si>
    <t>Benzo[b]fluoranthene</t>
  </si>
  <si>
    <t>Benzo[k]fluoranthene</t>
  </si>
  <si>
    <t>Benzo[a]pyrene</t>
  </si>
  <si>
    <t>Indeno(1,2,3-c,d)Pyrene</t>
  </si>
  <si>
    <t>Dibenz(a,h)Anthracene</t>
  </si>
  <si>
    <t>Benzo[g,h,i]perylene</t>
  </si>
  <si>
    <t>Total Of 16 PAH's</t>
  </si>
  <si>
    <t>Total Phenols</t>
  </si>
  <si>
    <t>&lt; 0.030</t>
  </si>
  <si>
    <t>Barium (Dissolved)</t>
  </si>
  <si>
    <t>Molybdenum (Dissolved)</t>
  </si>
  <si>
    <t>Barium (Total)</t>
  </si>
  <si>
    <t>Molybdenum (Total)</t>
  </si>
  <si>
    <t>1450</t>
  </si>
  <si>
    <t>1.0</t>
  </si>
  <si>
    <t>5.0</t>
  </si>
  <si>
    <t>21-02120</t>
  </si>
  <si>
    <t>1130415</t>
  </si>
  <si>
    <t>RL1</t>
  </si>
  <si>
    <t>&lt; 20</t>
  </si>
  <si>
    <t>1130416</t>
  </si>
  <si>
    <t>RL3</t>
  </si>
  <si>
    <t>1130417</t>
  </si>
  <si>
    <t>&lt; 5.0</t>
  </si>
  <si>
    <t>1130418</t>
  </si>
  <si>
    <t>1130419</t>
  </si>
  <si>
    <t>1130420</t>
  </si>
  <si>
    <t>Total Hardness as CaCO3 Atkins calc</t>
  </si>
  <si>
    <t>BH5</t>
  </si>
  <si>
    <t>21-06541</t>
  </si>
  <si>
    <t>1152337</t>
  </si>
  <si>
    <t>&lt; 0.12</t>
  </si>
  <si>
    <t>&lt; 0.05</t>
  </si>
  <si>
    <t>1152338</t>
  </si>
  <si>
    <t>1152339</t>
  </si>
  <si>
    <t>1152340</t>
  </si>
  <si>
    <t>1152341</t>
  </si>
  <si>
    <t>1152342</t>
  </si>
  <si>
    <t>1152343</t>
  </si>
  <si>
    <t>1152344</t>
  </si>
  <si>
    <t>1152345</t>
  </si>
  <si>
    <t>Total Calcium</t>
  </si>
  <si>
    <t>Total Potassium</t>
  </si>
  <si>
    <t>21-23711</t>
  </si>
  <si>
    <t>1237953</t>
  </si>
  <si>
    <t>&lt; 0.11</t>
  </si>
  <si>
    <t>1237954</t>
  </si>
  <si>
    <t>1237955</t>
  </si>
  <si>
    <t>BH01</t>
  </si>
  <si>
    <t>&lt; 2.5</t>
  </si>
  <si>
    <t>1237956</t>
  </si>
  <si>
    <t>BH02</t>
  </si>
  <si>
    <t>1237957</t>
  </si>
  <si>
    <t>BH04</t>
  </si>
  <si>
    <t>1237958</t>
  </si>
  <si>
    <t>BH06</t>
  </si>
  <si>
    <t>1237959</t>
  </si>
  <si>
    <t>BH08D</t>
  </si>
  <si>
    <t>21-36343</t>
  </si>
  <si>
    <t>1301268</t>
  </si>
  <si>
    <t>1301269</t>
  </si>
  <si>
    <t>1301270</t>
  </si>
  <si>
    <t>1301271</t>
  </si>
  <si>
    <t>1301272</t>
  </si>
  <si>
    <t>BH03</t>
  </si>
  <si>
    <t>1301273</t>
  </si>
  <si>
    <t>1301274</t>
  </si>
  <si>
    <t>1301275</t>
  </si>
  <si>
    <t>1301276</t>
  </si>
  <si>
    <t>DDE (SW) Ltd. Challonsleigh Farm Planned Inert Landfill Water Monitoring Chemical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</si>
</sst>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;@"/>
    <numFmt numFmtId="165" formatCode="0.0"/>
    <numFmt numFmtId="166" formatCode="dd\-mmm\-yyyy"/>
    <numFmt numFmtId="167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56D5-1DA2-4909-BDFB-CD877166920F}">
  <sheetPr codeName="Sheet3"/>
  <dimension ref="A1:BZ86"/>
  <sheetViews>
    <sheetView tabSelected="1" zoomScale="98" zoomScaleNormal="98" workbookViewId="0">
      <pane xSplit="6" ySplit="7" topLeftCell="G8" activePane="bottomRight" state="frozen"/>
      <selection pane="topRight" activeCell="G1" sqref="G1"/>
      <selection pane="bottomLeft" activeCell="A6" sqref="A6"/>
      <selection pane="bottomRight" activeCell="A79" sqref="A79:XFD79"/>
    </sheetView>
  </sheetViews>
  <sheetFormatPr defaultRowHeight="15" x14ac:dyDescent="0.25"/>
  <cols>
    <col min="1" max="2" width="9.140625" style="9" customWidth="1"/>
    <col min="3" max="3" width="9.140625" style="8" customWidth="1"/>
    <col min="4" max="4" width="9.140625" style="8"/>
    <col min="5" max="5" width="9.7109375" style="9" customWidth="1"/>
    <col min="6" max="6" width="13.7109375" style="13" customWidth="1"/>
    <col min="7" max="7" width="9.140625" style="9"/>
    <col min="8" max="14" width="7.7109375" style="8" customWidth="1"/>
    <col min="15" max="15" width="8.7109375" style="8" customWidth="1"/>
    <col min="16" max="23" width="7.7109375" style="8" customWidth="1"/>
    <col min="24" max="24" width="9" style="8" customWidth="1"/>
    <col min="25" max="25" width="13.140625" style="8" customWidth="1"/>
    <col min="26" max="29" width="7.7109375" style="8" customWidth="1"/>
    <col min="30" max="30" width="20.7109375" style="8" customWidth="1"/>
    <col min="31" max="57" width="7.7109375" style="8" customWidth="1"/>
    <col min="58" max="68" width="9.140625" style="8"/>
    <col min="69" max="16384" width="9.140625" style="9"/>
  </cols>
  <sheetData>
    <row r="1" spans="1:78" x14ac:dyDescent="0.25">
      <c r="A1" s="23" t="s">
        <v>173</v>
      </c>
      <c r="B1" s="18"/>
      <c r="C1" s="19"/>
      <c r="D1" s="19"/>
      <c r="E1" s="18"/>
      <c r="F1" s="20"/>
      <c r="G1" s="18"/>
      <c r="H1" s="21"/>
      <c r="I1" s="22"/>
      <c r="J1" s="22"/>
      <c r="K1" s="22"/>
      <c r="L1" s="22"/>
      <c r="M1" s="2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BQ1" s="8"/>
      <c r="BR1" s="8"/>
      <c r="BS1" s="8"/>
      <c r="BT1" s="8"/>
    </row>
    <row r="2" spans="1:78" x14ac:dyDescent="0.25">
      <c r="F2" s="10"/>
      <c r="H2" s="11"/>
      <c r="I2" s="12"/>
      <c r="J2" s="12"/>
      <c r="K2" s="12"/>
      <c r="L2" s="12"/>
      <c r="M2" s="12"/>
      <c r="BQ2" s="8"/>
      <c r="BR2" s="8"/>
      <c r="BS2" s="8"/>
      <c r="BT2" s="8"/>
    </row>
    <row r="3" spans="1:78" ht="90" x14ac:dyDescent="0.25">
      <c r="A3" s="14"/>
      <c r="G3" s="9" t="s">
        <v>30</v>
      </c>
      <c r="H3" s="8" t="s">
        <v>36</v>
      </c>
      <c r="I3" s="8" t="s">
        <v>39</v>
      </c>
      <c r="J3" s="8" t="s">
        <v>41</v>
      </c>
      <c r="K3" s="8" t="s">
        <v>44</v>
      </c>
      <c r="L3" s="8" t="s">
        <v>45</v>
      </c>
      <c r="M3" s="8" t="s">
        <v>46</v>
      </c>
      <c r="N3" s="8" t="s">
        <v>47</v>
      </c>
      <c r="O3" s="8" t="s">
        <v>49</v>
      </c>
      <c r="P3" s="8" t="s">
        <v>50</v>
      </c>
      <c r="Q3" s="8" t="s">
        <v>51</v>
      </c>
      <c r="R3" s="8" t="s">
        <v>53</v>
      </c>
      <c r="S3" s="8" t="s">
        <v>54</v>
      </c>
      <c r="T3" s="8" t="s">
        <v>145</v>
      </c>
      <c r="U3" s="8" t="s">
        <v>146</v>
      </c>
      <c r="V3" s="8" t="s">
        <v>55</v>
      </c>
      <c r="W3" s="8" t="s">
        <v>56</v>
      </c>
      <c r="X3" s="8" t="s">
        <v>57</v>
      </c>
      <c r="Y3" s="8" t="s">
        <v>131</v>
      </c>
      <c r="Z3" s="8" t="s">
        <v>58</v>
      </c>
      <c r="AA3" s="8" t="s">
        <v>61</v>
      </c>
      <c r="AB3" s="8" t="s">
        <v>63</v>
      </c>
      <c r="AC3" s="8" t="s">
        <v>113</v>
      </c>
      <c r="AD3" s="8" t="s">
        <v>64</v>
      </c>
      <c r="AE3" s="8" t="s">
        <v>66</v>
      </c>
      <c r="AF3" s="8" t="s">
        <v>67</v>
      </c>
      <c r="AG3" s="8" t="s">
        <v>68</v>
      </c>
      <c r="AH3" s="8" t="s">
        <v>69</v>
      </c>
      <c r="AI3" s="8" t="s">
        <v>71</v>
      </c>
      <c r="AJ3" s="8" t="s">
        <v>114</v>
      </c>
      <c r="AK3" s="8" t="s">
        <v>72</v>
      </c>
      <c r="AL3" s="8" t="s">
        <v>73</v>
      </c>
      <c r="AM3" s="8" t="s">
        <v>74</v>
      </c>
      <c r="AN3" s="8" t="s">
        <v>75</v>
      </c>
      <c r="AO3" s="8" t="s">
        <v>76</v>
      </c>
      <c r="AP3" s="8" t="s">
        <v>77</v>
      </c>
      <c r="AQ3" s="8" t="s">
        <v>78</v>
      </c>
      <c r="AR3" s="8" t="s">
        <v>115</v>
      </c>
      <c r="AS3" s="8" t="s">
        <v>79</v>
      </c>
      <c r="AT3" s="8" t="s">
        <v>80</v>
      </c>
      <c r="AU3" s="8" t="s">
        <v>81</v>
      </c>
      <c r="AV3" s="8" t="s">
        <v>82</v>
      </c>
      <c r="AW3" s="8" t="s">
        <v>83</v>
      </c>
      <c r="AX3" s="8" t="s">
        <v>84</v>
      </c>
      <c r="AY3" s="8" t="s">
        <v>116</v>
      </c>
      <c r="AZ3" s="8" t="s">
        <v>85</v>
      </c>
      <c r="BA3" s="8" t="s">
        <v>86</v>
      </c>
      <c r="BB3" s="8" t="s">
        <v>87</v>
      </c>
      <c r="BC3" s="8" t="s">
        <v>88</v>
      </c>
      <c r="BD3" s="8" t="s">
        <v>89</v>
      </c>
      <c r="BE3" s="8" t="s">
        <v>91</v>
      </c>
      <c r="BF3" s="8" t="s">
        <v>92</v>
      </c>
      <c r="BG3" s="8" t="s">
        <v>93</v>
      </c>
      <c r="BH3" s="8" t="s">
        <v>95</v>
      </c>
      <c r="BI3" s="8" t="s">
        <v>96</v>
      </c>
      <c r="BJ3" s="8" t="s">
        <v>97</v>
      </c>
      <c r="BK3" s="8" t="s">
        <v>98</v>
      </c>
      <c r="BL3" s="8" t="s">
        <v>99</v>
      </c>
      <c r="BM3" s="8" t="s">
        <v>100</v>
      </c>
      <c r="BN3" s="8" t="s">
        <v>101</v>
      </c>
      <c r="BO3" s="8" t="s">
        <v>102</v>
      </c>
      <c r="BP3" s="8" t="s">
        <v>103</v>
      </c>
      <c r="BQ3" s="8" t="s">
        <v>104</v>
      </c>
      <c r="BR3" s="8" t="s">
        <v>105</v>
      </c>
      <c r="BS3" s="8" t="s">
        <v>106</v>
      </c>
      <c r="BT3" s="8" t="s">
        <v>107</v>
      </c>
      <c r="BU3" s="8" t="s">
        <v>108</v>
      </c>
      <c r="BV3" s="8" t="s">
        <v>109</v>
      </c>
      <c r="BW3" s="8" t="s">
        <v>110</v>
      </c>
      <c r="BX3" s="8" t="s">
        <v>111</v>
      </c>
    </row>
    <row r="4" spans="1:78" ht="45" x14ac:dyDescent="0.25">
      <c r="A4" s="9" t="s">
        <v>7</v>
      </c>
      <c r="B4" s="9" t="s">
        <v>11</v>
      </c>
      <c r="C4" s="8" t="s">
        <v>22</v>
      </c>
      <c r="E4" s="9" t="s">
        <v>27</v>
      </c>
      <c r="F4" s="13" t="s">
        <v>29</v>
      </c>
      <c r="G4" s="9" t="s">
        <v>31</v>
      </c>
      <c r="H4" s="8" t="s">
        <v>37</v>
      </c>
      <c r="I4" s="8" t="s">
        <v>37</v>
      </c>
      <c r="J4" s="8" t="s">
        <v>42</v>
      </c>
      <c r="K4" s="8" t="s">
        <v>37</v>
      </c>
      <c r="L4" s="8" t="s">
        <v>37</v>
      </c>
      <c r="M4" s="8" t="s">
        <v>37</v>
      </c>
      <c r="N4" s="8" t="s">
        <v>37</v>
      </c>
      <c r="O4" s="8" t="s">
        <v>37</v>
      </c>
      <c r="P4" s="8" t="s">
        <v>37</v>
      </c>
      <c r="Q4" s="8" t="s">
        <v>37</v>
      </c>
      <c r="R4" s="8" t="s">
        <v>37</v>
      </c>
      <c r="S4" s="8" t="s">
        <v>37</v>
      </c>
      <c r="T4" s="8" t="s">
        <v>37</v>
      </c>
      <c r="U4" s="8" t="s">
        <v>37</v>
      </c>
      <c r="V4" s="8" t="s">
        <v>37</v>
      </c>
      <c r="W4" s="8" t="s">
        <v>37</v>
      </c>
      <c r="X4" s="8" t="s">
        <v>37</v>
      </c>
      <c r="Z4" s="8" t="s">
        <v>42</v>
      </c>
      <c r="AA4" s="8" t="s">
        <v>37</v>
      </c>
      <c r="AB4" s="8" t="s">
        <v>37</v>
      </c>
      <c r="AC4" s="8" t="s">
        <v>37</v>
      </c>
      <c r="AD4" s="8" t="s">
        <v>37</v>
      </c>
      <c r="AE4" s="8" t="s">
        <v>37</v>
      </c>
      <c r="AF4" s="8" t="s">
        <v>37</v>
      </c>
      <c r="AG4" s="8" t="s">
        <v>42</v>
      </c>
      <c r="AH4" s="8" t="s">
        <v>37</v>
      </c>
      <c r="AI4" s="8" t="s">
        <v>37</v>
      </c>
      <c r="AJ4" s="8" t="s">
        <v>37</v>
      </c>
      <c r="AK4" s="8" t="s">
        <v>37</v>
      </c>
      <c r="AL4" s="8" t="s">
        <v>37</v>
      </c>
      <c r="AM4" s="8" t="s">
        <v>37</v>
      </c>
      <c r="AN4" s="8" t="s">
        <v>37</v>
      </c>
      <c r="AO4" s="8" t="s">
        <v>42</v>
      </c>
      <c r="AP4" s="8" t="s">
        <v>42</v>
      </c>
      <c r="AQ4" s="8" t="s">
        <v>42</v>
      </c>
      <c r="AR4" s="8" t="s">
        <v>42</v>
      </c>
      <c r="AS4" s="8" t="s">
        <v>42</v>
      </c>
      <c r="AT4" s="8" t="s">
        <v>42</v>
      </c>
      <c r="AU4" s="8" t="s">
        <v>42</v>
      </c>
      <c r="AV4" s="8" t="s">
        <v>42</v>
      </c>
      <c r="AW4" s="8" t="s">
        <v>42</v>
      </c>
      <c r="AX4" s="8" t="s">
        <v>42</v>
      </c>
      <c r="AY4" s="8" t="s">
        <v>42</v>
      </c>
      <c r="AZ4" s="8" t="s">
        <v>42</v>
      </c>
      <c r="BA4" s="8" t="s">
        <v>42</v>
      </c>
      <c r="BB4" s="8" t="s">
        <v>42</v>
      </c>
      <c r="BC4" s="8" t="s">
        <v>42</v>
      </c>
      <c r="BD4" s="8" t="s">
        <v>37</v>
      </c>
      <c r="BE4" s="8" t="s">
        <v>37</v>
      </c>
      <c r="BF4" s="8" t="s">
        <v>37</v>
      </c>
      <c r="BG4" s="8" t="s">
        <v>37</v>
      </c>
      <c r="BH4" s="8" t="s">
        <v>37</v>
      </c>
      <c r="BI4" s="8" t="s">
        <v>37</v>
      </c>
      <c r="BJ4" s="8" t="s">
        <v>37</v>
      </c>
      <c r="BK4" s="8" t="s">
        <v>37</v>
      </c>
      <c r="BL4" s="8" t="s">
        <v>37</v>
      </c>
      <c r="BM4" s="8" t="s">
        <v>37</v>
      </c>
      <c r="BN4" s="8" t="s">
        <v>37</v>
      </c>
      <c r="BO4" s="8" t="s">
        <v>37</v>
      </c>
      <c r="BP4" s="8" t="s">
        <v>42</v>
      </c>
      <c r="BQ4" s="8" t="s">
        <v>37</v>
      </c>
      <c r="BR4" s="8" t="s">
        <v>37</v>
      </c>
      <c r="BS4" s="8" t="s">
        <v>37</v>
      </c>
      <c r="BT4" s="8" t="s">
        <v>37</v>
      </c>
      <c r="BU4" s="8" t="s">
        <v>37</v>
      </c>
      <c r="BV4" s="8" t="s">
        <v>37</v>
      </c>
      <c r="BW4" s="8" t="s">
        <v>42</v>
      </c>
      <c r="BX4" s="8" t="s">
        <v>37</v>
      </c>
    </row>
    <row r="5" spans="1:78" x14ac:dyDescent="0.25">
      <c r="G5" s="9" t="s">
        <v>32</v>
      </c>
      <c r="H5" s="8">
        <v>1010</v>
      </c>
      <c r="I5" s="8">
        <v>1020</v>
      </c>
      <c r="J5" s="8">
        <v>1020</v>
      </c>
      <c r="K5" s="8">
        <v>1220</v>
      </c>
      <c r="L5" s="8">
        <v>1220</v>
      </c>
      <c r="M5" s="8">
        <v>1220</v>
      </c>
      <c r="N5" s="8">
        <v>1220</v>
      </c>
      <c r="O5" s="8">
        <v>1220</v>
      </c>
      <c r="P5" s="8">
        <v>1220</v>
      </c>
      <c r="Q5" s="8">
        <v>1220</v>
      </c>
      <c r="R5" s="8">
        <v>1220</v>
      </c>
      <c r="S5" s="8">
        <v>1300</v>
      </c>
      <c r="T5" s="8">
        <v>1415</v>
      </c>
      <c r="U5" s="8">
        <v>1415</v>
      </c>
      <c r="V5" s="8">
        <v>1415</v>
      </c>
      <c r="W5" s="8">
        <v>1415</v>
      </c>
      <c r="X5" s="8">
        <v>1270</v>
      </c>
      <c r="Z5" s="8">
        <v>1450</v>
      </c>
      <c r="AA5" s="8">
        <v>1450</v>
      </c>
      <c r="AB5" s="8">
        <v>1450</v>
      </c>
      <c r="AC5" s="8" t="s">
        <v>117</v>
      </c>
      <c r="AD5" s="8">
        <v>1450</v>
      </c>
      <c r="AE5" s="8">
        <v>1450</v>
      </c>
      <c r="AF5" s="8">
        <v>1450</v>
      </c>
      <c r="AG5" s="8">
        <v>1450</v>
      </c>
      <c r="AH5" s="8">
        <v>1450</v>
      </c>
      <c r="AI5" s="8">
        <v>1450</v>
      </c>
      <c r="AJ5" s="8" t="s">
        <v>117</v>
      </c>
      <c r="AK5" s="8">
        <v>1450</v>
      </c>
      <c r="AL5" s="8">
        <v>1450</v>
      </c>
      <c r="AM5" s="8">
        <v>1450</v>
      </c>
      <c r="AN5" s="8">
        <v>1450</v>
      </c>
      <c r="AO5" s="8">
        <v>1450</v>
      </c>
      <c r="AP5" s="8">
        <v>1450</v>
      </c>
      <c r="AQ5" s="8">
        <v>1450</v>
      </c>
      <c r="AR5" s="8" t="s">
        <v>117</v>
      </c>
      <c r="AS5" s="8">
        <v>1450</v>
      </c>
      <c r="AT5" s="8">
        <v>1450</v>
      </c>
      <c r="AU5" s="8">
        <v>1450</v>
      </c>
      <c r="AV5" s="8">
        <v>1450</v>
      </c>
      <c r="AW5" s="8">
        <v>1450</v>
      </c>
      <c r="AX5" s="8">
        <v>1450</v>
      </c>
      <c r="AY5" s="8" t="s">
        <v>117</v>
      </c>
      <c r="AZ5" s="8">
        <v>1450</v>
      </c>
      <c r="BA5" s="8">
        <v>1450</v>
      </c>
      <c r="BB5" s="8">
        <v>1450</v>
      </c>
      <c r="BC5" s="8">
        <v>1450</v>
      </c>
      <c r="BD5" s="8">
        <v>1610</v>
      </c>
      <c r="BE5" s="8">
        <v>1610</v>
      </c>
      <c r="BF5" s="8">
        <v>1670</v>
      </c>
      <c r="BG5" s="8">
        <v>1700</v>
      </c>
      <c r="BH5" s="8">
        <v>1700</v>
      </c>
      <c r="BI5" s="8">
        <v>1700</v>
      </c>
      <c r="BJ5" s="8">
        <v>1700</v>
      </c>
      <c r="BK5" s="8">
        <v>1700</v>
      </c>
      <c r="BL5" s="8">
        <v>1700</v>
      </c>
      <c r="BM5" s="8">
        <v>1700</v>
      </c>
      <c r="BN5" s="8">
        <v>1700</v>
      </c>
      <c r="BO5" s="8">
        <v>1700</v>
      </c>
      <c r="BP5" s="8">
        <v>1700</v>
      </c>
      <c r="BQ5" s="8">
        <v>1700</v>
      </c>
      <c r="BR5" s="8">
        <v>1700</v>
      </c>
      <c r="BS5" s="8">
        <v>1700</v>
      </c>
      <c r="BT5" s="8">
        <v>1700</v>
      </c>
      <c r="BU5" s="8">
        <v>1700</v>
      </c>
      <c r="BV5" s="8">
        <v>1700</v>
      </c>
      <c r="BW5" s="8">
        <v>1700</v>
      </c>
      <c r="BX5" s="8">
        <v>1920</v>
      </c>
    </row>
    <row r="6" spans="1:78" x14ac:dyDescent="0.25">
      <c r="G6" s="9" t="s">
        <v>33</v>
      </c>
      <c r="I6" s="8" t="s">
        <v>40</v>
      </c>
      <c r="J6" s="8" t="s">
        <v>43</v>
      </c>
      <c r="K6" s="8" t="s">
        <v>43</v>
      </c>
      <c r="L6" s="8" t="s">
        <v>43</v>
      </c>
      <c r="M6" s="8" t="s">
        <v>43</v>
      </c>
      <c r="N6" s="8" t="s">
        <v>43</v>
      </c>
      <c r="O6" s="8" t="s">
        <v>43</v>
      </c>
      <c r="P6" s="8" t="s">
        <v>43</v>
      </c>
      <c r="Q6" s="8" t="s">
        <v>43</v>
      </c>
      <c r="R6" s="8" t="s">
        <v>43</v>
      </c>
      <c r="S6" s="8" t="s">
        <v>43</v>
      </c>
      <c r="T6" s="8" t="s">
        <v>43</v>
      </c>
      <c r="U6" s="8" t="s">
        <v>43</v>
      </c>
      <c r="V6" s="8" t="s">
        <v>43</v>
      </c>
      <c r="W6" s="8" t="s">
        <v>43</v>
      </c>
      <c r="X6" s="8" t="s">
        <v>43</v>
      </c>
      <c r="Y6" s="8" t="s">
        <v>43</v>
      </c>
      <c r="Z6" s="8" t="s">
        <v>59</v>
      </c>
      <c r="AA6" s="8" t="s">
        <v>59</v>
      </c>
      <c r="AB6" s="8" t="s">
        <v>59</v>
      </c>
      <c r="AC6" s="8" t="s">
        <v>59</v>
      </c>
      <c r="AD6" s="8" t="s">
        <v>59</v>
      </c>
      <c r="AE6" s="8" t="s">
        <v>59</v>
      </c>
      <c r="AF6" s="8" t="s">
        <v>59</v>
      </c>
      <c r="AG6" s="8" t="s">
        <v>59</v>
      </c>
      <c r="AH6" s="8" t="s">
        <v>59</v>
      </c>
      <c r="AI6" s="8" t="s">
        <v>59</v>
      </c>
      <c r="AJ6" s="8" t="s">
        <v>59</v>
      </c>
      <c r="AK6" s="8" t="s">
        <v>59</v>
      </c>
      <c r="AL6" s="8" t="s">
        <v>59</v>
      </c>
      <c r="AM6" s="8" t="s">
        <v>59</v>
      </c>
      <c r="AN6" s="8" t="s">
        <v>59</v>
      </c>
      <c r="AO6" s="8" t="s">
        <v>59</v>
      </c>
      <c r="AP6" s="8" t="s">
        <v>59</v>
      </c>
      <c r="AQ6" s="8" t="s">
        <v>59</v>
      </c>
      <c r="AR6" s="8" t="s">
        <v>59</v>
      </c>
      <c r="AS6" s="8" t="s">
        <v>59</v>
      </c>
      <c r="AT6" s="8" t="s">
        <v>59</v>
      </c>
      <c r="AU6" s="8" t="s">
        <v>59</v>
      </c>
      <c r="AV6" s="8" t="s">
        <v>59</v>
      </c>
      <c r="AW6" s="8" t="s">
        <v>59</v>
      </c>
      <c r="AX6" s="8" t="s">
        <v>59</v>
      </c>
      <c r="AY6" s="8" t="s">
        <v>59</v>
      </c>
      <c r="AZ6" s="8" t="s">
        <v>59</v>
      </c>
      <c r="BA6" s="8" t="s">
        <v>59</v>
      </c>
      <c r="BB6" s="8" t="s">
        <v>59</v>
      </c>
      <c r="BC6" s="8" t="s">
        <v>59</v>
      </c>
      <c r="BD6" s="8" t="s">
        <v>43</v>
      </c>
      <c r="BE6" s="8" t="s">
        <v>43</v>
      </c>
      <c r="BF6" s="8" t="s">
        <v>59</v>
      </c>
      <c r="BG6" s="8" t="s">
        <v>59</v>
      </c>
      <c r="BH6" s="8" t="s">
        <v>59</v>
      </c>
      <c r="BI6" s="8" t="s">
        <v>59</v>
      </c>
      <c r="BJ6" s="8" t="s">
        <v>59</v>
      </c>
      <c r="BK6" s="8" t="s">
        <v>59</v>
      </c>
      <c r="BL6" s="8" t="s">
        <v>59</v>
      </c>
      <c r="BM6" s="8" t="s">
        <v>59</v>
      </c>
      <c r="BN6" s="8" t="s">
        <v>59</v>
      </c>
      <c r="BO6" s="8" t="s">
        <v>59</v>
      </c>
      <c r="BP6" s="8" t="s">
        <v>59</v>
      </c>
      <c r="BQ6" s="8" t="s">
        <v>59</v>
      </c>
      <c r="BR6" s="8" t="s">
        <v>59</v>
      </c>
      <c r="BS6" s="8" t="s">
        <v>59</v>
      </c>
      <c r="BT6" s="8" t="s">
        <v>59</v>
      </c>
      <c r="BU6" s="8" t="s">
        <v>59</v>
      </c>
      <c r="BV6" s="8" t="s">
        <v>59</v>
      </c>
      <c r="BW6" s="8" t="s">
        <v>59</v>
      </c>
      <c r="BX6" s="8" t="s">
        <v>43</v>
      </c>
    </row>
    <row r="7" spans="1:78" x14ac:dyDescent="0.25">
      <c r="G7" s="9" t="s">
        <v>34</v>
      </c>
      <c r="H7" s="8" t="s">
        <v>38</v>
      </c>
      <c r="I7" s="8">
        <v>1</v>
      </c>
      <c r="J7" s="8">
        <v>1</v>
      </c>
      <c r="K7" s="8">
        <v>10</v>
      </c>
      <c r="L7" s="8">
        <v>1</v>
      </c>
      <c r="M7" s="8">
        <v>0.05</v>
      </c>
      <c r="N7" s="8">
        <v>0.05</v>
      </c>
      <c r="O7" s="8">
        <v>0.05</v>
      </c>
      <c r="P7" s="8">
        <v>0.5</v>
      </c>
      <c r="Q7" s="8">
        <v>0.2</v>
      </c>
      <c r="R7" s="8">
        <v>1</v>
      </c>
      <c r="S7" s="8">
        <v>0.05</v>
      </c>
      <c r="T7" s="8">
        <v>5</v>
      </c>
      <c r="U7" s="8">
        <v>0.5</v>
      </c>
      <c r="V7" s="8">
        <v>0.5</v>
      </c>
      <c r="W7" s="8">
        <v>0.5</v>
      </c>
      <c r="X7" s="8">
        <v>15</v>
      </c>
      <c r="Z7" s="8">
        <v>10</v>
      </c>
      <c r="AA7" s="8">
        <v>1</v>
      </c>
      <c r="AB7" s="8">
        <v>20</v>
      </c>
      <c r="AC7" s="8" t="s">
        <v>119</v>
      </c>
      <c r="AD7" s="8">
        <v>0.08</v>
      </c>
      <c r="AE7" s="8">
        <v>1</v>
      </c>
      <c r="AF7" s="8">
        <v>1</v>
      </c>
      <c r="AG7" s="8">
        <v>20</v>
      </c>
      <c r="AH7" s="8">
        <v>0.5</v>
      </c>
      <c r="AI7" s="8">
        <v>1</v>
      </c>
      <c r="AJ7" s="8" t="s">
        <v>118</v>
      </c>
      <c r="AK7" s="8">
        <v>1</v>
      </c>
      <c r="AL7" s="8">
        <v>1</v>
      </c>
      <c r="AM7" s="8">
        <v>1</v>
      </c>
      <c r="AN7" s="8">
        <v>1</v>
      </c>
      <c r="AO7" s="8">
        <v>10</v>
      </c>
      <c r="AP7" s="8">
        <v>1</v>
      </c>
      <c r="AQ7" s="8">
        <v>20</v>
      </c>
      <c r="AR7" s="8" t="s">
        <v>119</v>
      </c>
      <c r="AS7" s="8">
        <v>0.08</v>
      </c>
      <c r="AT7" s="8">
        <v>1</v>
      </c>
      <c r="AU7" s="8">
        <v>1</v>
      </c>
      <c r="AV7" s="8">
        <v>20</v>
      </c>
      <c r="AW7" s="8">
        <v>0.5</v>
      </c>
      <c r="AX7" s="8">
        <v>1</v>
      </c>
      <c r="AY7" s="8" t="s">
        <v>118</v>
      </c>
      <c r="AZ7" s="8">
        <v>1</v>
      </c>
      <c r="BA7" s="8">
        <v>1</v>
      </c>
      <c r="BB7" s="8">
        <v>1</v>
      </c>
      <c r="BC7" s="8">
        <v>1</v>
      </c>
      <c r="BD7" s="8">
        <v>2</v>
      </c>
      <c r="BE7" s="8">
        <v>2</v>
      </c>
      <c r="BF7" s="8">
        <v>10</v>
      </c>
      <c r="BG7" s="8">
        <v>0.1</v>
      </c>
      <c r="BH7" s="8">
        <v>0.1</v>
      </c>
      <c r="BI7" s="8">
        <v>0.1</v>
      </c>
      <c r="BJ7" s="8">
        <v>0.1</v>
      </c>
      <c r="BK7" s="8">
        <v>0.1</v>
      </c>
      <c r="BL7" s="8">
        <v>0.1</v>
      </c>
      <c r="BM7" s="8">
        <v>0.1</v>
      </c>
      <c r="BN7" s="8">
        <v>0.1</v>
      </c>
      <c r="BO7" s="8">
        <v>0.1</v>
      </c>
      <c r="BP7" s="8">
        <v>0.1</v>
      </c>
      <c r="BQ7" s="8">
        <v>0.1</v>
      </c>
      <c r="BR7" s="8">
        <v>0.1</v>
      </c>
      <c r="BS7" s="8">
        <v>0.1</v>
      </c>
      <c r="BT7" s="8">
        <v>0.1</v>
      </c>
      <c r="BU7" s="8">
        <v>0.1</v>
      </c>
      <c r="BV7" s="8">
        <v>0.1</v>
      </c>
      <c r="BW7" s="8">
        <v>2</v>
      </c>
      <c r="BX7" s="8">
        <v>0.03</v>
      </c>
    </row>
    <row r="8" spans="1:78" x14ac:dyDescent="0.25">
      <c r="A8" s="8" t="s">
        <v>8</v>
      </c>
      <c r="B8" s="8" t="s">
        <v>12</v>
      </c>
      <c r="C8" s="8" t="s">
        <v>23</v>
      </c>
      <c r="E8" s="8" t="s">
        <v>28</v>
      </c>
      <c r="F8" s="15">
        <v>44046</v>
      </c>
      <c r="G8" s="8" t="s">
        <v>35</v>
      </c>
      <c r="H8" s="8">
        <v>7.8</v>
      </c>
      <c r="I8" s="8">
        <v>150</v>
      </c>
      <c r="J8" s="8">
        <v>98</v>
      </c>
      <c r="K8" s="8">
        <v>31</v>
      </c>
      <c r="L8" s="8">
        <v>15</v>
      </c>
      <c r="M8" s="8">
        <v>0.12</v>
      </c>
      <c r="N8" s="8" t="s">
        <v>48</v>
      </c>
      <c r="O8" s="8" t="s">
        <v>48</v>
      </c>
      <c r="P8" s="8">
        <v>21</v>
      </c>
      <c r="Q8" s="8" t="s">
        <v>52</v>
      </c>
      <c r="R8" s="8">
        <v>14</v>
      </c>
      <c r="S8" s="8" t="s">
        <v>48</v>
      </c>
      <c r="T8" s="8">
        <v>7.8</v>
      </c>
      <c r="U8" s="8">
        <v>2.4</v>
      </c>
      <c r="V8" s="8">
        <v>2.5</v>
      </c>
      <c r="W8" s="8">
        <v>11</v>
      </c>
      <c r="X8" s="8">
        <v>30</v>
      </c>
      <c r="Y8" s="16">
        <f>T8*100/40+V8*100/24.31</f>
        <v>29.783833813245579</v>
      </c>
      <c r="Z8" s="8">
        <v>27</v>
      </c>
      <c r="AA8" s="8">
        <v>4.5</v>
      </c>
      <c r="AB8" s="8">
        <v>22</v>
      </c>
      <c r="AD8" s="8" t="s">
        <v>65</v>
      </c>
      <c r="AE8" s="8">
        <v>2</v>
      </c>
      <c r="AF8" s="8">
        <v>1.2</v>
      </c>
      <c r="AG8" s="8">
        <v>65</v>
      </c>
      <c r="AH8" s="8" t="s">
        <v>70</v>
      </c>
      <c r="AI8" s="8">
        <v>5.3</v>
      </c>
      <c r="AK8" s="8" t="s">
        <v>62</v>
      </c>
      <c r="AL8" s="8" t="s">
        <v>62</v>
      </c>
      <c r="AM8" s="8" t="s">
        <v>62</v>
      </c>
      <c r="AN8" s="8">
        <v>39</v>
      </c>
      <c r="AO8" s="8">
        <v>27</v>
      </c>
      <c r="AP8" s="8">
        <v>4.5999999999999996</v>
      </c>
      <c r="AQ8" s="8">
        <v>22</v>
      </c>
      <c r="AS8" s="8" t="s">
        <v>65</v>
      </c>
      <c r="AT8" s="8">
        <v>2</v>
      </c>
      <c r="AU8" s="8">
        <v>1.2</v>
      </c>
      <c r="AV8" s="8">
        <v>69</v>
      </c>
      <c r="AW8" s="8" t="s">
        <v>70</v>
      </c>
      <c r="AX8" s="8">
        <v>5.3</v>
      </c>
      <c r="AZ8" s="8" t="s">
        <v>62</v>
      </c>
      <c r="BA8" s="8" t="s">
        <v>62</v>
      </c>
      <c r="BB8" s="8" t="s">
        <v>62</v>
      </c>
      <c r="BC8" s="8">
        <v>39</v>
      </c>
      <c r="BD8" s="8">
        <v>4.5999999999999996</v>
      </c>
      <c r="BE8" s="8">
        <v>4.0999999999999996</v>
      </c>
      <c r="BF8" s="8" t="s">
        <v>60</v>
      </c>
      <c r="BG8" s="8" t="s">
        <v>94</v>
      </c>
      <c r="BH8" s="8" t="s">
        <v>94</v>
      </c>
      <c r="BI8" s="8" t="s">
        <v>94</v>
      </c>
      <c r="BJ8" s="8" t="s">
        <v>94</v>
      </c>
      <c r="BK8" s="8" t="s">
        <v>94</v>
      </c>
      <c r="BL8" s="8" t="s">
        <v>94</v>
      </c>
      <c r="BM8" s="8" t="s">
        <v>94</v>
      </c>
      <c r="BN8" s="8" t="s">
        <v>94</v>
      </c>
      <c r="BO8" s="8" t="s">
        <v>94</v>
      </c>
      <c r="BP8" s="8" t="s">
        <v>94</v>
      </c>
      <c r="BQ8" s="8" t="s">
        <v>94</v>
      </c>
      <c r="BR8" s="8" t="s">
        <v>94</v>
      </c>
      <c r="BS8" s="8" t="s">
        <v>94</v>
      </c>
      <c r="BT8" s="8" t="s">
        <v>94</v>
      </c>
      <c r="BU8" s="8" t="s">
        <v>94</v>
      </c>
      <c r="BV8" s="8" t="s">
        <v>94</v>
      </c>
      <c r="BW8" s="8" t="s">
        <v>90</v>
      </c>
      <c r="BX8" s="8" t="s">
        <v>112</v>
      </c>
    </row>
    <row r="9" spans="1:78" x14ac:dyDescent="0.25">
      <c r="A9" s="8" t="s">
        <v>9</v>
      </c>
      <c r="B9" s="8">
        <v>1073431</v>
      </c>
      <c r="C9" s="8" t="s">
        <v>23</v>
      </c>
      <c r="E9" s="8" t="s">
        <v>28</v>
      </c>
      <c r="F9" s="15">
        <v>44103</v>
      </c>
      <c r="G9" s="8"/>
      <c r="H9" s="8">
        <v>7.8</v>
      </c>
      <c r="I9" s="8">
        <v>150</v>
      </c>
      <c r="J9" s="8">
        <v>98</v>
      </c>
      <c r="K9" s="8">
        <v>40</v>
      </c>
      <c r="L9" s="8">
        <v>15</v>
      </c>
      <c r="M9" s="8">
        <v>0.11</v>
      </c>
      <c r="N9" s="8" t="s">
        <v>48</v>
      </c>
      <c r="O9" s="8" t="s">
        <v>48</v>
      </c>
      <c r="P9" s="8">
        <v>6.3</v>
      </c>
      <c r="Q9" s="8" t="s">
        <v>52</v>
      </c>
      <c r="R9" s="8">
        <v>12</v>
      </c>
      <c r="S9" s="8" t="s">
        <v>48</v>
      </c>
      <c r="T9" s="8">
        <v>11</v>
      </c>
      <c r="U9" s="8">
        <v>3.5</v>
      </c>
      <c r="V9" s="8">
        <v>2.9</v>
      </c>
      <c r="W9" s="8">
        <v>21</v>
      </c>
      <c r="X9" s="8">
        <v>39</v>
      </c>
      <c r="Y9" s="16">
        <f t="shared" ref="Y9:Y13" si="0">T9*100/40+V9*100/24.31</f>
        <v>39.429247223364868</v>
      </c>
      <c r="Z9" s="8" t="s">
        <v>60</v>
      </c>
      <c r="AA9" s="8">
        <v>2.5</v>
      </c>
      <c r="AB9" s="8">
        <v>390</v>
      </c>
      <c r="AD9" s="8" t="s">
        <v>65</v>
      </c>
      <c r="AE9" s="8" t="s">
        <v>62</v>
      </c>
      <c r="AF9" s="8" t="s">
        <v>62</v>
      </c>
      <c r="AG9" s="8">
        <v>32</v>
      </c>
      <c r="AH9" s="8" t="s">
        <v>70</v>
      </c>
      <c r="AI9" s="8">
        <v>1.3</v>
      </c>
      <c r="AK9" s="8" t="s">
        <v>62</v>
      </c>
      <c r="AL9" s="8" t="s">
        <v>62</v>
      </c>
      <c r="AM9" s="8" t="s">
        <v>62</v>
      </c>
      <c r="AN9" s="8">
        <v>1.5</v>
      </c>
      <c r="AO9" s="8" t="s">
        <v>60</v>
      </c>
      <c r="AP9" s="8">
        <v>3.6</v>
      </c>
      <c r="AQ9" s="8">
        <v>540</v>
      </c>
      <c r="AS9" s="8" t="s">
        <v>65</v>
      </c>
      <c r="AT9" s="8" t="s">
        <v>62</v>
      </c>
      <c r="AU9" s="8">
        <v>1.1000000000000001</v>
      </c>
      <c r="AV9" s="8">
        <v>47</v>
      </c>
      <c r="AW9" s="8" t="s">
        <v>70</v>
      </c>
      <c r="AX9" s="8">
        <v>1.4</v>
      </c>
      <c r="AZ9" s="8" t="s">
        <v>62</v>
      </c>
      <c r="BA9" s="8" t="s">
        <v>62</v>
      </c>
      <c r="BB9" s="8" t="s">
        <v>62</v>
      </c>
      <c r="BC9" s="8">
        <v>2.2999999999999998</v>
      </c>
      <c r="BD9" s="8">
        <v>2.9</v>
      </c>
      <c r="BE9" s="8">
        <v>3.1</v>
      </c>
      <c r="BF9" s="8" t="s">
        <v>60</v>
      </c>
      <c r="BG9" s="8" t="s">
        <v>94</v>
      </c>
      <c r="BH9" s="8" t="s">
        <v>94</v>
      </c>
      <c r="BI9" s="8" t="s">
        <v>94</v>
      </c>
      <c r="BJ9" s="8" t="s">
        <v>94</v>
      </c>
      <c r="BK9" s="8" t="s">
        <v>94</v>
      </c>
      <c r="BL9" s="8" t="s">
        <v>94</v>
      </c>
      <c r="BM9" s="8" t="s">
        <v>94</v>
      </c>
      <c r="BN9" s="8" t="s">
        <v>94</v>
      </c>
      <c r="BO9" s="8" t="s">
        <v>94</v>
      </c>
      <c r="BP9" s="8" t="s">
        <v>94</v>
      </c>
      <c r="BQ9" s="8" t="s">
        <v>94</v>
      </c>
      <c r="BR9" s="8" t="s">
        <v>94</v>
      </c>
      <c r="BS9" s="8" t="s">
        <v>94</v>
      </c>
      <c r="BT9" s="8" t="s">
        <v>94</v>
      </c>
      <c r="BU9" s="8" t="s">
        <v>94</v>
      </c>
      <c r="BV9" s="8" t="s">
        <v>94</v>
      </c>
      <c r="BW9" s="8" t="s">
        <v>90</v>
      </c>
      <c r="BX9" s="8" t="s">
        <v>112</v>
      </c>
    </row>
    <row r="10" spans="1:78" x14ac:dyDescent="0.25">
      <c r="A10" s="9" t="s">
        <v>120</v>
      </c>
      <c r="B10" s="9" t="s">
        <v>121</v>
      </c>
      <c r="C10" s="8" t="s">
        <v>122</v>
      </c>
      <c r="D10" s="8" t="s">
        <v>122</v>
      </c>
      <c r="E10" s="9" t="s">
        <v>28</v>
      </c>
      <c r="F10" s="15">
        <v>44218</v>
      </c>
      <c r="G10" s="9" t="s">
        <v>35</v>
      </c>
      <c r="H10" s="8">
        <v>8.6</v>
      </c>
      <c r="I10" s="8">
        <v>150</v>
      </c>
      <c r="J10" s="8">
        <v>98</v>
      </c>
      <c r="K10" s="8">
        <v>78</v>
      </c>
      <c r="L10" s="8">
        <v>20</v>
      </c>
      <c r="M10" s="8">
        <v>0.14000000000000001</v>
      </c>
      <c r="O10" s="8" t="s">
        <v>48</v>
      </c>
      <c r="P10" s="8">
        <v>7.8</v>
      </c>
      <c r="R10" s="8">
        <v>12</v>
      </c>
      <c r="T10" s="8">
        <v>13</v>
      </c>
      <c r="U10" s="8">
        <v>2.2000000000000002</v>
      </c>
      <c r="V10" s="8">
        <v>2.8</v>
      </c>
      <c r="W10" s="8">
        <v>10</v>
      </c>
      <c r="Y10" s="16">
        <f t="shared" si="0"/>
        <v>44.017893870835046</v>
      </c>
      <c r="Z10" s="8">
        <v>46</v>
      </c>
      <c r="AA10" s="8">
        <v>5.4</v>
      </c>
      <c r="AB10" s="8" t="s">
        <v>123</v>
      </c>
      <c r="AC10" s="8">
        <v>7</v>
      </c>
      <c r="AD10" s="8" t="s">
        <v>65</v>
      </c>
      <c r="AE10" s="8">
        <v>8</v>
      </c>
      <c r="AF10" s="8">
        <v>2.5</v>
      </c>
      <c r="AG10" s="8">
        <v>83</v>
      </c>
      <c r="AH10" s="8" t="s">
        <v>70</v>
      </c>
      <c r="AI10" s="8">
        <v>14</v>
      </c>
      <c r="AJ10" s="8" t="s">
        <v>62</v>
      </c>
      <c r="AK10" s="8">
        <v>1.1000000000000001</v>
      </c>
      <c r="AL10" s="8" t="s">
        <v>62</v>
      </c>
      <c r="AM10" s="8" t="s">
        <v>62</v>
      </c>
      <c r="AN10" s="8">
        <v>4.8</v>
      </c>
      <c r="AO10" s="8">
        <v>46</v>
      </c>
      <c r="AP10" s="8">
        <v>5.4</v>
      </c>
      <c r="AQ10" s="8" t="s">
        <v>123</v>
      </c>
      <c r="AR10" s="8">
        <v>7</v>
      </c>
      <c r="AS10" s="8" t="s">
        <v>65</v>
      </c>
      <c r="AT10" s="8">
        <v>8</v>
      </c>
      <c r="AU10" s="8">
        <v>2.5</v>
      </c>
      <c r="AV10" s="8">
        <v>83</v>
      </c>
      <c r="AW10" s="8" t="s">
        <v>70</v>
      </c>
      <c r="AX10" s="8">
        <v>14</v>
      </c>
      <c r="AY10" s="8" t="s">
        <v>62</v>
      </c>
      <c r="AZ10" s="8">
        <v>1.1000000000000001</v>
      </c>
      <c r="BA10" s="8" t="s">
        <v>62</v>
      </c>
      <c r="BB10" s="8" t="s">
        <v>62</v>
      </c>
      <c r="BC10" s="8">
        <v>4.8</v>
      </c>
      <c r="BD10" s="8" t="s">
        <v>90</v>
      </c>
      <c r="BG10" s="8" t="s">
        <v>94</v>
      </c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1" customFormat="1" x14ac:dyDescent="0.25">
      <c r="A11" s="2" t="s">
        <v>133</v>
      </c>
      <c r="B11" s="2" t="s">
        <v>134</v>
      </c>
      <c r="C11" s="2" t="s">
        <v>122</v>
      </c>
      <c r="D11" s="2" t="s">
        <v>122</v>
      </c>
      <c r="E11" s="2" t="s">
        <v>28</v>
      </c>
      <c r="F11" s="3">
        <v>44253</v>
      </c>
      <c r="G11" s="2" t="s">
        <v>35</v>
      </c>
      <c r="H11" s="4">
        <v>8.4</v>
      </c>
      <c r="I11" s="5">
        <v>170</v>
      </c>
      <c r="J11" s="5">
        <v>110</v>
      </c>
      <c r="K11" s="5">
        <v>85</v>
      </c>
      <c r="L11" s="5">
        <v>17</v>
      </c>
      <c r="M11" s="6">
        <v>0.11</v>
      </c>
      <c r="N11" s="6"/>
      <c r="O11" s="7">
        <v>0.08</v>
      </c>
      <c r="P11" s="4">
        <v>8.1</v>
      </c>
      <c r="Q11" s="4"/>
      <c r="R11" s="5">
        <v>10</v>
      </c>
      <c r="S11" s="5"/>
      <c r="T11" s="5">
        <v>13</v>
      </c>
      <c r="U11" s="4">
        <v>1.9</v>
      </c>
      <c r="V11" s="4">
        <v>2.8</v>
      </c>
      <c r="W11" s="4">
        <v>9.1999999999999993</v>
      </c>
      <c r="X11" s="4"/>
      <c r="Y11" s="16">
        <f t="shared" si="0"/>
        <v>44.017893870835046</v>
      </c>
      <c r="Z11" s="5">
        <v>70</v>
      </c>
      <c r="AA11" s="4">
        <v>4</v>
      </c>
      <c r="AB11" s="5">
        <v>15</v>
      </c>
      <c r="AC11" s="4">
        <v>5.0999999999999996</v>
      </c>
      <c r="AD11" s="2" t="s">
        <v>135</v>
      </c>
      <c r="AE11" s="2" t="s">
        <v>70</v>
      </c>
      <c r="AF11" s="4">
        <v>1.4</v>
      </c>
      <c r="AG11" s="5">
        <v>59</v>
      </c>
      <c r="AH11" s="2" t="s">
        <v>136</v>
      </c>
      <c r="AI11" s="5">
        <v>11</v>
      </c>
      <c r="AJ11" s="5"/>
      <c r="AK11" s="4">
        <v>1.2</v>
      </c>
      <c r="AL11" s="2" t="s">
        <v>70</v>
      </c>
      <c r="AM11" s="2" t="s">
        <v>70</v>
      </c>
      <c r="AN11" s="5">
        <v>20</v>
      </c>
      <c r="AO11" s="5">
        <v>70</v>
      </c>
      <c r="AP11" s="4">
        <v>4</v>
      </c>
      <c r="AQ11" s="5">
        <v>15</v>
      </c>
      <c r="AR11" s="4">
        <v>5.0999999999999996</v>
      </c>
      <c r="AS11" s="2" t="s">
        <v>135</v>
      </c>
      <c r="AT11" s="2" t="s">
        <v>70</v>
      </c>
      <c r="AU11" s="4">
        <v>1.4</v>
      </c>
      <c r="AV11" s="5">
        <v>59</v>
      </c>
      <c r="AW11" s="2" t="s">
        <v>136</v>
      </c>
      <c r="AX11" s="2"/>
      <c r="AY11" s="2"/>
      <c r="AZ11" s="4">
        <v>1.2</v>
      </c>
      <c r="BA11" s="2" t="s">
        <v>70</v>
      </c>
      <c r="BB11" s="2" t="s">
        <v>70</v>
      </c>
      <c r="BC11" s="5">
        <v>20</v>
      </c>
      <c r="BD11" s="2" t="s">
        <v>90</v>
      </c>
      <c r="BE11" s="2"/>
      <c r="BF11" s="2"/>
      <c r="BG11" s="2" t="s">
        <v>94</v>
      </c>
    </row>
    <row r="12" spans="1:78" s="1" customFormat="1" x14ac:dyDescent="0.25">
      <c r="A12" s="2" t="s">
        <v>147</v>
      </c>
      <c r="B12" s="2" t="s">
        <v>148</v>
      </c>
      <c r="C12" s="2" t="s">
        <v>122</v>
      </c>
      <c r="D12" s="2" t="s">
        <v>122</v>
      </c>
      <c r="E12" s="2" t="s">
        <v>28</v>
      </c>
      <c r="F12" s="3">
        <v>44385</v>
      </c>
      <c r="G12" s="2" t="s">
        <v>35</v>
      </c>
      <c r="H12" s="4">
        <v>8.4</v>
      </c>
      <c r="I12" s="5">
        <v>160</v>
      </c>
      <c r="J12" s="5"/>
      <c r="K12" s="5">
        <v>66</v>
      </c>
      <c r="L12" s="5">
        <v>14</v>
      </c>
      <c r="M12" s="5"/>
      <c r="O12" s="7">
        <v>6.0999999999999999E-2</v>
      </c>
      <c r="P12" s="4">
        <v>6.2</v>
      </c>
      <c r="Q12" s="4"/>
      <c r="R12" s="5">
        <v>11</v>
      </c>
      <c r="S12" s="5"/>
      <c r="T12" s="4">
        <v>8</v>
      </c>
      <c r="U12" s="4">
        <v>2.1</v>
      </c>
      <c r="V12" s="4">
        <v>2.8</v>
      </c>
      <c r="W12" s="4">
        <v>9.8000000000000007</v>
      </c>
      <c r="X12" s="8"/>
      <c r="Y12" s="16">
        <f t="shared" si="0"/>
        <v>31.517893870835046</v>
      </c>
      <c r="Z12" s="8"/>
      <c r="AA12" s="8"/>
      <c r="AB12" s="8"/>
      <c r="AC12" s="8"/>
      <c r="AD12" s="2" t="s">
        <v>149</v>
      </c>
      <c r="AE12" s="4">
        <v>6.3</v>
      </c>
      <c r="AF12" s="4">
        <v>2.2000000000000002</v>
      </c>
      <c r="AG12" s="4"/>
      <c r="AH12" s="4"/>
      <c r="AI12" s="4"/>
      <c r="AJ12" s="4"/>
      <c r="AK12" s="6">
        <v>0.99</v>
      </c>
      <c r="AL12" s="2" t="s">
        <v>70</v>
      </c>
      <c r="AM12" s="2"/>
      <c r="AN12" s="4">
        <v>2.8</v>
      </c>
      <c r="AO12" s="4"/>
      <c r="AP12" s="4"/>
      <c r="AQ12" s="4"/>
      <c r="AR12" s="4"/>
      <c r="AS12" s="2" t="s">
        <v>149</v>
      </c>
      <c r="AT12" s="4">
        <v>6.6</v>
      </c>
      <c r="AU12" s="4">
        <v>2.2000000000000002</v>
      </c>
      <c r="AV12" s="4"/>
      <c r="AW12" s="4"/>
      <c r="AX12" s="4"/>
      <c r="AY12" s="4"/>
      <c r="AZ12" s="6">
        <v>0.99</v>
      </c>
      <c r="BA12" s="2" t="s">
        <v>70</v>
      </c>
      <c r="BB12" s="2"/>
      <c r="BC12" s="4">
        <v>2.8</v>
      </c>
      <c r="BD12" s="4">
        <v>4.3</v>
      </c>
    </row>
    <row r="13" spans="1:78" s="17" customFormat="1" x14ac:dyDescent="0.25">
      <c r="A13" s="2" t="s">
        <v>162</v>
      </c>
      <c r="B13" s="2" t="s">
        <v>163</v>
      </c>
      <c r="C13" s="2" t="s">
        <v>122</v>
      </c>
      <c r="D13" s="2" t="s">
        <v>122</v>
      </c>
      <c r="E13" s="2" t="s">
        <v>28</v>
      </c>
      <c r="F13" s="3">
        <v>44484</v>
      </c>
      <c r="G13" s="2" t="s">
        <v>35</v>
      </c>
      <c r="H13" s="4">
        <v>8</v>
      </c>
      <c r="I13" s="5">
        <v>180</v>
      </c>
      <c r="J13" s="5"/>
      <c r="K13" s="5">
        <v>37</v>
      </c>
      <c r="L13" s="5">
        <v>14</v>
      </c>
      <c r="M13" s="5"/>
      <c r="N13" s="5"/>
      <c r="O13" s="2" t="s">
        <v>48</v>
      </c>
      <c r="P13" s="4">
        <v>6</v>
      </c>
      <c r="Q13" s="4"/>
      <c r="R13" s="4">
        <v>9.9</v>
      </c>
      <c r="S13" s="4"/>
      <c r="T13" s="5">
        <v>12</v>
      </c>
      <c r="U13" s="4">
        <v>2.1</v>
      </c>
      <c r="V13" s="4">
        <v>2.7</v>
      </c>
      <c r="W13" s="5">
        <v>10</v>
      </c>
      <c r="X13" s="5"/>
      <c r="Y13" s="16">
        <f t="shared" si="0"/>
        <v>41.106540518305223</v>
      </c>
      <c r="Z13" s="5"/>
      <c r="AA13" s="5"/>
      <c r="AB13" s="5"/>
      <c r="AC13" s="5"/>
      <c r="AD13" s="2" t="s">
        <v>149</v>
      </c>
      <c r="AE13" s="4">
        <v>6</v>
      </c>
      <c r="AF13" s="4">
        <v>2.8</v>
      </c>
      <c r="AG13" s="4"/>
      <c r="AH13" s="4"/>
      <c r="AI13" s="4"/>
      <c r="AJ13" s="4"/>
      <c r="AK13" s="6">
        <v>0.82</v>
      </c>
      <c r="AL13" s="2" t="s">
        <v>70</v>
      </c>
      <c r="AM13" s="2"/>
      <c r="AN13" s="5">
        <v>16</v>
      </c>
      <c r="AO13" s="5"/>
      <c r="AP13" s="5"/>
      <c r="AQ13" s="5"/>
      <c r="AR13" s="5"/>
      <c r="AS13" s="2" t="s">
        <v>149</v>
      </c>
      <c r="AT13" s="4">
        <v>6</v>
      </c>
      <c r="AU13" s="4">
        <v>2.8</v>
      </c>
      <c r="AV13" s="4"/>
      <c r="AW13" s="4"/>
      <c r="AX13" s="4"/>
      <c r="AY13" s="4"/>
      <c r="AZ13" s="6">
        <v>0.82</v>
      </c>
      <c r="BA13" s="2" t="s">
        <v>70</v>
      </c>
      <c r="BB13" s="2"/>
      <c r="BC13" s="5">
        <v>23</v>
      </c>
      <c r="BD13" s="4">
        <v>3.4</v>
      </c>
      <c r="BE13" s="4"/>
    </row>
    <row r="14" spans="1:78" x14ac:dyDescent="0.25">
      <c r="F14" s="15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x14ac:dyDescent="0.25">
      <c r="F15" s="15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x14ac:dyDescent="0.25">
      <c r="F16" s="15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x14ac:dyDescent="0.25">
      <c r="A17" s="8" t="s">
        <v>8</v>
      </c>
      <c r="B17" s="8" t="s">
        <v>13</v>
      </c>
      <c r="C17" s="8" t="s">
        <v>24</v>
      </c>
      <c r="E17" s="8" t="s">
        <v>28</v>
      </c>
      <c r="F17" s="15">
        <v>44046</v>
      </c>
      <c r="G17" s="8" t="s">
        <v>35</v>
      </c>
      <c r="H17" s="8">
        <v>7.8</v>
      </c>
      <c r="I17" s="8">
        <v>140</v>
      </c>
      <c r="J17" s="8">
        <v>91</v>
      </c>
      <c r="K17" s="8">
        <v>33</v>
      </c>
      <c r="L17" s="8">
        <v>16</v>
      </c>
      <c r="M17" s="8">
        <v>0.12</v>
      </c>
      <c r="N17" s="8" t="s">
        <v>48</v>
      </c>
      <c r="O17" s="8" t="s">
        <v>48</v>
      </c>
      <c r="P17" s="8">
        <v>5.7</v>
      </c>
      <c r="Q17" s="8" t="s">
        <v>52</v>
      </c>
      <c r="R17" s="8">
        <v>14</v>
      </c>
      <c r="S17" s="8" t="s">
        <v>48</v>
      </c>
      <c r="T17" s="8">
        <v>8.3000000000000007</v>
      </c>
      <c r="U17" s="8">
        <v>2.4</v>
      </c>
      <c r="V17" s="8">
        <v>2.5</v>
      </c>
      <c r="W17" s="8">
        <v>11</v>
      </c>
      <c r="X17" s="8">
        <v>31</v>
      </c>
      <c r="Y17" s="16">
        <f t="shared" ref="Y17:Y18" si="1">T17*100/40+V17*100/24.31</f>
        <v>31.033833813245582</v>
      </c>
      <c r="Z17" s="8">
        <v>27</v>
      </c>
      <c r="AA17" s="8">
        <v>4.5</v>
      </c>
      <c r="AB17" s="8">
        <v>20</v>
      </c>
      <c r="AD17" s="8" t="s">
        <v>65</v>
      </c>
      <c r="AE17" s="8" t="s">
        <v>62</v>
      </c>
      <c r="AF17" s="8">
        <v>1.1000000000000001</v>
      </c>
      <c r="AG17" s="8">
        <v>63</v>
      </c>
      <c r="AH17" s="8" t="s">
        <v>70</v>
      </c>
      <c r="AI17" s="8">
        <v>3.8</v>
      </c>
      <c r="AK17" s="8" t="s">
        <v>62</v>
      </c>
      <c r="AL17" s="8" t="s">
        <v>62</v>
      </c>
      <c r="AM17" s="8" t="s">
        <v>62</v>
      </c>
      <c r="AN17" s="8">
        <v>2.8</v>
      </c>
      <c r="AO17" s="8">
        <v>27</v>
      </c>
      <c r="AP17" s="8">
        <v>4.5</v>
      </c>
      <c r="AQ17" s="8">
        <v>20</v>
      </c>
      <c r="AS17" s="8" t="s">
        <v>65</v>
      </c>
      <c r="AT17" s="8" t="s">
        <v>62</v>
      </c>
      <c r="AU17" s="8">
        <v>1.1000000000000001</v>
      </c>
      <c r="AV17" s="8">
        <v>64</v>
      </c>
      <c r="AW17" s="8" t="s">
        <v>70</v>
      </c>
      <c r="AX17" s="8">
        <v>3.8</v>
      </c>
      <c r="AZ17" s="8" t="s">
        <v>62</v>
      </c>
      <c r="BA17" s="8" t="s">
        <v>62</v>
      </c>
      <c r="BB17" s="8" t="s">
        <v>62</v>
      </c>
      <c r="BC17" s="8">
        <v>2.8</v>
      </c>
      <c r="BD17" s="8">
        <v>3.6</v>
      </c>
      <c r="BE17" s="8">
        <v>4.0999999999999996</v>
      </c>
      <c r="BF17" s="8" t="s">
        <v>60</v>
      </c>
      <c r="BG17" s="8" t="s">
        <v>94</v>
      </c>
      <c r="BH17" s="8" t="s">
        <v>94</v>
      </c>
      <c r="BI17" s="8" t="s">
        <v>94</v>
      </c>
      <c r="BJ17" s="8" t="s">
        <v>94</v>
      </c>
      <c r="BK17" s="8" t="s">
        <v>94</v>
      </c>
      <c r="BL17" s="8" t="s">
        <v>94</v>
      </c>
      <c r="BM17" s="8" t="s">
        <v>94</v>
      </c>
      <c r="BN17" s="8" t="s">
        <v>94</v>
      </c>
      <c r="BO17" s="8" t="s">
        <v>94</v>
      </c>
      <c r="BP17" s="8" t="s">
        <v>94</v>
      </c>
      <c r="BQ17" s="8" t="s">
        <v>94</v>
      </c>
      <c r="BR17" s="8" t="s">
        <v>94</v>
      </c>
      <c r="BS17" s="8" t="s">
        <v>94</v>
      </c>
      <c r="BT17" s="8" t="s">
        <v>94</v>
      </c>
      <c r="BU17" s="8" t="s">
        <v>94</v>
      </c>
      <c r="BV17" s="8" t="s">
        <v>94</v>
      </c>
      <c r="BW17" s="8" t="s">
        <v>90</v>
      </c>
      <c r="BX17" s="8" t="s">
        <v>112</v>
      </c>
    </row>
    <row r="18" spans="1:78" x14ac:dyDescent="0.25">
      <c r="A18" s="8" t="s">
        <v>9</v>
      </c>
      <c r="B18" s="8">
        <v>1073432</v>
      </c>
      <c r="C18" s="8" t="s">
        <v>24</v>
      </c>
      <c r="E18" s="8" t="s">
        <v>28</v>
      </c>
      <c r="F18" s="15">
        <v>44103</v>
      </c>
      <c r="G18" s="8"/>
      <c r="H18" s="8">
        <v>7.8</v>
      </c>
      <c r="I18" s="8">
        <v>130</v>
      </c>
      <c r="J18" s="8">
        <v>85</v>
      </c>
      <c r="K18" s="8">
        <v>41</v>
      </c>
      <c r="L18" s="8">
        <v>16</v>
      </c>
      <c r="M18" s="8">
        <v>0.11</v>
      </c>
      <c r="N18" s="8" t="s">
        <v>48</v>
      </c>
      <c r="O18" s="8" t="s">
        <v>48</v>
      </c>
      <c r="P18" s="8">
        <v>6.7</v>
      </c>
      <c r="Q18" s="8">
        <v>0.25</v>
      </c>
      <c r="R18" s="8">
        <v>12</v>
      </c>
      <c r="S18" s="8" t="s">
        <v>48</v>
      </c>
      <c r="T18" s="8">
        <v>7</v>
      </c>
      <c r="U18" s="8">
        <v>1.9</v>
      </c>
      <c r="V18" s="8">
        <v>1.9</v>
      </c>
      <c r="W18" s="8">
        <v>2.7</v>
      </c>
      <c r="X18" s="8">
        <v>25</v>
      </c>
      <c r="Y18" s="16">
        <f t="shared" si="1"/>
        <v>25.315713698066638</v>
      </c>
      <c r="Z18" s="8" t="s">
        <v>60</v>
      </c>
      <c r="AA18" s="8">
        <v>3.3</v>
      </c>
      <c r="AB18" s="8">
        <v>570</v>
      </c>
      <c r="AD18" s="8" t="s">
        <v>65</v>
      </c>
      <c r="AE18" s="8" t="s">
        <v>62</v>
      </c>
      <c r="AF18" s="8">
        <v>1.2</v>
      </c>
      <c r="AG18" s="8">
        <v>43</v>
      </c>
      <c r="AH18" s="8" t="s">
        <v>70</v>
      </c>
      <c r="AI18" s="8">
        <v>1.9</v>
      </c>
      <c r="AK18" s="8" t="s">
        <v>62</v>
      </c>
      <c r="AL18" s="8" t="s">
        <v>62</v>
      </c>
      <c r="AM18" s="8" t="s">
        <v>62</v>
      </c>
      <c r="AN18" s="8">
        <v>3.5</v>
      </c>
      <c r="AO18" s="8" t="s">
        <v>60</v>
      </c>
      <c r="AP18" s="8">
        <v>3.9</v>
      </c>
      <c r="AQ18" s="8">
        <v>680</v>
      </c>
      <c r="AS18" s="8" t="s">
        <v>65</v>
      </c>
      <c r="AT18" s="8" t="s">
        <v>62</v>
      </c>
      <c r="AU18" s="8">
        <v>1.5</v>
      </c>
      <c r="AV18" s="8">
        <v>54</v>
      </c>
      <c r="AW18" s="8" t="s">
        <v>70</v>
      </c>
      <c r="AX18" s="8">
        <v>2.4</v>
      </c>
      <c r="AZ18" s="8" t="s">
        <v>62</v>
      </c>
      <c r="BA18" s="8" t="s">
        <v>62</v>
      </c>
      <c r="BB18" s="8" t="s">
        <v>62</v>
      </c>
      <c r="BC18" s="8">
        <v>5.0999999999999996</v>
      </c>
      <c r="BD18" s="8">
        <v>0</v>
      </c>
      <c r="BE18" s="8">
        <v>3.2</v>
      </c>
      <c r="BF18" s="8" t="s">
        <v>60</v>
      </c>
      <c r="BG18" s="8" t="s">
        <v>94</v>
      </c>
      <c r="BH18" s="8" t="s">
        <v>94</v>
      </c>
      <c r="BI18" s="8" t="s">
        <v>94</v>
      </c>
      <c r="BJ18" s="8" t="s">
        <v>94</v>
      </c>
      <c r="BK18" s="8" t="s">
        <v>94</v>
      </c>
      <c r="BL18" s="8" t="s">
        <v>94</v>
      </c>
      <c r="BM18" s="8" t="s">
        <v>94</v>
      </c>
      <c r="BN18" s="8" t="s">
        <v>94</v>
      </c>
      <c r="BO18" s="8" t="s">
        <v>94</v>
      </c>
      <c r="BP18" s="8" t="s">
        <v>94</v>
      </c>
      <c r="BQ18" s="8" t="s">
        <v>94</v>
      </c>
      <c r="BR18" s="8" t="s">
        <v>94</v>
      </c>
      <c r="BS18" s="8" t="s">
        <v>94</v>
      </c>
      <c r="BT18" s="8" t="s">
        <v>94</v>
      </c>
      <c r="BU18" s="8" t="s">
        <v>94</v>
      </c>
      <c r="BV18" s="8" t="s">
        <v>94</v>
      </c>
      <c r="BW18" s="8" t="s">
        <v>90</v>
      </c>
      <c r="BX18" s="8" t="s">
        <v>112</v>
      </c>
    </row>
    <row r="19" spans="1:78" x14ac:dyDescent="0.25">
      <c r="A19" s="8"/>
      <c r="B19" s="8"/>
      <c r="E19" s="8"/>
      <c r="F19" s="15"/>
      <c r="G19" s="8"/>
      <c r="BQ19" s="8"/>
      <c r="BR19" s="8"/>
      <c r="BS19" s="8"/>
      <c r="BT19" s="8"/>
      <c r="BU19" s="8"/>
      <c r="BV19" s="8"/>
      <c r="BW19" s="8"/>
      <c r="BX19" s="8"/>
    </row>
    <row r="20" spans="1:78" x14ac:dyDescent="0.25">
      <c r="A20" s="8"/>
      <c r="B20" s="8"/>
      <c r="E20" s="8"/>
      <c r="F20" s="15"/>
      <c r="G20" s="8"/>
      <c r="BQ20" s="8"/>
      <c r="BR20" s="8"/>
      <c r="BS20" s="8"/>
      <c r="BT20" s="8"/>
      <c r="BU20" s="8"/>
      <c r="BV20" s="8"/>
      <c r="BW20" s="8"/>
      <c r="BX20" s="8"/>
    </row>
    <row r="21" spans="1:78" x14ac:dyDescent="0.25">
      <c r="A21" s="8"/>
      <c r="B21" s="8"/>
      <c r="E21" s="8"/>
      <c r="F21" s="15"/>
      <c r="G21" s="8"/>
      <c r="BQ21" s="8"/>
      <c r="BR21" s="8"/>
      <c r="BS21" s="8"/>
      <c r="BT21" s="8"/>
      <c r="BU21" s="8"/>
      <c r="BV21" s="8"/>
      <c r="BW21" s="8"/>
      <c r="BX21" s="8"/>
    </row>
    <row r="22" spans="1:78" x14ac:dyDescent="0.25">
      <c r="A22" s="8" t="s">
        <v>8</v>
      </c>
      <c r="B22" s="8" t="s">
        <v>14</v>
      </c>
      <c r="C22" s="8" t="s">
        <v>25</v>
      </c>
      <c r="E22" s="8" t="s">
        <v>28</v>
      </c>
      <c r="F22" s="15">
        <v>44046</v>
      </c>
      <c r="G22" s="8" t="s">
        <v>35</v>
      </c>
      <c r="H22" s="8">
        <v>7.7</v>
      </c>
      <c r="I22" s="8">
        <v>140</v>
      </c>
      <c r="J22" s="8">
        <v>91</v>
      </c>
      <c r="K22" s="8">
        <v>47</v>
      </c>
      <c r="L22" s="8">
        <v>16</v>
      </c>
      <c r="M22" s="8">
        <v>0.11</v>
      </c>
      <c r="N22" s="8" t="s">
        <v>48</v>
      </c>
      <c r="O22" s="8" t="s">
        <v>48</v>
      </c>
      <c r="P22" s="8">
        <v>4.8</v>
      </c>
      <c r="Q22" s="8" t="s">
        <v>52</v>
      </c>
      <c r="R22" s="8">
        <v>15</v>
      </c>
      <c r="S22" s="8" t="s">
        <v>48</v>
      </c>
      <c r="T22" s="8">
        <v>9.1</v>
      </c>
      <c r="U22" s="8">
        <v>2.5</v>
      </c>
      <c r="V22" s="8">
        <v>2.6</v>
      </c>
      <c r="W22" s="8">
        <v>11</v>
      </c>
      <c r="X22" s="8">
        <v>33</v>
      </c>
      <c r="Y22" s="16">
        <f t="shared" ref="Y22:Y27" si="2">T22*100/40+V22*100/24.31</f>
        <v>33.445187165775401</v>
      </c>
      <c r="Z22" s="8">
        <v>27</v>
      </c>
      <c r="AA22" s="8">
        <v>4.5999999999999996</v>
      </c>
      <c r="AB22" s="8">
        <v>21</v>
      </c>
      <c r="AD22" s="8" t="s">
        <v>65</v>
      </c>
      <c r="AE22" s="8" t="s">
        <v>62</v>
      </c>
      <c r="AF22" s="8">
        <v>1.3</v>
      </c>
      <c r="AG22" s="8">
        <v>64</v>
      </c>
      <c r="AH22" s="8" t="s">
        <v>70</v>
      </c>
      <c r="AI22" s="8">
        <v>3.5</v>
      </c>
      <c r="AK22" s="8">
        <v>1.3</v>
      </c>
      <c r="AL22" s="8" t="s">
        <v>62</v>
      </c>
      <c r="AM22" s="8" t="s">
        <v>62</v>
      </c>
      <c r="AN22" s="8">
        <v>6.4</v>
      </c>
      <c r="AO22" s="8">
        <v>27</v>
      </c>
      <c r="AP22" s="8">
        <v>4.5999999999999996</v>
      </c>
      <c r="AQ22" s="8">
        <v>21</v>
      </c>
      <c r="AS22" s="8" t="s">
        <v>65</v>
      </c>
      <c r="AT22" s="8" t="s">
        <v>62</v>
      </c>
      <c r="AU22" s="8">
        <v>1.3</v>
      </c>
      <c r="AV22" s="8">
        <v>64</v>
      </c>
      <c r="AW22" s="8" t="s">
        <v>70</v>
      </c>
      <c r="AX22" s="8">
        <v>3.5</v>
      </c>
      <c r="AZ22" s="8">
        <v>1.3</v>
      </c>
      <c r="BA22" s="8" t="s">
        <v>62</v>
      </c>
      <c r="BB22" s="8" t="s">
        <v>62</v>
      </c>
      <c r="BC22" s="8">
        <v>6.4</v>
      </c>
      <c r="BD22" s="8">
        <v>3.8</v>
      </c>
      <c r="BE22" s="8">
        <v>4.2</v>
      </c>
      <c r="BF22" s="8" t="s">
        <v>60</v>
      </c>
      <c r="BG22" s="8" t="s">
        <v>94</v>
      </c>
      <c r="BH22" s="8" t="s">
        <v>94</v>
      </c>
      <c r="BI22" s="8" t="s">
        <v>94</v>
      </c>
      <c r="BJ22" s="8" t="s">
        <v>94</v>
      </c>
      <c r="BK22" s="8" t="s">
        <v>94</v>
      </c>
      <c r="BL22" s="8" t="s">
        <v>94</v>
      </c>
      <c r="BM22" s="8" t="s">
        <v>94</v>
      </c>
      <c r="BN22" s="8" t="s">
        <v>94</v>
      </c>
      <c r="BO22" s="8" t="s">
        <v>94</v>
      </c>
      <c r="BP22" s="8" t="s">
        <v>94</v>
      </c>
      <c r="BQ22" s="8" t="s">
        <v>94</v>
      </c>
      <c r="BR22" s="8" t="s">
        <v>94</v>
      </c>
      <c r="BS22" s="8" t="s">
        <v>94</v>
      </c>
      <c r="BT22" s="8" t="s">
        <v>94</v>
      </c>
      <c r="BU22" s="8" t="s">
        <v>94</v>
      </c>
      <c r="BV22" s="8" t="s">
        <v>94</v>
      </c>
      <c r="BW22" s="8" t="s">
        <v>90</v>
      </c>
      <c r="BX22" s="8" t="s">
        <v>112</v>
      </c>
    </row>
    <row r="23" spans="1:78" x14ac:dyDescent="0.25">
      <c r="A23" s="8" t="s">
        <v>9</v>
      </c>
      <c r="B23" s="8">
        <v>1073433</v>
      </c>
      <c r="C23" s="8" t="s">
        <v>25</v>
      </c>
      <c r="E23" s="8" t="s">
        <v>28</v>
      </c>
      <c r="F23" s="15">
        <v>44103</v>
      </c>
      <c r="G23" s="8"/>
      <c r="H23" s="8">
        <v>7.8</v>
      </c>
      <c r="I23" s="8">
        <v>140</v>
      </c>
      <c r="J23" s="8">
        <v>91</v>
      </c>
      <c r="K23" s="8">
        <v>44</v>
      </c>
      <c r="L23" s="8">
        <v>16</v>
      </c>
      <c r="M23" s="8">
        <v>0.11</v>
      </c>
      <c r="N23" s="8" t="s">
        <v>48</v>
      </c>
      <c r="O23" s="8">
        <v>0.13</v>
      </c>
      <c r="P23" s="8">
        <v>6.9</v>
      </c>
      <c r="Q23" s="8">
        <v>0.3</v>
      </c>
      <c r="R23" s="8">
        <v>13</v>
      </c>
      <c r="S23" s="8" t="s">
        <v>48</v>
      </c>
      <c r="T23" s="8">
        <v>8.4</v>
      </c>
      <c r="U23" s="8">
        <v>3.2</v>
      </c>
      <c r="V23" s="8">
        <v>2.9</v>
      </c>
      <c r="W23" s="8">
        <v>17</v>
      </c>
      <c r="X23" s="8">
        <v>33</v>
      </c>
      <c r="Y23" s="16">
        <f t="shared" si="2"/>
        <v>32.929247223364868</v>
      </c>
      <c r="Z23" s="8" t="s">
        <v>60</v>
      </c>
      <c r="AA23" s="8">
        <v>2.9</v>
      </c>
      <c r="AB23" s="8">
        <v>600</v>
      </c>
      <c r="AD23" s="8" t="s">
        <v>65</v>
      </c>
      <c r="AE23" s="8" t="s">
        <v>62</v>
      </c>
      <c r="AF23" s="8">
        <v>1</v>
      </c>
      <c r="AG23" s="8">
        <v>40</v>
      </c>
      <c r="AH23" s="8" t="s">
        <v>70</v>
      </c>
      <c r="AI23" s="8" t="s">
        <v>62</v>
      </c>
      <c r="AK23" s="8" t="s">
        <v>62</v>
      </c>
      <c r="AL23" s="8" t="s">
        <v>62</v>
      </c>
      <c r="AM23" s="8" t="s">
        <v>62</v>
      </c>
      <c r="AN23" s="8">
        <v>4.3</v>
      </c>
      <c r="AO23" s="8" t="s">
        <v>60</v>
      </c>
      <c r="AP23" s="8">
        <v>3.8</v>
      </c>
      <c r="AQ23" s="8">
        <v>790</v>
      </c>
      <c r="AS23" s="8" t="s">
        <v>65</v>
      </c>
      <c r="AT23" s="8" t="s">
        <v>62</v>
      </c>
      <c r="AU23" s="8">
        <v>1.4</v>
      </c>
      <c r="AV23" s="8">
        <v>56</v>
      </c>
      <c r="AW23" s="8" t="s">
        <v>70</v>
      </c>
      <c r="AX23" s="8">
        <v>1</v>
      </c>
      <c r="AZ23" s="8" t="s">
        <v>62</v>
      </c>
      <c r="BA23" s="8" t="s">
        <v>62</v>
      </c>
      <c r="BB23" s="8" t="s">
        <v>62</v>
      </c>
      <c r="BC23" s="8">
        <v>5.9</v>
      </c>
      <c r="BD23" s="8">
        <v>2.7</v>
      </c>
      <c r="BE23" s="8">
        <v>3</v>
      </c>
      <c r="BF23" s="8" t="s">
        <v>60</v>
      </c>
      <c r="BG23" s="8" t="s">
        <v>94</v>
      </c>
      <c r="BH23" s="8" t="s">
        <v>94</v>
      </c>
      <c r="BI23" s="8" t="s">
        <v>94</v>
      </c>
      <c r="BJ23" s="8" t="s">
        <v>94</v>
      </c>
      <c r="BK23" s="8" t="s">
        <v>94</v>
      </c>
      <c r="BL23" s="8" t="s">
        <v>94</v>
      </c>
      <c r="BM23" s="8" t="s">
        <v>94</v>
      </c>
      <c r="BN23" s="8" t="s">
        <v>94</v>
      </c>
      <c r="BO23" s="8" t="s">
        <v>94</v>
      </c>
      <c r="BP23" s="8" t="s">
        <v>94</v>
      </c>
      <c r="BQ23" s="8" t="s">
        <v>94</v>
      </c>
      <c r="BR23" s="8" t="s">
        <v>94</v>
      </c>
      <c r="BS23" s="8" t="s">
        <v>94</v>
      </c>
      <c r="BT23" s="8" t="s">
        <v>94</v>
      </c>
      <c r="BU23" s="8" t="s">
        <v>94</v>
      </c>
      <c r="BV23" s="8" t="s">
        <v>94</v>
      </c>
      <c r="BW23" s="8" t="s">
        <v>90</v>
      </c>
      <c r="BX23" s="8" t="s">
        <v>112</v>
      </c>
    </row>
    <row r="24" spans="1:78" x14ac:dyDescent="0.25">
      <c r="A24" s="9" t="s">
        <v>120</v>
      </c>
      <c r="B24" s="9" t="s">
        <v>124</v>
      </c>
      <c r="C24" s="8" t="s">
        <v>125</v>
      </c>
      <c r="D24" s="8" t="s">
        <v>125</v>
      </c>
      <c r="E24" s="9" t="s">
        <v>28</v>
      </c>
      <c r="F24" s="15">
        <v>44218</v>
      </c>
      <c r="G24" s="9" t="s">
        <v>35</v>
      </c>
      <c r="H24" s="8">
        <v>8.3000000000000007</v>
      </c>
      <c r="I24" s="8">
        <v>150</v>
      </c>
      <c r="J24" s="8">
        <v>98</v>
      </c>
      <c r="K24" s="8">
        <v>70</v>
      </c>
      <c r="L24" s="8">
        <v>16</v>
      </c>
      <c r="M24" s="8">
        <v>9.8000000000000004E-2</v>
      </c>
      <c r="O24" s="8" t="s">
        <v>48</v>
      </c>
      <c r="P24" s="8">
        <v>8.1</v>
      </c>
      <c r="R24" s="8">
        <v>11</v>
      </c>
      <c r="T24" s="8">
        <v>11</v>
      </c>
      <c r="U24" s="8">
        <v>2.2000000000000002</v>
      </c>
      <c r="V24" s="8">
        <v>2.9</v>
      </c>
      <c r="W24" s="8">
        <v>10</v>
      </c>
      <c r="Y24" s="16">
        <f t="shared" si="2"/>
        <v>39.429247223364868</v>
      </c>
      <c r="Z24" s="8">
        <v>48</v>
      </c>
      <c r="AA24" s="8">
        <v>5.6</v>
      </c>
      <c r="AB24" s="8" t="s">
        <v>123</v>
      </c>
      <c r="AC24" s="8">
        <v>7.1</v>
      </c>
      <c r="AD24" s="8" t="s">
        <v>65</v>
      </c>
      <c r="AE24" s="8">
        <v>7.6</v>
      </c>
      <c r="AF24" s="8">
        <v>2.9</v>
      </c>
      <c r="AG24" s="8">
        <v>110</v>
      </c>
      <c r="AH24" s="8" t="s">
        <v>70</v>
      </c>
      <c r="AI24" s="8">
        <v>17</v>
      </c>
      <c r="AJ24" s="8" t="s">
        <v>62</v>
      </c>
      <c r="AK24" s="8">
        <v>1.2</v>
      </c>
      <c r="AL24" s="8" t="s">
        <v>62</v>
      </c>
      <c r="AM24" s="8" t="s">
        <v>62</v>
      </c>
      <c r="AN24" s="8">
        <v>9.1999999999999993</v>
      </c>
      <c r="AO24" s="8">
        <v>49</v>
      </c>
      <c r="AP24" s="8">
        <v>5.7</v>
      </c>
      <c r="AQ24" s="8" t="s">
        <v>123</v>
      </c>
      <c r="AR24" s="8">
        <v>7.1</v>
      </c>
      <c r="AS24" s="8" t="s">
        <v>65</v>
      </c>
      <c r="AT24" s="8">
        <v>7.9</v>
      </c>
      <c r="AU24" s="8">
        <v>2.9</v>
      </c>
      <c r="AV24" s="8">
        <v>110</v>
      </c>
      <c r="AW24" s="8" t="s">
        <v>70</v>
      </c>
      <c r="AX24" s="8">
        <v>17</v>
      </c>
      <c r="AY24" s="8" t="s">
        <v>62</v>
      </c>
      <c r="AZ24" s="8">
        <v>1.2</v>
      </c>
      <c r="BA24" s="8" t="s">
        <v>62</v>
      </c>
      <c r="BB24" s="8" t="s">
        <v>62</v>
      </c>
      <c r="BC24" s="8">
        <v>9.3000000000000007</v>
      </c>
      <c r="BD24" s="8" t="s">
        <v>90</v>
      </c>
      <c r="BG24" s="8" t="s">
        <v>94</v>
      </c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1" customFormat="1" x14ac:dyDescent="0.25">
      <c r="A25" s="2" t="s">
        <v>133</v>
      </c>
      <c r="B25" s="2" t="s">
        <v>137</v>
      </c>
      <c r="C25" s="2" t="s">
        <v>125</v>
      </c>
      <c r="D25" s="2" t="s">
        <v>125</v>
      </c>
      <c r="E25" s="2" t="s">
        <v>28</v>
      </c>
      <c r="F25" s="3">
        <v>44253</v>
      </c>
      <c r="G25" s="2" t="s">
        <v>35</v>
      </c>
      <c r="H25" s="4">
        <v>8.4</v>
      </c>
      <c r="I25" s="5">
        <v>150</v>
      </c>
      <c r="J25" s="5">
        <v>98</v>
      </c>
      <c r="K25" s="5">
        <v>84</v>
      </c>
      <c r="L25" s="5">
        <v>16</v>
      </c>
      <c r="M25" s="6">
        <v>0.11</v>
      </c>
      <c r="N25" s="6"/>
      <c r="O25" s="7">
        <v>7.2999999999999995E-2</v>
      </c>
      <c r="P25" s="4">
        <v>8.1</v>
      </c>
      <c r="Q25" s="4"/>
      <c r="R25" s="5">
        <v>12</v>
      </c>
      <c r="S25" s="5"/>
      <c r="T25" s="5">
        <v>11</v>
      </c>
      <c r="U25" s="4">
        <v>1.9</v>
      </c>
      <c r="V25" s="4">
        <v>2.7</v>
      </c>
      <c r="W25" s="4">
        <v>8.6999999999999993</v>
      </c>
      <c r="X25" s="4"/>
      <c r="Y25" s="16">
        <f t="shared" si="2"/>
        <v>38.606540518305223</v>
      </c>
      <c r="Z25" s="5">
        <v>60</v>
      </c>
      <c r="AA25" s="4">
        <v>4</v>
      </c>
      <c r="AB25" s="5">
        <v>12</v>
      </c>
      <c r="AC25" s="2" t="s">
        <v>127</v>
      </c>
      <c r="AD25" s="2" t="s">
        <v>135</v>
      </c>
      <c r="AE25" s="2" t="s">
        <v>70</v>
      </c>
      <c r="AF25" s="4">
        <v>1.2</v>
      </c>
      <c r="AG25" s="5">
        <v>43</v>
      </c>
      <c r="AH25" s="2" t="s">
        <v>136</v>
      </c>
      <c r="AI25" s="4">
        <v>7.3</v>
      </c>
      <c r="AJ25" s="4"/>
      <c r="AK25" s="6">
        <v>0.86</v>
      </c>
      <c r="AL25" s="2" t="s">
        <v>70</v>
      </c>
      <c r="AM25" s="2" t="s">
        <v>70</v>
      </c>
      <c r="AN25" s="5">
        <v>10</v>
      </c>
      <c r="AO25" s="5">
        <v>64</v>
      </c>
      <c r="AP25" s="4">
        <v>4.0999999999999996</v>
      </c>
      <c r="AQ25" s="5">
        <v>13</v>
      </c>
      <c r="AR25" s="2" t="s">
        <v>127</v>
      </c>
      <c r="AS25" s="2" t="s">
        <v>135</v>
      </c>
      <c r="AT25" s="2" t="s">
        <v>70</v>
      </c>
      <c r="AU25" s="4">
        <v>1.3</v>
      </c>
      <c r="AV25" s="5">
        <v>43</v>
      </c>
      <c r="AW25" s="2" t="s">
        <v>136</v>
      </c>
      <c r="AX25" s="2"/>
      <c r="AY25" s="2"/>
      <c r="AZ25" s="6">
        <v>0.86</v>
      </c>
      <c r="BA25" s="2" t="s">
        <v>70</v>
      </c>
      <c r="BB25" s="2" t="s">
        <v>70</v>
      </c>
      <c r="BC25" s="5">
        <v>10</v>
      </c>
      <c r="BD25" s="2" t="s">
        <v>90</v>
      </c>
      <c r="BE25" s="2"/>
      <c r="BF25" s="2"/>
      <c r="BG25" s="2" t="s">
        <v>94</v>
      </c>
    </row>
    <row r="26" spans="1:78" s="1" customFormat="1" x14ac:dyDescent="0.25">
      <c r="A26" s="2" t="s">
        <v>147</v>
      </c>
      <c r="B26" s="2" t="s">
        <v>150</v>
      </c>
      <c r="C26" s="2" t="s">
        <v>125</v>
      </c>
      <c r="D26" s="2" t="s">
        <v>125</v>
      </c>
      <c r="E26" s="2" t="s">
        <v>28</v>
      </c>
      <c r="F26" s="3">
        <v>44385</v>
      </c>
      <c r="G26" s="2" t="s">
        <v>35</v>
      </c>
      <c r="H26" s="4">
        <v>8.1999999999999993</v>
      </c>
      <c r="I26" s="5">
        <v>130</v>
      </c>
      <c r="J26" s="5"/>
      <c r="K26" s="5">
        <v>72</v>
      </c>
      <c r="L26" s="5">
        <v>14</v>
      </c>
      <c r="M26" s="5"/>
      <c r="O26" s="2" t="s">
        <v>48</v>
      </c>
      <c r="P26" s="4">
        <v>6.3</v>
      </c>
      <c r="Q26" s="4"/>
      <c r="R26" s="5">
        <v>11</v>
      </c>
      <c r="S26" s="5"/>
      <c r="T26" s="4">
        <v>8.6999999999999993</v>
      </c>
      <c r="U26" s="4">
        <v>1.8</v>
      </c>
      <c r="V26" s="4">
        <v>2.4</v>
      </c>
      <c r="W26" s="4">
        <v>8.9</v>
      </c>
      <c r="X26" s="8"/>
      <c r="Y26" s="16">
        <f t="shared" si="2"/>
        <v>31.622480460715749</v>
      </c>
      <c r="Z26" s="8"/>
      <c r="AA26" s="8"/>
      <c r="AB26" s="8"/>
      <c r="AC26" s="8"/>
      <c r="AD26" s="2" t="s">
        <v>149</v>
      </c>
      <c r="AE26" s="4">
        <v>6.6</v>
      </c>
      <c r="AF26" s="4">
        <v>2.6</v>
      </c>
      <c r="AG26" s="4"/>
      <c r="AH26" s="4"/>
      <c r="AI26" s="4"/>
      <c r="AJ26" s="4"/>
      <c r="AK26" s="6">
        <v>0.79</v>
      </c>
      <c r="AL26" s="2" t="s">
        <v>70</v>
      </c>
      <c r="AM26" s="2"/>
      <c r="AN26" s="4">
        <v>3.4</v>
      </c>
      <c r="AO26" s="4"/>
      <c r="AP26" s="4"/>
      <c r="AQ26" s="4"/>
      <c r="AR26" s="4"/>
      <c r="AS26" s="2" t="s">
        <v>149</v>
      </c>
      <c r="AT26" s="4">
        <v>6.7</v>
      </c>
      <c r="AU26" s="4">
        <v>2.6</v>
      </c>
      <c r="AV26" s="4"/>
      <c r="AW26" s="4"/>
      <c r="AX26" s="4"/>
      <c r="AY26" s="4"/>
      <c r="AZ26" s="6">
        <v>0.88</v>
      </c>
      <c r="BA26" s="2" t="s">
        <v>70</v>
      </c>
      <c r="BB26" s="2"/>
      <c r="BC26" s="4">
        <v>3.4</v>
      </c>
      <c r="BD26" s="4">
        <v>4.0999999999999996</v>
      </c>
    </row>
    <row r="27" spans="1:78" s="17" customFormat="1" x14ac:dyDescent="0.25">
      <c r="A27" s="2" t="s">
        <v>162</v>
      </c>
      <c r="B27" s="2" t="s">
        <v>164</v>
      </c>
      <c r="C27" s="2" t="s">
        <v>125</v>
      </c>
      <c r="D27" s="2" t="s">
        <v>125</v>
      </c>
      <c r="E27" s="2" t="s">
        <v>28</v>
      </c>
      <c r="F27" s="3">
        <v>44484</v>
      </c>
      <c r="G27" s="2" t="s">
        <v>35</v>
      </c>
      <c r="H27" s="4">
        <v>7.9</v>
      </c>
      <c r="I27" s="5">
        <v>140</v>
      </c>
      <c r="J27" s="5"/>
      <c r="K27" s="5">
        <v>43</v>
      </c>
      <c r="L27" s="5">
        <v>14</v>
      </c>
      <c r="M27" s="5"/>
      <c r="N27" s="5"/>
      <c r="O27" s="7">
        <v>5.0999999999999997E-2</v>
      </c>
      <c r="P27" s="4">
        <v>6.1</v>
      </c>
      <c r="Q27" s="4"/>
      <c r="R27" s="5">
        <v>11</v>
      </c>
      <c r="S27" s="5"/>
      <c r="T27" s="4">
        <v>9.8000000000000007</v>
      </c>
      <c r="U27" s="4">
        <v>1.8</v>
      </c>
      <c r="V27" s="4">
        <v>2.6</v>
      </c>
      <c r="W27" s="4">
        <v>8.8000000000000007</v>
      </c>
      <c r="X27" s="4"/>
      <c r="Y27" s="16">
        <f t="shared" si="2"/>
        <v>35.195187165775408</v>
      </c>
      <c r="Z27" s="4"/>
      <c r="AA27" s="4"/>
      <c r="AB27" s="4"/>
      <c r="AC27" s="4"/>
      <c r="AD27" s="2" t="s">
        <v>149</v>
      </c>
      <c r="AE27" s="4">
        <v>6.1</v>
      </c>
      <c r="AF27" s="4">
        <v>2.2999999999999998</v>
      </c>
      <c r="AG27" s="4"/>
      <c r="AH27" s="4"/>
      <c r="AI27" s="4"/>
      <c r="AJ27" s="4"/>
      <c r="AK27" s="4">
        <v>1</v>
      </c>
      <c r="AL27" s="2" t="s">
        <v>70</v>
      </c>
      <c r="AM27" s="2"/>
      <c r="AN27" s="5">
        <v>58</v>
      </c>
      <c r="AO27" s="5"/>
      <c r="AP27" s="5"/>
      <c r="AQ27" s="5"/>
      <c r="AR27" s="5"/>
      <c r="AS27" s="2" t="s">
        <v>149</v>
      </c>
      <c r="AT27" s="4">
        <v>6.1</v>
      </c>
      <c r="AU27" s="4">
        <v>2.2999999999999998</v>
      </c>
      <c r="AV27" s="4"/>
      <c r="AW27" s="4"/>
      <c r="AX27" s="4"/>
      <c r="AY27" s="4"/>
      <c r="AZ27" s="4">
        <v>1</v>
      </c>
      <c r="BA27" s="2" t="s">
        <v>70</v>
      </c>
      <c r="BB27" s="2"/>
      <c r="BC27" s="5">
        <v>58</v>
      </c>
      <c r="BD27" s="4">
        <v>2.4</v>
      </c>
      <c r="BE27" s="4"/>
    </row>
    <row r="28" spans="1:78" x14ac:dyDescent="0.25">
      <c r="A28" s="8"/>
      <c r="B28" s="8"/>
      <c r="E28" s="8"/>
      <c r="F28" s="15"/>
      <c r="G28" s="8"/>
      <c r="BQ28" s="8"/>
      <c r="BR28" s="8"/>
      <c r="BS28" s="8"/>
      <c r="BT28" s="8"/>
      <c r="BU28" s="8"/>
      <c r="BV28" s="8"/>
      <c r="BW28" s="8"/>
      <c r="BX28" s="8"/>
    </row>
    <row r="29" spans="1:78" x14ac:dyDescent="0.25">
      <c r="A29" s="8"/>
      <c r="B29" s="8"/>
      <c r="E29" s="8"/>
      <c r="F29" s="15"/>
      <c r="G29" s="8"/>
      <c r="BQ29" s="8"/>
      <c r="BR29" s="8"/>
      <c r="BS29" s="8"/>
      <c r="BT29" s="8"/>
      <c r="BU29" s="8"/>
      <c r="BV29" s="8"/>
      <c r="BW29" s="8"/>
      <c r="BX29" s="8"/>
    </row>
    <row r="30" spans="1:78" x14ac:dyDescent="0.25">
      <c r="BQ30" s="8"/>
      <c r="BR30" s="8"/>
      <c r="BS30" s="8"/>
      <c r="BT30" s="8"/>
      <c r="BU30" s="8"/>
      <c r="BV30" s="8"/>
      <c r="BW30" s="8"/>
      <c r="BX30" s="8"/>
    </row>
    <row r="31" spans="1:78" x14ac:dyDescent="0.25">
      <c r="A31" s="8" t="s">
        <v>8</v>
      </c>
      <c r="B31" s="8" t="s">
        <v>15</v>
      </c>
      <c r="C31" s="8" t="s">
        <v>0</v>
      </c>
      <c r="E31" s="8" t="s">
        <v>28</v>
      </c>
      <c r="F31" s="15">
        <v>44046</v>
      </c>
      <c r="G31" s="8" t="s">
        <v>35</v>
      </c>
      <c r="H31" s="8">
        <v>7.6</v>
      </c>
      <c r="I31" s="8">
        <v>630</v>
      </c>
      <c r="J31" s="8">
        <v>410</v>
      </c>
      <c r="K31" s="8">
        <v>180</v>
      </c>
      <c r="L31" s="8">
        <v>120</v>
      </c>
      <c r="M31" s="8">
        <v>0.14000000000000001</v>
      </c>
      <c r="N31" s="8" t="s">
        <v>48</v>
      </c>
      <c r="O31" s="8">
        <v>0.49</v>
      </c>
      <c r="P31" s="8">
        <v>10</v>
      </c>
      <c r="Q31" s="8" t="s">
        <v>52</v>
      </c>
      <c r="R31" s="8">
        <v>20</v>
      </c>
      <c r="S31" s="8" t="s">
        <v>48</v>
      </c>
      <c r="T31" s="8">
        <v>62</v>
      </c>
      <c r="U31" s="8">
        <v>2.2000000000000002</v>
      </c>
      <c r="V31" s="8">
        <v>7</v>
      </c>
      <c r="W31" s="8">
        <v>90</v>
      </c>
      <c r="X31" s="8">
        <v>180</v>
      </c>
      <c r="Y31" s="16">
        <f t="shared" ref="Y31:Y36" si="3">T31*100/40+V31*100/24.31</f>
        <v>183.7947346770876</v>
      </c>
      <c r="Z31" s="8" t="s">
        <v>60</v>
      </c>
      <c r="AA31" s="8" t="s">
        <v>62</v>
      </c>
      <c r="AB31" s="8">
        <v>27</v>
      </c>
      <c r="AD31" s="8" t="s">
        <v>65</v>
      </c>
      <c r="AE31" s="8">
        <v>8.8000000000000007</v>
      </c>
      <c r="AF31" s="8" t="s">
        <v>62</v>
      </c>
      <c r="AG31" s="8">
        <v>160</v>
      </c>
      <c r="AH31" s="8" t="s">
        <v>70</v>
      </c>
      <c r="AI31" s="8" t="s">
        <v>62</v>
      </c>
      <c r="AK31" s="8" t="s">
        <v>62</v>
      </c>
      <c r="AL31" s="8" t="s">
        <v>62</v>
      </c>
      <c r="AM31" s="8" t="s">
        <v>62</v>
      </c>
      <c r="AN31" s="8">
        <v>1.9</v>
      </c>
      <c r="AO31" s="8" t="s">
        <v>60</v>
      </c>
      <c r="AP31" s="8" t="s">
        <v>62</v>
      </c>
      <c r="AQ31" s="8">
        <v>27</v>
      </c>
      <c r="AS31" s="8" t="s">
        <v>65</v>
      </c>
      <c r="AT31" s="8">
        <v>10</v>
      </c>
      <c r="AU31" s="8" t="s">
        <v>62</v>
      </c>
      <c r="AV31" s="8">
        <v>170</v>
      </c>
      <c r="AW31" s="8" t="s">
        <v>70</v>
      </c>
      <c r="AX31" s="8" t="s">
        <v>62</v>
      </c>
      <c r="AZ31" s="8" t="s">
        <v>62</v>
      </c>
      <c r="BA31" s="8" t="s">
        <v>62</v>
      </c>
      <c r="BB31" s="8" t="s">
        <v>62</v>
      </c>
      <c r="BC31" s="8">
        <v>1.9</v>
      </c>
      <c r="BD31" s="8">
        <v>2.7</v>
      </c>
      <c r="BE31" s="8">
        <v>3.6</v>
      </c>
      <c r="BF31" s="8" t="s">
        <v>60</v>
      </c>
      <c r="BG31" s="8" t="s">
        <v>94</v>
      </c>
      <c r="BH31" s="8" t="s">
        <v>94</v>
      </c>
      <c r="BI31" s="8" t="s">
        <v>94</v>
      </c>
      <c r="BJ31" s="8" t="s">
        <v>94</v>
      </c>
      <c r="BK31" s="8" t="s">
        <v>94</v>
      </c>
      <c r="BL31" s="8" t="s">
        <v>94</v>
      </c>
      <c r="BM31" s="8" t="s">
        <v>94</v>
      </c>
      <c r="BN31" s="8" t="s">
        <v>94</v>
      </c>
      <c r="BO31" s="8" t="s">
        <v>94</v>
      </c>
      <c r="BP31" s="8" t="s">
        <v>94</v>
      </c>
      <c r="BQ31" s="8" t="s">
        <v>94</v>
      </c>
      <c r="BR31" s="8" t="s">
        <v>94</v>
      </c>
      <c r="BS31" s="8" t="s">
        <v>94</v>
      </c>
      <c r="BT31" s="8" t="s">
        <v>94</v>
      </c>
      <c r="BU31" s="8" t="s">
        <v>94</v>
      </c>
      <c r="BV31" s="8" t="s">
        <v>94</v>
      </c>
      <c r="BW31" s="8" t="s">
        <v>90</v>
      </c>
      <c r="BX31" s="8" t="s">
        <v>112</v>
      </c>
    </row>
    <row r="32" spans="1:78" x14ac:dyDescent="0.25">
      <c r="A32" s="8" t="s">
        <v>9</v>
      </c>
      <c r="B32" s="8">
        <v>1073426</v>
      </c>
      <c r="C32" s="8" t="s">
        <v>0</v>
      </c>
      <c r="E32" s="8" t="s">
        <v>28</v>
      </c>
      <c r="F32" s="15">
        <v>44103</v>
      </c>
      <c r="G32" s="8"/>
      <c r="H32" s="8">
        <v>7.7</v>
      </c>
      <c r="I32" s="8">
        <v>630</v>
      </c>
      <c r="J32" s="8">
        <v>410</v>
      </c>
      <c r="K32" s="8">
        <v>200</v>
      </c>
      <c r="L32" s="8">
        <v>96</v>
      </c>
      <c r="M32" s="8">
        <v>0.15</v>
      </c>
      <c r="N32" s="8" t="s">
        <v>48</v>
      </c>
      <c r="O32" s="8" t="s">
        <v>48</v>
      </c>
      <c r="P32" s="8">
        <v>4.4000000000000004</v>
      </c>
      <c r="Q32" s="8" t="s">
        <v>52</v>
      </c>
      <c r="R32" s="8">
        <v>20</v>
      </c>
      <c r="S32" s="8" t="s">
        <v>48</v>
      </c>
      <c r="T32" s="8">
        <v>64</v>
      </c>
      <c r="U32" s="8">
        <v>11</v>
      </c>
      <c r="V32" s="8">
        <v>5.3</v>
      </c>
      <c r="W32" s="8">
        <v>52</v>
      </c>
      <c r="X32" s="8">
        <v>180</v>
      </c>
      <c r="Y32" s="16">
        <f t="shared" si="3"/>
        <v>181.80172768408062</v>
      </c>
      <c r="Z32" s="8" t="s">
        <v>60</v>
      </c>
      <c r="AA32" s="8" t="s">
        <v>62</v>
      </c>
      <c r="AB32" s="8">
        <v>570</v>
      </c>
      <c r="AD32" s="8" t="s">
        <v>65</v>
      </c>
      <c r="AE32" s="8">
        <v>2.5</v>
      </c>
      <c r="AF32" s="8" t="s">
        <v>62</v>
      </c>
      <c r="AG32" s="8">
        <v>130</v>
      </c>
      <c r="AH32" s="8" t="s">
        <v>70</v>
      </c>
      <c r="AI32" s="8" t="s">
        <v>62</v>
      </c>
      <c r="AK32" s="8" t="s">
        <v>62</v>
      </c>
      <c r="AL32" s="8" t="s">
        <v>62</v>
      </c>
      <c r="AM32" s="8" t="s">
        <v>62</v>
      </c>
      <c r="AN32" s="8">
        <v>1.4</v>
      </c>
      <c r="AO32" s="8" t="s">
        <v>60</v>
      </c>
      <c r="AP32" s="8" t="s">
        <v>62</v>
      </c>
      <c r="AQ32" s="8">
        <v>690</v>
      </c>
      <c r="AS32" s="8" t="s">
        <v>65</v>
      </c>
      <c r="AT32" s="8">
        <v>3</v>
      </c>
      <c r="AU32" s="8">
        <v>1</v>
      </c>
      <c r="AV32" s="8">
        <v>150</v>
      </c>
      <c r="AW32" s="8" t="s">
        <v>70</v>
      </c>
      <c r="AX32" s="8" t="s">
        <v>62</v>
      </c>
      <c r="AZ32" s="8" t="s">
        <v>62</v>
      </c>
      <c r="BA32" s="8" t="s">
        <v>62</v>
      </c>
      <c r="BB32" s="8" t="s">
        <v>62</v>
      </c>
      <c r="BC32" s="8">
        <v>3.2</v>
      </c>
      <c r="BD32" s="8" t="s">
        <v>90</v>
      </c>
      <c r="BE32" s="8" t="s">
        <v>90</v>
      </c>
      <c r="BF32" s="8" t="s">
        <v>60</v>
      </c>
      <c r="BG32" s="8" t="s">
        <v>94</v>
      </c>
      <c r="BH32" s="8" t="s">
        <v>94</v>
      </c>
      <c r="BI32" s="8" t="s">
        <v>94</v>
      </c>
      <c r="BJ32" s="8" t="s">
        <v>94</v>
      </c>
      <c r="BK32" s="8" t="s">
        <v>94</v>
      </c>
      <c r="BL32" s="8" t="s">
        <v>94</v>
      </c>
      <c r="BM32" s="8" t="s">
        <v>94</v>
      </c>
      <c r="BN32" s="8" t="s">
        <v>94</v>
      </c>
      <c r="BO32" s="8" t="s">
        <v>94</v>
      </c>
      <c r="BP32" s="8" t="s">
        <v>94</v>
      </c>
      <c r="BQ32" s="8" t="s">
        <v>94</v>
      </c>
      <c r="BR32" s="8" t="s">
        <v>94</v>
      </c>
      <c r="BS32" s="8" t="s">
        <v>94</v>
      </c>
      <c r="BT32" s="8" t="s">
        <v>94</v>
      </c>
      <c r="BU32" s="8" t="s">
        <v>94</v>
      </c>
      <c r="BV32" s="8" t="s">
        <v>94</v>
      </c>
      <c r="BW32" s="8" t="s">
        <v>90</v>
      </c>
      <c r="BX32" s="8" t="s">
        <v>112</v>
      </c>
    </row>
    <row r="33" spans="1:78" x14ac:dyDescent="0.25">
      <c r="A33" s="9" t="s">
        <v>120</v>
      </c>
      <c r="B33" s="9" t="s">
        <v>130</v>
      </c>
      <c r="C33" s="8" t="s">
        <v>0</v>
      </c>
      <c r="D33" s="8" t="s">
        <v>0</v>
      </c>
      <c r="E33" s="9" t="s">
        <v>28</v>
      </c>
      <c r="F33" s="15">
        <v>44218</v>
      </c>
      <c r="G33" s="9" t="s">
        <v>35</v>
      </c>
      <c r="H33" s="8">
        <v>7.9</v>
      </c>
      <c r="I33" s="8">
        <v>830</v>
      </c>
      <c r="J33" s="8">
        <v>540</v>
      </c>
      <c r="K33" s="8">
        <v>160</v>
      </c>
      <c r="L33" s="8">
        <v>200</v>
      </c>
      <c r="M33" s="8">
        <v>0.12</v>
      </c>
      <c r="O33" s="8" t="s">
        <v>48</v>
      </c>
      <c r="P33" s="8">
        <v>3.6</v>
      </c>
      <c r="R33" s="8">
        <v>17</v>
      </c>
      <c r="T33" s="8">
        <v>60</v>
      </c>
      <c r="U33" s="8">
        <v>2.2000000000000002</v>
      </c>
      <c r="V33" s="8">
        <v>7</v>
      </c>
      <c r="W33" s="8">
        <v>99</v>
      </c>
      <c r="Y33" s="16">
        <f t="shared" si="3"/>
        <v>178.7947346770876</v>
      </c>
      <c r="Z33" s="8" t="s">
        <v>60</v>
      </c>
      <c r="AA33" s="8" t="s">
        <v>62</v>
      </c>
      <c r="AB33" s="8">
        <v>23</v>
      </c>
      <c r="AC33" s="8" t="s">
        <v>127</v>
      </c>
      <c r="AD33" s="8" t="s">
        <v>65</v>
      </c>
      <c r="AE33" s="8">
        <v>8.4</v>
      </c>
      <c r="AF33" s="8">
        <v>1.3</v>
      </c>
      <c r="AG33" s="8">
        <v>220</v>
      </c>
      <c r="AH33" s="8" t="s">
        <v>70</v>
      </c>
      <c r="AI33" s="8" t="s">
        <v>62</v>
      </c>
      <c r="AJ33" s="8" t="s">
        <v>62</v>
      </c>
      <c r="AK33" s="8" t="s">
        <v>62</v>
      </c>
      <c r="AL33" s="8" t="s">
        <v>62</v>
      </c>
      <c r="AM33" s="8">
        <v>1.2</v>
      </c>
      <c r="AN33" s="8">
        <v>2.5</v>
      </c>
      <c r="AO33" s="8" t="s">
        <v>60</v>
      </c>
      <c r="AP33" s="8" t="s">
        <v>62</v>
      </c>
      <c r="AQ33" s="8">
        <v>24</v>
      </c>
      <c r="AR33" s="8" t="s">
        <v>127</v>
      </c>
      <c r="AS33" s="8" t="s">
        <v>65</v>
      </c>
      <c r="AT33" s="8">
        <v>8.8000000000000007</v>
      </c>
      <c r="AU33" s="8">
        <v>1.3</v>
      </c>
      <c r="AV33" s="8">
        <v>220</v>
      </c>
      <c r="AW33" s="8" t="s">
        <v>70</v>
      </c>
      <c r="AX33" s="8" t="s">
        <v>62</v>
      </c>
      <c r="AY33" s="8" t="s">
        <v>62</v>
      </c>
      <c r="AZ33" s="8" t="s">
        <v>62</v>
      </c>
      <c r="BA33" s="8" t="s">
        <v>62</v>
      </c>
      <c r="BB33" s="8">
        <v>1.2</v>
      </c>
      <c r="BC33" s="8">
        <v>2.5</v>
      </c>
      <c r="BD33" s="8" t="s">
        <v>90</v>
      </c>
      <c r="BG33" s="8" t="s">
        <v>94</v>
      </c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1" customFormat="1" x14ac:dyDescent="0.25">
      <c r="A34" s="2" t="s">
        <v>133</v>
      </c>
      <c r="B34" s="2" t="s">
        <v>143</v>
      </c>
      <c r="C34" s="2" t="s">
        <v>0</v>
      </c>
      <c r="D34" s="2" t="s">
        <v>0</v>
      </c>
      <c r="E34" s="2" t="s">
        <v>28</v>
      </c>
      <c r="F34" s="3">
        <v>44253</v>
      </c>
      <c r="G34" s="2" t="s">
        <v>35</v>
      </c>
      <c r="H34" s="4">
        <v>8</v>
      </c>
      <c r="I34" s="5">
        <v>880</v>
      </c>
      <c r="J34" s="5">
        <v>570</v>
      </c>
      <c r="K34" s="5">
        <v>150</v>
      </c>
      <c r="L34" s="5">
        <v>200</v>
      </c>
      <c r="M34" s="6">
        <v>0.13</v>
      </c>
      <c r="N34" s="6"/>
      <c r="O34" s="2" t="s">
        <v>48</v>
      </c>
      <c r="P34" s="4">
        <v>4</v>
      </c>
      <c r="Q34" s="4"/>
      <c r="R34" s="5">
        <v>17</v>
      </c>
      <c r="S34" s="5"/>
      <c r="T34" s="5">
        <v>60</v>
      </c>
      <c r="U34" s="4">
        <v>2</v>
      </c>
      <c r="V34" s="4">
        <v>6.6</v>
      </c>
      <c r="W34" s="5">
        <v>93</v>
      </c>
      <c r="X34" s="5"/>
      <c r="Y34" s="16">
        <f t="shared" si="3"/>
        <v>177.14932126696834</v>
      </c>
      <c r="Z34" s="5">
        <v>380</v>
      </c>
      <c r="AA34" s="4">
        <v>1</v>
      </c>
      <c r="AB34" s="5">
        <v>13</v>
      </c>
      <c r="AC34" s="4">
        <v>5</v>
      </c>
      <c r="AD34" s="2" t="s">
        <v>135</v>
      </c>
      <c r="AE34" s="6">
        <v>0.96</v>
      </c>
      <c r="AF34" s="6">
        <v>0.64</v>
      </c>
      <c r="AG34" s="5">
        <v>1100</v>
      </c>
      <c r="AH34" s="2" t="s">
        <v>136</v>
      </c>
      <c r="AI34" s="5">
        <v>34</v>
      </c>
      <c r="AJ34" s="5"/>
      <c r="AK34" s="4">
        <v>1.2</v>
      </c>
      <c r="AL34" s="6">
        <v>0.64</v>
      </c>
      <c r="AM34" s="2" t="s">
        <v>70</v>
      </c>
      <c r="AN34" s="4">
        <v>9</v>
      </c>
      <c r="AO34" s="5">
        <v>380</v>
      </c>
      <c r="AP34" s="4">
        <v>1.1000000000000001</v>
      </c>
      <c r="AQ34" s="5">
        <v>13</v>
      </c>
      <c r="AR34" s="4">
        <v>5</v>
      </c>
      <c r="AS34" s="2" t="s">
        <v>135</v>
      </c>
      <c r="AT34" s="6">
        <v>0.96</v>
      </c>
      <c r="AU34" s="6">
        <v>0.68</v>
      </c>
      <c r="AV34" s="5">
        <v>1300</v>
      </c>
      <c r="AW34" s="2" t="s">
        <v>136</v>
      </c>
      <c r="AX34" s="2"/>
      <c r="AY34" s="2"/>
      <c r="AZ34" s="4">
        <v>1.2</v>
      </c>
      <c r="BA34" s="6">
        <v>0.64</v>
      </c>
      <c r="BB34" s="2" t="s">
        <v>70</v>
      </c>
      <c r="BC34" s="4">
        <v>9</v>
      </c>
      <c r="BD34" s="2" t="s">
        <v>90</v>
      </c>
      <c r="BE34" s="2"/>
      <c r="BF34" s="2"/>
      <c r="BG34" s="2" t="s">
        <v>94</v>
      </c>
    </row>
    <row r="35" spans="1:78" s="1" customFormat="1" x14ac:dyDescent="0.25">
      <c r="A35" s="2" t="s">
        <v>147</v>
      </c>
      <c r="B35" s="2" t="s">
        <v>151</v>
      </c>
      <c r="C35" s="2" t="s">
        <v>152</v>
      </c>
      <c r="D35" s="2" t="s">
        <v>152</v>
      </c>
      <c r="E35" s="2" t="s">
        <v>28</v>
      </c>
      <c r="F35" s="3">
        <v>44385</v>
      </c>
      <c r="G35" s="2" t="s">
        <v>35</v>
      </c>
      <c r="H35" s="4">
        <v>7.6</v>
      </c>
      <c r="I35" s="5">
        <v>760</v>
      </c>
      <c r="J35" s="5"/>
      <c r="K35" s="5">
        <v>190</v>
      </c>
      <c r="L35" s="5">
        <v>180</v>
      </c>
      <c r="M35" s="5"/>
      <c r="O35" s="2" t="s">
        <v>48</v>
      </c>
      <c r="P35" s="4">
        <v>4.2</v>
      </c>
      <c r="Q35" s="4"/>
      <c r="R35" s="5">
        <v>19</v>
      </c>
      <c r="S35" s="5"/>
      <c r="T35" s="5">
        <v>66</v>
      </c>
      <c r="U35" s="4">
        <v>2</v>
      </c>
      <c r="V35" s="4">
        <v>7.8</v>
      </c>
      <c r="W35" s="5">
        <v>90</v>
      </c>
      <c r="X35" s="8"/>
      <c r="Y35" s="16">
        <f t="shared" si="3"/>
        <v>197.08556149732621</v>
      </c>
      <c r="Z35" s="8"/>
      <c r="AA35" s="8"/>
      <c r="AB35" s="8"/>
      <c r="AC35" s="8"/>
      <c r="AD35" s="2" t="s">
        <v>149</v>
      </c>
      <c r="AE35" s="4">
        <v>6.4</v>
      </c>
      <c r="AF35" s="2" t="s">
        <v>70</v>
      </c>
      <c r="AG35" s="2"/>
      <c r="AH35" s="2"/>
      <c r="AI35" s="2"/>
      <c r="AJ35" s="2"/>
      <c r="AK35" s="2" t="s">
        <v>70</v>
      </c>
      <c r="AL35" s="2" t="s">
        <v>70</v>
      </c>
      <c r="AM35" s="2"/>
      <c r="AN35" s="2" t="s">
        <v>153</v>
      </c>
      <c r="AO35" s="2"/>
      <c r="AP35" s="2"/>
      <c r="AQ35" s="2"/>
      <c r="AR35" s="2"/>
      <c r="AS35" s="2" t="s">
        <v>149</v>
      </c>
      <c r="AT35" s="4">
        <v>6.3</v>
      </c>
      <c r="AU35" s="2" t="s">
        <v>70</v>
      </c>
      <c r="AV35" s="2"/>
      <c r="AW35" s="2"/>
      <c r="AX35" s="2"/>
      <c r="AY35" s="2"/>
      <c r="AZ35" s="2" t="s">
        <v>70</v>
      </c>
      <c r="BA35" s="2" t="s">
        <v>70</v>
      </c>
      <c r="BB35" s="2"/>
      <c r="BC35" s="2" t="s">
        <v>153</v>
      </c>
      <c r="BD35" s="2" t="s">
        <v>90</v>
      </c>
    </row>
    <row r="36" spans="1:78" s="17" customFormat="1" x14ac:dyDescent="0.25">
      <c r="A36" s="2" t="s">
        <v>162</v>
      </c>
      <c r="B36" s="2" t="s">
        <v>165</v>
      </c>
      <c r="C36" s="2" t="s">
        <v>152</v>
      </c>
      <c r="D36" s="2" t="s">
        <v>152</v>
      </c>
      <c r="E36" s="2" t="s">
        <v>28</v>
      </c>
      <c r="F36" s="3">
        <v>44484</v>
      </c>
      <c r="G36" s="2" t="s">
        <v>35</v>
      </c>
      <c r="H36" s="4">
        <v>7.3</v>
      </c>
      <c r="I36" s="5">
        <v>800</v>
      </c>
      <c r="J36" s="5"/>
      <c r="K36" s="5">
        <v>180</v>
      </c>
      <c r="L36" s="5">
        <v>160</v>
      </c>
      <c r="M36" s="5"/>
      <c r="N36" s="5"/>
      <c r="O36" s="7">
        <v>7.8E-2</v>
      </c>
      <c r="P36" s="4">
        <v>3.4</v>
      </c>
      <c r="Q36" s="4"/>
      <c r="R36" s="5">
        <v>19</v>
      </c>
      <c r="S36" s="5"/>
      <c r="T36" s="5">
        <v>64</v>
      </c>
      <c r="U36" s="4">
        <v>1.9</v>
      </c>
      <c r="V36" s="4">
        <v>8</v>
      </c>
      <c r="W36" s="5">
        <v>88</v>
      </c>
      <c r="X36" s="5"/>
      <c r="Y36" s="16">
        <f t="shared" si="3"/>
        <v>192.90826820238584</v>
      </c>
      <c r="Z36" s="5"/>
      <c r="AA36" s="5"/>
      <c r="AB36" s="5"/>
      <c r="AC36" s="5"/>
      <c r="AD36" s="2" t="s">
        <v>149</v>
      </c>
      <c r="AE36" s="4">
        <v>7.8</v>
      </c>
      <c r="AF36" s="2" t="s">
        <v>70</v>
      </c>
      <c r="AG36" s="2"/>
      <c r="AH36" s="2"/>
      <c r="AI36" s="2"/>
      <c r="AJ36" s="2"/>
      <c r="AK36" s="2" t="s">
        <v>70</v>
      </c>
      <c r="AL36" s="2" t="s">
        <v>70</v>
      </c>
      <c r="AM36" s="2"/>
      <c r="AN36" s="5">
        <v>24</v>
      </c>
      <c r="AO36" s="5"/>
      <c r="AP36" s="5"/>
      <c r="AQ36" s="5"/>
      <c r="AR36" s="5"/>
      <c r="AS36" s="2" t="s">
        <v>149</v>
      </c>
      <c r="AT36" s="4">
        <v>8</v>
      </c>
      <c r="AU36" s="2" t="s">
        <v>70</v>
      </c>
      <c r="AV36" s="2"/>
      <c r="AW36" s="2"/>
      <c r="AX36" s="2"/>
      <c r="AY36" s="2"/>
      <c r="AZ36" s="2" t="s">
        <v>70</v>
      </c>
      <c r="BA36" s="2" t="s">
        <v>70</v>
      </c>
      <c r="BB36" s="2"/>
      <c r="BC36" s="5">
        <v>25</v>
      </c>
      <c r="BD36" s="2" t="s">
        <v>90</v>
      </c>
      <c r="BE36" s="2"/>
    </row>
    <row r="37" spans="1:78" x14ac:dyDescent="0.25">
      <c r="A37" s="8"/>
      <c r="B37" s="8"/>
      <c r="E37" s="8"/>
      <c r="F37" s="15"/>
      <c r="G37" s="8"/>
      <c r="BQ37" s="8"/>
      <c r="BR37" s="8"/>
      <c r="BS37" s="8"/>
      <c r="BT37" s="8"/>
      <c r="BU37" s="8"/>
      <c r="BV37" s="8"/>
      <c r="BW37" s="8"/>
      <c r="BX37" s="8"/>
    </row>
    <row r="38" spans="1:78" x14ac:dyDescent="0.25">
      <c r="A38" s="8"/>
      <c r="B38" s="8"/>
      <c r="E38" s="8"/>
      <c r="F38" s="15"/>
      <c r="G38" s="8"/>
      <c r="BQ38" s="8"/>
      <c r="BR38" s="8"/>
      <c r="BS38" s="8"/>
      <c r="BT38" s="8"/>
      <c r="BU38" s="8"/>
      <c r="BV38" s="8"/>
      <c r="BW38" s="8"/>
      <c r="BX38" s="8"/>
    </row>
    <row r="39" spans="1:78" x14ac:dyDescent="0.25">
      <c r="A39" s="8"/>
      <c r="B39" s="8"/>
      <c r="E39" s="8"/>
      <c r="F39" s="15"/>
      <c r="G39" s="8"/>
      <c r="BQ39" s="8"/>
      <c r="BR39" s="8"/>
      <c r="BS39" s="8"/>
      <c r="BT39" s="8"/>
      <c r="BU39" s="8"/>
      <c r="BV39" s="8"/>
      <c r="BW39" s="8"/>
      <c r="BX39" s="8"/>
    </row>
    <row r="40" spans="1:78" x14ac:dyDescent="0.25">
      <c r="A40" s="8" t="s">
        <v>8</v>
      </c>
      <c r="B40" s="8" t="s">
        <v>16</v>
      </c>
      <c r="C40" s="8" t="s">
        <v>1</v>
      </c>
      <c r="E40" s="8" t="s">
        <v>28</v>
      </c>
      <c r="F40" s="15">
        <v>44046</v>
      </c>
      <c r="G40" s="8" t="s">
        <v>35</v>
      </c>
      <c r="H40" s="8">
        <v>7.5</v>
      </c>
      <c r="I40" s="8">
        <v>630</v>
      </c>
      <c r="J40" s="8">
        <v>410</v>
      </c>
      <c r="K40" s="8">
        <v>380</v>
      </c>
      <c r="L40" s="8">
        <v>24</v>
      </c>
      <c r="M40" s="8">
        <v>0.13</v>
      </c>
      <c r="N40" s="8" t="s">
        <v>48</v>
      </c>
      <c r="O40" s="8">
        <v>8.5999999999999993E-2</v>
      </c>
      <c r="P40" s="8">
        <v>7.6</v>
      </c>
      <c r="Q40" s="8" t="s">
        <v>52</v>
      </c>
      <c r="R40" s="8">
        <v>26</v>
      </c>
      <c r="S40" s="8" t="s">
        <v>48</v>
      </c>
      <c r="T40" s="8">
        <v>110</v>
      </c>
      <c r="U40" s="8">
        <v>6.6</v>
      </c>
      <c r="V40" s="8">
        <v>9.5</v>
      </c>
      <c r="W40" s="8">
        <v>11</v>
      </c>
      <c r="X40" s="8">
        <v>310</v>
      </c>
      <c r="Y40" s="16">
        <f t="shared" ref="Y40:Y44" si="4">T40*100/40+V40*100/24.31</f>
        <v>314.07856849033317</v>
      </c>
      <c r="Z40" s="8" t="s">
        <v>60</v>
      </c>
      <c r="AA40" s="8" t="s">
        <v>62</v>
      </c>
      <c r="AB40" s="8">
        <v>37</v>
      </c>
      <c r="AD40" s="8" t="s">
        <v>65</v>
      </c>
      <c r="AE40" s="8">
        <v>6.4</v>
      </c>
      <c r="AF40" s="8" t="s">
        <v>62</v>
      </c>
      <c r="AG40" s="8">
        <v>310</v>
      </c>
      <c r="AH40" s="8" t="s">
        <v>70</v>
      </c>
      <c r="AI40" s="8">
        <v>17</v>
      </c>
      <c r="AK40" s="8">
        <v>1.8</v>
      </c>
      <c r="AL40" s="8" t="s">
        <v>62</v>
      </c>
      <c r="AM40" s="8">
        <v>1</v>
      </c>
      <c r="AN40" s="8">
        <v>2.1</v>
      </c>
      <c r="AO40" s="8" t="s">
        <v>60</v>
      </c>
      <c r="AP40" s="8" t="s">
        <v>62</v>
      </c>
      <c r="AQ40" s="8">
        <v>37</v>
      </c>
      <c r="AS40" s="8" t="s">
        <v>65</v>
      </c>
      <c r="AT40" s="8">
        <v>6.4</v>
      </c>
      <c r="AU40" s="8" t="s">
        <v>62</v>
      </c>
      <c r="AV40" s="8">
        <v>310</v>
      </c>
      <c r="AW40" s="8" t="s">
        <v>70</v>
      </c>
      <c r="AX40" s="8">
        <v>17</v>
      </c>
      <c r="AZ40" s="8">
        <v>1.9</v>
      </c>
      <c r="BA40" s="8" t="s">
        <v>62</v>
      </c>
      <c r="BB40" s="8">
        <v>1</v>
      </c>
      <c r="BC40" s="8">
        <v>2.2000000000000002</v>
      </c>
      <c r="BD40" s="8">
        <v>2.6</v>
      </c>
      <c r="BE40" s="8">
        <v>2.8</v>
      </c>
      <c r="BF40" s="8" t="s">
        <v>60</v>
      </c>
      <c r="BG40" s="8" t="s">
        <v>94</v>
      </c>
      <c r="BH40" s="8" t="s">
        <v>94</v>
      </c>
      <c r="BI40" s="8" t="s">
        <v>94</v>
      </c>
      <c r="BJ40" s="8" t="s">
        <v>94</v>
      </c>
      <c r="BK40" s="8" t="s">
        <v>94</v>
      </c>
      <c r="BL40" s="8" t="s">
        <v>94</v>
      </c>
      <c r="BM40" s="8" t="s">
        <v>94</v>
      </c>
      <c r="BN40" s="8" t="s">
        <v>94</v>
      </c>
      <c r="BO40" s="8" t="s">
        <v>94</v>
      </c>
      <c r="BP40" s="8" t="s">
        <v>94</v>
      </c>
      <c r="BQ40" s="8" t="s">
        <v>94</v>
      </c>
      <c r="BR40" s="8" t="s">
        <v>94</v>
      </c>
      <c r="BS40" s="8" t="s">
        <v>94</v>
      </c>
      <c r="BT40" s="8" t="s">
        <v>94</v>
      </c>
      <c r="BU40" s="8" t="s">
        <v>94</v>
      </c>
      <c r="BV40" s="8" t="s">
        <v>94</v>
      </c>
      <c r="BW40" s="8" t="s">
        <v>90</v>
      </c>
      <c r="BX40" s="8" t="s">
        <v>112</v>
      </c>
    </row>
    <row r="41" spans="1:78" x14ac:dyDescent="0.25">
      <c r="A41" s="8" t="s">
        <v>10</v>
      </c>
      <c r="B41" s="8">
        <v>1073280</v>
      </c>
      <c r="C41" s="8" t="s">
        <v>1</v>
      </c>
      <c r="E41" s="8" t="s">
        <v>28</v>
      </c>
      <c r="F41" s="15">
        <v>44103</v>
      </c>
      <c r="G41" s="8"/>
      <c r="H41" s="8">
        <v>7.9</v>
      </c>
      <c r="I41" s="8">
        <v>810</v>
      </c>
      <c r="J41" s="8">
        <v>530</v>
      </c>
      <c r="K41" s="8">
        <v>360</v>
      </c>
      <c r="L41" s="8">
        <v>25</v>
      </c>
      <c r="M41" s="8">
        <v>0.13</v>
      </c>
      <c r="N41" s="8" t="s">
        <v>48</v>
      </c>
      <c r="O41" s="8">
        <v>9.2999999999999999E-2</v>
      </c>
      <c r="P41" s="8">
        <v>9.6999999999999993</v>
      </c>
      <c r="Q41" s="8" t="s">
        <v>52</v>
      </c>
      <c r="R41" s="8">
        <v>32</v>
      </c>
      <c r="S41" s="8" t="s">
        <v>48</v>
      </c>
      <c r="T41" s="8">
        <v>160</v>
      </c>
      <c r="U41" s="8">
        <v>9.6</v>
      </c>
      <c r="V41" s="8">
        <v>14</v>
      </c>
      <c r="W41" s="8">
        <v>17</v>
      </c>
      <c r="X41" s="8">
        <v>450</v>
      </c>
      <c r="Y41" s="16">
        <f t="shared" si="4"/>
        <v>457.58946935417521</v>
      </c>
      <c r="Z41" s="8" t="s">
        <v>60</v>
      </c>
      <c r="AA41" s="8" t="s">
        <v>62</v>
      </c>
      <c r="AB41" s="8">
        <v>380</v>
      </c>
      <c r="AD41" s="8">
        <v>0.63</v>
      </c>
      <c r="AE41" s="8" t="s">
        <v>62</v>
      </c>
      <c r="AF41" s="8" t="s">
        <v>62</v>
      </c>
      <c r="AG41" s="8">
        <v>210</v>
      </c>
      <c r="AH41" s="8" t="s">
        <v>70</v>
      </c>
      <c r="AI41" s="8">
        <v>2.5</v>
      </c>
      <c r="AK41" s="8">
        <v>1.3</v>
      </c>
      <c r="AL41" s="8" t="s">
        <v>62</v>
      </c>
      <c r="AM41" s="8" t="s">
        <v>62</v>
      </c>
      <c r="AN41" s="8">
        <v>4.9000000000000004</v>
      </c>
      <c r="AO41" s="8" t="s">
        <v>60</v>
      </c>
      <c r="AP41" s="8" t="s">
        <v>62</v>
      </c>
      <c r="AQ41" s="8">
        <v>500</v>
      </c>
      <c r="AS41" s="8">
        <v>0.82</v>
      </c>
      <c r="AT41" s="8" t="s">
        <v>62</v>
      </c>
      <c r="AU41" s="8" t="s">
        <v>62</v>
      </c>
      <c r="AV41" s="8">
        <v>260</v>
      </c>
      <c r="AW41" s="8" t="s">
        <v>70</v>
      </c>
      <c r="AX41" s="8">
        <v>3.3</v>
      </c>
      <c r="AZ41" s="8">
        <v>1.5</v>
      </c>
      <c r="BA41" s="8" t="s">
        <v>62</v>
      </c>
      <c r="BB41" s="8" t="s">
        <v>62</v>
      </c>
      <c r="BC41" s="8">
        <v>6.1</v>
      </c>
      <c r="BD41" s="8" t="s">
        <v>90</v>
      </c>
      <c r="BE41" s="8" t="s">
        <v>90</v>
      </c>
      <c r="BF41" s="8" t="s">
        <v>60</v>
      </c>
      <c r="BG41" s="8" t="s">
        <v>94</v>
      </c>
      <c r="BH41" s="8" t="s">
        <v>94</v>
      </c>
      <c r="BI41" s="8" t="s">
        <v>94</v>
      </c>
      <c r="BJ41" s="8" t="s">
        <v>94</v>
      </c>
      <c r="BK41" s="8" t="s">
        <v>94</v>
      </c>
      <c r="BL41" s="8" t="s">
        <v>94</v>
      </c>
      <c r="BM41" s="8" t="s">
        <v>94</v>
      </c>
      <c r="BN41" s="8" t="s">
        <v>94</v>
      </c>
      <c r="BO41" s="8" t="s">
        <v>94</v>
      </c>
      <c r="BP41" s="8" t="s">
        <v>94</v>
      </c>
      <c r="BQ41" s="8" t="s">
        <v>94</v>
      </c>
      <c r="BR41" s="8" t="s">
        <v>94</v>
      </c>
      <c r="BS41" s="8" t="s">
        <v>94</v>
      </c>
      <c r="BT41" s="8" t="s">
        <v>94</v>
      </c>
      <c r="BU41" s="8" t="s">
        <v>94</v>
      </c>
      <c r="BV41" s="8" t="s">
        <v>94</v>
      </c>
      <c r="BW41" s="8" t="s">
        <v>90</v>
      </c>
      <c r="BX41" s="8" t="s">
        <v>112</v>
      </c>
    </row>
    <row r="42" spans="1:78" s="1" customFormat="1" x14ac:dyDescent="0.25">
      <c r="A42" s="2" t="s">
        <v>133</v>
      </c>
      <c r="B42" s="2" t="s">
        <v>139</v>
      </c>
      <c r="C42" s="2" t="s">
        <v>1</v>
      </c>
      <c r="D42" s="2" t="s">
        <v>1</v>
      </c>
      <c r="E42" s="2" t="s">
        <v>28</v>
      </c>
      <c r="F42" s="3">
        <v>44253</v>
      </c>
      <c r="G42" s="2" t="s">
        <v>35</v>
      </c>
      <c r="H42" s="4">
        <v>8</v>
      </c>
      <c r="I42" s="5">
        <v>560</v>
      </c>
      <c r="J42" s="5">
        <v>360</v>
      </c>
      <c r="K42" s="5">
        <v>230</v>
      </c>
      <c r="L42" s="5">
        <v>25</v>
      </c>
      <c r="M42" s="6">
        <v>0.11</v>
      </c>
      <c r="N42" s="6"/>
      <c r="O42" s="2" t="s">
        <v>48</v>
      </c>
      <c r="P42" s="4">
        <v>8</v>
      </c>
      <c r="Q42" s="4"/>
      <c r="R42" s="5">
        <v>23</v>
      </c>
      <c r="S42" s="5"/>
      <c r="T42" s="5">
        <v>95</v>
      </c>
      <c r="U42" s="4">
        <v>5.7</v>
      </c>
      <c r="V42" s="4">
        <v>8.4</v>
      </c>
      <c r="W42" s="5">
        <v>11</v>
      </c>
      <c r="X42" s="5"/>
      <c r="Y42" s="16">
        <f t="shared" si="4"/>
        <v>272.05368161250516</v>
      </c>
      <c r="Z42" s="5">
        <v>410</v>
      </c>
      <c r="AA42" s="6">
        <v>0.25</v>
      </c>
      <c r="AB42" s="5">
        <v>22</v>
      </c>
      <c r="AC42" s="4">
        <v>7.6</v>
      </c>
      <c r="AD42" s="2" t="s">
        <v>135</v>
      </c>
      <c r="AE42" s="6">
        <v>0.77</v>
      </c>
      <c r="AF42" s="6">
        <v>0.53</v>
      </c>
      <c r="AG42" s="5">
        <v>190</v>
      </c>
      <c r="AH42" s="2" t="s">
        <v>136</v>
      </c>
      <c r="AI42" s="4">
        <v>5.0999999999999996</v>
      </c>
      <c r="AJ42" s="4"/>
      <c r="AK42" s="6">
        <v>0.59</v>
      </c>
      <c r="AL42" s="2" t="s">
        <v>70</v>
      </c>
      <c r="AM42" s="2" t="s">
        <v>70</v>
      </c>
      <c r="AN42" s="4">
        <v>7.3</v>
      </c>
      <c r="AO42" s="5">
        <v>410</v>
      </c>
      <c r="AP42" s="6">
        <v>0.27</v>
      </c>
      <c r="AQ42" s="5">
        <v>23</v>
      </c>
      <c r="AR42" s="4">
        <v>7.6</v>
      </c>
      <c r="AS42" s="2" t="s">
        <v>135</v>
      </c>
      <c r="AT42" s="6">
        <v>0.77</v>
      </c>
      <c r="AU42" s="6">
        <v>0.53</v>
      </c>
      <c r="AV42" s="5">
        <v>190</v>
      </c>
      <c r="AW42" s="2" t="s">
        <v>136</v>
      </c>
      <c r="AX42" s="2"/>
      <c r="AY42" s="2"/>
      <c r="AZ42" s="6">
        <v>0.59</v>
      </c>
      <c r="BA42" s="2" t="s">
        <v>70</v>
      </c>
      <c r="BB42" s="2" t="s">
        <v>70</v>
      </c>
      <c r="BC42" s="4">
        <v>7.3</v>
      </c>
      <c r="BD42" s="2" t="s">
        <v>90</v>
      </c>
      <c r="BE42" s="2"/>
      <c r="BF42" s="2"/>
      <c r="BG42" s="2" t="s">
        <v>94</v>
      </c>
    </row>
    <row r="43" spans="1:78" s="1" customFormat="1" x14ac:dyDescent="0.25">
      <c r="A43" s="2" t="s">
        <v>147</v>
      </c>
      <c r="B43" s="2" t="s">
        <v>154</v>
      </c>
      <c r="C43" s="2" t="s">
        <v>155</v>
      </c>
      <c r="D43" s="2" t="s">
        <v>155</v>
      </c>
      <c r="E43" s="2" t="s">
        <v>28</v>
      </c>
      <c r="F43" s="3">
        <v>44385</v>
      </c>
      <c r="G43" s="2" t="s">
        <v>35</v>
      </c>
      <c r="H43" s="4">
        <v>7.6</v>
      </c>
      <c r="I43" s="5">
        <v>650</v>
      </c>
      <c r="J43" s="5"/>
      <c r="K43" s="5">
        <v>430</v>
      </c>
      <c r="L43" s="5">
        <v>57</v>
      </c>
      <c r="M43" s="5"/>
      <c r="O43" s="7">
        <v>5.1999999999999998E-2</v>
      </c>
      <c r="P43" s="5">
        <v>11</v>
      </c>
      <c r="Q43" s="5"/>
      <c r="R43" s="5">
        <v>36</v>
      </c>
      <c r="S43" s="5"/>
      <c r="T43" s="5">
        <v>110</v>
      </c>
      <c r="U43" s="4">
        <v>6.1</v>
      </c>
      <c r="V43" s="4">
        <v>9.6</v>
      </c>
      <c r="W43" s="5">
        <v>14</v>
      </c>
      <c r="X43" s="8"/>
      <c r="Y43" s="16">
        <f t="shared" si="4"/>
        <v>314.489921842863</v>
      </c>
      <c r="Z43" s="8"/>
      <c r="AA43" s="8"/>
      <c r="AB43" s="8"/>
      <c r="AC43" s="8"/>
      <c r="AD43" s="2" t="s">
        <v>149</v>
      </c>
      <c r="AE43" s="4">
        <v>5.2</v>
      </c>
      <c r="AF43" s="6">
        <v>0.69</v>
      </c>
      <c r="AG43" s="6"/>
      <c r="AH43" s="6"/>
      <c r="AI43" s="6"/>
      <c r="AJ43" s="6"/>
      <c r="AK43" s="2" t="s">
        <v>70</v>
      </c>
      <c r="AL43" s="2" t="s">
        <v>70</v>
      </c>
      <c r="AM43" s="2"/>
      <c r="AN43" s="2" t="s">
        <v>153</v>
      </c>
      <c r="AO43" s="2"/>
      <c r="AP43" s="2"/>
      <c r="AQ43" s="2"/>
      <c r="AR43" s="2"/>
      <c r="AS43" s="2" t="s">
        <v>149</v>
      </c>
      <c r="AT43" s="4">
        <v>5.2</v>
      </c>
      <c r="AU43" s="6">
        <v>0.69</v>
      </c>
      <c r="AV43" s="6"/>
      <c r="AW43" s="6"/>
      <c r="AX43" s="6"/>
      <c r="AY43" s="6"/>
      <c r="AZ43" s="2" t="s">
        <v>70</v>
      </c>
      <c r="BA43" s="2" t="s">
        <v>70</v>
      </c>
      <c r="BB43" s="2"/>
      <c r="BC43" s="2" t="s">
        <v>153</v>
      </c>
      <c r="BD43" s="2" t="s">
        <v>90</v>
      </c>
    </row>
    <row r="44" spans="1:78" s="17" customFormat="1" x14ac:dyDescent="0.25">
      <c r="A44" s="2" t="s">
        <v>162</v>
      </c>
      <c r="B44" s="2" t="s">
        <v>166</v>
      </c>
      <c r="C44" s="2" t="s">
        <v>155</v>
      </c>
      <c r="D44" s="2" t="s">
        <v>155</v>
      </c>
      <c r="E44" s="2" t="s">
        <v>28</v>
      </c>
      <c r="F44" s="3">
        <v>44484</v>
      </c>
      <c r="G44" s="2" t="s">
        <v>35</v>
      </c>
      <c r="H44" s="4">
        <v>7.4</v>
      </c>
      <c r="I44" s="5">
        <v>670</v>
      </c>
      <c r="J44" s="5"/>
      <c r="K44" s="5">
        <v>500</v>
      </c>
      <c r="L44" s="5">
        <v>31</v>
      </c>
      <c r="M44" s="5"/>
      <c r="N44" s="5"/>
      <c r="O44" s="6">
        <v>0.24</v>
      </c>
      <c r="P44" s="4">
        <v>9.8000000000000007</v>
      </c>
      <c r="Q44" s="4"/>
      <c r="R44" s="5">
        <v>31</v>
      </c>
      <c r="S44" s="5"/>
      <c r="T44" s="5">
        <v>99</v>
      </c>
      <c r="U44" s="4">
        <v>5.6</v>
      </c>
      <c r="V44" s="4">
        <v>8.9</v>
      </c>
      <c r="W44" s="5">
        <v>13</v>
      </c>
      <c r="X44" s="5"/>
      <c r="Y44" s="16">
        <f t="shared" si="4"/>
        <v>284.11044837515425</v>
      </c>
      <c r="Z44" s="5"/>
      <c r="AA44" s="5"/>
      <c r="AB44" s="5"/>
      <c r="AC44" s="5"/>
      <c r="AD44" s="2" t="s">
        <v>149</v>
      </c>
      <c r="AE44" s="4">
        <v>7.2</v>
      </c>
      <c r="AF44" s="6">
        <v>0.8</v>
      </c>
      <c r="AG44" s="6"/>
      <c r="AH44" s="6"/>
      <c r="AI44" s="6"/>
      <c r="AJ44" s="6"/>
      <c r="AK44" s="2" t="s">
        <v>70</v>
      </c>
      <c r="AL44" s="2" t="s">
        <v>70</v>
      </c>
      <c r="AM44" s="2"/>
      <c r="AN44" s="2" t="s">
        <v>153</v>
      </c>
      <c r="AO44" s="2"/>
      <c r="AP44" s="2"/>
      <c r="AQ44" s="2"/>
      <c r="AR44" s="2"/>
      <c r="AS44" s="2" t="s">
        <v>149</v>
      </c>
      <c r="AT44" s="4">
        <v>7.2</v>
      </c>
      <c r="AU44" s="6">
        <v>0.81</v>
      </c>
      <c r="AV44" s="6"/>
      <c r="AW44" s="6"/>
      <c r="AX44" s="6"/>
      <c r="AY44" s="6"/>
      <c r="AZ44" s="2" t="s">
        <v>70</v>
      </c>
      <c r="BA44" s="2" t="s">
        <v>70</v>
      </c>
      <c r="BB44" s="2"/>
      <c r="BC44" s="2" t="s">
        <v>153</v>
      </c>
      <c r="BD44" s="2" t="s">
        <v>90</v>
      </c>
      <c r="BE44" s="2"/>
    </row>
    <row r="45" spans="1:78" x14ac:dyDescent="0.25">
      <c r="A45" s="8"/>
      <c r="B45" s="8"/>
      <c r="E45" s="8"/>
      <c r="F45" s="15"/>
      <c r="G45" s="8"/>
      <c r="BQ45" s="8"/>
      <c r="BR45" s="8"/>
      <c r="BS45" s="8"/>
      <c r="BT45" s="8"/>
      <c r="BU45" s="8"/>
      <c r="BV45" s="8"/>
      <c r="BW45" s="8"/>
      <c r="BX45" s="8"/>
    </row>
    <row r="46" spans="1:78" x14ac:dyDescent="0.25">
      <c r="A46" s="8"/>
      <c r="B46" s="8"/>
      <c r="E46" s="8"/>
      <c r="F46" s="15"/>
      <c r="G46" s="8"/>
      <c r="BQ46" s="8"/>
      <c r="BR46" s="8"/>
      <c r="BS46" s="8"/>
      <c r="BT46" s="8"/>
      <c r="BU46" s="8"/>
      <c r="BV46" s="8"/>
      <c r="BW46" s="8"/>
      <c r="BX46" s="8"/>
    </row>
    <row r="47" spans="1:78" x14ac:dyDescent="0.25">
      <c r="A47" s="8"/>
      <c r="B47" s="8"/>
      <c r="E47" s="8"/>
      <c r="F47" s="15"/>
      <c r="G47" s="8"/>
      <c r="BQ47" s="8"/>
      <c r="BR47" s="8"/>
      <c r="BS47" s="8"/>
      <c r="BT47" s="8"/>
      <c r="BU47" s="8"/>
      <c r="BV47" s="8"/>
      <c r="BW47" s="8"/>
      <c r="BX47" s="8"/>
    </row>
    <row r="48" spans="1:78" x14ac:dyDescent="0.25">
      <c r="A48" s="8" t="s">
        <v>8</v>
      </c>
      <c r="B48" s="8" t="s">
        <v>17</v>
      </c>
      <c r="C48" s="8" t="s">
        <v>2</v>
      </c>
      <c r="E48" s="8" t="s">
        <v>28</v>
      </c>
      <c r="F48" s="15">
        <v>44046</v>
      </c>
      <c r="G48" s="8" t="s">
        <v>35</v>
      </c>
      <c r="H48" s="8">
        <v>7.5</v>
      </c>
      <c r="I48" s="8">
        <v>530</v>
      </c>
      <c r="J48" s="8">
        <v>340</v>
      </c>
      <c r="K48" s="8">
        <v>210</v>
      </c>
      <c r="L48" s="8">
        <v>52</v>
      </c>
      <c r="M48" s="8">
        <v>0.17</v>
      </c>
      <c r="N48" s="8" t="s">
        <v>48</v>
      </c>
      <c r="O48" s="8" t="s">
        <v>48</v>
      </c>
      <c r="P48" s="8">
        <v>5.4</v>
      </c>
      <c r="Q48" s="8" t="s">
        <v>52</v>
      </c>
      <c r="R48" s="8">
        <v>24</v>
      </c>
      <c r="S48" s="8" t="s">
        <v>48</v>
      </c>
      <c r="T48" s="8">
        <v>70</v>
      </c>
      <c r="U48" s="8">
        <v>0.95</v>
      </c>
      <c r="V48" s="8">
        <v>7.4</v>
      </c>
      <c r="W48" s="8">
        <v>30</v>
      </c>
      <c r="X48" s="8">
        <v>210</v>
      </c>
      <c r="Y48" s="16">
        <f t="shared" ref="Y48:Y52" si="5">T48*100/40+V48*100/24.31</f>
        <v>205.44014808720692</v>
      </c>
      <c r="Z48" s="8" t="s">
        <v>60</v>
      </c>
      <c r="AA48" s="8" t="s">
        <v>62</v>
      </c>
      <c r="AB48" s="8">
        <v>27</v>
      </c>
      <c r="AD48" s="8" t="s">
        <v>65</v>
      </c>
      <c r="AE48" s="8">
        <v>3.4</v>
      </c>
      <c r="AF48" s="8">
        <v>3</v>
      </c>
      <c r="AG48" s="8">
        <v>200</v>
      </c>
      <c r="AH48" s="8" t="s">
        <v>70</v>
      </c>
      <c r="AI48" s="8">
        <v>75</v>
      </c>
      <c r="AK48" s="8">
        <v>4.4000000000000004</v>
      </c>
      <c r="AL48" s="8" t="s">
        <v>62</v>
      </c>
      <c r="AM48" s="8">
        <v>1</v>
      </c>
      <c r="AN48" s="8">
        <v>3.7</v>
      </c>
      <c r="AO48" s="8" t="s">
        <v>60</v>
      </c>
      <c r="AP48" s="8" t="s">
        <v>62</v>
      </c>
      <c r="AQ48" s="8">
        <v>27</v>
      </c>
      <c r="AS48" s="8" t="s">
        <v>65</v>
      </c>
      <c r="AT48" s="8">
        <v>4.2</v>
      </c>
      <c r="AU48" s="8">
        <v>3.1</v>
      </c>
      <c r="AV48" s="8">
        <v>200</v>
      </c>
      <c r="AW48" s="8" t="s">
        <v>70</v>
      </c>
      <c r="AX48" s="8">
        <v>75</v>
      </c>
      <c r="AZ48" s="8">
        <v>4.4000000000000004</v>
      </c>
      <c r="BA48" s="8" t="s">
        <v>62</v>
      </c>
      <c r="BB48" s="8">
        <v>1.1000000000000001</v>
      </c>
      <c r="BC48" s="8">
        <v>3.7</v>
      </c>
      <c r="BD48" s="8">
        <v>2.7</v>
      </c>
      <c r="BE48" s="8">
        <v>2.8</v>
      </c>
      <c r="BF48" s="8" t="s">
        <v>60</v>
      </c>
      <c r="BG48" s="8" t="s">
        <v>94</v>
      </c>
      <c r="BH48" s="8" t="s">
        <v>94</v>
      </c>
      <c r="BI48" s="8" t="s">
        <v>94</v>
      </c>
      <c r="BJ48" s="8" t="s">
        <v>94</v>
      </c>
      <c r="BK48" s="8" t="s">
        <v>94</v>
      </c>
      <c r="BL48" s="8" t="s">
        <v>94</v>
      </c>
      <c r="BM48" s="8" t="s">
        <v>94</v>
      </c>
      <c r="BN48" s="8" t="s">
        <v>94</v>
      </c>
      <c r="BO48" s="8" t="s">
        <v>94</v>
      </c>
      <c r="BP48" s="8" t="s">
        <v>94</v>
      </c>
      <c r="BQ48" s="8" t="s">
        <v>94</v>
      </c>
      <c r="BR48" s="8" t="s">
        <v>94</v>
      </c>
      <c r="BS48" s="8" t="s">
        <v>94</v>
      </c>
      <c r="BT48" s="8" t="s">
        <v>94</v>
      </c>
      <c r="BU48" s="8" t="s">
        <v>94</v>
      </c>
      <c r="BV48" s="8" t="s">
        <v>94</v>
      </c>
      <c r="BW48" s="8" t="s">
        <v>90</v>
      </c>
      <c r="BX48" s="8" t="s">
        <v>112</v>
      </c>
    </row>
    <row r="49" spans="1:78" x14ac:dyDescent="0.25">
      <c r="A49" s="8" t="s">
        <v>9</v>
      </c>
      <c r="B49" s="8">
        <v>1073430</v>
      </c>
      <c r="C49" s="8" t="s">
        <v>2</v>
      </c>
      <c r="E49" s="8" t="s">
        <v>28</v>
      </c>
      <c r="F49" s="15">
        <v>44103</v>
      </c>
      <c r="G49" s="8"/>
      <c r="H49" s="8">
        <v>7.4</v>
      </c>
      <c r="I49" s="8">
        <v>480</v>
      </c>
      <c r="J49" s="8">
        <v>310</v>
      </c>
      <c r="K49" s="8">
        <v>330</v>
      </c>
      <c r="L49" s="8">
        <v>25</v>
      </c>
      <c r="M49" s="8">
        <v>0.11</v>
      </c>
      <c r="N49" s="8" t="s">
        <v>48</v>
      </c>
      <c r="O49" s="8" t="s">
        <v>48</v>
      </c>
      <c r="P49" s="8">
        <v>11</v>
      </c>
      <c r="Q49" s="8" t="s">
        <v>52</v>
      </c>
      <c r="R49" s="8">
        <v>35</v>
      </c>
      <c r="S49" s="8" t="s">
        <v>48</v>
      </c>
      <c r="T49" s="8">
        <v>55</v>
      </c>
      <c r="U49" s="8">
        <v>3.9</v>
      </c>
      <c r="V49" s="8">
        <v>8.6999999999999993</v>
      </c>
      <c r="W49" s="8">
        <v>41</v>
      </c>
      <c r="X49" s="8">
        <v>170</v>
      </c>
      <c r="Y49" s="16">
        <f t="shared" si="5"/>
        <v>173.28774167009462</v>
      </c>
      <c r="Z49" s="8" t="s">
        <v>60</v>
      </c>
      <c r="AA49" s="8" t="s">
        <v>62</v>
      </c>
      <c r="AB49" s="8">
        <v>530</v>
      </c>
      <c r="AD49" s="8" t="s">
        <v>65</v>
      </c>
      <c r="AE49" s="8">
        <v>1.3</v>
      </c>
      <c r="AF49" s="8" t="s">
        <v>62</v>
      </c>
      <c r="AG49" s="8">
        <v>130</v>
      </c>
      <c r="AH49" s="8" t="s">
        <v>70</v>
      </c>
      <c r="AI49" s="8">
        <v>7.2</v>
      </c>
      <c r="AK49" s="8" t="s">
        <v>62</v>
      </c>
      <c r="AL49" s="8" t="s">
        <v>62</v>
      </c>
      <c r="AM49" s="8" t="s">
        <v>62</v>
      </c>
      <c r="AN49" s="8">
        <v>4.3</v>
      </c>
      <c r="AO49" s="8" t="s">
        <v>60</v>
      </c>
      <c r="AP49" s="8" t="s">
        <v>62</v>
      </c>
      <c r="AQ49" s="8">
        <v>630</v>
      </c>
      <c r="AS49" s="8" t="s">
        <v>65</v>
      </c>
      <c r="AT49" s="8">
        <v>1.7</v>
      </c>
      <c r="AU49" s="8" t="s">
        <v>62</v>
      </c>
      <c r="AV49" s="8">
        <v>140</v>
      </c>
      <c r="AW49" s="8" t="s">
        <v>70</v>
      </c>
      <c r="AX49" s="8">
        <v>7.8</v>
      </c>
      <c r="AZ49" s="8" t="s">
        <v>62</v>
      </c>
      <c r="BA49" s="8" t="s">
        <v>62</v>
      </c>
      <c r="BB49" s="8" t="s">
        <v>62</v>
      </c>
      <c r="BC49" s="8">
        <v>5.0999999999999996</v>
      </c>
      <c r="BD49" s="8" t="s">
        <v>90</v>
      </c>
      <c r="BE49" s="8">
        <v>17</v>
      </c>
      <c r="BF49" s="8" t="s">
        <v>60</v>
      </c>
      <c r="BG49" s="8" t="s">
        <v>94</v>
      </c>
      <c r="BH49" s="8" t="s">
        <v>94</v>
      </c>
      <c r="BI49" s="8" t="s">
        <v>94</v>
      </c>
      <c r="BJ49" s="8" t="s">
        <v>94</v>
      </c>
      <c r="BK49" s="8" t="s">
        <v>94</v>
      </c>
      <c r="BL49" s="8" t="s">
        <v>94</v>
      </c>
      <c r="BM49" s="8" t="s">
        <v>94</v>
      </c>
      <c r="BN49" s="8" t="s">
        <v>94</v>
      </c>
      <c r="BO49" s="8" t="s">
        <v>94</v>
      </c>
      <c r="BP49" s="8" t="s">
        <v>94</v>
      </c>
      <c r="BQ49" s="8" t="s">
        <v>94</v>
      </c>
      <c r="BR49" s="8" t="s">
        <v>94</v>
      </c>
      <c r="BS49" s="8" t="s">
        <v>94</v>
      </c>
      <c r="BT49" s="8" t="s">
        <v>94</v>
      </c>
      <c r="BU49" s="8" t="s">
        <v>94</v>
      </c>
      <c r="BV49" s="8" t="s">
        <v>94</v>
      </c>
      <c r="BW49" s="8" t="s">
        <v>90</v>
      </c>
      <c r="BX49" s="8" t="s">
        <v>112</v>
      </c>
    </row>
    <row r="50" spans="1:78" x14ac:dyDescent="0.25">
      <c r="A50" s="9" t="s">
        <v>120</v>
      </c>
      <c r="B50" s="9" t="s">
        <v>129</v>
      </c>
      <c r="C50" s="8" t="s">
        <v>2</v>
      </c>
      <c r="D50" s="8" t="s">
        <v>2</v>
      </c>
      <c r="E50" s="9" t="s">
        <v>28</v>
      </c>
      <c r="F50" s="15">
        <v>44218</v>
      </c>
      <c r="G50" s="9" t="s">
        <v>35</v>
      </c>
      <c r="H50" s="8">
        <v>7.8</v>
      </c>
      <c r="I50" s="8">
        <v>470</v>
      </c>
      <c r="J50" s="8">
        <v>310</v>
      </c>
      <c r="K50" s="8">
        <v>160</v>
      </c>
      <c r="L50" s="8">
        <v>51</v>
      </c>
      <c r="M50" s="8">
        <v>0.1</v>
      </c>
      <c r="O50" s="8" t="s">
        <v>48</v>
      </c>
      <c r="P50" s="8">
        <v>4</v>
      </c>
      <c r="R50" s="8">
        <v>16</v>
      </c>
      <c r="T50" s="8">
        <v>53</v>
      </c>
      <c r="U50" s="8">
        <v>0.68</v>
      </c>
      <c r="V50" s="8">
        <v>6.7</v>
      </c>
      <c r="W50" s="8">
        <v>31</v>
      </c>
      <c r="Y50" s="16">
        <f t="shared" si="5"/>
        <v>160.06067461949814</v>
      </c>
      <c r="Z50" s="8" t="s">
        <v>60</v>
      </c>
      <c r="AA50" s="8" t="s">
        <v>62</v>
      </c>
      <c r="AB50" s="8">
        <v>28</v>
      </c>
      <c r="AC50" s="8" t="s">
        <v>127</v>
      </c>
      <c r="AD50" s="8" t="s">
        <v>65</v>
      </c>
      <c r="AE50" s="8">
        <v>7.6</v>
      </c>
      <c r="AF50" s="8" t="s">
        <v>62</v>
      </c>
      <c r="AG50" s="8">
        <v>190</v>
      </c>
      <c r="AH50" s="8" t="s">
        <v>70</v>
      </c>
      <c r="AI50" s="8">
        <v>3</v>
      </c>
      <c r="AJ50" s="8" t="s">
        <v>62</v>
      </c>
      <c r="AK50" s="8" t="s">
        <v>62</v>
      </c>
      <c r="AL50" s="8" t="s">
        <v>62</v>
      </c>
      <c r="AM50" s="8">
        <v>1.6</v>
      </c>
      <c r="AN50" s="8">
        <v>3.6</v>
      </c>
      <c r="AO50" s="8" t="s">
        <v>60</v>
      </c>
      <c r="AP50" s="8" t="s">
        <v>62</v>
      </c>
      <c r="AQ50" s="8">
        <v>28</v>
      </c>
      <c r="AR50" s="8" t="s">
        <v>127</v>
      </c>
      <c r="AS50" s="8" t="s">
        <v>65</v>
      </c>
      <c r="AT50" s="8">
        <v>7.6</v>
      </c>
      <c r="AU50" s="8" t="s">
        <v>62</v>
      </c>
      <c r="AV50" s="8">
        <v>190</v>
      </c>
      <c r="AW50" s="8" t="s">
        <v>70</v>
      </c>
      <c r="AX50" s="8">
        <v>3</v>
      </c>
      <c r="AY50" s="8" t="s">
        <v>62</v>
      </c>
      <c r="AZ50" s="8" t="s">
        <v>62</v>
      </c>
      <c r="BA50" s="8" t="s">
        <v>62</v>
      </c>
      <c r="BB50" s="8">
        <v>1.6</v>
      </c>
      <c r="BC50" s="8">
        <v>3.6</v>
      </c>
      <c r="BD50" s="8" t="s">
        <v>90</v>
      </c>
      <c r="BG50" s="8" t="s">
        <v>94</v>
      </c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1" customFormat="1" x14ac:dyDescent="0.25">
      <c r="A51" s="2" t="s">
        <v>133</v>
      </c>
      <c r="B51" s="2" t="s">
        <v>142</v>
      </c>
      <c r="C51" s="2" t="s">
        <v>2</v>
      </c>
      <c r="D51" s="2" t="s">
        <v>2</v>
      </c>
      <c r="E51" s="2" t="s">
        <v>28</v>
      </c>
      <c r="F51" s="3">
        <v>44253</v>
      </c>
      <c r="G51" s="2" t="s">
        <v>35</v>
      </c>
      <c r="H51" s="4">
        <v>8.1</v>
      </c>
      <c r="I51" s="5">
        <v>470</v>
      </c>
      <c r="J51" s="5">
        <v>310</v>
      </c>
      <c r="K51" s="5">
        <v>140</v>
      </c>
      <c r="L51" s="5">
        <v>52</v>
      </c>
      <c r="M51" s="6">
        <v>0.11</v>
      </c>
      <c r="N51" s="6"/>
      <c r="O51" s="7">
        <v>6.3E-2</v>
      </c>
      <c r="P51" s="4">
        <v>4.2</v>
      </c>
      <c r="Q51" s="4"/>
      <c r="R51" s="5">
        <v>17</v>
      </c>
      <c r="S51" s="5"/>
      <c r="T51" s="5">
        <v>51</v>
      </c>
      <c r="U51" s="6">
        <v>0.85</v>
      </c>
      <c r="V51" s="4">
        <v>6.3</v>
      </c>
      <c r="W51" s="5">
        <v>28</v>
      </c>
      <c r="X51" s="5"/>
      <c r="Y51" s="16">
        <f t="shared" si="5"/>
        <v>153.41526120937885</v>
      </c>
      <c r="Z51" s="5">
        <v>740</v>
      </c>
      <c r="AA51" s="6">
        <v>0.32</v>
      </c>
      <c r="AB51" s="5">
        <v>16</v>
      </c>
      <c r="AC51" s="4">
        <v>5.3</v>
      </c>
      <c r="AD51" s="2" t="s">
        <v>135</v>
      </c>
      <c r="AE51" s="6">
        <v>0.99</v>
      </c>
      <c r="AF51" s="6">
        <v>0.95</v>
      </c>
      <c r="AG51" s="5">
        <v>390</v>
      </c>
      <c r="AH51" s="2" t="s">
        <v>136</v>
      </c>
      <c r="AI51" s="5">
        <v>16</v>
      </c>
      <c r="AJ51" s="5"/>
      <c r="AK51" s="4">
        <v>2.4</v>
      </c>
      <c r="AL51" s="6">
        <v>0.6</v>
      </c>
      <c r="AM51" s="2" t="s">
        <v>70</v>
      </c>
      <c r="AN51" s="4">
        <v>7.2</v>
      </c>
      <c r="AO51" s="5">
        <v>740</v>
      </c>
      <c r="AP51" s="6">
        <v>0.32</v>
      </c>
      <c r="AQ51" s="5">
        <v>17</v>
      </c>
      <c r="AR51" s="4">
        <v>5.3</v>
      </c>
      <c r="AS51" s="2" t="s">
        <v>135</v>
      </c>
      <c r="AT51" s="4">
        <v>1</v>
      </c>
      <c r="AU51" s="6">
        <v>0.95</v>
      </c>
      <c r="AV51" s="5">
        <v>390</v>
      </c>
      <c r="AW51" s="2" t="s">
        <v>136</v>
      </c>
      <c r="AX51" s="2"/>
      <c r="AY51" s="2"/>
      <c r="AZ51" s="4">
        <v>2.4</v>
      </c>
      <c r="BA51" s="6">
        <v>0.6</v>
      </c>
      <c r="BB51" s="2" t="s">
        <v>70</v>
      </c>
      <c r="BC51" s="4">
        <v>7.2</v>
      </c>
      <c r="BD51" s="2" t="s">
        <v>90</v>
      </c>
      <c r="BE51" s="2"/>
      <c r="BF51" s="2"/>
      <c r="BG51" s="2" t="s">
        <v>94</v>
      </c>
    </row>
    <row r="52" spans="1:78" s="17" customFormat="1" x14ac:dyDescent="0.25">
      <c r="A52" s="2" t="s">
        <v>162</v>
      </c>
      <c r="B52" s="2" t="s">
        <v>167</v>
      </c>
      <c r="C52" s="2" t="s">
        <v>168</v>
      </c>
      <c r="D52" s="2" t="s">
        <v>168</v>
      </c>
      <c r="E52" s="2" t="s">
        <v>28</v>
      </c>
      <c r="F52" s="3">
        <v>44484</v>
      </c>
      <c r="G52" s="2" t="s">
        <v>35</v>
      </c>
      <c r="H52" s="4">
        <v>7.2</v>
      </c>
      <c r="I52" s="5">
        <v>510</v>
      </c>
      <c r="J52" s="5"/>
      <c r="K52" s="5">
        <v>220</v>
      </c>
      <c r="L52" s="5">
        <v>53</v>
      </c>
      <c r="M52" s="5"/>
      <c r="N52" s="5"/>
      <c r="O52" s="6">
        <v>0.33</v>
      </c>
      <c r="P52" s="4">
        <v>4.5999999999999996</v>
      </c>
      <c r="Q52" s="4"/>
      <c r="R52" s="5">
        <v>18</v>
      </c>
      <c r="S52" s="5"/>
      <c r="T52" s="5">
        <v>53</v>
      </c>
      <c r="U52" s="6">
        <v>0.61</v>
      </c>
      <c r="V52" s="4">
        <v>6.4</v>
      </c>
      <c r="W52" s="5">
        <v>30</v>
      </c>
      <c r="X52" s="5"/>
      <c r="Y52" s="16">
        <f t="shared" si="5"/>
        <v>158.82661456190868</v>
      </c>
      <c r="Z52" s="5"/>
      <c r="AA52" s="5"/>
      <c r="AB52" s="5"/>
      <c r="AC52" s="5"/>
      <c r="AD52" s="2" t="s">
        <v>149</v>
      </c>
      <c r="AE52" s="2" t="s">
        <v>70</v>
      </c>
      <c r="AF52" s="2" t="s">
        <v>70</v>
      </c>
      <c r="AG52" s="2"/>
      <c r="AH52" s="2"/>
      <c r="AI52" s="2"/>
      <c r="AJ52" s="2"/>
      <c r="AK52" s="2" t="s">
        <v>70</v>
      </c>
      <c r="AL52" s="2" t="s">
        <v>70</v>
      </c>
      <c r="AM52" s="2"/>
      <c r="AN52" s="2" t="s">
        <v>153</v>
      </c>
      <c r="AO52" s="2"/>
      <c r="AP52" s="2"/>
      <c r="AQ52" s="2"/>
      <c r="AR52" s="2"/>
      <c r="AS52" s="2" t="s">
        <v>149</v>
      </c>
      <c r="AT52" s="2" t="s">
        <v>70</v>
      </c>
      <c r="AU52" s="2" t="s">
        <v>70</v>
      </c>
      <c r="AV52" s="2"/>
      <c r="AW52" s="2"/>
      <c r="AX52" s="2"/>
      <c r="AY52" s="2"/>
      <c r="AZ52" s="2" t="s">
        <v>70</v>
      </c>
      <c r="BA52" s="2" t="s">
        <v>70</v>
      </c>
      <c r="BB52" s="2"/>
      <c r="BC52" s="2" t="s">
        <v>153</v>
      </c>
      <c r="BD52" s="2" t="s">
        <v>90</v>
      </c>
      <c r="BE52" s="2"/>
    </row>
    <row r="53" spans="1:78" x14ac:dyDescent="0.25">
      <c r="A53" s="8"/>
      <c r="B53" s="8"/>
      <c r="E53" s="8"/>
      <c r="F53" s="15"/>
      <c r="G53" s="8"/>
      <c r="Y53" s="16"/>
      <c r="BQ53" s="8"/>
      <c r="BR53" s="8"/>
      <c r="BS53" s="8"/>
      <c r="BT53" s="8"/>
      <c r="BU53" s="8"/>
      <c r="BV53" s="8"/>
      <c r="BW53" s="8"/>
      <c r="BX53" s="8"/>
    </row>
    <row r="54" spans="1:78" x14ac:dyDescent="0.25">
      <c r="A54" s="8"/>
      <c r="B54" s="8"/>
      <c r="E54" s="8"/>
      <c r="F54" s="15"/>
      <c r="G54" s="8"/>
      <c r="BQ54" s="8"/>
      <c r="BR54" s="8"/>
      <c r="BS54" s="8"/>
      <c r="BT54" s="8"/>
      <c r="BU54" s="8"/>
      <c r="BV54" s="8"/>
      <c r="BW54" s="8"/>
      <c r="BX54" s="8"/>
    </row>
    <row r="55" spans="1:78" x14ac:dyDescent="0.25">
      <c r="A55" s="8"/>
      <c r="B55" s="8"/>
      <c r="E55" s="8"/>
      <c r="F55" s="15"/>
      <c r="G55" s="8"/>
      <c r="BQ55" s="8"/>
      <c r="BR55" s="8"/>
      <c r="BS55" s="8"/>
      <c r="BT55" s="8"/>
      <c r="BU55" s="8"/>
      <c r="BV55" s="8"/>
      <c r="BW55" s="8"/>
      <c r="BX55" s="8"/>
    </row>
    <row r="56" spans="1:78" x14ac:dyDescent="0.25">
      <c r="A56" s="8" t="s">
        <v>8</v>
      </c>
      <c r="B56" s="8" t="s">
        <v>18</v>
      </c>
      <c r="C56" s="8" t="s">
        <v>3</v>
      </c>
      <c r="E56" s="8" t="s">
        <v>28</v>
      </c>
      <c r="F56" s="15">
        <v>44046</v>
      </c>
      <c r="G56" s="8" t="s">
        <v>35</v>
      </c>
      <c r="H56" s="8">
        <v>7.4</v>
      </c>
      <c r="I56" s="8">
        <v>520</v>
      </c>
      <c r="J56" s="8">
        <v>340</v>
      </c>
      <c r="K56" s="8">
        <v>160</v>
      </c>
      <c r="L56" s="8">
        <v>53</v>
      </c>
      <c r="M56" s="8">
        <v>0.37</v>
      </c>
      <c r="N56" s="8" t="s">
        <v>48</v>
      </c>
      <c r="O56" s="8">
        <v>7.4999999999999997E-2</v>
      </c>
      <c r="P56" s="8">
        <v>13</v>
      </c>
      <c r="Q56" s="8" t="s">
        <v>52</v>
      </c>
      <c r="R56" s="8">
        <v>19</v>
      </c>
      <c r="S56" s="8" t="s">
        <v>48</v>
      </c>
      <c r="T56" s="8">
        <v>58</v>
      </c>
      <c r="U56" s="8">
        <v>1.8</v>
      </c>
      <c r="V56" s="8">
        <v>8.1</v>
      </c>
      <c r="W56" s="8">
        <v>36</v>
      </c>
      <c r="X56" s="8">
        <v>180</v>
      </c>
      <c r="Y56" s="16">
        <f t="shared" ref="Y56:Y61" si="6">T56*100/40+V56*100/24.31</f>
        <v>178.31962155491567</v>
      </c>
      <c r="Z56" s="8" t="s">
        <v>60</v>
      </c>
      <c r="AA56" s="8" t="s">
        <v>62</v>
      </c>
      <c r="AB56" s="8">
        <v>22</v>
      </c>
      <c r="AD56" s="8" t="s">
        <v>65</v>
      </c>
      <c r="AE56" s="8">
        <v>3.8</v>
      </c>
      <c r="AF56" s="8" t="s">
        <v>62</v>
      </c>
      <c r="AG56" s="8">
        <v>150</v>
      </c>
      <c r="AH56" s="8" t="s">
        <v>70</v>
      </c>
      <c r="AI56" s="8">
        <v>34</v>
      </c>
      <c r="AK56" s="8">
        <v>1.9</v>
      </c>
      <c r="AL56" s="8" t="s">
        <v>62</v>
      </c>
      <c r="AM56" s="8" t="s">
        <v>62</v>
      </c>
      <c r="AN56" s="8">
        <v>3.2</v>
      </c>
      <c r="AO56" s="8" t="s">
        <v>60</v>
      </c>
      <c r="AP56" s="8" t="s">
        <v>62</v>
      </c>
      <c r="AQ56" s="8">
        <v>22</v>
      </c>
      <c r="AS56" s="8" t="s">
        <v>65</v>
      </c>
      <c r="AT56" s="8">
        <v>3.8</v>
      </c>
      <c r="AU56" s="8" t="s">
        <v>62</v>
      </c>
      <c r="AV56" s="8">
        <v>150</v>
      </c>
      <c r="AW56" s="8" t="s">
        <v>70</v>
      </c>
      <c r="AX56" s="8">
        <v>34</v>
      </c>
      <c r="AZ56" s="8">
        <v>1.9</v>
      </c>
      <c r="BA56" s="8" t="s">
        <v>62</v>
      </c>
      <c r="BB56" s="8" t="s">
        <v>62</v>
      </c>
      <c r="BC56" s="8">
        <v>3.3</v>
      </c>
      <c r="BD56" s="8">
        <v>2.4</v>
      </c>
      <c r="BE56" s="8">
        <v>2.6</v>
      </c>
      <c r="BF56" s="8" t="s">
        <v>60</v>
      </c>
      <c r="BG56" s="8" t="s">
        <v>94</v>
      </c>
      <c r="BH56" s="8" t="s">
        <v>94</v>
      </c>
      <c r="BI56" s="8" t="s">
        <v>94</v>
      </c>
      <c r="BJ56" s="8" t="s">
        <v>94</v>
      </c>
      <c r="BK56" s="8" t="s">
        <v>94</v>
      </c>
      <c r="BL56" s="8" t="s">
        <v>94</v>
      </c>
      <c r="BM56" s="8" t="s">
        <v>94</v>
      </c>
      <c r="BN56" s="8" t="s">
        <v>94</v>
      </c>
      <c r="BO56" s="8" t="s">
        <v>94</v>
      </c>
      <c r="BP56" s="8" t="s">
        <v>94</v>
      </c>
      <c r="BQ56" s="8" t="s">
        <v>94</v>
      </c>
      <c r="BR56" s="8" t="s">
        <v>94</v>
      </c>
      <c r="BS56" s="8" t="s">
        <v>94</v>
      </c>
      <c r="BT56" s="8" t="s">
        <v>94</v>
      </c>
      <c r="BU56" s="8" t="s">
        <v>94</v>
      </c>
      <c r="BV56" s="8" t="s">
        <v>94</v>
      </c>
      <c r="BW56" s="8" t="s">
        <v>90</v>
      </c>
      <c r="BX56" s="8" t="s">
        <v>112</v>
      </c>
    </row>
    <row r="57" spans="1:78" x14ac:dyDescent="0.25">
      <c r="A57" s="8" t="s">
        <v>9</v>
      </c>
      <c r="B57" s="8">
        <v>1073428</v>
      </c>
      <c r="C57" s="8" t="s">
        <v>3</v>
      </c>
      <c r="E57" s="8" t="s">
        <v>28</v>
      </c>
      <c r="F57" s="15">
        <v>44103</v>
      </c>
      <c r="G57" s="8"/>
      <c r="H57" s="8">
        <v>7.4</v>
      </c>
      <c r="I57" s="8">
        <v>490</v>
      </c>
      <c r="J57" s="8">
        <v>320</v>
      </c>
      <c r="K57" s="8">
        <v>170</v>
      </c>
      <c r="L57" s="8">
        <v>52</v>
      </c>
      <c r="M57" s="8">
        <v>0.15</v>
      </c>
      <c r="N57" s="8" t="s">
        <v>48</v>
      </c>
      <c r="O57" s="8">
        <v>8.5999999999999993E-2</v>
      </c>
      <c r="P57" s="8">
        <v>15</v>
      </c>
      <c r="Q57" s="8" t="s">
        <v>52</v>
      </c>
      <c r="R57" s="8">
        <v>19</v>
      </c>
      <c r="S57" s="8" t="s">
        <v>48</v>
      </c>
      <c r="T57" s="8">
        <v>55</v>
      </c>
      <c r="U57" s="8">
        <v>3.1</v>
      </c>
      <c r="V57" s="8">
        <v>6.5</v>
      </c>
      <c r="W57" s="8">
        <v>30</v>
      </c>
      <c r="X57" s="8">
        <v>160</v>
      </c>
      <c r="Y57" s="16">
        <f t="shared" si="6"/>
        <v>164.23796791443851</v>
      </c>
      <c r="Z57" s="8" t="s">
        <v>60</v>
      </c>
      <c r="AA57" s="8" t="s">
        <v>62</v>
      </c>
      <c r="AB57" s="8">
        <v>490</v>
      </c>
      <c r="AD57" s="8" t="s">
        <v>65</v>
      </c>
      <c r="AE57" s="8">
        <v>1.2</v>
      </c>
      <c r="AF57" s="8">
        <v>1.5</v>
      </c>
      <c r="AG57" s="8">
        <v>98</v>
      </c>
      <c r="AH57" s="8" t="s">
        <v>70</v>
      </c>
      <c r="AI57" s="8">
        <v>8.1</v>
      </c>
      <c r="AK57" s="8" t="s">
        <v>62</v>
      </c>
      <c r="AL57" s="8" t="s">
        <v>62</v>
      </c>
      <c r="AM57" s="8" t="s">
        <v>62</v>
      </c>
      <c r="AN57" s="8">
        <v>8.6</v>
      </c>
      <c r="AO57" s="8" t="s">
        <v>60</v>
      </c>
      <c r="AP57" s="8" t="s">
        <v>62</v>
      </c>
      <c r="AQ57" s="8">
        <v>630</v>
      </c>
      <c r="AS57" s="8" t="s">
        <v>65</v>
      </c>
      <c r="AT57" s="8">
        <v>2.1</v>
      </c>
      <c r="AU57" s="8">
        <v>1.9</v>
      </c>
      <c r="AV57" s="8">
        <v>150</v>
      </c>
      <c r="AW57" s="8" t="s">
        <v>70</v>
      </c>
      <c r="AX57" s="8">
        <v>10</v>
      </c>
      <c r="AZ57" s="8" t="s">
        <v>62</v>
      </c>
      <c r="BA57" s="8" t="s">
        <v>62</v>
      </c>
      <c r="BB57" s="8" t="s">
        <v>62</v>
      </c>
      <c r="BC57" s="8">
        <v>12</v>
      </c>
      <c r="BD57" s="8" t="s">
        <v>90</v>
      </c>
      <c r="BE57" s="8" t="s">
        <v>90</v>
      </c>
      <c r="BF57" s="8" t="s">
        <v>60</v>
      </c>
      <c r="BG57" s="8" t="s">
        <v>94</v>
      </c>
      <c r="BH57" s="8" t="s">
        <v>94</v>
      </c>
      <c r="BI57" s="8" t="s">
        <v>94</v>
      </c>
      <c r="BJ57" s="8" t="s">
        <v>94</v>
      </c>
      <c r="BK57" s="8" t="s">
        <v>94</v>
      </c>
      <c r="BL57" s="8" t="s">
        <v>94</v>
      </c>
      <c r="BM57" s="8" t="s">
        <v>94</v>
      </c>
      <c r="BN57" s="8" t="s">
        <v>94</v>
      </c>
      <c r="BO57" s="8" t="s">
        <v>94</v>
      </c>
      <c r="BP57" s="8" t="s">
        <v>94</v>
      </c>
      <c r="BQ57" s="8" t="s">
        <v>94</v>
      </c>
      <c r="BR57" s="8" t="s">
        <v>94</v>
      </c>
      <c r="BS57" s="8" t="s">
        <v>94</v>
      </c>
      <c r="BT57" s="8" t="s">
        <v>94</v>
      </c>
      <c r="BU57" s="8" t="s">
        <v>94</v>
      </c>
      <c r="BV57" s="8" t="s">
        <v>94</v>
      </c>
      <c r="BW57" s="8" t="s">
        <v>90</v>
      </c>
      <c r="BX57" s="8" t="s">
        <v>112</v>
      </c>
    </row>
    <row r="58" spans="1:78" x14ac:dyDescent="0.25">
      <c r="A58" s="9" t="s">
        <v>120</v>
      </c>
      <c r="B58" s="9" t="s">
        <v>126</v>
      </c>
      <c r="C58" s="8" t="s">
        <v>3</v>
      </c>
      <c r="D58" s="8" t="s">
        <v>3</v>
      </c>
      <c r="E58" s="9" t="s">
        <v>28</v>
      </c>
      <c r="F58" s="15">
        <v>44218</v>
      </c>
      <c r="G58" s="9" t="s">
        <v>35</v>
      </c>
      <c r="H58" s="8">
        <v>7.9</v>
      </c>
      <c r="I58" s="8">
        <v>410</v>
      </c>
      <c r="J58" s="8">
        <v>270</v>
      </c>
      <c r="K58" s="8">
        <v>150</v>
      </c>
      <c r="L58" s="8">
        <v>47</v>
      </c>
      <c r="M58" s="8">
        <v>0.16</v>
      </c>
      <c r="O58" s="8" t="s">
        <v>48</v>
      </c>
      <c r="P58" s="8">
        <v>18</v>
      </c>
      <c r="R58" s="8">
        <v>14</v>
      </c>
      <c r="T58" s="8">
        <v>45</v>
      </c>
      <c r="U58" s="8">
        <v>1.2</v>
      </c>
      <c r="V58" s="8">
        <v>5.5</v>
      </c>
      <c r="W58" s="8">
        <v>31</v>
      </c>
      <c r="Y58" s="16">
        <f t="shared" si="6"/>
        <v>135.12443438914028</v>
      </c>
      <c r="Z58" s="8" t="s">
        <v>60</v>
      </c>
      <c r="AA58" s="8" t="s">
        <v>62</v>
      </c>
      <c r="AB58" s="8">
        <v>30</v>
      </c>
      <c r="AC58" s="8" t="s">
        <v>127</v>
      </c>
      <c r="AD58" s="8" t="s">
        <v>65</v>
      </c>
      <c r="AE58" s="8">
        <v>8.1</v>
      </c>
      <c r="AF58" s="8">
        <v>1.2</v>
      </c>
      <c r="AG58" s="8">
        <v>160</v>
      </c>
      <c r="AH58" s="8" t="s">
        <v>70</v>
      </c>
      <c r="AI58" s="8">
        <v>1.6</v>
      </c>
      <c r="AJ58" s="8" t="s">
        <v>62</v>
      </c>
      <c r="AK58" s="8" t="s">
        <v>62</v>
      </c>
      <c r="AL58" s="8" t="s">
        <v>62</v>
      </c>
      <c r="AM58" s="8">
        <v>1.2</v>
      </c>
      <c r="AN58" s="8">
        <v>2.5</v>
      </c>
      <c r="AO58" s="8" t="s">
        <v>60</v>
      </c>
      <c r="AP58" s="8" t="s">
        <v>62</v>
      </c>
      <c r="AQ58" s="8">
        <v>30</v>
      </c>
      <c r="AR58" s="8" t="s">
        <v>127</v>
      </c>
      <c r="AS58" s="8" t="s">
        <v>65</v>
      </c>
      <c r="AT58" s="8">
        <v>8.3000000000000007</v>
      </c>
      <c r="AU58" s="8">
        <v>1.2</v>
      </c>
      <c r="AV58" s="8">
        <v>170</v>
      </c>
      <c r="AW58" s="8" t="s">
        <v>70</v>
      </c>
      <c r="AX58" s="8">
        <v>1.6</v>
      </c>
      <c r="AY58" s="8" t="s">
        <v>62</v>
      </c>
      <c r="AZ58" s="8" t="s">
        <v>62</v>
      </c>
      <c r="BA58" s="8" t="s">
        <v>62</v>
      </c>
      <c r="BB58" s="8">
        <v>1.2</v>
      </c>
      <c r="BC58" s="8">
        <v>2.6</v>
      </c>
      <c r="BD58" s="8" t="s">
        <v>90</v>
      </c>
      <c r="BG58" s="8" t="s">
        <v>94</v>
      </c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1" customFormat="1" x14ac:dyDescent="0.25">
      <c r="A59" s="2" t="s">
        <v>133</v>
      </c>
      <c r="B59" s="2" t="s">
        <v>138</v>
      </c>
      <c r="C59" s="2" t="s">
        <v>3</v>
      </c>
      <c r="D59" s="2" t="s">
        <v>3</v>
      </c>
      <c r="E59" s="2" t="s">
        <v>28</v>
      </c>
      <c r="F59" s="3">
        <v>44253</v>
      </c>
      <c r="G59" s="2" t="s">
        <v>35</v>
      </c>
      <c r="H59" s="4">
        <v>8.1</v>
      </c>
      <c r="I59" s="5">
        <v>420</v>
      </c>
      <c r="J59" s="5">
        <v>270</v>
      </c>
      <c r="K59" s="5">
        <v>180</v>
      </c>
      <c r="L59" s="5">
        <v>46</v>
      </c>
      <c r="M59" s="6">
        <v>0.12</v>
      </c>
      <c r="N59" s="6"/>
      <c r="O59" s="2" t="s">
        <v>48</v>
      </c>
      <c r="P59" s="5">
        <v>11</v>
      </c>
      <c r="Q59" s="5"/>
      <c r="R59" s="5">
        <v>14</v>
      </c>
      <c r="S59" s="5"/>
      <c r="T59" s="5">
        <v>45</v>
      </c>
      <c r="U59" s="4">
        <v>1.2</v>
      </c>
      <c r="V59" s="4">
        <v>5.2</v>
      </c>
      <c r="W59" s="5">
        <v>27</v>
      </c>
      <c r="X59" s="5"/>
      <c r="Y59" s="16">
        <f t="shared" si="6"/>
        <v>133.89037433155079</v>
      </c>
      <c r="Z59" s="5">
        <v>910</v>
      </c>
      <c r="AA59" s="6">
        <v>0.45</v>
      </c>
      <c r="AB59" s="5">
        <v>14</v>
      </c>
      <c r="AC59" s="4">
        <v>5.4</v>
      </c>
      <c r="AD59" s="2" t="s">
        <v>135</v>
      </c>
      <c r="AE59" s="4">
        <v>1.2</v>
      </c>
      <c r="AF59" s="6">
        <v>0.6</v>
      </c>
      <c r="AG59" s="5">
        <v>720</v>
      </c>
      <c r="AH59" s="2" t="s">
        <v>136</v>
      </c>
      <c r="AI59" s="5">
        <v>42</v>
      </c>
      <c r="AJ59" s="5"/>
      <c r="AK59" s="6">
        <v>0.85</v>
      </c>
      <c r="AL59" s="6">
        <v>0.6</v>
      </c>
      <c r="AM59" s="2" t="s">
        <v>70</v>
      </c>
      <c r="AN59" s="4">
        <v>6.8</v>
      </c>
      <c r="AO59" s="5">
        <v>910</v>
      </c>
      <c r="AP59" s="6">
        <v>0.45</v>
      </c>
      <c r="AQ59" s="5">
        <v>16</v>
      </c>
      <c r="AR59" s="4">
        <v>5.4</v>
      </c>
      <c r="AS59" s="2" t="s">
        <v>135</v>
      </c>
      <c r="AT59" s="4">
        <v>1.2</v>
      </c>
      <c r="AU59" s="6">
        <v>0.62</v>
      </c>
      <c r="AV59" s="5">
        <v>720</v>
      </c>
      <c r="AW59" s="2" t="s">
        <v>136</v>
      </c>
      <c r="AX59" s="2"/>
      <c r="AY59" s="2"/>
      <c r="AZ59" s="6">
        <v>0.86</v>
      </c>
      <c r="BA59" s="6">
        <v>0.61</v>
      </c>
      <c r="BB59" s="2" t="s">
        <v>70</v>
      </c>
      <c r="BC59" s="4">
        <v>6.8</v>
      </c>
      <c r="BD59" s="2" t="s">
        <v>90</v>
      </c>
      <c r="BE59" s="2"/>
      <c r="BF59" s="2"/>
      <c r="BG59" s="2" t="s">
        <v>94</v>
      </c>
    </row>
    <row r="60" spans="1:78" s="1" customFormat="1" x14ac:dyDescent="0.25">
      <c r="A60" s="2" t="s">
        <v>147</v>
      </c>
      <c r="B60" s="2" t="s">
        <v>156</v>
      </c>
      <c r="C60" s="2" t="s">
        <v>3</v>
      </c>
      <c r="D60" s="2" t="s">
        <v>157</v>
      </c>
      <c r="E60" s="2" t="s">
        <v>28</v>
      </c>
      <c r="F60" s="3">
        <v>44385</v>
      </c>
      <c r="G60" s="2" t="s">
        <v>35</v>
      </c>
      <c r="H60" s="4">
        <v>7.5</v>
      </c>
      <c r="I60" s="5">
        <v>460</v>
      </c>
      <c r="J60" s="5"/>
      <c r="K60" s="5">
        <v>180</v>
      </c>
      <c r="L60" s="5">
        <v>46</v>
      </c>
      <c r="M60" s="5"/>
      <c r="O60" s="2" t="s">
        <v>48</v>
      </c>
      <c r="P60" s="5">
        <v>12</v>
      </c>
      <c r="Q60" s="5"/>
      <c r="R60" s="5">
        <v>17</v>
      </c>
      <c r="S60" s="5"/>
      <c r="T60" s="5">
        <v>49</v>
      </c>
      <c r="U60" s="6">
        <v>0.96</v>
      </c>
      <c r="V60" s="4">
        <v>6</v>
      </c>
      <c r="W60" s="5">
        <v>34</v>
      </c>
      <c r="X60" s="8"/>
      <c r="Y60" s="16">
        <f t="shared" si="6"/>
        <v>147.18120115178939</v>
      </c>
      <c r="Z60" s="8"/>
      <c r="AA60" s="8"/>
      <c r="AB60" s="8"/>
      <c r="AC60" s="8"/>
      <c r="AD60" s="2" t="s">
        <v>149</v>
      </c>
      <c r="AE60" s="4">
        <v>6.5</v>
      </c>
      <c r="AF60" s="2" t="s">
        <v>70</v>
      </c>
      <c r="AG60" s="2"/>
      <c r="AH60" s="2"/>
      <c r="AI60" s="2"/>
      <c r="AJ60" s="2"/>
      <c r="AK60" s="2" t="s">
        <v>70</v>
      </c>
      <c r="AL60" s="2" t="s">
        <v>70</v>
      </c>
      <c r="AM60" s="2"/>
      <c r="AN60" s="2" t="s">
        <v>153</v>
      </c>
      <c r="AO60" s="2"/>
      <c r="AP60" s="2"/>
      <c r="AQ60" s="2"/>
      <c r="AR60" s="2"/>
      <c r="AS60" s="2" t="s">
        <v>149</v>
      </c>
      <c r="AT60" s="4">
        <v>6.5</v>
      </c>
      <c r="AU60" s="2" t="s">
        <v>70</v>
      </c>
      <c r="AV60" s="2"/>
      <c r="AW60" s="2"/>
      <c r="AX60" s="2"/>
      <c r="AY60" s="2"/>
      <c r="AZ60" s="2" t="s">
        <v>70</v>
      </c>
      <c r="BA60" s="2" t="s">
        <v>70</v>
      </c>
      <c r="BB60" s="2"/>
      <c r="BC60" s="2" t="s">
        <v>153</v>
      </c>
      <c r="BD60" s="2" t="s">
        <v>90</v>
      </c>
    </row>
    <row r="61" spans="1:78" s="17" customFormat="1" x14ac:dyDescent="0.25">
      <c r="A61" s="2" t="s">
        <v>162</v>
      </c>
      <c r="B61" s="2" t="s">
        <v>169</v>
      </c>
      <c r="C61" s="2" t="s">
        <v>3</v>
      </c>
      <c r="D61" s="2" t="s">
        <v>157</v>
      </c>
      <c r="E61" s="2" t="s">
        <v>28</v>
      </c>
      <c r="F61" s="3">
        <v>44484</v>
      </c>
      <c r="G61" s="2" t="s">
        <v>35</v>
      </c>
      <c r="H61" s="4">
        <v>7.1</v>
      </c>
      <c r="I61" s="5">
        <v>490</v>
      </c>
      <c r="J61" s="5"/>
      <c r="K61" s="5">
        <v>210</v>
      </c>
      <c r="L61" s="5">
        <v>50</v>
      </c>
      <c r="M61" s="5"/>
      <c r="N61" s="5"/>
      <c r="O61" s="6">
        <v>0.47</v>
      </c>
      <c r="P61" s="5">
        <v>11</v>
      </c>
      <c r="Q61" s="5"/>
      <c r="R61" s="5">
        <v>19</v>
      </c>
      <c r="S61" s="5"/>
      <c r="T61" s="5">
        <v>50</v>
      </c>
      <c r="U61" s="6">
        <v>0.99</v>
      </c>
      <c r="V61" s="4">
        <v>5.9</v>
      </c>
      <c r="W61" s="5">
        <v>34</v>
      </c>
      <c r="X61" s="5"/>
      <c r="Y61" s="16">
        <f t="shared" si="6"/>
        <v>149.26984779925957</v>
      </c>
      <c r="Z61" s="5"/>
      <c r="AA61" s="5"/>
      <c r="AB61" s="5"/>
      <c r="AC61" s="5"/>
      <c r="AD61" s="2" t="s">
        <v>149</v>
      </c>
      <c r="AE61" s="4">
        <v>7.3</v>
      </c>
      <c r="AF61" s="6">
        <v>0.9</v>
      </c>
      <c r="AG61" s="6"/>
      <c r="AH61" s="6"/>
      <c r="AI61" s="6"/>
      <c r="AJ61" s="6"/>
      <c r="AK61" s="2" t="s">
        <v>70</v>
      </c>
      <c r="AL61" s="2" t="s">
        <v>70</v>
      </c>
      <c r="AM61" s="2"/>
      <c r="AN61" s="4">
        <v>3.5</v>
      </c>
      <c r="AO61" s="4"/>
      <c r="AP61" s="4"/>
      <c r="AQ61" s="4"/>
      <c r="AR61" s="4"/>
      <c r="AS61" s="2" t="s">
        <v>149</v>
      </c>
      <c r="AT61" s="4">
        <v>7.3</v>
      </c>
      <c r="AU61" s="6">
        <v>0.96</v>
      </c>
      <c r="AV61" s="6"/>
      <c r="AW61" s="6"/>
      <c r="AX61" s="6"/>
      <c r="AY61" s="6"/>
      <c r="AZ61" s="2" t="s">
        <v>70</v>
      </c>
      <c r="BA61" s="2" t="s">
        <v>70</v>
      </c>
      <c r="BB61" s="2"/>
      <c r="BC61" s="4">
        <v>3.7</v>
      </c>
      <c r="BD61" s="2" t="s">
        <v>90</v>
      </c>
      <c r="BE61" s="2"/>
    </row>
    <row r="62" spans="1:78" x14ac:dyDescent="0.25">
      <c r="A62" s="8"/>
      <c r="B62" s="8"/>
      <c r="E62" s="8"/>
      <c r="F62" s="15"/>
      <c r="G62" s="8"/>
      <c r="BQ62" s="8"/>
      <c r="BR62" s="8"/>
      <c r="BS62" s="8"/>
      <c r="BT62" s="8"/>
      <c r="BU62" s="8"/>
      <c r="BV62" s="8"/>
      <c r="BW62" s="8"/>
      <c r="BX62" s="8"/>
    </row>
    <row r="63" spans="1:78" x14ac:dyDescent="0.25">
      <c r="A63" s="8"/>
      <c r="B63" s="8"/>
      <c r="E63" s="8"/>
      <c r="F63" s="15"/>
      <c r="G63" s="8"/>
      <c r="BQ63" s="8"/>
      <c r="BR63" s="8"/>
      <c r="BS63" s="8"/>
      <c r="BT63" s="8"/>
      <c r="BU63" s="8"/>
      <c r="BV63" s="8"/>
      <c r="BW63" s="8"/>
      <c r="BX63" s="8"/>
    </row>
    <row r="64" spans="1:78" x14ac:dyDescent="0.25">
      <c r="A64" s="8"/>
      <c r="B64" s="8"/>
      <c r="E64" s="8"/>
      <c r="F64" s="15"/>
      <c r="G64" s="8"/>
      <c r="BQ64" s="8"/>
      <c r="BR64" s="8"/>
      <c r="BS64" s="8"/>
      <c r="BT64" s="8"/>
      <c r="BU64" s="8"/>
      <c r="BV64" s="8"/>
      <c r="BW64" s="8"/>
      <c r="BX64" s="8"/>
    </row>
    <row r="65" spans="1:78" x14ac:dyDescent="0.25">
      <c r="A65" s="8" t="s">
        <v>8</v>
      </c>
      <c r="B65" s="8" t="s">
        <v>19</v>
      </c>
      <c r="C65" s="8" t="s">
        <v>4</v>
      </c>
      <c r="E65" s="8" t="s">
        <v>28</v>
      </c>
      <c r="F65" s="15">
        <v>44046</v>
      </c>
      <c r="G65" s="8" t="s">
        <v>35</v>
      </c>
      <c r="H65" s="8">
        <v>7.6</v>
      </c>
      <c r="I65" s="8">
        <v>540</v>
      </c>
      <c r="J65" s="8">
        <v>350</v>
      </c>
      <c r="K65" s="8">
        <v>220</v>
      </c>
      <c r="L65" s="8">
        <v>32</v>
      </c>
      <c r="M65" s="8">
        <v>0.18</v>
      </c>
      <c r="N65" s="8" t="s">
        <v>48</v>
      </c>
      <c r="O65" s="8">
        <v>6.2E-2</v>
      </c>
      <c r="P65" s="8">
        <v>8.1</v>
      </c>
      <c r="Q65" s="8" t="s">
        <v>52</v>
      </c>
      <c r="R65" s="8">
        <v>31</v>
      </c>
      <c r="S65" s="8" t="s">
        <v>48</v>
      </c>
      <c r="T65" s="8">
        <v>77</v>
      </c>
      <c r="U65" s="8">
        <v>4.7</v>
      </c>
      <c r="V65" s="8">
        <v>9.6</v>
      </c>
      <c r="W65" s="8">
        <v>20</v>
      </c>
      <c r="X65" s="8">
        <v>230</v>
      </c>
      <c r="Y65" s="16">
        <f t="shared" ref="Y65:Y68" si="7">T65*100/40+V65*100/24.31</f>
        <v>231.98992184286303</v>
      </c>
      <c r="Z65" s="8" t="s">
        <v>60</v>
      </c>
      <c r="AA65" s="8" t="s">
        <v>62</v>
      </c>
      <c r="AB65" s="8">
        <v>37</v>
      </c>
      <c r="AD65" s="8" t="s">
        <v>65</v>
      </c>
      <c r="AE65" s="8">
        <v>3.4</v>
      </c>
      <c r="AF65" s="8" t="s">
        <v>62</v>
      </c>
      <c r="AG65" s="8">
        <v>220</v>
      </c>
      <c r="AH65" s="8" t="s">
        <v>70</v>
      </c>
      <c r="AI65" s="8">
        <v>180</v>
      </c>
      <c r="AK65" s="8">
        <v>1.7</v>
      </c>
      <c r="AL65" s="8" t="s">
        <v>62</v>
      </c>
      <c r="AM65" s="8">
        <v>1.1000000000000001</v>
      </c>
      <c r="AN65" s="8">
        <v>11</v>
      </c>
      <c r="AO65" s="8" t="s">
        <v>60</v>
      </c>
      <c r="AP65" s="8" t="s">
        <v>62</v>
      </c>
      <c r="AQ65" s="8">
        <v>37</v>
      </c>
      <c r="AS65" s="8" t="s">
        <v>65</v>
      </c>
      <c r="AT65" s="8">
        <v>3.1</v>
      </c>
      <c r="AU65" s="8" t="s">
        <v>62</v>
      </c>
      <c r="AV65" s="8">
        <v>220</v>
      </c>
      <c r="AW65" s="8" t="s">
        <v>70</v>
      </c>
      <c r="AX65" s="8">
        <v>170</v>
      </c>
      <c r="AZ65" s="8">
        <v>1.8</v>
      </c>
      <c r="BA65" s="8" t="s">
        <v>62</v>
      </c>
      <c r="BB65" s="8">
        <v>1.3</v>
      </c>
      <c r="BC65" s="8">
        <v>11</v>
      </c>
      <c r="BD65" s="8">
        <v>2.8</v>
      </c>
      <c r="BE65" s="8">
        <v>2.9</v>
      </c>
      <c r="BF65" s="8" t="s">
        <v>60</v>
      </c>
      <c r="BG65" s="8" t="s">
        <v>94</v>
      </c>
      <c r="BH65" s="8" t="s">
        <v>94</v>
      </c>
      <c r="BI65" s="8" t="s">
        <v>94</v>
      </c>
      <c r="BJ65" s="8" t="s">
        <v>94</v>
      </c>
      <c r="BK65" s="8" t="s">
        <v>94</v>
      </c>
      <c r="BL65" s="8" t="s">
        <v>94</v>
      </c>
      <c r="BM65" s="8" t="s">
        <v>94</v>
      </c>
      <c r="BN65" s="8" t="s">
        <v>94</v>
      </c>
      <c r="BO65" s="8" t="s">
        <v>94</v>
      </c>
      <c r="BP65" s="8" t="s">
        <v>94</v>
      </c>
      <c r="BQ65" s="8" t="s">
        <v>94</v>
      </c>
      <c r="BR65" s="8" t="s">
        <v>94</v>
      </c>
      <c r="BS65" s="8" t="s">
        <v>94</v>
      </c>
      <c r="BT65" s="8" t="s">
        <v>94</v>
      </c>
      <c r="BU65" s="8" t="s">
        <v>94</v>
      </c>
      <c r="BV65" s="8" t="s">
        <v>94</v>
      </c>
      <c r="BW65" s="8" t="s">
        <v>90</v>
      </c>
      <c r="BX65" s="8" t="s">
        <v>112</v>
      </c>
    </row>
    <row r="66" spans="1:78" x14ac:dyDescent="0.25">
      <c r="A66" s="8" t="s">
        <v>9</v>
      </c>
      <c r="B66" s="8">
        <v>1073429</v>
      </c>
      <c r="C66" s="8" t="s">
        <v>4</v>
      </c>
      <c r="E66" s="8" t="s">
        <v>28</v>
      </c>
      <c r="F66" s="15">
        <v>44103</v>
      </c>
      <c r="G66" s="8"/>
      <c r="H66" s="8">
        <v>7.4</v>
      </c>
      <c r="I66" s="8">
        <v>450</v>
      </c>
      <c r="J66" s="8">
        <v>290</v>
      </c>
      <c r="K66" s="8">
        <v>200</v>
      </c>
      <c r="L66" s="8">
        <v>29</v>
      </c>
      <c r="M66" s="8">
        <v>0.11</v>
      </c>
      <c r="N66" s="8" t="s">
        <v>48</v>
      </c>
      <c r="O66" s="8">
        <v>5.0999999999999997E-2</v>
      </c>
      <c r="P66" s="8">
        <v>11</v>
      </c>
      <c r="Q66" s="8" t="s">
        <v>52</v>
      </c>
      <c r="R66" s="8">
        <v>17</v>
      </c>
      <c r="S66" s="8" t="s">
        <v>48</v>
      </c>
      <c r="T66" s="8">
        <v>63</v>
      </c>
      <c r="U66" s="8">
        <v>2.2000000000000002</v>
      </c>
      <c r="V66" s="8">
        <v>6.5</v>
      </c>
      <c r="W66" s="8">
        <v>18</v>
      </c>
      <c r="X66" s="8">
        <v>180</v>
      </c>
      <c r="Y66" s="16">
        <f t="shared" si="7"/>
        <v>184.23796791443851</v>
      </c>
      <c r="Z66" s="8" t="s">
        <v>60</v>
      </c>
      <c r="AA66" s="8" t="s">
        <v>62</v>
      </c>
      <c r="AB66" s="8">
        <v>700</v>
      </c>
      <c r="AD66" s="8" t="s">
        <v>65</v>
      </c>
      <c r="AE66" s="8">
        <v>1.4</v>
      </c>
      <c r="AF66" s="8" t="s">
        <v>62</v>
      </c>
      <c r="AG66" s="8">
        <v>130</v>
      </c>
      <c r="AH66" s="8" t="s">
        <v>70</v>
      </c>
      <c r="AI66" s="8">
        <v>37</v>
      </c>
      <c r="AK66" s="8" t="s">
        <v>62</v>
      </c>
      <c r="AL66" s="8" t="s">
        <v>62</v>
      </c>
      <c r="AM66" s="8" t="s">
        <v>62</v>
      </c>
      <c r="AN66" s="8">
        <v>2.9</v>
      </c>
      <c r="AO66" s="8" t="s">
        <v>60</v>
      </c>
      <c r="AP66" s="8" t="s">
        <v>62</v>
      </c>
      <c r="AQ66" s="8">
        <v>820</v>
      </c>
      <c r="AS66" s="8" t="s">
        <v>65</v>
      </c>
      <c r="AT66" s="8">
        <v>1.6</v>
      </c>
      <c r="AU66" s="8" t="s">
        <v>62</v>
      </c>
      <c r="AV66" s="8">
        <v>150</v>
      </c>
      <c r="AW66" s="8" t="s">
        <v>70</v>
      </c>
      <c r="AX66" s="8">
        <v>43</v>
      </c>
      <c r="AZ66" s="8" t="s">
        <v>62</v>
      </c>
      <c r="BA66" s="8" t="s">
        <v>62</v>
      </c>
      <c r="BB66" s="8" t="s">
        <v>62</v>
      </c>
      <c r="BC66" s="8">
        <v>3.5</v>
      </c>
      <c r="BD66" s="8" t="s">
        <v>90</v>
      </c>
      <c r="BE66" s="8" t="s">
        <v>90</v>
      </c>
      <c r="BF66" s="8" t="s">
        <v>60</v>
      </c>
      <c r="BG66" s="8" t="s">
        <v>94</v>
      </c>
      <c r="BH66" s="8" t="s">
        <v>94</v>
      </c>
      <c r="BI66" s="8" t="s">
        <v>94</v>
      </c>
      <c r="BJ66" s="8" t="s">
        <v>94</v>
      </c>
      <c r="BK66" s="8" t="s">
        <v>94</v>
      </c>
      <c r="BL66" s="8" t="s">
        <v>94</v>
      </c>
      <c r="BM66" s="8" t="s">
        <v>94</v>
      </c>
      <c r="BN66" s="8" t="s">
        <v>94</v>
      </c>
      <c r="BO66" s="8" t="s">
        <v>94</v>
      </c>
      <c r="BP66" s="8" t="s">
        <v>94</v>
      </c>
      <c r="BQ66" s="8" t="s">
        <v>94</v>
      </c>
      <c r="BR66" s="8" t="s">
        <v>94</v>
      </c>
      <c r="BS66" s="8" t="s">
        <v>94</v>
      </c>
      <c r="BT66" s="8" t="s">
        <v>94</v>
      </c>
      <c r="BU66" s="8" t="s">
        <v>94</v>
      </c>
      <c r="BV66" s="8" t="s">
        <v>94</v>
      </c>
      <c r="BW66" s="8" t="s">
        <v>90</v>
      </c>
      <c r="BX66" s="8" t="s">
        <v>112</v>
      </c>
    </row>
    <row r="67" spans="1:78" x14ac:dyDescent="0.25">
      <c r="A67" s="9" t="s">
        <v>120</v>
      </c>
      <c r="B67" s="9" t="s">
        <v>128</v>
      </c>
      <c r="C67" s="8" t="s">
        <v>4</v>
      </c>
      <c r="D67" s="8" t="s">
        <v>4</v>
      </c>
      <c r="E67" s="9" t="s">
        <v>28</v>
      </c>
      <c r="F67" s="15">
        <v>44218</v>
      </c>
      <c r="G67" s="9" t="s">
        <v>35</v>
      </c>
      <c r="H67" s="8">
        <v>7.9</v>
      </c>
      <c r="I67" s="8">
        <v>270</v>
      </c>
      <c r="J67" s="8">
        <v>180</v>
      </c>
      <c r="K67" s="8">
        <v>130</v>
      </c>
      <c r="L67" s="8">
        <v>17</v>
      </c>
      <c r="M67" s="8">
        <v>8.6999999999999994E-2</v>
      </c>
      <c r="O67" s="8">
        <v>7.1999999999999995E-2</v>
      </c>
      <c r="P67" s="8">
        <v>5.2</v>
      </c>
      <c r="R67" s="8">
        <v>6.6</v>
      </c>
      <c r="T67" s="8">
        <v>32</v>
      </c>
      <c r="U67" s="8" t="s">
        <v>70</v>
      </c>
      <c r="V67" s="8">
        <v>3.7</v>
      </c>
      <c r="W67" s="8">
        <v>12</v>
      </c>
      <c r="Y67" s="16">
        <f t="shared" si="7"/>
        <v>95.220074043603461</v>
      </c>
      <c r="Z67" s="8" t="s">
        <v>60</v>
      </c>
      <c r="AA67" s="8" t="s">
        <v>62</v>
      </c>
      <c r="AB67" s="8">
        <v>26</v>
      </c>
      <c r="AC67" s="8" t="s">
        <v>127</v>
      </c>
      <c r="AD67" s="8" t="s">
        <v>65</v>
      </c>
      <c r="AE67" s="8">
        <v>6.5</v>
      </c>
      <c r="AF67" s="8" t="s">
        <v>62</v>
      </c>
      <c r="AG67" s="8">
        <v>140</v>
      </c>
      <c r="AH67" s="8" t="s">
        <v>70</v>
      </c>
      <c r="AI67" s="8">
        <v>7</v>
      </c>
      <c r="AJ67" s="8" t="s">
        <v>62</v>
      </c>
      <c r="AK67" s="8" t="s">
        <v>62</v>
      </c>
      <c r="AL67" s="8" t="s">
        <v>62</v>
      </c>
      <c r="AM67" s="8" t="s">
        <v>62</v>
      </c>
      <c r="AN67" s="8">
        <v>3.7</v>
      </c>
      <c r="AO67" s="8" t="s">
        <v>60</v>
      </c>
      <c r="AP67" s="8" t="s">
        <v>62</v>
      </c>
      <c r="AQ67" s="8">
        <v>26</v>
      </c>
      <c r="AR67" s="8" t="s">
        <v>127</v>
      </c>
      <c r="AS67" s="8" t="s">
        <v>65</v>
      </c>
      <c r="AT67" s="8">
        <v>6.6</v>
      </c>
      <c r="AU67" s="8" t="s">
        <v>62</v>
      </c>
      <c r="AV67" s="8">
        <v>140</v>
      </c>
      <c r="AW67" s="8" t="s">
        <v>70</v>
      </c>
      <c r="AX67" s="8">
        <v>7</v>
      </c>
      <c r="AY67" s="8" t="s">
        <v>62</v>
      </c>
      <c r="AZ67" s="8" t="s">
        <v>62</v>
      </c>
      <c r="BA67" s="8" t="s">
        <v>62</v>
      </c>
      <c r="BB67" s="8" t="s">
        <v>62</v>
      </c>
      <c r="BC67" s="8">
        <v>3.7</v>
      </c>
      <c r="BD67" s="8" t="s">
        <v>90</v>
      </c>
      <c r="BG67" s="8" t="s">
        <v>94</v>
      </c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1" customFormat="1" x14ac:dyDescent="0.25">
      <c r="A68" s="2" t="s">
        <v>133</v>
      </c>
      <c r="B68" s="2" t="s">
        <v>141</v>
      </c>
      <c r="C68" s="2" t="s">
        <v>4</v>
      </c>
      <c r="D68" s="2" t="s">
        <v>4</v>
      </c>
      <c r="E68" s="2" t="s">
        <v>28</v>
      </c>
      <c r="F68" s="3">
        <v>44253</v>
      </c>
      <c r="G68" s="2" t="s">
        <v>35</v>
      </c>
      <c r="H68" s="4">
        <v>8.1999999999999993</v>
      </c>
      <c r="I68" s="5">
        <v>280</v>
      </c>
      <c r="J68" s="5">
        <v>180</v>
      </c>
      <c r="K68" s="5">
        <v>88</v>
      </c>
      <c r="L68" s="5">
        <v>18</v>
      </c>
      <c r="M68" s="7">
        <v>9.9000000000000005E-2</v>
      </c>
      <c r="N68" s="7"/>
      <c r="O68" s="7">
        <v>5.5E-2</v>
      </c>
      <c r="P68" s="4">
        <v>5.2</v>
      </c>
      <c r="Q68" s="4"/>
      <c r="R68" s="4">
        <v>6.7</v>
      </c>
      <c r="S68" s="4"/>
      <c r="T68" s="5">
        <v>31</v>
      </c>
      <c r="U68" s="6">
        <v>0.61</v>
      </c>
      <c r="V68" s="4">
        <v>3.7</v>
      </c>
      <c r="W68" s="5">
        <v>13</v>
      </c>
      <c r="X68" s="5"/>
      <c r="Y68" s="16">
        <f t="shared" si="7"/>
        <v>92.720074043603461</v>
      </c>
      <c r="Z68" s="5">
        <v>980</v>
      </c>
      <c r="AA68" s="6">
        <v>0.33</v>
      </c>
      <c r="AB68" s="5">
        <v>14</v>
      </c>
      <c r="AC68" s="4">
        <v>5.4</v>
      </c>
      <c r="AD68" s="2" t="s">
        <v>135</v>
      </c>
      <c r="AE68" s="4">
        <v>1.3</v>
      </c>
      <c r="AF68" s="2" t="s">
        <v>70</v>
      </c>
      <c r="AG68" s="5">
        <v>430</v>
      </c>
      <c r="AH68" s="2" t="s">
        <v>136</v>
      </c>
      <c r="AI68" s="5">
        <v>12</v>
      </c>
      <c r="AJ68" s="5"/>
      <c r="AK68" s="6">
        <v>0.54</v>
      </c>
      <c r="AL68" s="6">
        <v>0.54</v>
      </c>
      <c r="AM68" s="2" t="s">
        <v>70</v>
      </c>
      <c r="AN68" s="4">
        <v>7.1</v>
      </c>
      <c r="AO68" s="5">
        <v>980</v>
      </c>
      <c r="AP68" s="6">
        <v>0.33</v>
      </c>
      <c r="AQ68" s="5">
        <v>15</v>
      </c>
      <c r="AR68" s="4">
        <v>5.4</v>
      </c>
      <c r="AS68" s="2" t="s">
        <v>135</v>
      </c>
      <c r="AT68" s="4">
        <v>1.3</v>
      </c>
      <c r="AU68" s="2" t="s">
        <v>70</v>
      </c>
      <c r="AV68" s="5">
        <v>430</v>
      </c>
      <c r="AW68" s="2" t="s">
        <v>136</v>
      </c>
      <c r="AX68" s="2"/>
      <c r="AY68" s="2"/>
      <c r="AZ68" s="6">
        <v>0.54</v>
      </c>
      <c r="BA68" s="6">
        <v>0.55000000000000004</v>
      </c>
      <c r="BB68" s="2" t="s">
        <v>70</v>
      </c>
      <c r="BC68" s="4">
        <v>7.1</v>
      </c>
      <c r="BD68" s="2" t="s">
        <v>90</v>
      </c>
      <c r="BE68" s="2"/>
      <c r="BF68" s="2"/>
      <c r="BG68" s="2" t="s">
        <v>94</v>
      </c>
    </row>
    <row r="69" spans="1:78" s="17" customFormat="1" x14ac:dyDescent="0.25">
      <c r="A69" s="2" t="s">
        <v>162</v>
      </c>
      <c r="B69" s="2" t="s">
        <v>172</v>
      </c>
      <c r="C69" s="2" t="s">
        <v>4</v>
      </c>
      <c r="D69" s="2" t="s">
        <v>132</v>
      </c>
      <c r="E69" s="2" t="s">
        <v>28</v>
      </c>
      <c r="F69" s="3">
        <v>44484</v>
      </c>
      <c r="G69" s="2" t="s">
        <v>35</v>
      </c>
      <c r="H69" s="4">
        <v>6.8</v>
      </c>
      <c r="I69" s="5">
        <v>450</v>
      </c>
      <c r="J69" s="5"/>
      <c r="K69" s="5">
        <v>160</v>
      </c>
      <c r="L69" s="5">
        <v>51</v>
      </c>
      <c r="M69" s="5"/>
      <c r="N69" s="5"/>
      <c r="O69" s="2" t="s">
        <v>48</v>
      </c>
      <c r="P69" s="4">
        <v>4.2</v>
      </c>
      <c r="Q69" s="4"/>
      <c r="R69" s="5">
        <v>17</v>
      </c>
      <c r="S69" s="5"/>
      <c r="T69" s="2" t="s">
        <v>35</v>
      </c>
      <c r="U69" s="2" t="s">
        <v>35</v>
      </c>
      <c r="V69" s="2" t="s">
        <v>35</v>
      </c>
      <c r="W69" s="2" t="s">
        <v>35</v>
      </c>
      <c r="X69" s="2"/>
      <c r="Y69" s="16"/>
      <c r="Z69" s="2"/>
      <c r="AA69" s="2"/>
      <c r="AB69" s="2"/>
      <c r="AC69" s="2"/>
      <c r="AD69" s="2" t="s">
        <v>149</v>
      </c>
      <c r="AE69" s="2" t="s">
        <v>70</v>
      </c>
      <c r="AF69" s="2" t="s">
        <v>70</v>
      </c>
      <c r="AG69" s="2"/>
      <c r="AH69" s="2"/>
      <c r="AI69" s="2"/>
      <c r="AJ69" s="2"/>
      <c r="AK69" s="2" t="s">
        <v>70</v>
      </c>
      <c r="AL69" s="2" t="s">
        <v>70</v>
      </c>
      <c r="AM69" s="2"/>
      <c r="AN69" s="4">
        <v>2.5</v>
      </c>
      <c r="AO69" s="4"/>
      <c r="AP69" s="4"/>
      <c r="AQ69" s="4"/>
      <c r="AR69" s="4"/>
      <c r="AS69" s="2" t="s">
        <v>149</v>
      </c>
      <c r="AT69" s="2" t="s">
        <v>70</v>
      </c>
      <c r="AU69" s="2" t="s">
        <v>70</v>
      </c>
      <c r="AV69" s="2"/>
      <c r="AW69" s="2"/>
      <c r="AX69" s="2"/>
      <c r="AY69" s="2"/>
      <c r="AZ69" s="2" t="s">
        <v>70</v>
      </c>
      <c r="BA69" s="2" t="s">
        <v>70</v>
      </c>
      <c r="BB69" s="2"/>
      <c r="BC69" s="4">
        <v>2.5</v>
      </c>
      <c r="BD69" s="2" t="s">
        <v>90</v>
      </c>
      <c r="BE69" s="2"/>
    </row>
    <row r="70" spans="1:78" x14ac:dyDescent="0.25">
      <c r="A70" s="8"/>
      <c r="B70" s="8"/>
      <c r="E70" s="8"/>
      <c r="F70" s="15"/>
      <c r="G70" s="8"/>
      <c r="BQ70" s="8"/>
      <c r="BR70" s="8"/>
      <c r="BS70" s="8"/>
      <c r="BT70" s="8"/>
      <c r="BU70" s="8"/>
      <c r="BV70" s="8"/>
      <c r="BW70" s="8"/>
      <c r="BX70" s="8"/>
    </row>
    <row r="71" spans="1:78" x14ac:dyDescent="0.25">
      <c r="A71" s="8"/>
      <c r="B71" s="8"/>
      <c r="E71" s="8"/>
      <c r="F71" s="15"/>
      <c r="G71" s="8"/>
      <c r="BQ71" s="8"/>
      <c r="BR71" s="8"/>
      <c r="BS71" s="8"/>
      <c r="BT71" s="8"/>
      <c r="BU71" s="8"/>
      <c r="BV71" s="8"/>
      <c r="BW71" s="8"/>
      <c r="BX71" s="8"/>
    </row>
    <row r="72" spans="1:78" x14ac:dyDescent="0.25">
      <c r="A72" s="8"/>
      <c r="B72" s="8"/>
      <c r="E72" s="8"/>
      <c r="F72" s="15"/>
      <c r="G72" s="8"/>
      <c r="BQ72" s="8"/>
      <c r="BR72" s="8"/>
      <c r="BS72" s="8"/>
      <c r="BT72" s="8"/>
      <c r="BU72" s="8"/>
      <c r="BV72" s="8"/>
      <c r="BW72" s="8"/>
      <c r="BX72" s="8"/>
    </row>
    <row r="73" spans="1:78" x14ac:dyDescent="0.25">
      <c r="A73" s="8" t="s">
        <v>8</v>
      </c>
      <c r="B73" s="8" t="s">
        <v>20</v>
      </c>
      <c r="C73" s="8" t="s">
        <v>5</v>
      </c>
      <c r="E73" s="8" t="s">
        <v>28</v>
      </c>
      <c r="F73" s="15">
        <v>44046</v>
      </c>
      <c r="G73" s="8" t="s">
        <v>35</v>
      </c>
      <c r="H73" s="8">
        <v>7.6</v>
      </c>
      <c r="I73" s="8">
        <v>560</v>
      </c>
      <c r="J73" s="8">
        <v>360</v>
      </c>
      <c r="K73" s="8">
        <v>240</v>
      </c>
      <c r="L73" s="8">
        <v>28</v>
      </c>
      <c r="M73" s="8">
        <v>0.14000000000000001</v>
      </c>
      <c r="N73" s="8" t="s">
        <v>48</v>
      </c>
      <c r="O73" s="8">
        <v>0.22</v>
      </c>
      <c r="P73" s="8">
        <v>10</v>
      </c>
      <c r="Q73" s="8" t="s">
        <v>52</v>
      </c>
      <c r="R73" s="8">
        <v>32</v>
      </c>
      <c r="S73" s="8" t="s">
        <v>48</v>
      </c>
      <c r="T73" s="8">
        <v>88</v>
      </c>
      <c r="U73" s="8">
        <v>1.8</v>
      </c>
      <c r="V73" s="8">
        <v>9.8000000000000007</v>
      </c>
      <c r="W73" s="8">
        <v>18</v>
      </c>
      <c r="X73" s="8">
        <v>260</v>
      </c>
      <c r="Y73" s="16">
        <f t="shared" ref="Y73:Y77" si="8">T73*100/40+V73*100/24.31</f>
        <v>260.31262854792266</v>
      </c>
      <c r="Z73" s="8" t="s">
        <v>60</v>
      </c>
      <c r="AA73" s="8" t="s">
        <v>62</v>
      </c>
      <c r="AB73" s="8">
        <v>33</v>
      </c>
      <c r="AD73" s="8" t="s">
        <v>65</v>
      </c>
      <c r="AE73" s="8">
        <v>4.8</v>
      </c>
      <c r="AF73" s="8" t="s">
        <v>62</v>
      </c>
      <c r="AG73" s="8">
        <v>230</v>
      </c>
      <c r="AH73" s="8" t="s">
        <v>70</v>
      </c>
      <c r="AI73" s="8">
        <v>30</v>
      </c>
      <c r="AK73" s="8">
        <v>1</v>
      </c>
      <c r="AL73" s="8" t="s">
        <v>62</v>
      </c>
      <c r="AM73" s="8" t="s">
        <v>62</v>
      </c>
      <c r="AN73" s="8">
        <v>1.7</v>
      </c>
      <c r="AO73" s="8" t="s">
        <v>60</v>
      </c>
      <c r="AP73" s="8" t="s">
        <v>62</v>
      </c>
      <c r="AQ73" s="8">
        <v>33</v>
      </c>
      <c r="AS73" s="8" t="s">
        <v>65</v>
      </c>
      <c r="AT73" s="8">
        <v>5.0999999999999996</v>
      </c>
      <c r="AU73" s="8" t="s">
        <v>62</v>
      </c>
      <c r="AV73" s="8">
        <v>240</v>
      </c>
      <c r="AW73" s="8" t="s">
        <v>70</v>
      </c>
      <c r="AX73" s="8">
        <v>30</v>
      </c>
      <c r="AZ73" s="8">
        <v>1</v>
      </c>
      <c r="BA73" s="8" t="s">
        <v>62</v>
      </c>
      <c r="BB73" s="8" t="s">
        <v>62</v>
      </c>
      <c r="BC73" s="8">
        <v>1.7</v>
      </c>
      <c r="BD73" s="8">
        <v>2.5</v>
      </c>
      <c r="BE73" s="8">
        <v>2.5</v>
      </c>
      <c r="BF73" s="8" t="s">
        <v>60</v>
      </c>
      <c r="BG73" s="8" t="s">
        <v>94</v>
      </c>
      <c r="BH73" s="8" t="s">
        <v>94</v>
      </c>
      <c r="BI73" s="8" t="s">
        <v>94</v>
      </c>
      <c r="BJ73" s="8" t="s">
        <v>94</v>
      </c>
      <c r="BK73" s="8" t="s">
        <v>94</v>
      </c>
      <c r="BL73" s="8" t="s">
        <v>94</v>
      </c>
      <c r="BM73" s="8" t="s">
        <v>94</v>
      </c>
      <c r="BN73" s="8" t="s">
        <v>94</v>
      </c>
      <c r="BO73" s="8" t="s">
        <v>94</v>
      </c>
      <c r="BP73" s="8" t="s">
        <v>94</v>
      </c>
      <c r="BQ73" s="8" t="s">
        <v>94</v>
      </c>
      <c r="BR73" s="8" t="s">
        <v>94</v>
      </c>
      <c r="BS73" s="8" t="s">
        <v>94</v>
      </c>
      <c r="BT73" s="8" t="s">
        <v>94</v>
      </c>
      <c r="BU73" s="8" t="s">
        <v>94</v>
      </c>
      <c r="BV73" s="8" t="s">
        <v>94</v>
      </c>
      <c r="BW73" s="8" t="s">
        <v>90</v>
      </c>
      <c r="BX73" s="8" t="s">
        <v>112</v>
      </c>
    </row>
    <row r="74" spans="1:78" x14ac:dyDescent="0.25">
      <c r="A74" s="8" t="s">
        <v>9</v>
      </c>
      <c r="B74" s="8">
        <v>1073427</v>
      </c>
      <c r="C74" s="8" t="s">
        <v>5</v>
      </c>
      <c r="E74" s="8" t="s">
        <v>28</v>
      </c>
      <c r="F74" s="15">
        <v>44103</v>
      </c>
      <c r="G74" s="8"/>
      <c r="H74" s="8">
        <v>7.7</v>
      </c>
      <c r="I74" s="8">
        <v>560</v>
      </c>
      <c r="J74" s="8">
        <v>360</v>
      </c>
      <c r="K74" s="8">
        <v>190</v>
      </c>
      <c r="L74" s="8">
        <v>47</v>
      </c>
      <c r="M74" s="8">
        <v>0.11</v>
      </c>
      <c r="N74" s="8" t="s">
        <v>48</v>
      </c>
      <c r="O74" s="8" t="s">
        <v>48</v>
      </c>
      <c r="P74" s="8">
        <v>5.7</v>
      </c>
      <c r="Q74" s="8" t="s">
        <v>52</v>
      </c>
      <c r="R74" s="8">
        <v>19</v>
      </c>
      <c r="S74" s="8" t="s">
        <v>48</v>
      </c>
      <c r="T74" s="8">
        <v>90</v>
      </c>
      <c r="U74" s="8">
        <v>2.8</v>
      </c>
      <c r="V74" s="8">
        <v>8.4</v>
      </c>
      <c r="W74" s="8">
        <v>11</v>
      </c>
      <c r="X74" s="8">
        <v>260</v>
      </c>
      <c r="Y74" s="16">
        <f t="shared" si="8"/>
        <v>259.55368161250516</v>
      </c>
      <c r="Z74" s="8" t="s">
        <v>60</v>
      </c>
      <c r="AA74" s="8" t="s">
        <v>62</v>
      </c>
      <c r="AB74" s="8">
        <v>670</v>
      </c>
      <c r="AD74" s="8" t="s">
        <v>65</v>
      </c>
      <c r="AE74" s="8">
        <v>1.5</v>
      </c>
      <c r="AF74" s="8" t="s">
        <v>62</v>
      </c>
      <c r="AG74" s="8">
        <v>180</v>
      </c>
      <c r="AH74" s="8" t="s">
        <v>70</v>
      </c>
      <c r="AI74" s="8">
        <v>2.2999999999999998</v>
      </c>
      <c r="AK74" s="8" t="s">
        <v>62</v>
      </c>
      <c r="AL74" s="8" t="s">
        <v>62</v>
      </c>
      <c r="AM74" s="8" t="s">
        <v>62</v>
      </c>
      <c r="AN74" s="8">
        <v>3</v>
      </c>
      <c r="AO74" s="8" t="s">
        <v>60</v>
      </c>
      <c r="AP74" s="8" t="s">
        <v>62</v>
      </c>
      <c r="AQ74" s="8">
        <v>790</v>
      </c>
      <c r="AS74" s="8" t="s">
        <v>65</v>
      </c>
      <c r="AT74" s="8">
        <v>2</v>
      </c>
      <c r="AU74" s="8" t="s">
        <v>62</v>
      </c>
      <c r="AV74" s="8">
        <v>220</v>
      </c>
      <c r="AW74" s="8" t="s">
        <v>70</v>
      </c>
      <c r="AX74" s="8">
        <v>2.7</v>
      </c>
      <c r="AZ74" s="8" t="s">
        <v>62</v>
      </c>
      <c r="BA74" s="8" t="s">
        <v>62</v>
      </c>
      <c r="BB74" s="8" t="s">
        <v>62</v>
      </c>
      <c r="BC74" s="8">
        <v>3.8</v>
      </c>
      <c r="BD74" s="8" t="s">
        <v>90</v>
      </c>
      <c r="BE74" s="8" t="s">
        <v>90</v>
      </c>
      <c r="BF74" s="8" t="s">
        <v>60</v>
      </c>
      <c r="BG74" s="8" t="s">
        <v>94</v>
      </c>
      <c r="BH74" s="8" t="s">
        <v>94</v>
      </c>
      <c r="BI74" s="8" t="s">
        <v>94</v>
      </c>
      <c r="BJ74" s="8" t="s">
        <v>94</v>
      </c>
      <c r="BK74" s="8" t="s">
        <v>94</v>
      </c>
      <c r="BL74" s="8" t="s">
        <v>94</v>
      </c>
      <c r="BM74" s="8" t="s">
        <v>94</v>
      </c>
      <c r="BN74" s="8" t="s">
        <v>94</v>
      </c>
      <c r="BO74" s="8" t="s">
        <v>94</v>
      </c>
      <c r="BP74" s="8" t="s">
        <v>94</v>
      </c>
      <c r="BQ74" s="8" t="s">
        <v>94</v>
      </c>
      <c r="BR74" s="8" t="s">
        <v>94</v>
      </c>
      <c r="BS74" s="8" t="s">
        <v>94</v>
      </c>
      <c r="BT74" s="8" t="s">
        <v>94</v>
      </c>
      <c r="BU74" s="8" t="s">
        <v>94</v>
      </c>
      <c r="BV74" s="8" t="s">
        <v>94</v>
      </c>
      <c r="BW74" s="8" t="s">
        <v>90</v>
      </c>
      <c r="BX74" s="8" t="s">
        <v>112</v>
      </c>
    </row>
    <row r="75" spans="1:78" s="1" customFormat="1" x14ac:dyDescent="0.25">
      <c r="A75" s="2" t="s">
        <v>133</v>
      </c>
      <c r="B75" s="2" t="s">
        <v>140</v>
      </c>
      <c r="C75" s="2" t="s">
        <v>5</v>
      </c>
      <c r="D75" s="2" t="s">
        <v>5</v>
      </c>
      <c r="E75" s="2" t="s">
        <v>28</v>
      </c>
      <c r="F75" s="3">
        <v>44253</v>
      </c>
      <c r="G75" s="2" t="s">
        <v>35</v>
      </c>
      <c r="H75" s="4">
        <v>8.1999999999999993</v>
      </c>
      <c r="I75" s="5">
        <v>530</v>
      </c>
      <c r="J75" s="5">
        <v>340</v>
      </c>
      <c r="K75" s="5">
        <v>220</v>
      </c>
      <c r="L75" s="5">
        <v>24</v>
      </c>
      <c r="M75" s="6">
        <v>0.11</v>
      </c>
      <c r="N75" s="6"/>
      <c r="O75" s="7">
        <v>7.0000000000000007E-2</v>
      </c>
      <c r="P75" s="4">
        <v>8.1</v>
      </c>
      <c r="Q75" s="4"/>
      <c r="R75" s="5">
        <v>31</v>
      </c>
      <c r="S75" s="5"/>
      <c r="T75" s="5">
        <v>77</v>
      </c>
      <c r="U75" s="4">
        <v>2.4</v>
      </c>
      <c r="V75" s="4">
        <v>8.3000000000000007</v>
      </c>
      <c r="W75" s="5">
        <v>14</v>
      </c>
      <c r="X75" s="5"/>
      <c r="Y75" s="16">
        <f t="shared" si="8"/>
        <v>226.64232825997533</v>
      </c>
      <c r="Z75" s="5">
        <v>270</v>
      </c>
      <c r="AA75" s="2" t="s">
        <v>52</v>
      </c>
      <c r="AB75" s="5">
        <v>34</v>
      </c>
      <c r="AC75" s="4">
        <v>5.5</v>
      </c>
      <c r="AD75" s="2" t="s">
        <v>135</v>
      </c>
      <c r="AE75" s="6">
        <v>0.54</v>
      </c>
      <c r="AF75" s="2" t="s">
        <v>70</v>
      </c>
      <c r="AG75" s="5">
        <v>190</v>
      </c>
      <c r="AH75" s="2" t="s">
        <v>136</v>
      </c>
      <c r="AI75" s="4">
        <v>7.4</v>
      </c>
      <c r="AJ75" s="4"/>
      <c r="AK75" s="2" t="s">
        <v>70</v>
      </c>
      <c r="AL75" s="2" t="s">
        <v>70</v>
      </c>
      <c r="AM75" s="2" t="s">
        <v>70</v>
      </c>
      <c r="AN75" s="4">
        <v>6.8</v>
      </c>
      <c r="AO75" s="5">
        <v>270</v>
      </c>
      <c r="AP75" s="2" t="s">
        <v>52</v>
      </c>
      <c r="AQ75" s="5">
        <v>34</v>
      </c>
      <c r="AR75" s="4">
        <v>5.6</v>
      </c>
      <c r="AS75" s="2" t="s">
        <v>135</v>
      </c>
      <c r="AT75" s="6">
        <v>0.54</v>
      </c>
      <c r="AU75" s="2" t="s">
        <v>70</v>
      </c>
      <c r="AV75" s="5">
        <v>190</v>
      </c>
      <c r="AW75" s="2" t="s">
        <v>136</v>
      </c>
      <c r="AX75" s="2"/>
      <c r="AY75" s="2"/>
      <c r="AZ75" s="2" t="s">
        <v>70</v>
      </c>
      <c r="BA75" s="2" t="s">
        <v>70</v>
      </c>
      <c r="BB75" s="2" t="s">
        <v>70</v>
      </c>
      <c r="BC75" s="4">
        <v>6.8</v>
      </c>
      <c r="BD75" s="2" t="s">
        <v>90</v>
      </c>
      <c r="BE75" s="2"/>
      <c r="BF75" s="2"/>
      <c r="BG75" s="2" t="s">
        <v>94</v>
      </c>
    </row>
    <row r="76" spans="1:78" s="1" customFormat="1" x14ac:dyDescent="0.25">
      <c r="A76" s="2" t="s">
        <v>147</v>
      </c>
      <c r="B76" s="2" t="s">
        <v>158</v>
      </c>
      <c r="C76" s="2" t="s">
        <v>5</v>
      </c>
      <c r="D76" s="2" t="s">
        <v>159</v>
      </c>
      <c r="E76" s="2" t="s">
        <v>28</v>
      </c>
      <c r="F76" s="3">
        <v>44385</v>
      </c>
      <c r="G76" s="2" t="s">
        <v>35</v>
      </c>
      <c r="H76" s="4">
        <v>7.6</v>
      </c>
      <c r="I76" s="5">
        <v>530</v>
      </c>
      <c r="J76" s="5"/>
      <c r="K76" s="5">
        <v>240</v>
      </c>
      <c r="L76" s="5">
        <v>26</v>
      </c>
      <c r="M76" s="5"/>
      <c r="O76" s="2" t="s">
        <v>48</v>
      </c>
      <c r="P76" s="5">
        <v>12</v>
      </c>
      <c r="Q76" s="5"/>
      <c r="R76" s="5">
        <v>33</v>
      </c>
      <c r="S76" s="5"/>
      <c r="T76" s="5">
        <v>83</v>
      </c>
      <c r="U76" s="4">
        <v>2.2999999999999998</v>
      </c>
      <c r="V76" s="4">
        <v>9</v>
      </c>
      <c r="W76" s="5">
        <v>17</v>
      </c>
      <c r="X76" s="8"/>
      <c r="Y76" s="16">
        <f t="shared" si="8"/>
        <v>244.52180172768408</v>
      </c>
      <c r="Z76" s="8"/>
      <c r="AA76" s="8"/>
      <c r="AB76" s="8"/>
      <c r="AC76" s="8"/>
      <c r="AD76" s="2" t="s">
        <v>149</v>
      </c>
      <c r="AE76" s="4">
        <v>6.4</v>
      </c>
      <c r="AF76" s="4">
        <v>1.1000000000000001</v>
      </c>
      <c r="AG76" s="4"/>
      <c r="AH76" s="4"/>
      <c r="AI76" s="4"/>
      <c r="AJ76" s="4"/>
      <c r="AK76" s="2" t="s">
        <v>70</v>
      </c>
      <c r="AL76" s="2" t="s">
        <v>70</v>
      </c>
      <c r="AM76" s="2"/>
      <c r="AN76" s="2" t="s">
        <v>153</v>
      </c>
      <c r="AO76" s="2"/>
      <c r="AP76" s="2"/>
      <c r="AQ76" s="2"/>
      <c r="AR76" s="2"/>
      <c r="AS76" s="2" t="s">
        <v>149</v>
      </c>
      <c r="AT76" s="4">
        <v>6.5</v>
      </c>
      <c r="AU76" s="4">
        <v>1.1000000000000001</v>
      </c>
      <c r="AV76" s="4"/>
      <c r="AW76" s="4"/>
      <c r="AX76" s="4"/>
      <c r="AY76" s="4"/>
      <c r="AZ76" s="2" t="s">
        <v>70</v>
      </c>
      <c r="BA76" s="2" t="s">
        <v>70</v>
      </c>
      <c r="BB76" s="2"/>
      <c r="BC76" s="2" t="s">
        <v>153</v>
      </c>
      <c r="BD76" s="2" t="s">
        <v>90</v>
      </c>
    </row>
    <row r="77" spans="1:78" s="17" customFormat="1" x14ac:dyDescent="0.25">
      <c r="A77" s="2" t="s">
        <v>162</v>
      </c>
      <c r="B77" s="2" t="s">
        <v>170</v>
      </c>
      <c r="C77" s="2" t="s">
        <v>5</v>
      </c>
      <c r="D77" s="2" t="s">
        <v>159</v>
      </c>
      <c r="E77" s="2" t="s">
        <v>28</v>
      </c>
      <c r="F77" s="3">
        <v>44484</v>
      </c>
      <c r="G77" s="2" t="s">
        <v>35</v>
      </c>
      <c r="H77" s="4">
        <v>7.4</v>
      </c>
      <c r="I77" s="5">
        <v>600</v>
      </c>
      <c r="J77" s="5"/>
      <c r="K77" s="5">
        <v>500</v>
      </c>
      <c r="L77" s="5">
        <v>29</v>
      </c>
      <c r="M77" s="5"/>
      <c r="N77" s="5"/>
      <c r="O77" s="6">
        <v>0.75</v>
      </c>
      <c r="P77" s="5">
        <v>11</v>
      </c>
      <c r="Q77" s="5"/>
      <c r="R77" s="5">
        <v>39</v>
      </c>
      <c r="S77" s="5"/>
      <c r="T77" s="5">
        <v>85</v>
      </c>
      <c r="U77" s="4">
        <v>2.2000000000000002</v>
      </c>
      <c r="V77" s="4">
        <v>9.3000000000000007</v>
      </c>
      <c r="W77" s="5">
        <v>17</v>
      </c>
      <c r="X77" s="5"/>
      <c r="Y77" s="16">
        <f t="shared" si="8"/>
        <v>250.75586178527357</v>
      </c>
      <c r="Z77" s="5"/>
      <c r="AA77" s="5"/>
      <c r="AB77" s="5"/>
      <c r="AC77" s="5"/>
      <c r="AD77" s="2" t="s">
        <v>149</v>
      </c>
      <c r="AE77" s="2" t="s">
        <v>70</v>
      </c>
      <c r="AF77" s="2" t="s">
        <v>70</v>
      </c>
      <c r="AG77" s="2"/>
      <c r="AH77" s="2"/>
      <c r="AI77" s="2"/>
      <c r="AJ77" s="2"/>
      <c r="AK77" s="2" t="s">
        <v>70</v>
      </c>
      <c r="AL77" s="2" t="s">
        <v>70</v>
      </c>
      <c r="AM77" s="2"/>
      <c r="AN77" s="2" t="s">
        <v>153</v>
      </c>
      <c r="AO77" s="2"/>
      <c r="AP77" s="2"/>
      <c r="AQ77" s="2"/>
      <c r="AR77" s="2"/>
      <c r="AS77" s="2" t="s">
        <v>149</v>
      </c>
      <c r="AT77" s="2" t="s">
        <v>70</v>
      </c>
      <c r="AU77" s="2" t="s">
        <v>70</v>
      </c>
      <c r="AV77" s="2"/>
      <c r="AW77" s="2"/>
      <c r="AX77" s="2"/>
      <c r="AY77" s="2"/>
      <c r="AZ77" s="2" t="s">
        <v>70</v>
      </c>
      <c r="BA77" s="2" t="s">
        <v>70</v>
      </c>
      <c r="BB77" s="2"/>
      <c r="BC77" s="2" t="s">
        <v>153</v>
      </c>
      <c r="BD77" s="2" t="s">
        <v>90</v>
      </c>
      <c r="BE77" s="2"/>
    </row>
    <row r="78" spans="1:78" x14ac:dyDescent="0.25">
      <c r="A78" s="8"/>
      <c r="B78" s="8"/>
      <c r="E78" s="8"/>
      <c r="F78" s="15"/>
      <c r="G78" s="8"/>
      <c r="BQ78" s="8"/>
      <c r="BR78" s="8"/>
      <c r="BS78" s="8"/>
      <c r="BT78" s="8"/>
      <c r="BU78" s="8"/>
      <c r="BV78" s="8"/>
      <c r="BW78" s="8"/>
      <c r="BX78" s="8"/>
    </row>
    <row r="79" spans="1:78" x14ac:dyDescent="0.25">
      <c r="A79" s="8"/>
      <c r="B79" s="8"/>
      <c r="E79" s="8"/>
      <c r="F79" s="15"/>
      <c r="G79" s="8"/>
      <c r="BQ79" s="8"/>
      <c r="BR79" s="8"/>
      <c r="BS79" s="8"/>
      <c r="BT79" s="8"/>
      <c r="BU79" s="8"/>
      <c r="BV79" s="8"/>
      <c r="BW79" s="8"/>
      <c r="BX79" s="8"/>
    </row>
    <row r="80" spans="1:78" x14ac:dyDescent="0.25">
      <c r="A80" s="8"/>
      <c r="B80" s="8"/>
      <c r="E80" s="8"/>
      <c r="F80" s="15"/>
      <c r="G80" s="8"/>
      <c r="BQ80" s="8"/>
      <c r="BR80" s="8"/>
      <c r="BS80" s="8"/>
      <c r="BT80" s="8"/>
      <c r="BU80" s="8"/>
      <c r="BV80" s="8"/>
      <c r="BW80" s="8"/>
      <c r="BX80" s="8"/>
    </row>
    <row r="81" spans="1:76" x14ac:dyDescent="0.25">
      <c r="A81" s="8" t="s">
        <v>8</v>
      </c>
      <c r="B81" s="8" t="s">
        <v>21</v>
      </c>
      <c r="C81" s="8" t="s">
        <v>26</v>
      </c>
      <c r="E81" s="8" t="s">
        <v>28</v>
      </c>
      <c r="F81" s="15">
        <v>44046</v>
      </c>
      <c r="G81" s="8" t="s">
        <v>35</v>
      </c>
      <c r="H81" s="8">
        <v>7.1</v>
      </c>
      <c r="I81" s="8">
        <v>1000</v>
      </c>
      <c r="J81" s="8">
        <v>650</v>
      </c>
      <c r="K81" s="8">
        <v>400</v>
      </c>
      <c r="L81" s="8">
        <v>59</v>
      </c>
      <c r="M81" s="8">
        <v>0.19</v>
      </c>
      <c r="N81" s="8" t="s">
        <v>48</v>
      </c>
      <c r="O81" s="8">
        <v>0.44</v>
      </c>
      <c r="P81" s="8">
        <v>4</v>
      </c>
      <c r="Q81" s="8" t="s">
        <v>52</v>
      </c>
      <c r="R81" s="8">
        <v>140</v>
      </c>
      <c r="S81" s="8" t="s">
        <v>48</v>
      </c>
      <c r="T81" s="8">
        <v>190</v>
      </c>
      <c r="U81" s="8">
        <v>10</v>
      </c>
      <c r="V81" s="8">
        <v>18</v>
      </c>
      <c r="W81" s="8">
        <v>42</v>
      </c>
      <c r="X81" s="8">
        <v>540</v>
      </c>
      <c r="Y81" s="16">
        <f t="shared" ref="Y81:Y85" si="9">T81*100/40+V81*100/24.31</f>
        <v>549.04360345536816</v>
      </c>
      <c r="Z81" s="8" t="s">
        <v>60</v>
      </c>
      <c r="AA81" s="8">
        <v>1.1000000000000001</v>
      </c>
      <c r="AB81" s="8">
        <v>59</v>
      </c>
      <c r="AD81" s="8" t="s">
        <v>65</v>
      </c>
      <c r="AE81" s="8">
        <v>4.7</v>
      </c>
      <c r="AF81" s="8">
        <v>13</v>
      </c>
      <c r="AG81" s="8">
        <v>460</v>
      </c>
      <c r="AH81" s="8" t="s">
        <v>70</v>
      </c>
      <c r="AI81" s="8">
        <v>1000</v>
      </c>
      <c r="AK81" s="8">
        <v>44</v>
      </c>
      <c r="AL81" s="8" t="s">
        <v>62</v>
      </c>
      <c r="AM81" s="8">
        <v>4.2</v>
      </c>
      <c r="AN81" s="8">
        <v>8.6</v>
      </c>
      <c r="AO81" s="8" t="s">
        <v>60</v>
      </c>
      <c r="AP81" s="8">
        <v>1.1000000000000001</v>
      </c>
      <c r="AQ81" s="8">
        <v>59</v>
      </c>
      <c r="AS81" s="8" t="s">
        <v>65</v>
      </c>
      <c r="AT81" s="8">
        <v>4.7</v>
      </c>
      <c r="AU81" s="8">
        <v>14</v>
      </c>
      <c r="AV81" s="8">
        <v>490</v>
      </c>
      <c r="AW81" s="8" t="s">
        <v>70</v>
      </c>
      <c r="AX81" s="8">
        <v>1000</v>
      </c>
      <c r="AZ81" s="8">
        <v>44</v>
      </c>
      <c r="BA81" s="8" t="s">
        <v>62</v>
      </c>
      <c r="BB81" s="8">
        <v>4.2</v>
      </c>
      <c r="BC81" s="8">
        <v>9.3000000000000007</v>
      </c>
      <c r="BD81" s="8">
        <v>2.6</v>
      </c>
      <c r="BE81" s="8">
        <v>5.5</v>
      </c>
      <c r="BF81" s="8" t="s">
        <v>60</v>
      </c>
      <c r="BG81" s="8" t="s">
        <v>94</v>
      </c>
      <c r="BH81" s="8" t="s">
        <v>94</v>
      </c>
      <c r="BI81" s="8" t="s">
        <v>94</v>
      </c>
      <c r="BJ81" s="8" t="s">
        <v>94</v>
      </c>
      <c r="BK81" s="8" t="s">
        <v>94</v>
      </c>
      <c r="BL81" s="8" t="s">
        <v>94</v>
      </c>
      <c r="BM81" s="8" t="s">
        <v>94</v>
      </c>
      <c r="BN81" s="8" t="s">
        <v>94</v>
      </c>
      <c r="BO81" s="8" t="s">
        <v>94</v>
      </c>
      <c r="BP81" s="8" t="s">
        <v>94</v>
      </c>
      <c r="BQ81" s="8" t="s">
        <v>94</v>
      </c>
      <c r="BR81" s="8" t="s">
        <v>94</v>
      </c>
      <c r="BS81" s="8" t="s">
        <v>94</v>
      </c>
      <c r="BT81" s="8" t="s">
        <v>94</v>
      </c>
      <c r="BU81" s="8" t="s">
        <v>94</v>
      </c>
      <c r="BV81" s="8" t="s">
        <v>94</v>
      </c>
      <c r="BW81" s="8" t="s">
        <v>90</v>
      </c>
      <c r="BX81" s="8" t="s">
        <v>112</v>
      </c>
    </row>
    <row r="82" spans="1:76" x14ac:dyDescent="0.25">
      <c r="A82" s="8" t="s">
        <v>10</v>
      </c>
      <c r="B82" s="8">
        <v>1073281</v>
      </c>
      <c r="C82" s="8" t="s">
        <v>26</v>
      </c>
      <c r="E82" s="8" t="s">
        <v>28</v>
      </c>
      <c r="F82" s="15">
        <v>44104</v>
      </c>
      <c r="G82" s="8"/>
      <c r="H82" s="8">
        <v>7.1</v>
      </c>
      <c r="I82" s="8">
        <v>1100</v>
      </c>
      <c r="J82" s="8">
        <v>720</v>
      </c>
      <c r="K82" s="8">
        <v>450</v>
      </c>
      <c r="L82" s="8">
        <v>55</v>
      </c>
      <c r="M82" s="8">
        <v>0.14000000000000001</v>
      </c>
      <c r="N82" s="8" t="s">
        <v>48</v>
      </c>
      <c r="O82" s="8">
        <v>0.38</v>
      </c>
      <c r="P82" s="8">
        <v>0.86</v>
      </c>
      <c r="Q82" s="8" t="s">
        <v>52</v>
      </c>
      <c r="R82" s="8">
        <v>130</v>
      </c>
      <c r="S82" s="8" t="s">
        <v>48</v>
      </c>
      <c r="T82" s="8">
        <v>230</v>
      </c>
      <c r="U82" s="8">
        <v>19</v>
      </c>
      <c r="V82" s="8">
        <v>24</v>
      </c>
      <c r="W82" s="8">
        <v>54</v>
      </c>
      <c r="X82" s="8">
        <v>660</v>
      </c>
      <c r="Y82" s="16">
        <f t="shared" si="9"/>
        <v>673.72480460715758</v>
      </c>
      <c r="Z82" s="8" t="s">
        <v>60</v>
      </c>
      <c r="AA82" s="8" t="s">
        <v>62</v>
      </c>
      <c r="AB82" s="8">
        <v>560</v>
      </c>
      <c r="AD82" s="8">
        <v>0.15</v>
      </c>
      <c r="AE82" s="8" t="s">
        <v>62</v>
      </c>
      <c r="AF82" s="8">
        <v>1.1000000000000001</v>
      </c>
      <c r="AG82" s="8">
        <v>350</v>
      </c>
      <c r="AH82" s="8" t="s">
        <v>70</v>
      </c>
      <c r="AI82" s="8">
        <v>990</v>
      </c>
      <c r="AK82" s="8">
        <v>20</v>
      </c>
      <c r="AL82" s="8" t="s">
        <v>62</v>
      </c>
      <c r="AM82" s="8">
        <v>2.6</v>
      </c>
      <c r="AN82" s="8">
        <v>4.3</v>
      </c>
      <c r="AO82" s="8" t="s">
        <v>60</v>
      </c>
      <c r="AP82" s="8" t="s">
        <v>62</v>
      </c>
      <c r="AQ82" s="8">
        <v>710</v>
      </c>
      <c r="AS82" s="8">
        <v>0.22</v>
      </c>
      <c r="AT82" s="8" t="s">
        <v>62</v>
      </c>
      <c r="AU82" s="8">
        <v>1.4</v>
      </c>
      <c r="AV82" s="8">
        <v>460</v>
      </c>
      <c r="AW82" s="8" t="s">
        <v>70</v>
      </c>
      <c r="AX82" s="8">
        <v>1200</v>
      </c>
      <c r="AZ82" s="8">
        <v>25</v>
      </c>
      <c r="BA82" s="8" t="s">
        <v>62</v>
      </c>
      <c r="BB82" s="8">
        <v>4.3</v>
      </c>
      <c r="BC82" s="8">
        <v>6.3</v>
      </c>
      <c r="BD82" s="8">
        <v>4</v>
      </c>
      <c r="BE82" s="8">
        <v>4.2</v>
      </c>
      <c r="BF82" s="8" t="s">
        <v>60</v>
      </c>
      <c r="BG82" s="8" t="s">
        <v>94</v>
      </c>
      <c r="BH82" s="8" t="s">
        <v>94</v>
      </c>
      <c r="BI82" s="8" t="s">
        <v>94</v>
      </c>
      <c r="BJ82" s="8" t="s">
        <v>94</v>
      </c>
      <c r="BK82" s="8" t="s">
        <v>94</v>
      </c>
      <c r="BL82" s="8" t="s">
        <v>94</v>
      </c>
      <c r="BM82" s="8" t="s">
        <v>94</v>
      </c>
      <c r="BN82" s="8" t="s">
        <v>94</v>
      </c>
      <c r="BO82" s="8" t="s">
        <v>94</v>
      </c>
      <c r="BP82" s="8" t="s">
        <v>94</v>
      </c>
      <c r="BQ82" s="8" t="s">
        <v>94</v>
      </c>
      <c r="BR82" s="8" t="s">
        <v>94</v>
      </c>
      <c r="BS82" s="8" t="s">
        <v>94</v>
      </c>
      <c r="BT82" s="8" t="s">
        <v>94</v>
      </c>
      <c r="BU82" s="8" t="s">
        <v>94</v>
      </c>
      <c r="BV82" s="8" t="s">
        <v>94</v>
      </c>
      <c r="BW82" s="8" t="s">
        <v>90</v>
      </c>
      <c r="BX82" s="8" t="s">
        <v>112</v>
      </c>
    </row>
    <row r="83" spans="1:76" s="1" customFormat="1" x14ac:dyDescent="0.25">
      <c r="A83" s="2" t="s">
        <v>133</v>
      </c>
      <c r="B83" s="2" t="s">
        <v>144</v>
      </c>
      <c r="C83" s="2" t="s">
        <v>6</v>
      </c>
      <c r="D83" s="2" t="s">
        <v>6</v>
      </c>
      <c r="E83" s="2" t="s">
        <v>28</v>
      </c>
      <c r="F83" s="3">
        <v>44253</v>
      </c>
      <c r="G83" s="2" t="s">
        <v>35</v>
      </c>
      <c r="H83" s="4">
        <v>7.7</v>
      </c>
      <c r="I83" s="5">
        <v>5800</v>
      </c>
      <c r="J83" s="5">
        <v>3800</v>
      </c>
      <c r="K83" s="5">
        <v>250</v>
      </c>
      <c r="L83" s="5">
        <v>1600</v>
      </c>
      <c r="M83" s="6">
        <v>0.15</v>
      </c>
      <c r="N83" s="6"/>
      <c r="O83" s="4">
        <v>1.7</v>
      </c>
      <c r="P83" s="5">
        <v>21</v>
      </c>
      <c r="Q83" s="5"/>
      <c r="R83" s="5">
        <v>660</v>
      </c>
      <c r="S83" s="5"/>
      <c r="T83" s="5">
        <v>470</v>
      </c>
      <c r="U83" s="5">
        <v>82</v>
      </c>
      <c r="V83" s="5">
        <v>16</v>
      </c>
      <c r="W83" s="5">
        <v>740</v>
      </c>
      <c r="X83" s="5"/>
      <c r="Y83" s="16">
        <f t="shared" si="9"/>
        <v>1240.8165364047718</v>
      </c>
      <c r="Z83" s="5">
        <v>310</v>
      </c>
      <c r="AA83" s="4">
        <v>1.4</v>
      </c>
      <c r="AB83" s="5">
        <v>120</v>
      </c>
      <c r="AC83" s="5">
        <v>250</v>
      </c>
      <c r="AD83" s="6">
        <v>0.32</v>
      </c>
      <c r="AE83" s="4">
        <v>2.4</v>
      </c>
      <c r="AF83" s="5">
        <v>13</v>
      </c>
      <c r="AG83" s="5">
        <v>220</v>
      </c>
      <c r="AH83" s="2" t="s">
        <v>136</v>
      </c>
      <c r="AI83" s="5">
        <v>2800</v>
      </c>
      <c r="AJ83" s="5"/>
      <c r="AK83" s="4">
        <v>6.3</v>
      </c>
      <c r="AL83" s="4">
        <v>1.9</v>
      </c>
      <c r="AM83" s="4">
        <v>2.2999999999999998</v>
      </c>
      <c r="AN83" s="5">
        <v>64</v>
      </c>
      <c r="AO83" s="5">
        <v>310</v>
      </c>
      <c r="AP83" s="4">
        <v>1.4</v>
      </c>
      <c r="AQ83" s="5">
        <v>130</v>
      </c>
      <c r="AR83" s="5">
        <v>250</v>
      </c>
      <c r="AS83" s="6">
        <v>0.34</v>
      </c>
      <c r="AT83" s="4">
        <v>2.4</v>
      </c>
      <c r="AU83" s="5">
        <v>13</v>
      </c>
      <c r="AV83" s="5">
        <v>220</v>
      </c>
      <c r="AW83" s="2" t="s">
        <v>136</v>
      </c>
      <c r="AX83" s="2"/>
      <c r="AY83" s="2"/>
      <c r="AZ83" s="4">
        <v>6.3</v>
      </c>
      <c r="BA83" s="4">
        <v>1.9</v>
      </c>
      <c r="BB83" s="4">
        <v>2.2999999999999998</v>
      </c>
      <c r="BC83" s="5">
        <v>64</v>
      </c>
      <c r="BD83" s="5">
        <v>15</v>
      </c>
      <c r="BE83" s="5"/>
      <c r="BF83" s="5"/>
      <c r="BG83" s="2" t="s">
        <v>94</v>
      </c>
    </row>
    <row r="84" spans="1:76" s="1" customFormat="1" x14ac:dyDescent="0.25">
      <c r="A84" s="2" t="s">
        <v>147</v>
      </c>
      <c r="B84" s="2" t="s">
        <v>160</v>
      </c>
      <c r="C84" s="2" t="s">
        <v>161</v>
      </c>
      <c r="D84" s="2" t="s">
        <v>161</v>
      </c>
      <c r="E84" s="2" t="s">
        <v>28</v>
      </c>
      <c r="F84" s="3">
        <v>44385</v>
      </c>
      <c r="G84" s="2" t="s">
        <v>35</v>
      </c>
      <c r="H84" s="4">
        <v>7.1</v>
      </c>
      <c r="I84" s="5">
        <v>3400</v>
      </c>
      <c r="J84" s="5"/>
      <c r="K84" s="5">
        <v>570</v>
      </c>
      <c r="L84" s="5">
        <v>680</v>
      </c>
      <c r="M84" s="5"/>
      <c r="O84" s="7">
        <v>8.5999999999999993E-2</v>
      </c>
      <c r="P84" s="5">
        <v>34</v>
      </c>
      <c r="Q84" s="5"/>
      <c r="R84" s="5">
        <v>510</v>
      </c>
      <c r="S84" s="5"/>
      <c r="T84" s="5">
        <v>250</v>
      </c>
      <c r="U84" s="5">
        <v>74</v>
      </c>
      <c r="V84" s="4">
        <v>8.1999999999999993</v>
      </c>
      <c r="W84" s="5">
        <v>520</v>
      </c>
      <c r="X84" s="8"/>
      <c r="Y84" s="16">
        <f t="shared" si="9"/>
        <v>658.73097490744544</v>
      </c>
      <c r="Z84" s="8"/>
      <c r="AA84" s="8"/>
      <c r="AB84" s="8"/>
      <c r="AC84" s="8"/>
      <c r="AD84" s="2" t="s">
        <v>149</v>
      </c>
      <c r="AE84" s="4">
        <v>9.8000000000000007</v>
      </c>
      <c r="AF84" s="5">
        <v>11</v>
      </c>
      <c r="AG84" s="5"/>
      <c r="AH84" s="5"/>
      <c r="AI84" s="5"/>
      <c r="AJ84" s="5"/>
      <c r="AK84" s="4">
        <v>3.9</v>
      </c>
      <c r="AL84" s="6">
        <v>0.73</v>
      </c>
      <c r="AM84" s="6"/>
      <c r="AN84" s="4">
        <v>5.8</v>
      </c>
      <c r="AO84" s="4"/>
      <c r="AP84" s="4"/>
      <c r="AQ84" s="4"/>
      <c r="AR84" s="4"/>
      <c r="AS84" s="2" t="s">
        <v>149</v>
      </c>
      <c r="AT84" s="4">
        <v>9.8000000000000007</v>
      </c>
      <c r="AU84" s="5">
        <v>11</v>
      </c>
      <c r="AV84" s="5"/>
      <c r="AW84" s="5"/>
      <c r="AX84" s="5"/>
      <c r="AY84" s="5"/>
      <c r="AZ84" s="4">
        <v>3.9</v>
      </c>
      <c r="BA84" s="6">
        <v>0.98</v>
      </c>
      <c r="BB84" s="6"/>
      <c r="BC84" s="4">
        <v>5.8</v>
      </c>
      <c r="BD84" s="5">
        <v>11</v>
      </c>
    </row>
    <row r="85" spans="1:76" s="17" customFormat="1" x14ac:dyDescent="0.25">
      <c r="A85" s="2" t="s">
        <v>162</v>
      </c>
      <c r="B85" s="2" t="s">
        <v>171</v>
      </c>
      <c r="C85" s="2" t="s">
        <v>161</v>
      </c>
      <c r="D85" s="2" t="s">
        <v>161</v>
      </c>
      <c r="E85" s="2" t="s">
        <v>28</v>
      </c>
      <c r="F85" s="3">
        <v>44484</v>
      </c>
      <c r="G85" s="2" t="s">
        <v>35</v>
      </c>
      <c r="H85" s="4">
        <v>7</v>
      </c>
      <c r="I85" s="5">
        <v>2800</v>
      </c>
      <c r="J85" s="5"/>
      <c r="K85" s="5">
        <v>580</v>
      </c>
      <c r="L85" s="5">
        <v>500</v>
      </c>
      <c r="M85" s="5"/>
      <c r="N85" s="5"/>
      <c r="O85" s="6">
        <v>0.37</v>
      </c>
      <c r="P85" s="5">
        <v>15</v>
      </c>
      <c r="Q85" s="5"/>
      <c r="R85" s="5">
        <v>390</v>
      </c>
      <c r="S85" s="5"/>
      <c r="T85" s="5">
        <v>230</v>
      </c>
      <c r="U85" s="5">
        <v>50</v>
      </c>
      <c r="V85" s="5">
        <v>12</v>
      </c>
      <c r="W85" s="5">
        <v>310</v>
      </c>
      <c r="X85" s="5"/>
      <c r="Y85" s="16">
        <f t="shared" si="9"/>
        <v>624.36240230357873</v>
      </c>
      <c r="Z85" s="5"/>
      <c r="AA85" s="5"/>
      <c r="AB85" s="5"/>
      <c r="AC85" s="5"/>
      <c r="AD85" s="2" t="s">
        <v>149</v>
      </c>
      <c r="AE85" s="2" t="s">
        <v>70</v>
      </c>
      <c r="AF85" s="4">
        <v>7.2</v>
      </c>
      <c r="AG85" s="4"/>
      <c r="AH85" s="4"/>
      <c r="AI85" s="4"/>
      <c r="AJ85" s="4"/>
      <c r="AK85" s="4">
        <v>5.6</v>
      </c>
      <c r="AL85" s="2" t="s">
        <v>70</v>
      </c>
      <c r="AM85" s="2"/>
      <c r="AN85" s="5">
        <v>11</v>
      </c>
      <c r="AO85" s="5"/>
      <c r="AP85" s="5"/>
      <c r="AQ85" s="5"/>
      <c r="AR85" s="5"/>
      <c r="AS85" s="6">
        <v>0.12</v>
      </c>
      <c r="AT85" s="2" t="s">
        <v>70</v>
      </c>
      <c r="AU85" s="4">
        <v>7.2</v>
      </c>
      <c r="AV85" s="4"/>
      <c r="AW85" s="4"/>
      <c r="AX85" s="4"/>
      <c r="AY85" s="4"/>
      <c r="AZ85" s="4">
        <v>5.7</v>
      </c>
      <c r="BA85" s="2" t="s">
        <v>70</v>
      </c>
      <c r="BB85" s="2"/>
      <c r="BC85" s="5">
        <v>11</v>
      </c>
      <c r="BD85" s="4">
        <v>7.5</v>
      </c>
      <c r="BE85" s="4"/>
    </row>
    <row r="86" spans="1:76" x14ac:dyDescent="0.25">
      <c r="BQ86" s="8"/>
      <c r="BR86" s="8"/>
      <c r="BS86" s="8"/>
      <c r="BT86" s="8"/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5" ma:contentTypeDescription="Create a new document." ma:contentTypeScope="" ma:versionID="98c92b6628b9f927a4bc29c346992278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079054be336e58e379cf83a0448acc4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2022-01-20T00:00:00+00:00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408433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DDE (SW)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2022-01-20T00:00:00+00:00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LB3207US/A001</EPRNumber>
    <FacilityAddressPostcode xmlns="eebef177-55b5-4448-a5fb-28ea454417ee">PL7 5AX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DDE (SW) Limited</ExternalAuthor>
    <SiteName xmlns="eebef177-55b5-4448-a5fb-28ea454417ee">Challonsleigh Farm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Challonsleigh Farm, Smithaleigh, Plymouth PL7 5AX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731BB64F-C872-465C-AE71-FE7914D0708F}"/>
</file>

<file path=customXml/itemProps2.xml><?xml version="1.0" encoding="utf-8"?>
<ds:datastoreItem xmlns:ds="http://schemas.openxmlformats.org/officeDocument/2006/customXml" ds:itemID="{6B90993A-ACB4-4A59-9B58-7DB0FF627F97}"/>
</file>

<file path=customXml/itemProps3.xml><?xml version="1.0" encoding="utf-8"?>
<ds:datastoreItem xmlns:ds="http://schemas.openxmlformats.org/officeDocument/2006/customXml" ds:itemID="{0F93BD55-5520-441F-856D-873A2860D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Morgan, Tim</dc:creator>
  <cp:lastModifiedBy>Morgan, Tim</cp:lastModifiedBy>
  <cp:lastPrinted>2021-12-07T13:29:52Z</cp:lastPrinted>
  <dcterms:created xsi:type="dcterms:W3CDTF">2021-01-19T10:40:03Z</dcterms:created>
  <dcterms:modified xsi:type="dcterms:W3CDTF">2021-12-10T18:20:35Z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  <property fmtid="{D5CDD505-2E9C-101B-9397-08002B2CF9AE}" pid="16" name="SysUpdateNoER">
    <vt:lpwstr>No</vt:lpwstr>
  </property>
</Properties>
</file>