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GBNUNEFP01\general$\Merlin\DENVER\Environmental Management System\(D) Sites\Davidstow\6.1.4     Planning Action\Cheese Capacity\Env Permit Variation\8. Determination\WPF SOPs\"/>
    </mc:Choice>
  </mc:AlternateContent>
  <xr:revisionPtr revIDLastSave="0" documentId="13_ncr:1_{2AADE297-21AC-4A7C-9C04-A191F0EC9831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SOP List" sheetId="1" r:id="rId1"/>
    <sheet name="OPL List" sheetId="9" r:id="rId2"/>
    <sheet name="Training " sheetId="10" state="hidden" r:id="rId3"/>
    <sheet name="Environmental Procedures" sheetId="18" r:id="rId4"/>
    <sheet name="Forms List " sheetId="7" r:id="rId5"/>
    <sheet name="SOP List (2)" sheetId="2" state="hidden" r:id="rId6"/>
  </sheets>
  <definedNames>
    <definedName name="_xlnm._FilterDatabase" localSheetId="0" hidden="1">'SOP List'!$A$1:$L$22</definedName>
    <definedName name="_xlnm.Print_Area" localSheetId="4">'Forms List '!$A$1:$I$37</definedName>
    <definedName name="_xlnm.Print_Area" localSheetId="1">'OPL List'!$A$1:$L$34</definedName>
    <definedName name="_xlnm.Print_Area" localSheetId="0">'SOP List'!$A$1:$J$129</definedName>
    <definedName name="_xlnm.Print_Area" localSheetId="5">'SOP List (2)'!$B$1:$G$40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O8" i="1" s="1"/>
  <c r="N6" i="1"/>
  <c r="N3" i="9"/>
  <c r="N2" i="1"/>
  <c r="N4" i="9"/>
  <c r="N4" i="1"/>
  <c r="O4" i="9" l="1"/>
  <c r="O4" i="1"/>
  <c r="O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tc={797E0CE6-B704-41F9-B097-ACBEAF3C6278}</author>
    <author>tc={2309D18E-31A9-4FCF-987C-51343549714A}</author>
    <author>tc={20F372FD-A12B-46A2-96BA-27A90CDFD81A}</author>
  </authors>
  <commentList>
    <comment ref="D2" authorId="0" shapeId="0" xr:uid="{797E0CE6-B704-41F9-B097-ACBEAF3C6278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Changed title to add SIC</t>
      </text>
    </comment>
    <comment ref="D4" authorId="1" shapeId="0" xr:uid="{2309D18E-31A9-4FCF-987C-51343549714A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Changed bottom part so include the requestor on the return slip</t>
      </text>
    </comment>
    <comment ref="D22" authorId="2" shapeId="0" xr:uid="{20F372FD-A12B-46A2-96BA-27A90CDFD81A}">
      <text>
        <t>[Threaded comment]
Your version of Excel allows you to read this threaded comment; however, any edits to it will get removed if the file is opened in a newer version of Excel. Learn more: https://go.microsoft.com/fwlink/?linkid=870924
Comment:
    Form now in Excel, updated into the QMS</t>
      </text>
    </comment>
  </commentList>
</comments>
</file>

<file path=xl/sharedStrings.xml><?xml version="1.0" encoding="utf-8"?>
<sst xmlns="http://schemas.openxmlformats.org/spreadsheetml/2006/main" count="835" uniqueCount="510">
  <si>
    <t>SOP</t>
  </si>
  <si>
    <t>Content</t>
  </si>
  <si>
    <t>Priority</t>
  </si>
  <si>
    <t>Document Ref #</t>
  </si>
  <si>
    <t>Sample collection procedure</t>
  </si>
  <si>
    <t>WPF-SOP-001</t>
  </si>
  <si>
    <t>Sample collection no. &amp; volumes</t>
  </si>
  <si>
    <t>*</t>
  </si>
  <si>
    <t>Sample collection points</t>
  </si>
  <si>
    <t>Meter Readings</t>
  </si>
  <si>
    <t>Summary of key flow meters</t>
  </si>
  <si>
    <t>WPF-SOP-002</t>
  </si>
  <si>
    <t>Data entry requirements</t>
  </si>
  <si>
    <t>Daily Reports</t>
  </si>
  <si>
    <t>Report input sections</t>
  </si>
  <si>
    <t>Report location on server</t>
  </si>
  <si>
    <t>Key Controls</t>
  </si>
  <si>
    <t>Chemicals</t>
  </si>
  <si>
    <t>IBC</t>
  </si>
  <si>
    <t>Bulk</t>
  </si>
  <si>
    <t xml:space="preserve">Noise Control </t>
  </si>
  <si>
    <t>Overview of key noise emissions</t>
  </si>
  <si>
    <t>WPF-SOP-005</t>
  </si>
  <si>
    <t>Control measures</t>
  </si>
  <si>
    <t>Safety checks</t>
  </si>
  <si>
    <t>Overview</t>
  </si>
  <si>
    <t>WPF-SOP-006</t>
  </si>
  <si>
    <t>Key checks to complete</t>
  </si>
  <si>
    <t>Unplanned Events</t>
  </si>
  <si>
    <t>What can go wrong</t>
  </si>
  <si>
    <t>Key actions</t>
  </si>
  <si>
    <t xml:space="preserve">Odour Control </t>
  </si>
  <si>
    <t>pH control/Caustic dosing</t>
  </si>
  <si>
    <t>WPF-SOP-008</t>
  </si>
  <si>
    <t>Aeration, DO</t>
  </si>
  <si>
    <t>H2S Measurement</t>
  </si>
  <si>
    <t>Diox max dosing</t>
  </si>
  <si>
    <t xml:space="preserve">Main Plant Flow Control </t>
  </si>
  <si>
    <t>Seepex/DAF Thrput/Whitewater</t>
  </si>
  <si>
    <t>WPF-SOP-009</t>
  </si>
  <si>
    <t>AN1/MBR split</t>
  </si>
  <si>
    <t>RAS control</t>
  </si>
  <si>
    <t>Final effluent - WRP/W2 etc</t>
  </si>
  <si>
    <t>DAF Chemistry</t>
  </si>
  <si>
    <t>Jar testing</t>
  </si>
  <si>
    <t>WPF-SOP-010</t>
  </si>
  <si>
    <t xml:space="preserve">Caustic/coagulant dosing </t>
  </si>
  <si>
    <t xml:space="preserve">Flocculant preparation, viscosity testing, dosing   </t>
  </si>
  <si>
    <t>DAF Operation</t>
  </si>
  <si>
    <t>Whitewater</t>
  </si>
  <si>
    <t>WPF-SOP-011</t>
  </si>
  <si>
    <t>Scraper speed</t>
  </si>
  <si>
    <t>Heavy solids</t>
  </si>
  <si>
    <t>Bio Plants</t>
  </si>
  <si>
    <t>SSVI</t>
  </si>
  <si>
    <t>WPF-SOP-012</t>
  </si>
  <si>
    <t>MLSS Probes &amp; calibration</t>
  </si>
  <si>
    <t>Microscopy</t>
  </si>
  <si>
    <t>MBR Plant Operation</t>
  </si>
  <si>
    <t>WPF-SOP-013</t>
  </si>
  <si>
    <t>CIP</t>
  </si>
  <si>
    <t>Treated effluent flow split</t>
  </si>
  <si>
    <t>Troubleshooting</t>
  </si>
  <si>
    <t>P removal - Ferric Dosing</t>
  </si>
  <si>
    <t>AT2</t>
  </si>
  <si>
    <t>WPF-SOP-014</t>
  </si>
  <si>
    <t>AN3</t>
  </si>
  <si>
    <t>ST3</t>
  </si>
  <si>
    <t>High W2 TSS</t>
  </si>
  <si>
    <t>Flow splits</t>
  </si>
  <si>
    <t>Filter Baskets</t>
  </si>
  <si>
    <t xml:space="preserve">ST3/AFM Filters </t>
  </si>
  <si>
    <t>Jar Testing</t>
  </si>
  <si>
    <t>WPF-SOP-016</t>
  </si>
  <si>
    <t>Chemical dosing set up (Ferric, Polymer)</t>
  </si>
  <si>
    <t xml:space="preserve">UF Plant </t>
  </si>
  <si>
    <t>Flow rates, pressures, operating set points</t>
  </si>
  <si>
    <t>WPF-SOP-017</t>
  </si>
  <si>
    <t>Filter operation</t>
  </si>
  <si>
    <t xml:space="preserve">RO Plants </t>
  </si>
  <si>
    <t>WPF-SOP-018</t>
  </si>
  <si>
    <t>Centrifuge Operation</t>
  </si>
  <si>
    <t>WPF-SOP-019</t>
  </si>
  <si>
    <t>Chemical set up</t>
  </si>
  <si>
    <t>General operation</t>
  </si>
  <si>
    <t>WPF-SOP-022</t>
  </si>
  <si>
    <t>WPF-SOP-023</t>
  </si>
  <si>
    <t>WPF-SOP-024</t>
  </si>
  <si>
    <t>WPF-SOP-025</t>
  </si>
  <si>
    <t>WPF-SOP-026</t>
  </si>
  <si>
    <t>WPF-SOP-027</t>
  </si>
  <si>
    <t>WPF-SOP-029</t>
  </si>
  <si>
    <t>WPF-SOP-030</t>
  </si>
  <si>
    <t>WPF-SOP-031</t>
  </si>
  <si>
    <t>WPF-SOP-032</t>
  </si>
  <si>
    <t>WPF-SOP-033</t>
  </si>
  <si>
    <t>WPF-SOP-034</t>
  </si>
  <si>
    <t>WPF-SOP-036</t>
  </si>
  <si>
    <t>WPF-SOP-037</t>
  </si>
  <si>
    <t>WPF-SOP-038</t>
  </si>
  <si>
    <t>WPF-SOP-040</t>
  </si>
  <si>
    <t>WPF-SOP-041</t>
  </si>
  <si>
    <t>WPF-SOP-042</t>
  </si>
  <si>
    <t>WPF-SOP-043</t>
  </si>
  <si>
    <t>WPF-SOP-044</t>
  </si>
  <si>
    <t>WPF-SOP-045</t>
  </si>
  <si>
    <t>WPF-SOP-047</t>
  </si>
  <si>
    <t>WPF-SOP-048</t>
  </si>
  <si>
    <t>WPF-SOP-049</t>
  </si>
  <si>
    <t>WPF-SOP-050</t>
  </si>
  <si>
    <t>WwTP Sampling</t>
  </si>
  <si>
    <t xml:space="preserve">Attenuation Ponds </t>
  </si>
  <si>
    <t xml:space="preserve">Operation </t>
  </si>
  <si>
    <t xml:space="preserve">Alarms &amp; Reset </t>
  </si>
  <si>
    <t xml:space="preserve">Operation &amp; Check </t>
  </si>
  <si>
    <t xml:space="preserve">Plant Operational Checks </t>
  </si>
  <si>
    <t xml:space="preserve">Transfer pump Operations &amp; Checks </t>
  </si>
  <si>
    <t xml:space="preserve">General Plant Checks </t>
  </si>
  <si>
    <t xml:space="preserve">Safety Showers </t>
  </si>
  <si>
    <t xml:space="preserve">First Aid Equipment </t>
  </si>
  <si>
    <t xml:space="preserve">Spill kit Checks </t>
  </si>
  <si>
    <t xml:space="preserve">Spillages &amp; Control </t>
  </si>
  <si>
    <t xml:space="preserve">Waste Removal </t>
  </si>
  <si>
    <t xml:space="preserve">Cleaning &amp; Maintenance </t>
  </si>
  <si>
    <t xml:space="preserve">Inlet Well </t>
  </si>
  <si>
    <t xml:space="preserve">Power Failure Pump Operation &amp; Maintenance </t>
  </si>
  <si>
    <t xml:space="preserve">Operation - Pumps </t>
  </si>
  <si>
    <t xml:space="preserve">E&amp;H Operation </t>
  </si>
  <si>
    <t xml:space="preserve">E&amp;H Programs </t>
  </si>
  <si>
    <t xml:space="preserve">E&amp;H Calibration Checks </t>
  </si>
  <si>
    <t xml:space="preserve">Auto Samplers </t>
  </si>
  <si>
    <t xml:space="preserve">Aqua Operation </t>
  </si>
  <si>
    <t xml:space="preserve">Aqua Calibration Checks </t>
  </si>
  <si>
    <t xml:space="preserve">Aqua Programs </t>
  </si>
  <si>
    <t xml:space="preserve">Operation - Monitoring </t>
  </si>
  <si>
    <t xml:space="preserve">Scrubber </t>
  </si>
  <si>
    <t xml:space="preserve">H2S Sampling System </t>
  </si>
  <si>
    <t xml:space="preserve">Operations </t>
  </si>
  <si>
    <t xml:space="preserve">Maintenance &amp; Cleans </t>
  </si>
  <si>
    <t xml:space="preserve">Sampling &amp; Testing </t>
  </si>
  <si>
    <t>Anoxic 2</t>
  </si>
  <si>
    <t xml:space="preserve">Bottom Sludge pit </t>
  </si>
  <si>
    <t xml:space="preserve">Anoxic 3 </t>
  </si>
  <si>
    <t>ST1</t>
  </si>
  <si>
    <t>ST2</t>
  </si>
  <si>
    <t xml:space="preserve">BT2 </t>
  </si>
  <si>
    <t>AT3</t>
  </si>
  <si>
    <t xml:space="preserve">Chlorine Dioxide </t>
  </si>
  <si>
    <t>WPF-SOP-051</t>
  </si>
  <si>
    <t>WPF-SOP-055</t>
  </si>
  <si>
    <t>WPF-SOP-056</t>
  </si>
  <si>
    <t>WPF-SOP-057</t>
  </si>
  <si>
    <t>WPF-SOP-058</t>
  </si>
  <si>
    <t xml:space="preserve">Cleaning </t>
  </si>
  <si>
    <t>BT1</t>
  </si>
  <si>
    <t xml:space="preserve"> Divert</t>
  </si>
  <si>
    <t>Divert to BT1</t>
  </si>
  <si>
    <t>Noggertron</t>
  </si>
  <si>
    <t xml:space="preserve">Filter Changes </t>
  </si>
  <si>
    <t xml:space="preserve">WPF-FM-001 </t>
  </si>
  <si>
    <t>WPF-FM-002</t>
  </si>
  <si>
    <t>WPF-FM-003</t>
  </si>
  <si>
    <t>WPF-FM-004</t>
  </si>
  <si>
    <t>WPF-FM-005</t>
  </si>
  <si>
    <t>WPF-FM-006</t>
  </si>
  <si>
    <t>WPF-FM-007</t>
  </si>
  <si>
    <t>WPF-FM-008</t>
  </si>
  <si>
    <t>WPF-FM-009</t>
  </si>
  <si>
    <t>WPF-FM-010</t>
  </si>
  <si>
    <t>WPF-FM-011</t>
  </si>
  <si>
    <t>WPF-FM-012</t>
  </si>
  <si>
    <t>WPF-FM-013</t>
  </si>
  <si>
    <t>WPF-FM-014</t>
  </si>
  <si>
    <t>WPF-FM-015</t>
  </si>
  <si>
    <t>WPF-FM-016</t>
  </si>
  <si>
    <t>WPF-FM-017</t>
  </si>
  <si>
    <t>WPF-FM-018</t>
  </si>
  <si>
    <t>WPF-FM-019</t>
  </si>
  <si>
    <t>WPF-FM-020</t>
  </si>
  <si>
    <t>WPF-FM-021</t>
  </si>
  <si>
    <t>WPF-FM-022</t>
  </si>
  <si>
    <t>WPF-FM-023</t>
  </si>
  <si>
    <t>WPF-FM-024</t>
  </si>
  <si>
    <t>WPF-FM-025</t>
  </si>
  <si>
    <t>WPF-FM-029</t>
  </si>
  <si>
    <t>WPF-FM-030</t>
  </si>
  <si>
    <t>WPF-FM-031</t>
  </si>
  <si>
    <t>WPF-FM-032</t>
  </si>
  <si>
    <t>WPF-FM-033</t>
  </si>
  <si>
    <t>WPF-FM-034</t>
  </si>
  <si>
    <t>WPF-FM-035</t>
  </si>
  <si>
    <t>WPF-FM-036</t>
  </si>
  <si>
    <t>WPF-FM-038</t>
  </si>
  <si>
    <t>WPF-FM-039</t>
  </si>
  <si>
    <t>WPF-FM-040</t>
  </si>
  <si>
    <t xml:space="preserve">Version 1 </t>
  </si>
  <si>
    <t>ST2 High Level manual dumping</t>
  </si>
  <si>
    <t>Manual ST2 Descum</t>
  </si>
  <si>
    <t>Start Up / Shutdown</t>
  </si>
  <si>
    <t>CPP Plant</t>
  </si>
  <si>
    <t xml:space="preserve">CPP Belt Press </t>
  </si>
  <si>
    <t xml:space="preserve">CPP Chemicals </t>
  </si>
  <si>
    <t xml:space="preserve">Chemical Delivery </t>
  </si>
  <si>
    <t>Polymer</t>
  </si>
  <si>
    <t xml:space="preserve">Lime Slurry Tanks </t>
  </si>
  <si>
    <t>CPP Multiflow</t>
  </si>
  <si>
    <t>Version 2</t>
  </si>
  <si>
    <t>Version 3</t>
  </si>
  <si>
    <t>Version 4</t>
  </si>
  <si>
    <t>Version 5</t>
  </si>
  <si>
    <t>Version 6</t>
  </si>
  <si>
    <t>Version 7</t>
  </si>
  <si>
    <t>Version 1</t>
  </si>
  <si>
    <t>Version 8</t>
  </si>
  <si>
    <t xml:space="preserve">Visitor Sign in Sheet </t>
  </si>
  <si>
    <t xml:space="preserve">Holiday Booking </t>
  </si>
  <si>
    <t xml:space="preserve">Daily SIC Checks </t>
  </si>
  <si>
    <t xml:space="preserve">Staff sign in sheet </t>
  </si>
  <si>
    <t xml:space="preserve">Key sign out Sheet </t>
  </si>
  <si>
    <t>Daily Meter Readings</t>
  </si>
  <si>
    <t xml:space="preserve">Daily Vehicle Check </t>
  </si>
  <si>
    <t xml:space="preserve">Mobile Telephone issue </t>
  </si>
  <si>
    <t xml:space="preserve">WPF Work Request </t>
  </si>
  <si>
    <t xml:space="preserve">Fliter Cleaning </t>
  </si>
  <si>
    <t xml:space="preserve">WPF T Card System Form </t>
  </si>
  <si>
    <t xml:space="preserve">W2 Maintenance </t>
  </si>
  <si>
    <t>WPF Unplanned Event log &amp; Approval</t>
  </si>
  <si>
    <t xml:space="preserve">MCERTS Flow Visual Examination </t>
  </si>
  <si>
    <t>WPF Chemical Delivery Note</t>
  </si>
  <si>
    <t xml:space="preserve">COD Loadings </t>
  </si>
  <si>
    <t>Training Sign Off Sheet</t>
  </si>
  <si>
    <t xml:space="preserve">Biosystems EU1000 Log Sheet </t>
  </si>
  <si>
    <t xml:space="preserve">Biosystems EU1000 Colour Check Sheet </t>
  </si>
  <si>
    <t xml:space="preserve">WPF &amp; CPP Tankering </t>
  </si>
  <si>
    <t>Operation Manual</t>
  </si>
  <si>
    <t xml:space="preserve">Tertiary Filters </t>
  </si>
  <si>
    <t xml:space="preserve">TSS Photo Standards </t>
  </si>
  <si>
    <t xml:space="preserve">Creator </t>
  </si>
  <si>
    <t>Approver</t>
  </si>
  <si>
    <t xml:space="preserve">WPF-OPL-001 </t>
  </si>
  <si>
    <t>WPF-OPL-002</t>
  </si>
  <si>
    <t>WPF-OPL-003</t>
  </si>
  <si>
    <t>WPF-OPL-004</t>
  </si>
  <si>
    <t>WPF-OPL-005</t>
  </si>
  <si>
    <t>WPF-OPL-006</t>
  </si>
  <si>
    <t>WPF-OPL-007</t>
  </si>
  <si>
    <t>WPF-OPL-008</t>
  </si>
  <si>
    <t>WPF-OPL-009</t>
  </si>
  <si>
    <t>WPF-OPL-010</t>
  </si>
  <si>
    <t>WPF-OPL-011</t>
  </si>
  <si>
    <t>WPF-OPL-012</t>
  </si>
  <si>
    <t>WPF-OPL-013</t>
  </si>
  <si>
    <t>WPF-OPL-014</t>
  </si>
  <si>
    <t>WPF-OPL-015</t>
  </si>
  <si>
    <t>WPF-OPL-017</t>
  </si>
  <si>
    <t xml:space="preserve">DB </t>
  </si>
  <si>
    <t>WPF-SOP-035</t>
  </si>
  <si>
    <t>WPF-SOP-007</t>
  </si>
  <si>
    <t>WPF-SOP-004</t>
  </si>
  <si>
    <t xml:space="preserve">Luke Godding </t>
  </si>
  <si>
    <t>WPF-SOP-001-01</t>
  </si>
  <si>
    <t>WPF-SOP-001-02</t>
  </si>
  <si>
    <t>WPF-SOP-001-03</t>
  </si>
  <si>
    <t>WPF-SOP-001-04</t>
  </si>
  <si>
    <t>WPF-SOP-001-05</t>
  </si>
  <si>
    <t>WPF-SOP-001-06</t>
  </si>
  <si>
    <t>WPF-SOP-001-07</t>
  </si>
  <si>
    <t>WPF-SOP-001-08</t>
  </si>
  <si>
    <t>WPF-SOP-001-09</t>
  </si>
  <si>
    <t>WPF-SOP-001-10</t>
  </si>
  <si>
    <t>WPF-SOP-001-11</t>
  </si>
  <si>
    <t>WPF-SOP-001-12</t>
  </si>
  <si>
    <t>WPF-SOP-001-13</t>
  </si>
  <si>
    <t>WPF-SOP-001-14</t>
  </si>
  <si>
    <t>WPF-SOP-001-15</t>
  </si>
  <si>
    <t>WPF-SOP-001-16</t>
  </si>
  <si>
    <t>WPF-SOP-001-17</t>
  </si>
  <si>
    <t>WPF-SOP-001-18</t>
  </si>
  <si>
    <t>WPF-SOP-001-19</t>
  </si>
  <si>
    <t>WPF-SOP-001-20</t>
  </si>
  <si>
    <t>WPF-SOP-001-21</t>
  </si>
  <si>
    <t>WPF-SOP-001-22</t>
  </si>
  <si>
    <t>WPF-SOP-001-23</t>
  </si>
  <si>
    <t>WPF-SOP-001-24</t>
  </si>
  <si>
    <t>WPF-SOP-001-25</t>
  </si>
  <si>
    <t>WPF-SOP-001-26</t>
  </si>
  <si>
    <t>WPF-SOP-001-27</t>
  </si>
  <si>
    <t>WPF-SOP-001-28</t>
  </si>
  <si>
    <t>WPF-SOP-001-29</t>
  </si>
  <si>
    <t>WPF-SOP-001-30</t>
  </si>
  <si>
    <t>WPF-SOP-001-31</t>
  </si>
  <si>
    <t>WPF-SOP-001-32</t>
  </si>
  <si>
    <t>WPF-SOP-001-33</t>
  </si>
  <si>
    <t>WPF-SOP-001-34</t>
  </si>
  <si>
    <t>WPF-SOP-001-35</t>
  </si>
  <si>
    <t>WPF-SOP-001-36</t>
  </si>
  <si>
    <t>WPF-SOP-001-37</t>
  </si>
  <si>
    <t>WPF-SOP-001-38</t>
  </si>
  <si>
    <t>WPF-SOP-001-39</t>
  </si>
  <si>
    <t>WPF-SOP-001-40</t>
  </si>
  <si>
    <t>WPF-SOP-001-41</t>
  </si>
  <si>
    <t>WPF-SOP-001-42</t>
  </si>
  <si>
    <t>WPF-SOP-001-43</t>
  </si>
  <si>
    <t>WPF-SOP-001-44</t>
  </si>
  <si>
    <t>WPF-SOP-001-45</t>
  </si>
  <si>
    <t>WPF-SOP-001-46</t>
  </si>
  <si>
    <t>WPF-SOP-001-47</t>
  </si>
  <si>
    <t>WPF-SOP-001-48</t>
  </si>
  <si>
    <t>WPF-SOP-001-49</t>
  </si>
  <si>
    <t>WPF-SOP-001-50</t>
  </si>
  <si>
    <t>WPF-SOP-001-51</t>
  </si>
  <si>
    <t>WPF-SOP-001-52</t>
  </si>
  <si>
    <t>WPF-SOP-001-53</t>
  </si>
  <si>
    <t>WPF-SOP-001-54</t>
  </si>
  <si>
    <t>WPF-SOP-001-55</t>
  </si>
  <si>
    <t>WPF-SOP-001-56</t>
  </si>
  <si>
    <t>WPF-SOP-001-57</t>
  </si>
  <si>
    <t>WPF-SOP-001-58</t>
  </si>
  <si>
    <t>WPF-SOP-001-59</t>
  </si>
  <si>
    <t>WPF-SOP-001-60</t>
  </si>
  <si>
    <t xml:space="preserve">Steve Ridgeway </t>
  </si>
  <si>
    <t>Tyler Wood</t>
  </si>
  <si>
    <t xml:space="preserve">Andy Ford </t>
  </si>
  <si>
    <t>Steve Summerfield</t>
  </si>
  <si>
    <t>John Nelson</t>
  </si>
  <si>
    <t>James Hyde</t>
  </si>
  <si>
    <t>WPF-OPL-001</t>
  </si>
  <si>
    <t>OPL's</t>
  </si>
  <si>
    <t>W2 Finals Equipment Failure</t>
  </si>
  <si>
    <t xml:space="preserve">BT1 H2S Monitoring </t>
  </si>
  <si>
    <t>Inlet Well High COD Event Tankering</t>
  </si>
  <si>
    <t xml:space="preserve">Lyndon Smith </t>
  </si>
  <si>
    <t xml:space="preserve">Peter Scawn </t>
  </si>
  <si>
    <t>James Kay</t>
  </si>
  <si>
    <t>Shaun Wickett</t>
  </si>
  <si>
    <t xml:space="preserve">Scott Greenaway </t>
  </si>
  <si>
    <t xml:space="preserve">Mark Lewis </t>
  </si>
  <si>
    <t xml:space="preserve">Daily Tier 1 </t>
  </si>
  <si>
    <t>H2S &amp; Odour Checks</t>
  </si>
  <si>
    <t>Equipment Issue Form</t>
  </si>
  <si>
    <t>OPL &amp; SOP Review Document</t>
  </si>
  <si>
    <t xml:space="preserve">AT3 Sludge Removal </t>
  </si>
  <si>
    <t xml:space="preserve">W2 Autosampler Pipe Install </t>
  </si>
  <si>
    <t>Chlorine Dioxide Unit Checks</t>
  </si>
  <si>
    <t xml:space="preserve">OP </t>
  </si>
  <si>
    <t>WPF-SOP-015</t>
  </si>
  <si>
    <t>WPF-SOP-053</t>
  </si>
  <si>
    <t>WPF-SOP-054</t>
  </si>
  <si>
    <t>WPF-SOP-059</t>
  </si>
  <si>
    <t>WPF-SOP-060</t>
  </si>
  <si>
    <t>WPF-SOP-061</t>
  </si>
  <si>
    <t>WPF-SOP-062</t>
  </si>
  <si>
    <t>WPF-SOP-063</t>
  </si>
  <si>
    <t>WPF-SOP-064</t>
  </si>
  <si>
    <t>WPF-SOP-068</t>
  </si>
  <si>
    <t>WPF-SOP-069</t>
  </si>
  <si>
    <t>WPF-SOP-070</t>
  </si>
  <si>
    <t>WPF-SOP-071</t>
  </si>
  <si>
    <t>WPF-SOP-072</t>
  </si>
  <si>
    <t>WPF-SOP-073</t>
  </si>
  <si>
    <t xml:space="preserve">DAF3 Feed Pump Flow &amp; Ferric Dosing </t>
  </si>
  <si>
    <t xml:space="preserve">Bulk Chemical Deliveries </t>
  </si>
  <si>
    <t xml:space="preserve">IBC Deliveries </t>
  </si>
  <si>
    <t xml:space="preserve">Chemical Stocktakes - Daily </t>
  </si>
  <si>
    <t>Chemical Stocktakes - Monthly</t>
  </si>
  <si>
    <t xml:space="preserve">Noise Monitoring </t>
  </si>
  <si>
    <t xml:space="preserve">Courier Sample </t>
  </si>
  <si>
    <t xml:space="preserve">Bulk Lime delivery </t>
  </si>
  <si>
    <t>Daily Chemical Stocktake</t>
  </si>
  <si>
    <t>TSS Photo Standards</t>
  </si>
  <si>
    <t xml:space="preserve">DAF 1 Ferric Dosing </t>
  </si>
  <si>
    <t xml:space="preserve">DAF 2 Ferric Dosing </t>
  </si>
  <si>
    <t xml:space="preserve">Polymer Dosing Adjustments </t>
  </si>
  <si>
    <t>TF Filter Screen &amp; Nozzle Check</t>
  </si>
  <si>
    <t>TF Motor, Chain &amp; Valve Check</t>
  </si>
  <si>
    <t xml:space="preserve">TF Leak Check </t>
  </si>
  <si>
    <t>Aquacell Operational Check</t>
  </si>
  <si>
    <t>SR</t>
  </si>
  <si>
    <t xml:space="preserve">Bulk Chemical Tank Check </t>
  </si>
  <si>
    <t xml:space="preserve">Chemical Bund Check </t>
  </si>
  <si>
    <t xml:space="preserve">Belt Change </t>
  </si>
  <si>
    <t xml:space="preserve">Sodium Hydroxide Bulk to IBC </t>
  </si>
  <si>
    <t>PH Check</t>
  </si>
  <si>
    <t xml:space="preserve">Water Meter Readings </t>
  </si>
  <si>
    <t>SW</t>
  </si>
  <si>
    <t xml:space="preserve">First Aid Equipmement </t>
  </si>
  <si>
    <t>WPF-OPL-018</t>
  </si>
  <si>
    <t>WPF-OPL-019</t>
  </si>
  <si>
    <t>WPF-OPL-020</t>
  </si>
  <si>
    <t>WPF-OPL-021</t>
  </si>
  <si>
    <t>WPF-OPL-022</t>
  </si>
  <si>
    <t>WPF-OPL-023</t>
  </si>
  <si>
    <t>WPF-OPL-025</t>
  </si>
  <si>
    <t>WPF-OPL-026</t>
  </si>
  <si>
    <t>WPF-OPL-027</t>
  </si>
  <si>
    <t>DAF 3 H2S Checks</t>
  </si>
  <si>
    <t xml:space="preserve">Anoxic 3 H2S Check </t>
  </si>
  <si>
    <t xml:space="preserve">Anoxic 2 H2S Check </t>
  </si>
  <si>
    <t xml:space="preserve">DAF 1 H2S Check </t>
  </si>
  <si>
    <t xml:space="preserve">DAF 2 H2S Check </t>
  </si>
  <si>
    <t xml:space="preserve">Spill Kit Checks </t>
  </si>
  <si>
    <t>Safety Shower Checks</t>
  </si>
  <si>
    <t>Divert Tank H2S Checks</t>
  </si>
  <si>
    <t>Unplanned Spillages</t>
  </si>
  <si>
    <t>H2S Alarms</t>
  </si>
  <si>
    <t>Flocculant preparation, viscosity testing, dosing</t>
  </si>
  <si>
    <t>WPF-OPL-028</t>
  </si>
  <si>
    <t>WPF-OPL-030</t>
  </si>
  <si>
    <t>WPF-OPL-031</t>
  </si>
  <si>
    <t>CPP Skip Arm Movement</t>
  </si>
  <si>
    <t>What can go wrong / Key Actions</t>
  </si>
  <si>
    <t>pH control/Caustic dosing /Diox max dosing</t>
  </si>
  <si>
    <t xml:space="preserve">RO1 &amp;2  Plants </t>
  </si>
  <si>
    <t>RO1 &amp; RO1 CIP</t>
  </si>
  <si>
    <t xml:space="preserve">RO3 </t>
  </si>
  <si>
    <t>RO3 CIP</t>
  </si>
  <si>
    <t xml:space="preserve">Operation &amp; Checks </t>
  </si>
  <si>
    <t xml:space="preserve">Operation, Checks &amp; Alarms </t>
  </si>
  <si>
    <t>WPF-SOP-074</t>
  </si>
  <si>
    <t>WPF-SOP-075</t>
  </si>
  <si>
    <t>WPF-SOP-076</t>
  </si>
  <si>
    <t xml:space="preserve">AT1A &amp; B - Anoxic 1 </t>
  </si>
  <si>
    <t>WPF-SOP-077</t>
  </si>
  <si>
    <t>WPF-SOP-078</t>
  </si>
  <si>
    <t xml:space="preserve">Compressor Checks </t>
  </si>
  <si>
    <t>WPF-SOP-079</t>
  </si>
  <si>
    <t>WPF-SOP-081</t>
  </si>
  <si>
    <t xml:space="preserve">W2 Flow Measurement, MCERTS and Cleaning </t>
  </si>
  <si>
    <t>WPF-SOP-083</t>
  </si>
  <si>
    <t>WPF-SOP-084</t>
  </si>
  <si>
    <t>WPF-SOP-085</t>
  </si>
  <si>
    <t xml:space="preserve">Skips </t>
  </si>
  <si>
    <t>Buffer Tank Operation / Transfers</t>
  </si>
  <si>
    <t xml:space="preserve">Lamella </t>
  </si>
  <si>
    <t xml:space="preserve">Tertiary Filter Checks </t>
  </si>
  <si>
    <t xml:space="preserve">ST1 Checks </t>
  </si>
  <si>
    <t xml:space="preserve">ST2 Checks </t>
  </si>
  <si>
    <t xml:space="preserve">ST1 &amp; ST2 Checks </t>
  </si>
  <si>
    <t>LG</t>
  </si>
  <si>
    <t>AFM Bypass to W2</t>
  </si>
  <si>
    <t>Checking the Pipe in W2 Autosampler</t>
  </si>
  <si>
    <t>WPF-OPL-032</t>
  </si>
  <si>
    <t>CPP Cleaning the Drains</t>
  </si>
  <si>
    <t>WPF-OPL-033</t>
  </si>
  <si>
    <t xml:space="preserve">W2 Sample Hose Check </t>
  </si>
  <si>
    <t xml:space="preserve">CPP Drains </t>
  </si>
  <si>
    <t>Top Sludge Pit</t>
  </si>
  <si>
    <t>WPF-SOP-086</t>
  </si>
  <si>
    <t>CPP Shift Report</t>
  </si>
  <si>
    <t>WPF-SOP-087</t>
  </si>
  <si>
    <t>WPF-SOP-088</t>
  </si>
  <si>
    <t>CPP Manual Transfer of Sulphuric from Bulk Tank Bund</t>
  </si>
  <si>
    <t>Manual Filter clean</t>
  </si>
  <si>
    <t>Tertiary Manual Filter Cleaning</t>
  </si>
  <si>
    <t>WPF-SOP-089</t>
  </si>
  <si>
    <t xml:space="preserve">AutoSampler Hose Changes </t>
  </si>
  <si>
    <t>Calcium Phosphate Shift Report</t>
  </si>
  <si>
    <t>REVIEW</t>
  </si>
  <si>
    <t>Report input sections, Daily Shift Sheet</t>
  </si>
  <si>
    <t>Bund Maintenance</t>
  </si>
  <si>
    <t>Monthly Chemical Stocktake</t>
  </si>
  <si>
    <t>IN REVIEW WITH LUKE</t>
  </si>
  <si>
    <t>WPF-SOP-090</t>
  </si>
  <si>
    <t>WPF-SOP-020</t>
  </si>
  <si>
    <t>WPF-SOP-021</t>
  </si>
  <si>
    <t>WPF-SOP-028</t>
  </si>
  <si>
    <t>Incorporated into OPL-008</t>
  </si>
  <si>
    <t>Incorporated into SOP-068</t>
  </si>
  <si>
    <t>Incorporated into OPL-027</t>
  </si>
  <si>
    <t>Incorporated into SOP-047</t>
  </si>
  <si>
    <t>SOP's ON HOLD</t>
  </si>
  <si>
    <t>SOP's IN REVIEW</t>
  </si>
  <si>
    <t>SOP's LIVE</t>
  </si>
  <si>
    <t>Date</t>
  </si>
  <si>
    <t>Title</t>
  </si>
  <si>
    <t>BW</t>
  </si>
  <si>
    <t>WPF</t>
  </si>
  <si>
    <t>Incorporated into SOP-017</t>
  </si>
  <si>
    <t>Incorporated into SOP-062</t>
  </si>
  <si>
    <t>WPF-SOP-003</t>
  </si>
  <si>
    <t>Flow meters already summarised in WPF-SOP-042  Daily Shift Sheet</t>
  </si>
  <si>
    <t>Jerome (J605) H2S Analyser</t>
  </si>
  <si>
    <t>Tertiary Spray Nozzle Mesh Filter Clean</t>
  </si>
  <si>
    <t>Wiring a 6 Core Pump</t>
  </si>
  <si>
    <t>Number of SOP's</t>
  </si>
  <si>
    <t>Bund Inspection Checks</t>
  </si>
  <si>
    <t>Out for Sign Off</t>
  </si>
  <si>
    <t>OPL's LIVE</t>
  </si>
  <si>
    <t>OPL's IN REVIEW</t>
  </si>
  <si>
    <t>SIGNED OFF</t>
  </si>
  <si>
    <t>Environmental Management Plan</t>
  </si>
  <si>
    <t>Environmental Aspects &amp; Impacts</t>
  </si>
  <si>
    <t>WPF-EP-EI01</t>
  </si>
  <si>
    <t>Water Quality Management</t>
  </si>
  <si>
    <t>WPF-EP-001</t>
  </si>
  <si>
    <t>Environmental Emergency Action</t>
  </si>
  <si>
    <t>WPF-EP-002</t>
  </si>
  <si>
    <t>Waste Management</t>
  </si>
  <si>
    <t>WPF-EP-003</t>
  </si>
  <si>
    <t>Pollution Control</t>
  </si>
  <si>
    <t>WPF-EP-004</t>
  </si>
  <si>
    <t>Noise Control</t>
  </si>
  <si>
    <t>WPF-EP-005</t>
  </si>
  <si>
    <t>MOVED TO SOP 020</t>
  </si>
  <si>
    <t>MOVED TO SOP-020</t>
  </si>
  <si>
    <t>Completed</t>
  </si>
  <si>
    <t>Alarms</t>
  </si>
  <si>
    <t>Replacing Tertiary Drum Filter Membranes</t>
  </si>
  <si>
    <t>First Aid Requirements</t>
  </si>
  <si>
    <t>TO BE REVIEWED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</si>
</sst>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Leelawadee"/>
      <family val="2"/>
      <charset val="222"/>
    </font>
    <font>
      <b/>
      <sz val="12"/>
      <color theme="0"/>
      <name val="Leelawadee"/>
      <family val="2"/>
    </font>
    <font>
      <sz val="10"/>
      <color theme="1"/>
      <name val="Leelawadee"/>
      <family val="2"/>
      <charset val="222"/>
    </font>
    <font>
      <b/>
      <sz val="11"/>
      <color theme="0"/>
      <name val="Leelawadee"/>
      <family val="2"/>
    </font>
    <font>
      <sz val="12"/>
      <color theme="1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rgb="FFFF0000"/>
      <name val="Leelawadee"/>
      <family val="2"/>
      <charset val="222"/>
    </font>
    <font>
      <strike/>
      <sz val="11"/>
      <color rgb="FFFF0000"/>
      <name val="Leelawadee"/>
      <family val="2"/>
      <charset val="222"/>
    </font>
    <font>
      <sz val="11"/>
      <color theme="1"/>
      <name val="Leelawadee"/>
      <family val="2"/>
    </font>
    <font>
      <sz val="11"/>
      <name val="Leelawadee"/>
      <family val="2"/>
      <charset val="222"/>
    </font>
    <font>
      <sz val="12"/>
      <name val="Calibri"/>
      <family val="2"/>
      <scheme val="minor"/>
    </font>
    <font>
      <sz val="11"/>
      <name val="Leelawadee"/>
      <family val="2"/>
    </font>
    <font>
      <sz val="11"/>
      <color rgb="FF0070C0"/>
      <name val="Leelawadee"/>
      <family val="2"/>
      <charset val="222"/>
    </font>
    <font>
      <sz val="11"/>
      <color theme="1"/>
      <name val="Leelawadee"/>
      <family val="2"/>
    </font>
    <font>
      <sz val="11"/>
      <color rgb="FFFFC000"/>
      <name val="Leelawadee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  <font>
      <i/>
      <sz val="11"/>
      <color theme="1"/>
      <name val="Leelawadee"/>
      <family val="2"/>
    </font>
    <font>
      <sz val="11"/>
      <color theme="1"/>
      <name val="Calibri"/>
      <family val="2"/>
      <scheme val="minor"/>
    </font>
    <font>
      <sz val="11"/>
      <color rgb="FF0070C0"/>
      <name val="Leelawadee"/>
      <family val="2"/>
    </font>
    <font>
      <sz val="11"/>
      <name val="Calibri"/>
      <family val="2"/>
      <scheme val="minor"/>
    </font>
    <font>
      <sz val="11"/>
      <color rgb="FF002060"/>
      <name val="Leelawadee"/>
      <family val="2"/>
      <charset val="222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0" xfId="0" applyFont="1" applyBorder="1"/>
    <xf numFmtId="0" fontId="1" fillId="0" borderId="0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left" vertical="center" indent="1"/>
    </xf>
    <xf numFmtId="0" fontId="1" fillId="0" borderId="15" xfId="0" applyFont="1" applyBorder="1"/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left" vertical="center" indent="1"/>
    </xf>
    <xf numFmtId="0" fontId="1" fillId="0" borderId="16" xfId="0" applyFont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 applyAlignment="1">
      <alignment horizontal="left" vertical="center" indent="1"/>
    </xf>
    <xf numFmtId="0" fontId="1" fillId="0" borderId="19" xfId="0" applyFont="1" applyBorder="1" applyAlignment="1">
      <alignment horizontal="center"/>
    </xf>
    <xf numFmtId="0" fontId="1" fillId="0" borderId="10" xfId="0" applyFont="1" applyBorder="1" applyAlignment="1">
      <alignment horizontal="left" indent="1"/>
    </xf>
    <xf numFmtId="0" fontId="1" fillId="0" borderId="12" xfId="0" applyFont="1" applyBorder="1" applyAlignment="1">
      <alignment horizontal="left" indent="1"/>
    </xf>
    <xf numFmtId="0" fontId="1" fillId="0" borderId="15" xfId="0" applyFont="1" applyBorder="1" applyAlignment="1">
      <alignment horizontal="left" vertical="center" indent="1"/>
    </xf>
    <xf numFmtId="0" fontId="1" fillId="0" borderId="15" xfId="0" applyFont="1" applyBorder="1" applyAlignment="1">
      <alignment horizontal="left" indent="1"/>
    </xf>
    <xf numFmtId="0" fontId="2" fillId="2" borderId="7" xfId="0" applyFont="1" applyFill="1" applyBorder="1" applyAlignment="1">
      <alignment horizontal="left" indent="1"/>
    </xf>
    <xf numFmtId="0" fontId="2" fillId="2" borderId="8" xfId="0" applyFont="1" applyFill="1" applyBorder="1" applyAlignment="1">
      <alignment horizontal="left" indent="1"/>
    </xf>
    <xf numFmtId="0" fontId="2" fillId="2" borderId="0" xfId="0" applyFont="1" applyFill="1" applyBorder="1"/>
    <xf numFmtId="0" fontId="2" fillId="2" borderId="10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5" fillId="3" borderId="0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 indent="1"/>
    </xf>
    <xf numFmtId="0" fontId="1" fillId="3" borderId="12" xfId="0" applyFont="1" applyFill="1" applyBorder="1" applyAlignment="1">
      <alignment horizontal="left" vertical="center" indent="1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left" vertical="center" indent="1"/>
    </xf>
    <xf numFmtId="0" fontId="1" fillId="3" borderId="29" xfId="0" applyFont="1" applyFill="1" applyBorder="1" applyAlignment="1">
      <alignment horizontal="center" vertical="center"/>
    </xf>
    <xf numFmtId="0" fontId="1" fillId="3" borderId="10" xfId="0" applyFont="1" applyFill="1" applyBorder="1"/>
    <xf numFmtId="0" fontId="1" fillId="3" borderId="13" xfId="0" applyFont="1" applyFill="1" applyBorder="1" applyAlignment="1">
      <alignment vertical="center"/>
    </xf>
    <xf numFmtId="0" fontId="3" fillId="0" borderId="12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0" fillId="0" borderId="10" xfId="0" applyBorder="1"/>
    <xf numFmtId="0" fontId="0" fillId="0" borderId="15" xfId="0" applyBorder="1"/>
    <xf numFmtId="0" fontId="1" fillId="3" borderId="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 vertical="center"/>
    </xf>
    <xf numFmtId="14" fontId="1" fillId="3" borderId="27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indent="1"/>
    </xf>
    <xf numFmtId="0" fontId="1" fillId="0" borderId="5" xfId="0" applyFont="1" applyFill="1" applyBorder="1" applyAlignment="1">
      <alignment horizontal="center" vertical="center"/>
    </xf>
    <xf numFmtId="14" fontId="1" fillId="0" borderId="27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" fontId="1" fillId="0" borderId="5" xfId="0" applyNumberFormat="1" applyFont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 vertical="center"/>
    </xf>
    <xf numFmtId="17" fontId="1" fillId="3" borderId="5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indent="1"/>
    </xf>
    <xf numFmtId="17" fontId="1" fillId="0" borderId="5" xfId="0" applyNumberFormat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" fontId="1" fillId="0" borderId="28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 indent="1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/>
    <xf numFmtId="0" fontId="3" fillId="0" borderId="12" xfId="0" applyFont="1" applyFill="1" applyBorder="1" applyAlignment="1">
      <alignment horizontal="left" vertical="center" indent="1"/>
    </xf>
    <xf numFmtId="0" fontId="1" fillId="0" borderId="15" xfId="0" applyFont="1" applyFill="1" applyBorder="1"/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14" fontId="1" fillId="0" borderId="28" xfId="0" applyNumberFormat="1" applyFont="1" applyFill="1" applyBorder="1" applyAlignment="1">
      <alignment horizontal="center" vertical="center"/>
    </xf>
    <xf numFmtId="17" fontId="1" fillId="0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 indent="1"/>
    </xf>
    <xf numFmtId="0" fontId="1" fillId="3" borderId="6" xfId="0" applyFont="1" applyFill="1" applyBorder="1" applyAlignment="1">
      <alignment vertical="center"/>
    </xf>
    <xf numFmtId="0" fontId="0" fillId="0" borderId="6" xfId="0" applyBorder="1"/>
    <xf numFmtId="0" fontId="7" fillId="0" borderId="6" xfId="0" applyFont="1" applyBorder="1"/>
    <xf numFmtId="0" fontId="8" fillId="4" borderId="6" xfId="0" applyFont="1" applyFill="1" applyBorder="1" applyAlignment="1">
      <alignment horizontal="center" vertical="center" textRotation="90"/>
    </xf>
    <xf numFmtId="0" fontId="8" fillId="4" borderId="6" xfId="0" applyFont="1" applyFill="1" applyBorder="1" applyAlignment="1">
      <alignment horizontal="center" textRotation="90"/>
    </xf>
    <xf numFmtId="0" fontId="9" fillId="4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 vertical="center"/>
    </xf>
    <xf numFmtId="17" fontId="1" fillId="0" borderId="5" xfId="0" applyNumberFormat="1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7" xfId="0" applyFont="1" applyBorder="1" applyAlignment="1">
      <alignment horizontal="left" indent="1"/>
    </xf>
    <xf numFmtId="0" fontId="1" fillId="0" borderId="28" xfId="0" applyFont="1" applyBorder="1" applyAlignment="1">
      <alignment horizontal="left" indent="1"/>
    </xf>
    <xf numFmtId="0" fontId="1" fillId="0" borderId="29" xfId="0" applyFont="1" applyBorder="1"/>
    <xf numFmtId="0" fontId="1" fillId="0" borderId="27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0" fontId="1" fillId="0" borderId="29" xfId="0" applyFont="1" applyBorder="1" applyAlignment="1">
      <alignment horizontal="left" vertical="center" indent="1"/>
    </xf>
    <xf numFmtId="0" fontId="3" fillId="0" borderId="10" xfId="0" applyFont="1" applyFill="1" applyBorder="1" applyAlignment="1">
      <alignment horizontal="left" vertical="center" indent="1"/>
    </xf>
    <xf numFmtId="0" fontId="3" fillId="0" borderId="27" xfId="0" applyFont="1" applyFill="1" applyBorder="1" applyAlignment="1">
      <alignment horizontal="left" vertical="center" indent="1"/>
    </xf>
    <xf numFmtId="0" fontId="1" fillId="0" borderId="28" xfId="0" applyFont="1" applyFill="1" applyBorder="1"/>
    <xf numFmtId="0" fontId="1" fillId="0" borderId="29" xfId="0" applyFont="1" applyFill="1" applyBorder="1"/>
    <xf numFmtId="0" fontId="3" fillId="0" borderId="31" xfId="0" applyFont="1" applyFill="1" applyBorder="1" applyAlignment="1">
      <alignment horizontal="left" vertical="center" indent="1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1" fillId="0" borderId="28" xfId="0" applyFont="1" applyBorder="1"/>
    <xf numFmtId="0" fontId="3" fillId="0" borderId="6" xfId="0" applyFont="1" applyBorder="1" applyAlignment="1">
      <alignment horizontal="left" vertical="center" indent="1"/>
    </xf>
    <xf numFmtId="14" fontId="1" fillId="0" borderId="6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vertical="center" indent="1"/>
    </xf>
    <xf numFmtId="0" fontId="11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4" fontId="12" fillId="3" borderId="27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4" fontId="1" fillId="3" borderId="28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14" fontId="17" fillId="0" borderId="27" xfId="0" applyNumberFormat="1" applyFont="1" applyFill="1" applyBorder="1" applyAlignment="1">
      <alignment horizontal="center" vertical="center"/>
    </xf>
    <xf numFmtId="14" fontId="17" fillId="0" borderId="6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" fillId="3" borderId="14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14" fontId="13" fillId="0" borderId="0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22" fillId="0" borderId="27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indent="1"/>
    </xf>
    <xf numFmtId="0" fontId="1" fillId="0" borderId="3" xfId="0" applyFont="1" applyFill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27" xfId="0" applyFont="1" applyFill="1" applyBorder="1" applyAlignment="1">
      <alignment horizontal="left" vertical="center" indent="1"/>
    </xf>
    <xf numFmtId="0" fontId="1" fillId="0" borderId="28" xfId="0" applyFont="1" applyFill="1" applyBorder="1" applyAlignment="1">
      <alignment horizontal="left" vertical="center" indent="1"/>
    </xf>
    <xf numFmtId="0" fontId="1" fillId="0" borderId="31" xfId="0" applyFont="1" applyFill="1" applyBorder="1" applyAlignment="1">
      <alignment horizontal="left" vertical="center" indent="1"/>
    </xf>
    <xf numFmtId="0" fontId="1" fillId="0" borderId="6" xfId="0" applyFont="1" applyFill="1" applyBorder="1" applyAlignment="1">
      <alignment horizontal="left" vertical="center" indent="1"/>
    </xf>
    <xf numFmtId="0" fontId="1" fillId="0" borderId="4" xfId="0" applyFont="1" applyFill="1" applyBorder="1" applyAlignment="1">
      <alignment horizontal="left" vertical="center" indent="1"/>
    </xf>
    <xf numFmtId="0" fontId="1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 vertical="center"/>
    </xf>
    <xf numFmtId="14" fontId="12" fillId="0" borderId="28" xfId="0" applyNumberFormat="1" applyFont="1" applyFill="1" applyBorder="1" applyAlignment="1">
      <alignment horizontal="center" vertical="center"/>
    </xf>
    <xf numFmtId="17" fontId="1" fillId="0" borderId="27" xfId="0" applyNumberFormat="1" applyFont="1" applyFill="1" applyBorder="1" applyAlignment="1">
      <alignment horizontal="center" vertical="center"/>
    </xf>
    <xf numFmtId="0" fontId="16" fillId="0" borderId="27" xfId="0" applyNumberFormat="1" applyFont="1" applyFill="1" applyBorder="1" applyAlignment="1">
      <alignment horizontal="center" vertical="center"/>
    </xf>
    <xf numFmtId="0" fontId="16" fillId="0" borderId="28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9" fontId="0" fillId="0" borderId="0" xfId="1" applyFont="1" applyAlignment="1">
      <alignment horizontal="left"/>
    </xf>
    <xf numFmtId="0" fontId="16" fillId="0" borderId="6" xfId="0" applyNumberFormat="1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/>
    </xf>
    <xf numFmtId="0" fontId="13" fillId="6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9" fontId="0" fillId="0" borderId="0" xfId="1" applyFont="1" applyAlignment="1">
      <alignment horizontal="left" vertical="center"/>
    </xf>
    <xf numFmtId="0" fontId="0" fillId="7" borderId="0" xfId="0" applyFill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0" fontId="0" fillId="0" borderId="0" xfId="1" applyNumberFormat="1" applyFont="1"/>
    <xf numFmtId="14" fontId="0" fillId="0" borderId="0" xfId="0" applyNumberFormat="1" applyAlignment="1">
      <alignment horizontal="center"/>
    </xf>
    <xf numFmtId="0" fontId="1" fillId="5" borderId="5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left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17" fontId="1" fillId="5" borderId="5" xfId="0" applyNumberFormat="1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left" vertical="center"/>
    </xf>
    <xf numFmtId="17" fontId="1" fillId="5" borderId="6" xfId="0" applyNumberFormat="1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/>
    </xf>
    <xf numFmtId="0" fontId="12" fillId="5" borderId="6" xfId="0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26" fillId="0" borderId="6" xfId="0" applyNumberFormat="1" applyFont="1" applyFill="1" applyBorder="1" applyAlignment="1">
      <alignment horizontal="center" vertical="center"/>
    </xf>
    <xf numFmtId="0" fontId="26" fillId="0" borderId="3" xfId="0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14" fontId="10" fillId="0" borderId="27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left" vertical="center"/>
    </xf>
    <xf numFmtId="14" fontId="16" fillId="0" borderId="5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" fillId="0" borderId="3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17" fontId="1" fillId="3" borderId="5" xfId="0" applyNumberFormat="1" applyFont="1" applyFill="1" applyBorder="1" applyAlignment="1">
      <alignment horizontal="center" vertical="center"/>
    </xf>
    <xf numFmtId="17" fontId="1" fillId="3" borderId="4" xfId="0" applyNumberFormat="1" applyFont="1" applyFill="1" applyBorder="1" applyAlignment="1">
      <alignment horizontal="center" vertical="center"/>
    </xf>
    <xf numFmtId="17" fontId="1" fillId="3" borderId="3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7" fontId="1" fillId="0" borderId="5" xfId="0" applyNumberFormat="1" applyFont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" fontId="1" fillId="0" borderId="5" xfId="0" applyNumberFormat="1" applyFont="1" applyFill="1" applyBorder="1" applyAlignment="1">
      <alignment horizontal="center" vertical="center"/>
    </xf>
    <xf numFmtId="17" fontId="1" fillId="0" borderId="4" xfId="0" applyNumberFormat="1" applyFont="1" applyFill="1" applyBorder="1" applyAlignment="1">
      <alignment horizontal="center" vertical="center"/>
    </xf>
    <xf numFmtId="17" fontId="1" fillId="0" borderId="3" xfId="0" applyNumberFormat="1" applyFont="1" applyFill="1" applyBorder="1" applyAlignment="1">
      <alignment horizontal="center" vertical="center"/>
    </xf>
    <xf numFmtId="0" fontId="26" fillId="0" borderId="5" xfId="0" applyNumberFormat="1" applyFont="1" applyFill="1" applyBorder="1" applyAlignment="1">
      <alignment horizontal="center" vertical="center"/>
    </xf>
    <xf numFmtId="0" fontId="26" fillId="0" borderId="4" xfId="0" applyNumberFormat="1" applyFont="1" applyFill="1" applyBorder="1" applyAlignment="1">
      <alignment horizontal="center" vertical="center"/>
    </xf>
    <xf numFmtId="0" fontId="26" fillId="0" borderId="3" xfId="0" applyNumberFormat="1" applyFont="1" applyFill="1" applyBorder="1" applyAlignment="1">
      <alignment horizontal="center" vertical="center"/>
    </xf>
    <xf numFmtId="14" fontId="10" fillId="0" borderId="5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4" fontId="16" fillId="0" borderId="5" xfId="0" applyNumberFormat="1" applyFont="1" applyFill="1" applyBorder="1" applyAlignment="1">
      <alignment horizontal="center" vertical="center"/>
    </xf>
    <xf numFmtId="14" fontId="16" fillId="0" borderId="3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 indent="1"/>
    </xf>
    <xf numFmtId="0" fontId="1" fillId="0" borderId="31" xfId="0" applyFont="1" applyBorder="1" applyAlignment="1">
      <alignment horizontal="left" vertical="center"/>
    </xf>
    <xf numFmtId="0" fontId="1" fillId="0" borderId="31" xfId="0" applyFont="1" applyBorder="1" applyAlignment="1">
      <alignment vertical="center"/>
    </xf>
    <xf numFmtId="0" fontId="4" fillId="4" borderId="32" xfId="0" applyFont="1" applyFill="1" applyBorder="1" applyAlignment="1">
      <alignment horizontal="center"/>
    </xf>
    <xf numFmtId="0" fontId="10" fillId="3" borderId="27" xfId="0" applyFont="1" applyFill="1" applyBorder="1" applyAlignment="1">
      <alignment horizontal="left" vertical="center" indent="1"/>
    </xf>
    <xf numFmtId="0" fontId="1" fillId="3" borderId="5" xfId="0" applyFont="1" applyFill="1" applyBorder="1" applyAlignment="1">
      <alignment horizontal="left" vertical="center" indent="1"/>
    </xf>
    <xf numFmtId="0" fontId="1" fillId="3" borderId="4" xfId="0" applyFont="1" applyFill="1" applyBorder="1" applyAlignment="1">
      <alignment horizontal="left" vertical="center" indent="1"/>
    </xf>
    <xf numFmtId="0" fontId="1" fillId="3" borderId="3" xfId="0" applyFont="1" applyFill="1" applyBorder="1" applyAlignment="1">
      <alignment horizontal="left" vertical="center" indent="1"/>
    </xf>
    <xf numFmtId="0" fontId="1" fillId="0" borderId="29" xfId="0" applyFont="1" applyFill="1" applyBorder="1" applyAlignment="1">
      <alignment horizontal="left" vertical="center" indent="1"/>
    </xf>
    <xf numFmtId="0" fontId="1" fillId="3" borderId="27" xfId="0" applyFont="1" applyFill="1" applyBorder="1" applyAlignment="1">
      <alignment horizontal="left" vertical="center" indent="1"/>
    </xf>
    <xf numFmtId="0" fontId="1" fillId="3" borderId="28" xfId="0" applyFont="1" applyFill="1" applyBorder="1" applyAlignment="1">
      <alignment horizontal="left" vertical="center" indent="1"/>
    </xf>
    <xf numFmtId="0" fontId="1" fillId="3" borderId="29" xfId="0" applyFont="1" applyFill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0" fillId="0" borderId="28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D8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alker, Bob" id="{6565EEF0-FD5E-4A76-B50B-5242499AFE18}" userId="Walker, Bob" providerId="None"/>
  <person displayName="Burr, Darren" id="{7247CB2B-4672-43E6-BA6B-2F392A5CDBE2}" userId="S::darren.burr@dairycrest.co.uk::377f6ad3-dade-429e-94b8-21514f30190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" dT="2022-04-08T08:01:05.51" personId="{7247CB2B-4672-43E6-BA6B-2F392A5CDBE2}" id="{797E0CE6-B704-41F9-B097-ACBEAF3C6278}">
    <text>Changed title to add SIC</text>
  </threadedComment>
  <threadedComment ref="D4" dT="2022-04-08T08:01:45.91" personId="{7247CB2B-4672-43E6-BA6B-2F392A5CDBE2}" id="{2309D18E-31A9-4FCF-987C-51343549714A}">
    <text>Changed bottom part so include the requestor on the return slip</text>
  </threadedComment>
  <threadedComment ref="D22" dT="2023-05-17T11:13:34.84" personId="{6565EEF0-FD5E-4A76-B50B-5242499AFE18}" id="{20F372FD-A12B-46A2-96BA-27A90CDFD81A}">
    <text>Form now in Excel, updated into the QMS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0000"/>
  </sheetPr>
  <dimension ref="A1:O131"/>
  <sheetViews>
    <sheetView showGridLines="0" tabSelected="1" zoomScale="90" zoomScaleNormal="90" workbookViewId="0">
      <pane ySplit="1" topLeftCell="A2" activePane="bottomLeft" state="frozen"/>
      <selection activeCell="I29" sqref="H29:I29"/>
      <selection pane="bottomLeft" activeCell="N8" sqref="N8"/>
    </sheetView>
  </sheetViews>
  <sheetFormatPr defaultRowHeight="15" x14ac:dyDescent="0.25"/>
  <cols>
    <col min="1" max="1" width="30" customWidth="1"/>
    <col min="2" max="2" width="45.85546875" style="319" customWidth="1"/>
    <col min="3" max="3" width="12.28515625" style="1" customWidth="1"/>
    <col min="4" max="12" width="18.28515625" style="1" customWidth="1"/>
    <col min="13" max="13" width="16.5703125" customWidth="1"/>
    <col min="14" max="14" width="11" bestFit="1" customWidth="1"/>
    <col min="15" max="15" width="10" customWidth="1"/>
  </cols>
  <sheetData>
    <row r="1" spans="1:15" s="1" customFormat="1" ht="25.15" customHeight="1" x14ac:dyDescent="0.25">
      <c r="A1" s="67" t="s">
        <v>344</v>
      </c>
      <c r="B1" s="309" t="s">
        <v>1</v>
      </c>
      <c r="C1" s="65" t="s">
        <v>237</v>
      </c>
      <c r="D1" s="65" t="s">
        <v>3</v>
      </c>
      <c r="E1" s="65" t="s">
        <v>212</v>
      </c>
      <c r="F1" s="65" t="s">
        <v>206</v>
      </c>
      <c r="G1" s="65" t="s">
        <v>207</v>
      </c>
      <c r="H1" s="65" t="s">
        <v>208</v>
      </c>
      <c r="I1" s="65" t="s">
        <v>209</v>
      </c>
      <c r="J1" s="65" t="s">
        <v>210</v>
      </c>
      <c r="K1" s="65" t="s">
        <v>211</v>
      </c>
      <c r="L1" s="65" t="s">
        <v>213</v>
      </c>
    </row>
    <row r="2" spans="1:15" ht="24.95" customHeight="1" x14ac:dyDescent="0.25">
      <c r="A2" s="131" t="s">
        <v>9</v>
      </c>
      <c r="B2" s="310" t="s">
        <v>10</v>
      </c>
      <c r="C2" s="79"/>
      <c r="D2" s="132" t="s">
        <v>105</v>
      </c>
      <c r="E2" s="170" t="s">
        <v>480</v>
      </c>
      <c r="F2" s="53"/>
      <c r="G2" s="53"/>
      <c r="H2" s="53"/>
      <c r="I2" s="53"/>
      <c r="J2" s="53"/>
      <c r="K2" s="53"/>
      <c r="L2" s="109"/>
      <c r="M2" s="153" t="s">
        <v>484</v>
      </c>
      <c r="N2" s="154">
        <f>COUNTIF(D3:D130,"WPF*")</f>
        <v>81</v>
      </c>
    </row>
    <row r="3" spans="1:15" ht="16.899999999999999" customHeight="1" x14ac:dyDescent="0.25">
      <c r="A3" s="52" t="s">
        <v>13</v>
      </c>
      <c r="B3" s="311" t="s">
        <v>458</v>
      </c>
      <c r="C3" s="270" t="s">
        <v>475</v>
      </c>
      <c r="D3" s="264" t="s">
        <v>102</v>
      </c>
      <c r="E3" s="287">
        <v>44993</v>
      </c>
      <c r="F3" s="53"/>
      <c r="G3" s="53"/>
      <c r="H3" s="53"/>
      <c r="I3" s="53"/>
      <c r="J3" s="53"/>
      <c r="K3" s="53"/>
      <c r="L3" s="251"/>
      <c r="M3" s="153"/>
      <c r="N3" s="154"/>
    </row>
    <row r="4" spans="1:15" ht="16.899999999999999" customHeight="1" x14ac:dyDescent="0.25">
      <c r="A4" s="51"/>
      <c r="B4" s="312" t="s">
        <v>15</v>
      </c>
      <c r="C4" s="271"/>
      <c r="D4" s="265"/>
      <c r="E4" s="292"/>
      <c r="F4" s="54"/>
      <c r="G4" s="54"/>
      <c r="H4" s="54"/>
      <c r="I4" s="54"/>
      <c r="J4" s="54"/>
      <c r="K4" s="54"/>
      <c r="L4" s="252"/>
      <c r="M4" s="153" t="s">
        <v>470</v>
      </c>
      <c r="N4" s="155">
        <f>COUNTIF(E3:E130,"ON HOLD")</f>
        <v>0</v>
      </c>
      <c r="O4" s="198">
        <f>N4/N2</f>
        <v>0</v>
      </c>
    </row>
    <row r="5" spans="1:15" ht="15.75" x14ac:dyDescent="0.25">
      <c r="A5" s="55"/>
      <c r="B5" s="313" t="s">
        <v>16</v>
      </c>
      <c r="C5" s="272"/>
      <c r="D5" s="266"/>
      <c r="E5" s="293"/>
      <c r="F5" s="56"/>
      <c r="G5" s="56"/>
      <c r="H5" s="56"/>
      <c r="I5" s="56"/>
      <c r="J5" s="56"/>
      <c r="K5" s="56"/>
      <c r="L5" s="253"/>
      <c r="M5" s="153"/>
      <c r="N5" s="154"/>
    </row>
    <row r="6" spans="1:15" ht="15.75" x14ac:dyDescent="0.25">
      <c r="A6" s="81" t="s">
        <v>17</v>
      </c>
      <c r="B6" s="177" t="s">
        <v>361</v>
      </c>
      <c r="C6" s="85" t="s">
        <v>475</v>
      </c>
      <c r="D6" s="203" t="s">
        <v>257</v>
      </c>
      <c r="E6" s="162">
        <v>44967</v>
      </c>
      <c r="F6" s="54"/>
      <c r="G6" s="54"/>
      <c r="H6" s="54"/>
      <c r="I6" s="54"/>
      <c r="J6" s="54"/>
      <c r="K6" s="54"/>
      <c r="L6" s="157"/>
      <c r="M6" s="153" t="s">
        <v>471</v>
      </c>
      <c r="N6" s="156">
        <f>COUNTIF(E5:E132,"REVIEW")</f>
        <v>20</v>
      </c>
      <c r="O6" s="198">
        <f>N6/N2</f>
        <v>0.24691358024691357</v>
      </c>
    </row>
    <row r="7" spans="1:15" ht="15.75" x14ac:dyDescent="0.25">
      <c r="A7" s="81"/>
      <c r="B7" s="177" t="s">
        <v>115</v>
      </c>
      <c r="C7" s="85" t="s">
        <v>475</v>
      </c>
      <c r="D7" s="137" t="s">
        <v>106</v>
      </c>
      <c r="E7" s="232">
        <v>44981</v>
      </c>
      <c r="F7" s="146"/>
      <c r="G7" s="54"/>
      <c r="H7" s="54"/>
      <c r="I7" s="54"/>
      <c r="J7" s="54"/>
      <c r="K7" s="54"/>
      <c r="L7" s="157"/>
      <c r="M7" s="153"/>
      <c r="N7" s="156"/>
      <c r="O7" s="198"/>
    </row>
    <row r="8" spans="1:15" ht="15.75" x14ac:dyDescent="0.25">
      <c r="A8" s="81"/>
      <c r="B8" s="177" t="s">
        <v>116</v>
      </c>
      <c r="C8" s="85" t="s">
        <v>475</v>
      </c>
      <c r="D8" s="137" t="s">
        <v>107</v>
      </c>
      <c r="E8" s="163" t="s">
        <v>457</v>
      </c>
      <c r="F8" s="54"/>
      <c r="G8" s="54"/>
      <c r="H8" s="54"/>
      <c r="I8" s="54"/>
      <c r="J8" s="54"/>
      <c r="K8" s="54"/>
      <c r="L8" s="157"/>
      <c r="M8" s="153" t="s">
        <v>509</v>
      </c>
      <c r="N8" s="156">
        <f>COUNTIF(E5:E132,"TO BE REVIEWED")</f>
        <v>28</v>
      </c>
      <c r="O8" s="198">
        <f>N8/N2</f>
        <v>0.34567901234567899</v>
      </c>
    </row>
    <row r="9" spans="1:15" ht="15.75" x14ac:dyDescent="0.25">
      <c r="A9" s="81"/>
      <c r="B9" s="177" t="s">
        <v>121</v>
      </c>
      <c r="C9" s="85" t="s">
        <v>475</v>
      </c>
      <c r="D9" s="203" t="s">
        <v>86</v>
      </c>
      <c r="E9" s="162">
        <v>44979</v>
      </c>
      <c r="F9" s="54"/>
      <c r="G9" s="54"/>
      <c r="H9" s="54"/>
      <c r="I9" s="54"/>
      <c r="J9" s="54"/>
      <c r="K9" s="54"/>
      <c r="L9" s="157"/>
      <c r="M9" s="153"/>
      <c r="N9" s="154"/>
    </row>
    <row r="10" spans="1:15" ht="15.75" x14ac:dyDescent="0.25">
      <c r="A10" s="81"/>
      <c r="B10" s="177" t="s">
        <v>403</v>
      </c>
      <c r="C10" s="85" t="s">
        <v>475</v>
      </c>
      <c r="D10" s="203" t="s">
        <v>88</v>
      </c>
      <c r="E10" s="162">
        <v>44979</v>
      </c>
      <c r="F10" s="54"/>
      <c r="G10" s="54"/>
      <c r="H10" s="54"/>
      <c r="I10" s="54"/>
      <c r="J10" s="54"/>
      <c r="K10" s="54"/>
      <c r="L10" s="157"/>
      <c r="M10" s="153" t="s">
        <v>472</v>
      </c>
      <c r="N10" s="201">
        <v>23</v>
      </c>
    </row>
    <row r="11" spans="1:15" x14ac:dyDescent="0.25">
      <c r="A11" s="81"/>
      <c r="B11" s="177" t="s">
        <v>459</v>
      </c>
      <c r="C11" s="85" t="s">
        <v>475</v>
      </c>
      <c r="D11" s="110" t="s">
        <v>104</v>
      </c>
      <c r="E11" s="163" t="s">
        <v>457</v>
      </c>
      <c r="F11" s="54"/>
      <c r="G11" s="54"/>
      <c r="H11" s="54"/>
      <c r="I11" s="54"/>
      <c r="J11" s="54"/>
      <c r="K11" s="54"/>
      <c r="L11" s="157"/>
    </row>
    <row r="12" spans="1:15" x14ac:dyDescent="0.25">
      <c r="A12" s="81"/>
      <c r="B12" s="177" t="s">
        <v>381</v>
      </c>
      <c r="C12" s="85" t="s">
        <v>475</v>
      </c>
      <c r="D12" s="203" t="s">
        <v>82</v>
      </c>
      <c r="E12" s="162">
        <v>44984</v>
      </c>
      <c r="F12" s="54"/>
      <c r="G12" s="54"/>
      <c r="H12" s="54"/>
      <c r="I12" s="54"/>
      <c r="J12" s="54"/>
      <c r="K12" s="54"/>
      <c r="L12" s="157"/>
      <c r="M12" t="s">
        <v>486</v>
      </c>
      <c r="N12" s="214">
        <v>0</v>
      </c>
    </row>
    <row r="13" spans="1:15" ht="15.75" x14ac:dyDescent="0.25">
      <c r="A13" s="81"/>
      <c r="B13" s="177" t="s">
        <v>363</v>
      </c>
      <c r="C13" s="85" t="s">
        <v>475</v>
      </c>
      <c r="D13" s="203" t="s">
        <v>26</v>
      </c>
      <c r="E13" s="162">
        <v>44967</v>
      </c>
      <c r="F13" s="54"/>
      <c r="G13" s="54"/>
      <c r="H13" s="54"/>
      <c r="I13" s="54"/>
      <c r="J13" s="54"/>
      <c r="K13" s="54"/>
      <c r="L13" s="157"/>
      <c r="N13" s="156"/>
    </row>
    <row r="14" spans="1:15" ht="15.75" x14ac:dyDescent="0.25">
      <c r="A14" s="87"/>
      <c r="B14" s="314" t="s">
        <v>364</v>
      </c>
      <c r="C14" s="85" t="s">
        <v>475</v>
      </c>
      <c r="D14" s="138" t="s">
        <v>108</v>
      </c>
      <c r="E14" s="163" t="s">
        <v>457</v>
      </c>
      <c r="F14" s="54"/>
      <c r="G14" s="54"/>
      <c r="H14" s="54"/>
      <c r="I14" s="54"/>
      <c r="J14" s="54"/>
      <c r="K14" s="54"/>
      <c r="L14" s="157"/>
      <c r="M14" t="s">
        <v>489</v>
      </c>
      <c r="N14" s="213">
        <v>0</v>
      </c>
      <c r="O14" t="s">
        <v>505</v>
      </c>
    </row>
    <row r="15" spans="1:15" ht="27" customHeight="1" x14ac:dyDescent="0.25">
      <c r="A15" s="81" t="s">
        <v>20</v>
      </c>
      <c r="B15" s="177" t="s">
        <v>365</v>
      </c>
      <c r="C15" s="82" t="s">
        <v>475</v>
      </c>
      <c r="D15" s="202" t="s">
        <v>22</v>
      </c>
      <c r="E15" s="130">
        <v>44967</v>
      </c>
      <c r="F15" s="53"/>
      <c r="G15" s="53"/>
      <c r="H15" s="53"/>
      <c r="I15" s="53"/>
      <c r="J15" s="53"/>
      <c r="K15" s="53"/>
      <c r="L15" s="109"/>
      <c r="N15" s="156"/>
    </row>
    <row r="16" spans="1:15" ht="26.25" customHeight="1" x14ac:dyDescent="0.25">
      <c r="A16" s="71" t="s">
        <v>24</v>
      </c>
      <c r="B16" s="176" t="s">
        <v>27</v>
      </c>
      <c r="C16" s="107" t="s">
        <v>475</v>
      </c>
      <c r="D16" s="139" t="s">
        <v>109</v>
      </c>
      <c r="E16" s="199" t="s">
        <v>457</v>
      </c>
      <c r="F16" s="53"/>
      <c r="G16" s="53"/>
      <c r="H16" s="53"/>
      <c r="I16" s="53"/>
      <c r="J16" s="53"/>
      <c r="K16" s="53"/>
      <c r="L16" s="109"/>
      <c r="N16" s="154"/>
    </row>
    <row r="17" spans="1:15" ht="24.95" customHeight="1" x14ac:dyDescent="0.25">
      <c r="A17" s="71" t="s">
        <v>28</v>
      </c>
      <c r="B17" s="176" t="s">
        <v>410</v>
      </c>
      <c r="C17" s="193" t="s">
        <v>475</v>
      </c>
      <c r="D17" s="139" t="s">
        <v>148</v>
      </c>
      <c r="E17" s="232">
        <v>44984</v>
      </c>
      <c r="F17" s="53"/>
      <c r="G17" s="53"/>
      <c r="H17" s="53"/>
      <c r="I17" s="53"/>
      <c r="J17" s="53"/>
      <c r="K17" s="53"/>
      <c r="L17" s="251"/>
      <c r="N17" s="215"/>
    </row>
    <row r="18" spans="1:15" ht="14.45" customHeight="1" x14ac:dyDescent="0.25">
      <c r="A18" s="81"/>
      <c r="B18" s="177" t="s">
        <v>233</v>
      </c>
      <c r="C18" s="192" t="s">
        <v>475</v>
      </c>
      <c r="D18" s="228" t="s">
        <v>258</v>
      </c>
      <c r="E18" s="166">
        <v>45014</v>
      </c>
      <c r="F18" s="94"/>
      <c r="G18" s="54"/>
      <c r="H18" s="54"/>
      <c r="I18" s="54"/>
      <c r="J18" s="54"/>
      <c r="K18" s="54"/>
      <c r="L18" s="252"/>
    </row>
    <row r="19" spans="1:15" ht="14.45" customHeight="1" x14ac:dyDescent="0.25">
      <c r="A19" s="71" t="s">
        <v>31</v>
      </c>
      <c r="B19" s="173" t="s">
        <v>411</v>
      </c>
      <c r="C19" s="107" t="s">
        <v>475</v>
      </c>
      <c r="D19" s="242" t="s">
        <v>346</v>
      </c>
      <c r="E19" s="295" t="s">
        <v>457</v>
      </c>
      <c r="F19" s="273"/>
      <c r="G19" s="53"/>
      <c r="H19" s="53"/>
      <c r="I19" s="53"/>
      <c r="J19" s="53"/>
      <c r="K19" s="53"/>
      <c r="L19" s="58"/>
    </row>
    <row r="20" spans="1:15" x14ac:dyDescent="0.25">
      <c r="A20" s="89"/>
      <c r="B20" s="174" t="s">
        <v>34</v>
      </c>
      <c r="C20" s="136" t="s">
        <v>475</v>
      </c>
      <c r="D20" s="244"/>
      <c r="E20" s="296"/>
      <c r="F20" s="274"/>
      <c r="G20" s="56"/>
      <c r="H20" s="56"/>
      <c r="I20" s="56"/>
      <c r="J20" s="56"/>
      <c r="K20" s="56"/>
      <c r="L20" s="158"/>
    </row>
    <row r="21" spans="1:15" x14ac:dyDescent="0.25">
      <c r="A21" s="89"/>
      <c r="B21" s="177" t="s">
        <v>35</v>
      </c>
      <c r="C21" s="86" t="s">
        <v>475</v>
      </c>
      <c r="D21" s="202" t="s">
        <v>92</v>
      </c>
      <c r="E21" s="94">
        <v>44967</v>
      </c>
      <c r="F21" s="146">
        <v>44967</v>
      </c>
      <c r="G21" s="54"/>
      <c r="H21" s="54"/>
      <c r="I21" s="54"/>
      <c r="J21" s="54"/>
      <c r="K21" s="54"/>
      <c r="L21" s="157"/>
    </row>
    <row r="22" spans="1:15" x14ac:dyDescent="0.25">
      <c r="A22" s="89"/>
      <c r="B22" s="177" t="s">
        <v>404</v>
      </c>
      <c r="C22" s="110" t="s">
        <v>475</v>
      </c>
      <c r="D22" s="137" t="s">
        <v>93</v>
      </c>
      <c r="E22" s="232">
        <v>44946</v>
      </c>
      <c r="F22" s="54"/>
      <c r="G22" s="54"/>
      <c r="H22" s="54"/>
      <c r="I22" s="54"/>
      <c r="J22" s="54"/>
      <c r="K22" s="54"/>
      <c r="L22" s="157"/>
    </row>
    <row r="23" spans="1:15" x14ac:dyDescent="0.25">
      <c r="A23" s="89"/>
      <c r="B23" s="177" t="s">
        <v>481</v>
      </c>
      <c r="C23" s="182" t="s">
        <v>475</v>
      </c>
      <c r="D23" s="181" t="s">
        <v>479</v>
      </c>
      <c r="E23" s="232">
        <v>45035</v>
      </c>
      <c r="F23" s="146"/>
      <c r="G23" s="54"/>
      <c r="H23" s="54"/>
      <c r="I23" s="54"/>
      <c r="J23" s="54"/>
      <c r="K23" s="54"/>
      <c r="L23" s="157"/>
    </row>
    <row r="24" spans="1:15" x14ac:dyDescent="0.25">
      <c r="A24" s="52" t="s">
        <v>37</v>
      </c>
      <c r="B24" s="315" t="s">
        <v>38</v>
      </c>
      <c r="C24" s="270" t="s">
        <v>475</v>
      </c>
      <c r="D24" s="248" t="s">
        <v>149</v>
      </c>
      <c r="E24" s="295" t="s">
        <v>457</v>
      </c>
      <c r="F24" s="53"/>
      <c r="G24" s="53"/>
      <c r="H24" s="53"/>
      <c r="I24" s="53"/>
      <c r="J24" s="53"/>
      <c r="K24" s="53"/>
      <c r="L24" s="251"/>
    </row>
    <row r="25" spans="1:15" x14ac:dyDescent="0.25">
      <c r="A25" s="57"/>
      <c r="B25" s="316" t="s">
        <v>40</v>
      </c>
      <c r="C25" s="271"/>
      <c r="D25" s="249"/>
      <c r="E25" s="297"/>
      <c r="F25" s="54"/>
      <c r="G25" s="54"/>
      <c r="H25" s="54"/>
      <c r="I25" s="54"/>
      <c r="J25" s="54"/>
      <c r="K25" s="54"/>
      <c r="L25" s="252"/>
    </row>
    <row r="26" spans="1:15" x14ac:dyDescent="0.25">
      <c r="A26" s="57"/>
      <c r="B26" s="119" t="s">
        <v>61</v>
      </c>
      <c r="C26" s="271"/>
      <c r="D26" s="249"/>
      <c r="E26" s="297"/>
      <c r="F26" s="54"/>
      <c r="G26" s="54"/>
      <c r="H26" s="54"/>
      <c r="I26" s="54"/>
      <c r="J26" s="54"/>
      <c r="K26" s="54"/>
      <c r="L26" s="252"/>
    </row>
    <row r="27" spans="1:15" x14ac:dyDescent="0.25">
      <c r="A27" s="57"/>
      <c r="B27" s="316" t="s">
        <v>41</v>
      </c>
      <c r="C27" s="271"/>
      <c r="D27" s="249"/>
      <c r="E27" s="297"/>
      <c r="F27" s="54"/>
      <c r="G27" s="54"/>
      <c r="H27" s="54"/>
      <c r="I27" s="54"/>
      <c r="J27" s="54"/>
      <c r="K27" s="54"/>
      <c r="L27" s="252"/>
    </row>
    <row r="28" spans="1:15" x14ac:dyDescent="0.25">
      <c r="A28" s="57"/>
      <c r="B28" s="317" t="s">
        <v>42</v>
      </c>
      <c r="C28" s="272"/>
      <c r="D28" s="250"/>
      <c r="E28" s="296"/>
      <c r="F28" s="56"/>
      <c r="G28" s="56"/>
      <c r="H28" s="56"/>
      <c r="I28" s="56"/>
      <c r="J28" s="56"/>
      <c r="K28" s="56"/>
      <c r="L28" s="253"/>
    </row>
    <row r="29" spans="1:15" x14ac:dyDescent="0.25">
      <c r="A29" s="52" t="s">
        <v>43</v>
      </c>
      <c r="B29" s="316" t="s">
        <v>44</v>
      </c>
      <c r="C29" s="270" t="s">
        <v>475</v>
      </c>
      <c r="D29" s="248" t="s">
        <v>150</v>
      </c>
      <c r="E29" s="295" t="s">
        <v>457</v>
      </c>
      <c r="F29" s="53"/>
      <c r="G29" s="53"/>
      <c r="H29" s="53"/>
      <c r="I29" s="53"/>
      <c r="J29" s="53"/>
      <c r="K29" s="53"/>
      <c r="L29" s="251"/>
    </row>
    <row r="30" spans="1:15" x14ac:dyDescent="0.25">
      <c r="A30" s="57"/>
      <c r="B30" s="316" t="s">
        <v>46</v>
      </c>
      <c r="C30" s="271"/>
      <c r="D30" s="249"/>
      <c r="E30" s="297"/>
      <c r="F30" s="54"/>
      <c r="G30" s="54"/>
      <c r="H30" s="54"/>
      <c r="I30" s="54"/>
      <c r="J30" s="54"/>
      <c r="K30" s="54"/>
      <c r="L30" s="252"/>
    </row>
    <row r="31" spans="1:15" x14ac:dyDescent="0.25">
      <c r="A31" s="57"/>
      <c r="B31" s="316" t="s">
        <v>405</v>
      </c>
      <c r="C31" s="271"/>
      <c r="D31" s="249"/>
      <c r="E31" s="296"/>
      <c r="F31" s="54"/>
      <c r="G31" s="54"/>
      <c r="H31" s="54"/>
      <c r="I31" s="54"/>
      <c r="J31" s="54"/>
      <c r="K31" s="54"/>
      <c r="L31" s="252"/>
    </row>
    <row r="32" spans="1:15" x14ac:dyDescent="0.25">
      <c r="A32" s="2" t="s">
        <v>48</v>
      </c>
      <c r="B32" s="118" t="s">
        <v>49</v>
      </c>
      <c r="C32" s="275" t="s">
        <v>475</v>
      </c>
      <c r="D32" s="239" t="s">
        <v>151</v>
      </c>
      <c r="E32" s="295" t="s">
        <v>457</v>
      </c>
      <c r="F32" s="37"/>
      <c r="G32" s="37"/>
      <c r="H32" s="37"/>
      <c r="I32" s="37"/>
      <c r="J32" s="37"/>
      <c r="K32" s="37"/>
      <c r="L32" s="40"/>
      <c r="N32" s="49"/>
      <c r="O32" s="48"/>
    </row>
    <row r="33" spans="1:15" x14ac:dyDescent="0.25">
      <c r="A33" s="13"/>
      <c r="B33" s="119" t="s">
        <v>51</v>
      </c>
      <c r="C33" s="276"/>
      <c r="D33" s="240"/>
      <c r="E33" s="297"/>
      <c r="F33" s="38"/>
      <c r="G33" s="38"/>
      <c r="H33" s="38"/>
      <c r="I33" s="38"/>
      <c r="J33" s="38"/>
      <c r="K33" s="38"/>
      <c r="L33" s="46"/>
      <c r="N33" s="49"/>
      <c r="O33" s="48"/>
    </row>
    <row r="34" spans="1:15" x14ac:dyDescent="0.25">
      <c r="A34" s="13"/>
      <c r="B34" s="119" t="s">
        <v>52</v>
      </c>
      <c r="C34" s="276"/>
      <c r="D34" s="240"/>
      <c r="E34" s="297"/>
      <c r="F34" s="38"/>
      <c r="G34" s="38"/>
      <c r="H34" s="38"/>
      <c r="I34" s="38"/>
      <c r="J34" s="38"/>
      <c r="K34" s="38"/>
      <c r="L34" s="46"/>
      <c r="N34" s="49"/>
      <c r="O34" s="48"/>
    </row>
    <row r="35" spans="1:15" x14ac:dyDescent="0.25">
      <c r="A35" s="13"/>
      <c r="B35" s="119" t="s">
        <v>138</v>
      </c>
      <c r="C35" s="276"/>
      <c r="D35" s="240"/>
      <c r="E35" s="297"/>
      <c r="F35" s="38"/>
      <c r="G35" s="38"/>
      <c r="H35" s="38"/>
      <c r="I35" s="38"/>
      <c r="J35" s="38"/>
      <c r="K35" s="38"/>
      <c r="L35" s="46"/>
      <c r="N35" s="49"/>
      <c r="O35" s="48"/>
    </row>
    <row r="36" spans="1:15" x14ac:dyDescent="0.25">
      <c r="A36" s="13"/>
      <c r="B36" s="120" t="s">
        <v>139</v>
      </c>
      <c r="C36" s="277"/>
      <c r="D36" s="241"/>
      <c r="E36" s="296"/>
      <c r="F36" s="39"/>
      <c r="G36" s="39"/>
      <c r="H36" s="39"/>
      <c r="I36" s="39"/>
      <c r="J36" s="39"/>
      <c r="K36" s="39"/>
      <c r="L36" s="47"/>
    </row>
    <row r="37" spans="1:15" x14ac:dyDescent="0.25">
      <c r="A37" s="13"/>
      <c r="B37" s="119" t="s">
        <v>370</v>
      </c>
      <c r="C37" s="106" t="s">
        <v>475</v>
      </c>
      <c r="D37" s="202" t="s">
        <v>55</v>
      </c>
      <c r="E37" s="94">
        <v>44967</v>
      </c>
      <c r="F37" s="38"/>
      <c r="G37" s="38"/>
      <c r="H37" s="38"/>
      <c r="I37" s="38"/>
      <c r="J37" s="38"/>
      <c r="K37" s="38"/>
      <c r="L37" s="46"/>
    </row>
    <row r="38" spans="1:15" x14ac:dyDescent="0.25">
      <c r="A38" s="13"/>
      <c r="B38" s="119" t="s">
        <v>371</v>
      </c>
      <c r="C38" s="106" t="s">
        <v>475</v>
      </c>
      <c r="D38" s="202" t="s">
        <v>59</v>
      </c>
      <c r="E38" s="94">
        <v>44967</v>
      </c>
      <c r="F38" s="38"/>
      <c r="G38" s="38"/>
      <c r="H38" s="38"/>
      <c r="I38" s="38"/>
      <c r="J38" s="38"/>
      <c r="K38" s="38"/>
      <c r="L38" s="46"/>
    </row>
    <row r="39" spans="1:15" x14ac:dyDescent="0.25">
      <c r="A39" s="11"/>
      <c r="B39" s="119" t="s">
        <v>360</v>
      </c>
      <c r="C39" s="105" t="s">
        <v>475</v>
      </c>
      <c r="D39" s="202" t="s">
        <v>33</v>
      </c>
      <c r="E39" s="152">
        <v>44967</v>
      </c>
      <c r="F39" s="38"/>
      <c r="G39" s="38"/>
      <c r="H39" s="38"/>
      <c r="I39" s="38"/>
      <c r="J39" s="38"/>
      <c r="K39" s="38"/>
      <c r="L39" s="46"/>
    </row>
    <row r="40" spans="1:15" x14ac:dyDescent="0.25">
      <c r="A40" s="18" t="s">
        <v>53</v>
      </c>
      <c r="B40" s="318" t="s">
        <v>54</v>
      </c>
      <c r="C40" s="78" t="s">
        <v>475</v>
      </c>
      <c r="D40" s="141" t="s">
        <v>152</v>
      </c>
      <c r="E40" s="231" t="s">
        <v>509</v>
      </c>
      <c r="F40" s="37"/>
      <c r="G40" s="37"/>
      <c r="H40" s="37"/>
      <c r="I40" s="37"/>
      <c r="J40" s="37"/>
      <c r="K40" s="37"/>
      <c r="L40" s="254"/>
    </row>
    <row r="41" spans="1:15" x14ac:dyDescent="0.25">
      <c r="A41" s="18"/>
      <c r="B41" s="119" t="s">
        <v>56</v>
      </c>
      <c r="C41" s="75" t="s">
        <v>475</v>
      </c>
      <c r="D41" s="140" t="s">
        <v>348</v>
      </c>
      <c r="E41" s="231" t="s">
        <v>509</v>
      </c>
      <c r="F41" s="38"/>
      <c r="G41" s="38"/>
      <c r="H41" s="38"/>
      <c r="I41" s="38"/>
      <c r="J41" s="38"/>
      <c r="K41" s="38"/>
      <c r="L41" s="255"/>
    </row>
    <row r="42" spans="1:15" x14ac:dyDescent="0.25">
      <c r="A42" s="18"/>
      <c r="B42" s="119" t="s">
        <v>57</v>
      </c>
      <c r="C42" s="76" t="s">
        <v>475</v>
      </c>
      <c r="D42" s="142" t="s">
        <v>349</v>
      </c>
      <c r="E42" s="231" t="s">
        <v>509</v>
      </c>
      <c r="F42" s="39"/>
      <c r="G42" s="39"/>
      <c r="H42" s="39"/>
      <c r="I42" s="39"/>
      <c r="J42" s="39"/>
      <c r="K42" s="39"/>
      <c r="L42" s="256"/>
    </row>
    <row r="43" spans="1:15" x14ac:dyDescent="0.25">
      <c r="A43" s="19" t="s">
        <v>58</v>
      </c>
      <c r="B43" s="118" t="s">
        <v>112</v>
      </c>
      <c r="C43" s="77" t="s">
        <v>475</v>
      </c>
      <c r="D43" s="141" t="s">
        <v>89</v>
      </c>
      <c r="E43" s="194" t="s">
        <v>457</v>
      </c>
      <c r="F43" s="37"/>
      <c r="G43" s="37"/>
      <c r="H43" s="37"/>
      <c r="I43" s="37"/>
      <c r="J43" s="37"/>
      <c r="K43" s="37"/>
      <c r="L43" s="254"/>
    </row>
    <row r="44" spans="1:15" x14ac:dyDescent="0.25">
      <c r="A44" s="18"/>
      <c r="B44" s="119" t="s">
        <v>60</v>
      </c>
      <c r="C44" s="75" t="s">
        <v>475</v>
      </c>
      <c r="D44" s="140" t="s">
        <v>91</v>
      </c>
      <c r="E44" s="195" t="s">
        <v>457</v>
      </c>
      <c r="F44" s="38"/>
      <c r="G44" s="38"/>
      <c r="H44" s="38"/>
      <c r="I44" s="38"/>
      <c r="J44" s="38"/>
      <c r="K44" s="38"/>
      <c r="L44" s="255"/>
    </row>
    <row r="45" spans="1:15" x14ac:dyDescent="0.25">
      <c r="A45" s="21"/>
      <c r="B45" s="120" t="s">
        <v>62</v>
      </c>
      <c r="C45" s="76" t="s">
        <v>475</v>
      </c>
      <c r="D45" s="142" t="s">
        <v>350</v>
      </c>
      <c r="E45" s="231" t="s">
        <v>509</v>
      </c>
      <c r="F45" s="39"/>
      <c r="G45" s="39"/>
      <c r="H45" s="39"/>
      <c r="I45" s="39"/>
      <c r="J45" s="39"/>
      <c r="K45" s="39"/>
      <c r="L45" s="256"/>
    </row>
    <row r="46" spans="1:15" x14ac:dyDescent="0.25">
      <c r="A46" s="2" t="s">
        <v>63</v>
      </c>
      <c r="B46" s="118" t="s">
        <v>64</v>
      </c>
      <c r="C46" s="77" t="s">
        <v>475</v>
      </c>
      <c r="D46" s="206" t="s">
        <v>96</v>
      </c>
      <c r="E46" s="73">
        <v>44967</v>
      </c>
      <c r="F46" s="37"/>
      <c r="G46" s="37"/>
      <c r="H46" s="37"/>
      <c r="I46" s="37"/>
      <c r="J46" s="37"/>
      <c r="K46" s="37"/>
      <c r="L46" s="254"/>
    </row>
    <row r="47" spans="1:15" x14ac:dyDescent="0.25">
      <c r="A47" s="6"/>
      <c r="B47" s="119" t="s">
        <v>66</v>
      </c>
      <c r="C47" s="75" t="s">
        <v>475</v>
      </c>
      <c r="D47" s="202" t="s">
        <v>95</v>
      </c>
      <c r="E47" s="162">
        <v>44950</v>
      </c>
      <c r="F47" s="38"/>
      <c r="G47" s="38"/>
      <c r="H47" s="38"/>
      <c r="I47" s="38"/>
      <c r="J47" s="38"/>
      <c r="K47" s="38"/>
      <c r="L47" s="255"/>
    </row>
    <row r="48" spans="1:15" x14ac:dyDescent="0.25">
      <c r="A48" s="115" t="s">
        <v>68</v>
      </c>
      <c r="B48" s="173" t="s">
        <v>62</v>
      </c>
      <c r="C48" s="281" t="s">
        <v>475</v>
      </c>
      <c r="D48" s="242" t="s">
        <v>351</v>
      </c>
      <c r="E48" s="284" t="s">
        <v>509</v>
      </c>
      <c r="F48" s="37"/>
      <c r="G48" s="37"/>
      <c r="H48" s="37"/>
      <c r="I48" s="37"/>
      <c r="J48" s="37"/>
      <c r="K48" s="37"/>
      <c r="L48" s="254"/>
    </row>
    <row r="49" spans="1:12" ht="14.45" customHeight="1" x14ac:dyDescent="0.25">
      <c r="A49" s="116"/>
      <c r="B49" s="180" t="s">
        <v>69</v>
      </c>
      <c r="C49" s="282"/>
      <c r="D49" s="243"/>
      <c r="E49" s="285"/>
      <c r="F49" s="38"/>
      <c r="G49" s="38"/>
      <c r="H49" s="38"/>
      <c r="I49" s="38"/>
      <c r="J49" s="38"/>
      <c r="K49" s="38"/>
      <c r="L49" s="255"/>
    </row>
    <row r="50" spans="1:12" ht="14.45" customHeight="1" x14ac:dyDescent="0.25">
      <c r="A50" s="116"/>
      <c r="B50" s="180" t="s">
        <v>70</v>
      </c>
      <c r="C50" s="282"/>
      <c r="D50" s="243"/>
      <c r="E50" s="285"/>
      <c r="F50" s="38"/>
      <c r="G50" s="38"/>
      <c r="H50" s="38"/>
      <c r="I50" s="38"/>
      <c r="J50" s="38"/>
      <c r="K50" s="38"/>
      <c r="L50" s="255"/>
    </row>
    <row r="51" spans="1:12" ht="14.45" customHeight="1" x14ac:dyDescent="0.25">
      <c r="A51" s="117"/>
      <c r="B51" s="174" t="s">
        <v>236</v>
      </c>
      <c r="C51" s="283"/>
      <c r="D51" s="244"/>
      <c r="E51" s="286"/>
      <c r="F51" s="39"/>
      <c r="G51" s="39"/>
      <c r="H51" s="39"/>
      <c r="I51" s="39"/>
      <c r="J51" s="39"/>
      <c r="K51" s="39"/>
      <c r="L51" s="256"/>
    </row>
    <row r="52" spans="1:12" ht="14.45" customHeight="1" x14ac:dyDescent="0.25">
      <c r="A52" s="13" t="s">
        <v>75</v>
      </c>
      <c r="B52" s="118" t="s">
        <v>76</v>
      </c>
      <c r="C52" s="275" t="s">
        <v>475</v>
      </c>
      <c r="D52" s="245" t="s">
        <v>39</v>
      </c>
      <c r="E52" s="257">
        <v>44967</v>
      </c>
      <c r="F52" s="37"/>
      <c r="G52" s="37"/>
      <c r="H52" s="37"/>
      <c r="I52" s="37"/>
      <c r="J52" s="37"/>
      <c r="K52" s="37"/>
      <c r="L52" s="40"/>
    </row>
    <row r="53" spans="1:12" x14ac:dyDescent="0.25">
      <c r="A53" s="13"/>
      <c r="B53" s="119" t="s">
        <v>158</v>
      </c>
      <c r="C53" s="276"/>
      <c r="D53" s="246"/>
      <c r="E53" s="294"/>
      <c r="F53" s="38"/>
      <c r="G53" s="38"/>
      <c r="H53" s="38"/>
      <c r="I53" s="38"/>
      <c r="J53" s="38"/>
      <c r="K53" s="38"/>
      <c r="L53" s="46"/>
    </row>
    <row r="54" spans="1:12" x14ac:dyDescent="0.25">
      <c r="A54" s="13"/>
      <c r="B54" s="120" t="s">
        <v>78</v>
      </c>
      <c r="C54" s="277"/>
      <c r="D54" s="247"/>
      <c r="E54" s="258"/>
      <c r="F54" s="39"/>
      <c r="G54" s="39"/>
      <c r="H54" s="39"/>
      <c r="I54" s="39"/>
      <c r="J54" s="39"/>
      <c r="K54" s="39"/>
      <c r="L54" s="47"/>
    </row>
    <row r="55" spans="1:12" ht="24.75" customHeight="1" x14ac:dyDescent="0.25">
      <c r="A55" s="6"/>
      <c r="B55" s="175" t="s">
        <v>60</v>
      </c>
      <c r="C55" s="114" t="s">
        <v>475</v>
      </c>
      <c r="D55" s="140" t="s">
        <v>352</v>
      </c>
      <c r="E55" s="231" t="s">
        <v>509</v>
      </c>
      <c r="F55" s="39"/>
      <c r="G55" s="39"/>
      <c r="H55" s="39"/>
      <c r="I55" s="39"/>
      <c r="J55" s="39"/>
      <c r="K55" s="39"/>
      <c r="L55" s="47"/>
    </row>
    <row r="56" spans="1:12" ht="25.5" customHeight="1" x14ac:dyDescent="0.25">
      <c r="A56" s="118" t="s">
        <v>412</v>
      </c>
      <c r="B56" s="118" t="s">
        <v>76</v>
      </c>
      <c r="C56" s="275" t="s">
        <v>475</v>
      </c>
      <c r="D56" s="242" t="s">
        <v>5</v>
      </c>
      <c r="E56" s="257">
        <v>45016</v>
      </c>
      <c r="F56" s="37"/>
      <c r="G56" s="37"/>
      <c r="H56" s="37"/>
      <c r="I56" s="37"/>
      <c r="J56" s="37"/>
      <c r="K56" s="37"/>
      <c r="L56" s="40"/>
    </row>
    <row r="57" spans="1:12" x14ac:dyDescent="0.25">
      <c r="A57" s="119"/>
      <c r="B57" s="119" t="s">
        <v>158</v>
      </c>
      <c r="C57" s="276"/>
      <c r="D57" s="243"/>
      <c r="E57" s="294"/>
      <c r="F57" s="38"/>
      <c r="G57" s="38"/>
      <c r="H57" s="38"/>
      <c r="I57" s="38"/>
      <c r="J57" s="38"/>
      <c r="K57" s="38"/>
      <c r="L57" s="46"/>
    </row>
    <row r="58" spans="1:12" x14ac:dyDescent="0.25">
      <c r="A58" s="119"/>
      <c r="B58" s="120" t="s">
        <v>78</v>
      </c>
      <c r="C58" s="277"/>
      <c r="D58" s="244"/>
      <c r="E58" s="258"/>
      <c r="F58" s="39"/>
      <c r="G58" s="39"/>
      <c r="H58" s="39"/>
      <c r="I58" s="39"/>
      <c r="J58" s="39"/>
      <c r="K58" s="39"/>
      <c r="L58" s="47"/>
    </row>
    <row r="59" spans="1:12" ht="24" customHeight="1" x14ac:dyDescent="0.25">
      <c r="A59" s="120"/>
      <c r="B59" s="120" t="s">
        <v>413</v>
      </c>
      <c r="C59" s="145" t="s">
        <v>475</v>
      </c>
      <c r="D59" s="205" t="s">
        <v>73</v>
      </c>
      <c r="E59" s="130">
        <v>44978</v>
      </c>
      <c r="F59" s="39"/>
      <c r="G59" s="39"/>
      <c r="H59" s="39"/>
      <c r="I59" s="39"/>
      <c r="J59" s="39"/>
      <c r="K59" s="39"/>
      <c r="L59" s="47"/>
    </row>
    <row r="60" spans="1:12" x14ac:dyDescent="0.25">
      <c r="A60" s="118" t="s">
        <v>414</v>
      </c>
      <c r="B60" s="118" t="s">
        <v>76</v>
      </c>
      <c r="C60" s="278" t="s">
        <v>475</v>
      </c>
      <c r="D60" s="298" t="s">
        <v>80</v>
      </c>
      <c r="E60" s="236" t="s">
        <v>457</v>
      </c>
      <c r="F60" s="236" t="s">
        <v>457</v>
      </c>
      <c r="G60" s="38"/>
      <c r="H60" s="38"/>
      <c r="I60" s="38"/>
      <c r="J60" s="38"/>
      <c r="K60" s="38"/>
      <c r="L60" s="46"/>
    </row>
    <row r="61" spans="1:12" ht="15.75" customHeight="1" x14ac:dyDescent="0.25">
      <c r="A61" s="119"/>
      <c r="B61" s="119" t="s">
        <v>158</v>
      </c>
      <c r="C61" s="279"/>
      <c r="D61" s="299"/>
      <c r="E61" s="237"/>
      <c r="F61" s="237"/>
      <c r="G61" s="38"/>
      <c r="H61" s="38"/>
      <c r="I61" s="38"/>
      <c r="J61" s="38"/>
      <c r="K61" s="38"/>
      <c r="L61" s="46"/>
    </row>
    <row r="62" spans="1:12" ht="15.75" customHeight="1" x14ac:dyDescent="0.25">
      <c r="A62" s="119"/>
      <c r="B62" s="120" t="s">
        <v>78</v>
      </c>
      <c r="C62" s="280"/>
      <c r="D62" s="300"/>
      <c r="E62" s="238"/>
      <c r="F62" s="238"/>
      <c r="G62" s="39"/>
      <c r="H62" s="39"/>
      <c r="I62" s="39"/>
      <c r="J62" s="39"/>
      <c r="K62" s="39"/>
      <c r="L62" s="47"/>
    </row>
    <row r="63" spans="1:12" ht="21.75" customHeight="1" x14ac:dyDescent="0.25">
      <c r="A63" s="120"/>
      <c r="B63" s="120" t="s">
        <v>415</v>
      </c>
      <c r="C63" s="112" t="s">
        <v>475</v>
      </c>
      <c r="D63" s="140" t="s">
        <v>353</v>
      </c>
      <c r="E63" s="229" t="s">
        <v>509</v>
      </c>
      <c r="F63" s="38"/>
      <c r="G63" s="38"/>
      <c r="H63" s="38"/>
      <c r="I63" s="38"/>
      <c r="J63" s="38"/>
      <c r="K63" s="38"/>
      <c r="L63" s="46"/>
    </row>
    <row r="64" spans="1:12" ht="22.5" customHeight="1" x14ac:dyDescent="0.25">
      <c r="A64" s="13" t="s">
        <v>81</v>
      </c>
      <c r="B64" s="119" t="s">
        <v>84</v>
      </c>
      <c r="C64" s="191" t="s">
        <v>475</v>
      </c>
      <c r="D64" s="206" t="s">
        <v>90</v>
      </c>
      <c r="E64" s="130">
        <v>44978</v>
      </c>
      <c r="F64" s="159"/>
      <c r="G64" s="159"/>
      <c r="H64" s="159"/>
      <c r="I64" s="159"/>
      <c r="J64" s="159"/>
      <c r="K64" s="159"/>
      <c r="L64" s="160"/>
    </row>
    <row r="65" spans="1:15" ht="21" customHeight="1" x14ac:dyDescent="0.25">
      <c r="A65" s="13"/>
      <c r="B65" s="118" t="s">
        <v>122</v>
      </c>
      <c r="C65" s="275" t="s">
        <v>475</v>
      </c>
      <c r="D65" s="239" t="s">
        <v>87</v>
      </c>
      <c r="E65" s="295" t="s">
        <v>457</v>
      </c>
      <c r="F65" s="38"/>
      <c r="G65" s="38"/>
      <c r="H65" s="38"/>
      <c r="I65" s="38"/>
      <c r="J65" s="38"/>
      <c r="K65" s="38"/>
      <c r="L65" s="46"/>
    </row>
    <row r="66" spans="1:15" ht="15" customHeight="1" x14ac:dyDescent="0.25">
      <c r="A66" s="13"/>
      <c r="B66" s="120" t="s">
        <v>123</v>
      </c>
      <c r="C66" s="277"/>
      <c r="D66" s="241"/>
      <c r="E66" s="296"/>
      <c r="F66" s="39"/>
      <c r="G66" s="39"/>
      <c r="H66" s="39"/>
      <c r="I66" s="39"/>
      <c r="J66" s="39"/>
      <c r="K66" s="39"/>
      <c r="L66" s="47"/>
    </row>
    <row r="67" spans="1:15" ht="23.25" customHeight="1" x14ac:dyDescent="0.25">
      <c r="A67" s="13"/>
      <c r="B67" s="119" t="s">
        <v>158</v>
      </c>
      <c r="C67" s="191" t="s">
        <v>475</v>
      </c>
      <c r="D67" s="200" t="s">
        <v>345</v>
      </c>
      <c r="E67" s="130">
        <v>44967</v>
      </c>
      <c r="F67" s="38"/>
      <c r="G67" s="38"/>
      <c r="H67" s="38"/>
      <c r="I67" s="38"/>
      <c r="J67" s="38"/>
      <c r="K67" s="38"/>
      <c r="L67" s="46"/>
      <c r="N67" s="49"/>
      <c r="O67" s="48"/>
    </row>
    <row r="68" spans="1:15" ht="15" customHeight="1" x14ac:dyDescent="0.25">
      <c r="A68" s="122" t="s">
        <v>111</v>
      </c>
      <c r="B68" s="173" t="s">
        <v>114</v>
      </c>
      <c r="C68" s="264" t="s">
        <v>475</v>
      </c>
      <c r="D68" s="242" t="s">
        <v>45</v>
      </c>
      <c r="E68" s="267" t="s">
        <v>457</v>
      </c>
      <c r="F68" s="37"/>
      <c r="G68" s="37"/>
      <c r="H68" s="37"/>
      <c r="I68" s="37"/>
      <c r="J68" s="37"/>
      <c r="K68" s="37"/>
      <c r="L68" s="40"/>
      <c r="N68" s="49"/>
      <c r="O68" s="48"/>
    </row>
    <row r="69" spans="1:15" ht="15" customHeight="1" x14ac:dyDescent="0.25">
      <c r="A69" s="123"/>
      <c r="B69" s="180" t="s">
        <v>113</v>
      </c>
      <c r="C69" s="265"/>
      <c r="D69" s="243"/>
      <c r="E69" s="268"/>
      <c r="F69" s="38"/>
      <c r="G69" s="38"/>
      <c r="H69" s="38"/>
      <c r="I69" s="38"/>
      <c r="J69" s="38"/>
      <c r="K69" s="38"/>
      <c r="L69" s="46"/>
      <c r="N69" s="49"/>
      <c r="O69" s="48"/>
    </row>
    <row r="70" spans="1:15" ht="15" customHeight="1" x14ac:dyDescent="0.25">
      <c r="A70" s="124"/>
      <c r="B70" s="174" t="s">
        <v>382</v>
      </c>
      <c r="C70" s="266"/>
      <c r="D70" s="244"/>
      <c r="E70" s="269"/>
      <c r="F70" s="38"/>
      <c r="G70" s="38"/>
      <c r="H70" s="38"/>
      <c r="I70" s="38"/>
      <c r="J70" s="38"/>
      <c r="K70" s="38"/>
      <c r="L70" s="46"/>
    </row>
    <row r="71" spans="1:15" ht="15" customHeight="1" x14ac:dyDescent="0.25">
      <c r="A71" s="121" t="s">
        <v>117</v>
      </c>
      <c r="B71" s="177" t="s">
        <v>118</v>
      </c>
      <c r="C71" s="264" t="s">
        <v>475</v>
      </c>
      <c r="D71" s="242" t="s">
        <v>463</v>
      </c>
      <c r="E71" s="267" t="s">
        <v>457</v>
      </c>
      <c r="F71" s="37"/>
      <c r="G71" s="37"/>
      <c r="H71" s="37"/>
      <c r="I71" s="37"/>
      <c r="J71" s="37"/>
      <c r="K71" s="37"/>
      <c r="L71" s="40"/>
    </row>
    <row r="72" spans="1:15" ht="15" customHeight="1" x14ac:dyDescent="0.25">
      <c r="A72" s="89"/>
      <c r="B72" s="177" t="s">
        <v>119</v>
      </c>
      <c r="C72" s="265"/>
      <c r="D72" s="243"/>
      <c r="E72" s="268"/>
      <c r="F72" s="38"/>
      <c r="G72" s="38"/>
      <c r="H72" s="38"/>
      <c r="I72" s="38"/>
      <c r="J72" s="38"/>
      <c r="K72" s="38"/>
      <c r="L72" s="46"/>
    </row>
    <row r="73" spans="1:15" ht="15" customHeight="1" x14ac:dyDescent="0.25">
      <c r="A73" s="89"/>
      <c r="B73" s="174" t="s">
        <v>120</v>
      </c>
      <c r="C73" s="266"/>
      <c r="D73" s="244"/>
      <c r="E73" s="269"/>
      <c r="F73" s="38"/>
      <c r="G73" s="38"/>
      <c r="H73" s="38"/>
      <c r="I73" s="38"/>
      <c r="J73" s="38"/>
      <c r="K73" s="38"/>
      <c r="L73" s="46"/>
    </row>
    <row r="74" spans="1:15" ht="24.75" customHeight="1" x14ac:dyDescent="0.25">
      <c r="A74" s="59" t="s">
        <v>130</v>
      </c>
      <c r="B74" s="177" t="s">
        <v>127</v>
      </c>
      <c r="C74" s="278" t="s">
        <v>475</v>
      </c>
      <c r="D74" s="260" t="s">
        <v>77</v>
      </c>
      <c r="E74" s="287">
        <v>45015</v>
      </c>
      <c r="F74" s="37"/>
      <c r="G74" s="37"/>
      <c r="H74" s="37"/>
      <c r="I74" s="37"/>
      <c r="J74" s="37"/>
      <c r="K74" s="37"/>
      <c r="L74" s="40"/>
    </row>
    <row r="75" spans="1:15" ht="15" customHeight="1" x14ac:dyDescent="0.25">
      <c r="A75" s="61"/>
      <c r="B75" s="177" t="s">
        <v>128</v>
      </c>
      <c r="C75" s="279"/>
      <c r="D75" s="261"/>
      <c r="E75" s="288"/>
      <c r="F75" s="38"/>
      <c r="G75" s="38"/>
      <c r="H75" s="38"/>
      <c r="I75" s="38"/>
      <c r="J75" s="38"/>
      <c r="K75" s="38"/>
      <c r="L75" s="46"/>
    </row>
    <row r="76" spans="1:15" ht="15" customHeight="1" x14ac:dyDescent="0.25">
      <c r="A76" s="61"/>
      <c r="B76" s="177" t="s">
        <v>129</v>
      </c>
      <c r="C76" s="280"/>
      <c r="D76" s="261"/>
      <c r="E76" s="289"/>
      <c r="F76" s="39"/>
      <c r="G76" s="39"/>
      <c r="H76" s="39"/>
      <c r="I76" s="39"/>
      <c r="J76" s="39"/>
      <c r="K76" s="39"/>
      <c r="L76" s="47"/>
    </row>
    <row r="77" spans="1:15" ht="15" customHeight="1" x14ac:dyDescent="0.25">
      <c r="A77" s="61"/>
      <c r="B77" s="176" t="s">
        <v>131</v>
      </c>
      <c r="C77" s="278" t="s">
        <v>475</v>
      </c>
      <c r="D77" s="239" t="s">
        <v>354</v>
      </c>
      <c r="E77" s="284" t="s">
        <v>509</v>
      </c>
      <c r="F77" s="38"/>
      <c r="G77" s="38"/>
      <c r="H77" s="38"/>
      <c r="I77" s="38"/>
      <c r="J77" s="38"/>
      <c r="K77" s="38"/>
      <c r="L77" s="46"/>
      <c r="N77" s="48"/>
      <c r="O77" s="48"/>
    </row>
    <row r="78" spans="1:15" ht="15" customHeight="1" x14ac:dyDescent="0.25">
      <c r="A78" s="61"/>
      <c r="B78" s="177" t="s">
        <v>133</v>
      </c>
      <c r="C78" s="279"/>
      <c r="D78" s="240"/>
      <c r="E78" s="285"/>
      <c r="F78" s="38"/>
      <c r="G78" s="38"/>
      <c r="H78" s="38"/>
      <c r="I78" s="38"/>
      <c r="J78" s="38"/>
      <c r="K78" s="38"/>
      <c r="L78" s="46"/>
      <c r="N78" s="48"/>
      <c r="O78" s="48"/>
    </row>
    <row r="79" spans="1:15" x14ac:dyDescent="0.25">
      <c r="A79" s="62"/>
      <c r="B79" s="174" t="s">
        <v>132</v>
      </c>
      <c r="C79" s="280"/>
      <c r="D79" s="241"/>
      <c r="E79" s="286"/>
      <c r="F79" s="39"/>
      <c r="G79" s="39"/>
      <c r="H79" s="39"/>
      <c r="I79" s="39"/>
      <c r="J79" s="39"/>
      <c r="K79" s="39"/>
      <c r="L79" s="47"/>
      <c r="N79" s="48"/>
      <c r="O79" s="48"/>
    </row>
    <row r="80" spans="1:15" x14ac:dyDescent="0.25">
      <c r="A80" s="59" t="s">
        <v>124</v>
      </c>
      <c r="B80" s="119" t="s">
        <v>126</v>
      </c>
      <c r="C80" s="278" t="s">
        <v>475</v>
      </c>
      <c r="D80" s="260" t="s">
        <v>355</v>
      </c>
      <c r="E80" s="284" t="s">
        <v>509</v>
      </c>
      <c r="F80" s="37"/>
      <c r="G80" s="37"/>
      <c r="H80" s="37"/>
      <c r="I80" s="37"/>
      <c r="J80" s="37"/>
      <c r="K80" s="37"/>
      <c r="L80" s="40"/>
      <c r="N80" s="49"/>
      <c r="O80" s="48"/>
    </row>
    <row r="81" spans="1:15" x14ac:dyDescent="0.25">
      <c r="A81" s="61"/>
      <c r="B81" s="177" t="s">
        <v>134</v>
      </c>
      <c r="C81" s="279"/>
      <c r="D81" s="240"/>
      <c r="E81" s="285"/>
      <c r="F81" s="38"/>
      <c r="G81" s="38"/>
      <c r="H81" s="38"/>
      <c r="I81" s="38"/>
      <c r="J81" s="38"/>
      <c r="K81" s="38"/>
      <c r="L81" s="46"/>
      <c r="N81" s="49"/>
      <c r="O81" s="48"/>
    </row>
    <row r="82" spans="1:15" ht="15" customHeight="1" x14ac:dyDescent="0.25">
      <c r="A82" s="61"/>
      <c r="B82" s="177" t="s">
        <v>125</v>
      </c>
      <c r="C82" s="280"/>
      <c r="D82" s="240"/>
      <c r="E82" s="286"/>
      <c r="F82" s="39"/>
      <c r="G82" s="39"/>
      <c r="H82" s="39"/>
      <c r="I82" s="39"/>
      <c r="J82" s="39"/>
      <c r="K82" s="39"/>
      <c r="L82" s="47"/>
      <c r="N82" s="49"/>
      <c r="O82" s="48"/>
    </row>
    <row r="83" spans="1:15" ht="24" customHeight="1" x14ac:dyDescent="0.25">
      <c r="A83" s="61"/>
      <c r="B83" s="178" t="s">
        <v>157</v>
      </c>
      <c r="C83" s="188" t="s">
        <v>475</v>
      </c>
      <c r="D83" s="200" t="s">
        <v>256</v>
      </c>
      <c r="E83" s="94">
        <v>44984</v>
      </c>
      <c r="F83" s="38"/>
      <c r="G83" s="38"/>
      <c r="H83" s="38"/>
      <c r="I83" s="38"/>
      <c r="J83" s="38"/>
      <c r="K83" s="38"/>
      <c r="L83" s="46"/>
      <c r="N83" s="49"/>
      <c r="O83" s="48"/>
    </row>
    <row r="84" spans="1:15" ht="23.25" customHeight="1" x14ac:dyDescent="0.25">
      <c r="A84" s="59" t="s">
        <v>154</v>
      </c>
      <c r="B84" s="119" t="s">
        <v>137</v>
      </c>
      <c r="C84" s="278" t="s">
        <v>475</v>
      </c>
      <c r="D84" s="245" t="s">
        <v>94</v>
      </c>
      <c r="E84" s="257">
        <v>44966</v>
      </c>
      <c r="F84" s="74"/>
      <c r="G84" s="259"/>
      <c r="H84" s="259"/>
      <c r="I84" s="259"/>
      <c r="J84" s="259"/>
      <c r="K84" s="259"/>
      <c r="L84" s="254"/>
      <c r="N84" s="49"/>
      <c r="O84" s="48"/>
    </row>
    <row r="85" spans="1:15" ht="15" customHeight="1" x14ac:dyDescent="0.25">
      <c r="A85" s="60"/>
      <c r="B85" s="186" t="s">
        <v>153</v>
      </c>
      <c r="C85" s="280"/>
      <c r="D85" s="247"/>
      <c r="E85" s="258"/>
      <c r="F85" s="76"/>
      <c r="G85" s="259"/>
      <c r="H85" s="259"/>
      <c r="I85" s="259"/>
      <c r="J85" s="259"/>
      <c r="K85" s="259"/>
      <c r="L85" s="255"/>
      <c r="N85" s="49"/>
      <c r="O85" s="48"/>
    </row>
    <row r="86" spans="1:15" ht="15" customHeight="1" x14ac:dyDescent="0.25">
      <c r="A86" s="126" t="s">
        <v>155</v>
      </c>
      <c r="B86" s="318" t="s">
        <v>137</v>
      </c>
      <c r="C86" s="190" t="s">
        <v>475</v>
      </c>
      <c r="D86" s="206" t="s">
        <v>97</v>
      </c>
      <c r="E86" s="73">
        <v>44978</v>
      </c>
      <c r="F86" s="37"/>
      <c r="G86" s="37"/>
      <c r="H86" s="37"/>
      <c r="I86" s="37"/>
      <c r="J86" s="37"/>
      <c r="K86" s="37"/>
      <c r="L86" s="40"/>
      <c r="N86" s="48"/>
      <c r="O86" s="48"/>
    </row>
    <row r="87" spans="1:15" ht="15" customHeight="1" x14ac:dyDescent="0.25">
      <c r="A87" s="127"/>
      <c r="B87" s="185" t="s">
        <v>156</v>
      </c>
      <c r="C87" s="190" t="s">
        <v>475</v>
      </c>
      <c r="D87" s="140" t="s">
        <v>98</v>
      </c>
      <c r="E87" s="164" t="s">
        <v>457</v>
      </c>
      <c r="F87" s="38"/>
      <c r="G87" s="38"/>
      <c r="H87" s="38"/>
      <c r="I87" s="38"/>
      <c r="J87" s="38"/>
      <c r="K87" s="38"/>
      <c r="L87" s="46"/>
      <c r="N87" s="48"/>
      <c r="O87" s="48"/>
    </row>
    <row r="88" spans="1:15" ht="15" customHeight="1" x14ac:dyDescent="0.25">
      <c r="A88" s="128"/>
      <c r="B88" s="185" t="s">
        <v>153</v>
      </c>
      <c r="C88" s="190" t="s">
        <v>475</v>
      </c>
      <c r="D88" s="140" t="s">
        <v>347</v>
      </c>
      <c r="E88" s="234">
        <v>45006</v>
      </c>
      <c r="F88" s="38"/>
      <c r="G88" s="38"/>
      <c r="H88" s="38"/>
      <c r="I88" s="38"/>
      <c r="J88" s="38"/>
      <c r="K88" s="38"/>
      <c r="L88" s="46"/>
    </row>
    <row r="89" spans="1:15" ht="23.25" customHeight="1" x14ac:dyDescent="0.25">
      <c r="A89" s="125" t="s">
        <v>135</v>
      </c>
      <c r="B89" s="178" t="s">
        <v>416</v>
      </c>
      <c r="C89" s="84" t="s">
        <v>475</v>
      </c>
      <c r="D89" s="143" t="s">
        <v>356</v>
      </c>
      <c r="E89" s="229" t="s">
        <v>509</v>
      </c>
      <c r="F89" s="37"/>
      <c r="G89" s="37"/>
      <c r="H89" s="37"/>
      <c r="I89" s="37"/>
      <c r="J89" s="37"/>
      <c r="K89" s="37"/>
      <c r="L89" s="40"/>
    </row>
    <row r="90" spans="1:15" ht="24.75" customHeight="1" x14ac:dyDescent="0.25">
      <c r="A90" s="125" t="s">
        <v>136</v>
      </c>
      <c r="B90" s="179" t="s">
        <v>417</v>
      </c>
      <c r="C90" s="84" t="s">
        <v>475</v>
      </c>
      <c r="D90" s="144" t="s">
        <v>357</v>
      </c>
      <c r="E90" s="229" t="s">
        <v>509</v>
      </c>
      <c r="F90" s="37"/>
      <c r="G90" s="37"/>
      <c r="H90" s="37"/>
      <c r="I90" s="37"/>
      <c r="J90" s="37"/>
      <c r="K90" s="37"/>
      <c r="L90" s="40"/>
    </row>
    <row r="91" spans="1:15" ht="24.75" customHeight="1" x14ac:dyDescent="0.25">
      <c r="A91" s="306" t="s">
        <v>140</v>
      </c>
      <c r="B91" s="179" t="s">
        <v>417</v>
      </c>
      <c r="C91" s="188" t="s">
        <v>475</v>
      </c>
      <c r="D91" s="144" t="s">
        <v>358</v>
      </c>
      <c r="E91" s="229" t="s">
        <v>509</v>
      </c>
      <c r="F91" s="37"/>
      <c r="G91" s="37"/>
      <c r="H91" s="37"/>
      <c r="I91" s="37"/>
      <c r="J91" s="37"/>
      <c r="K91" s="37"/>
      <c r="L91" s="40"/>
    </row>
    <row r="92" spans="1:15" ht="24.75" customHeight="1" x14ac:dyDescent="0.25">
      <c r="A92" s="306" t="s">
        <v>141</v>
      </c>
      <c r="B92" s="179" t="s">
        <v>417</v>
      </c>
      <c r="C92" s="188" t="s">
        <v>475</v>
      </c>
      <c r="D92" s="144" t="s">
        <v>359</v>
      </c>
      <c r="E92" s="229" t="s">
        <v>509</v>
      </c>
      <c r="F92" s="37"/>
      <c r="G92" s="37"/>
      <c r="H92" s="37"/>
      <c r="I92" s="37"/>
      <c r="J92" s="37"/>
      <c r="K92" s="37"/>
      <c r="L92" s="40"/>
    </row>
    <row r="93" spans="1:15" ht="24.75" customHeight="1" x14ac:dyDescent="0.25">
      <c r="A93" s="306" t="s">
        <v>142</v>
      </c>
      <c r="B93" s="179" t="s">
        <v>417</v>
      </c>
      <c r="C93" s="188" t="s">
        <v>475</v>
      </c>
      <c r="D93" s="144" t="s">
        <v>418</v>
      </c>
      <c r="E93" s="229" t="s">
        <v>509</v>
      </c>
      <c r="F93" s="37"/>
      <c r="G93" s="37"/>
      <c r="H93" s="37"/>
      <c r="I93" s="37"/>
      <c r="J93" s="37"/>
      <c r="K93" s="37"/>
      <c r="L93" s="40"/>
    </row>
    <row r="94" spans="1:15" ht="24.75" customHeight="1" x14ac:dyDescent="0.25">
      <c r="A94" s="306" t="s">
        <v>64</v>
      </c>
      <c r="B94" s="179" t="s">
        <v>417</v>
      </c>
      <c r="C94" s="188" t="s">
        <v>475</v>
      </c>
      <c r="D94" s="144" t="s">
        <v>419</v>
      </c>
      <c r="E94" s="229" t="s">
        <v>509</v>
      </c>
      <c r="F94" s="37"/>
      <c r="G94" s="37"/>
      <c r="H94" s="37"/>
      <c r="I94" s="37"/>
      <c r="J94" s="37"/>
      <c r="K94" s="37"/>
      <c r="L94" s="40"/>
    </row>
    <row r="95" spans="1:15" ht="24.75" customHeight="1" x14ac:dyDescent="0.25">
      <c r="A95" s="59" t="s">
        <v>144</v>
      </c>
      <c r="B95" s="318" t="s">
        <v>112</v>
      </c>
      <c r="C95" s="278" t="s">
        <v>475</v>
      </c>
      <c r="D95" s="260" t="s">
        <v>103</v>
      </c>
      <c r="E95" s="287">
        <v>44988</v>
      </c>
      <c r="F95" s="37"/>
      <c r="G95" s="37"/>
      <c r="H95" s="37"/>
      <c r="I95" s="37"/>
      <c r="J95" s="37"/>
      <c r="K95" s="37"/>
      <c r="L95" s="40"/>
    </row>
    <row r="96" spans="1:15" ht="15" customHeight="1" x14ac:dyDescent="0.25">
      <c r="A96" s="60"/>
      <c r="B96" s="185" t="s">
        <v>196</v>
      </c>
      <c r="C96" s="279"/>
      <c r="D96" s="261"/>
      <c r="E96" s="292"/>
      <c r="F96" s="38"/>
      <c r="G96" s="38"/>
      <c r="H96" s="38"/>
      <c r="I96" s="38"/>
      <c r="J96" s="38"/>
      <c r="K96" s="38"/>
      <c r="L96" s="46"/>
    </row>
    <row r="97" spans="1:12" ht="15" customHeight="1" x14ac:dyDescent="0.25">
      <c r="A97" s="60"/>
      <c r="B97" s="185" t="s">
        <v>153</v>
      </c>
      <c r="C97" s="279"/>
      <c r="D97" s="261"/>
      <c r="E97" s="292"/>
      <c r="F97" s="38"/>
      <c r="G97" s="38"/>
      <c r="H97" s="38"/>
      <c r="I97" s="38"/>
      <c r="J97" s="38"/>
      <c r="K97" s="38"/>
      <c r="L97" s="46"/>
    </row>
    <row r="98" spans="1:12" ht="15" customHeight="1" x14ac:dyDescent="0.25">
      <c r="A98" s="11"/>
      <c r="B98" s="186" t="s">
        <v>197</v>
      </c>
      <c r="C98" s="280"/>
      <c r="D98" s="262"/>
      <c r="E98" s="293"/>
      <c r="F98" s="39"/>
      <c r="G98" s="39"/>
      <c r="H98" s="39"/>
      <c r="I98" s="39"/>
      <c r="J98" s="39"/>
      <c r="K98" s="39"/>
      <c r="L98" s="47"/>
    </row>
    <row r="99" spans="1:12" ht="15" customHeight="1" x14ac:dyDescent="0.25">
      <c r="A99" s="90" t="s">
        <v>235</v>
      </c>
      <c r="B99" s="173" t="s">
        <v>234</v>
      </c>
      <c r="C99" s="257" t="s">
        <v>475</v>
      </c>
      <c r="D99" s="242" t="s">
        <v>420</v>
      </c>
      <c r="E99" s="284" t="s">
        <v>509</v>
      </c>
      <c r="F99" s="37"/>
      <c r="G99" s="37"/>
      <c r="H99" s="37"/>
      <c r="I99" s="37"/>
      <c r="J99" s="37"/>
      <c r="K99" s="37"/>
      <c r="L99" s="40"/>
    </row>
    <row r="100" spans="1:12" ht="15" customHeight="1" x14ac:dyDescent="0.25">
      <c r="A100" s="6"/>
      <c r="B100" s="185" t="s">
        <v>60</v>
      </c>
      <c r="C100" s="294"/>
      <c r="D100" s="243"/>
      <c r="E100" s="285"/>
      <c r="F100" s="38"/>
      <c r="G100" s="38"/>
      <c r="H100" s="38"/>
      <c r="I100" s="38"/>
      <c r="J100" s="38"/>
      <c r="K100" s="38"/>
      <c r="L100" s="46"/>
    </row>
    <row r="101" spans="1:12" ht="15" customHeight="1" x14ac:dyDescent="0.25">
      <c r="A101" s="6"/>
      <c r="B101" s="186" t="s">
        <v>506</v>
      </c>
      <c r="C101" s="258"/>
      <c r="D101" s="244"/>
      <c r="E101" s="286"/>
      <c r="F101" s="39"/>
      <c r="G101" s="39"/>
      <c r="H101" s="39"/>
      <c r="I101" s="39"/>
      <c r="J101" s="39"/>
      <c r="K101" s="39"/>
      <c r="L101" s="47"/>
    </row>
    <row r="102" spans="1:12" ht="21.75" customHeight="1" x14ac:dyDescent="0.25">
      <c r="A102" s="6"/>
      <c r="B102" s="175" t="s">
        <v>507</v>
      </c>
      <c r="C102" s="226" t="s">
        <v>475</v>
      </c>
      <c r="D102" s="227" t="s">
        <v>465</v>
      </c>
      <c r="E102" s="234">
        <v>45077</v>
      </c>
      <c r="F102" s="39"/>
      <c r="G102" s="39"/>
      <c r="H102" s="39"/>
      <c r="I102" s="39"/>
      <c r="J102" s="39"/>
      <c r="K102" s="39"/>
      <c r="L102" s="47"/>
    </row>
    <row r="103" spans="1:12" ht="21.75" customHeight="1" x14ac:dyDescent="0.25">
      <c r="A103" s="6"/>
      <c r="B103" s="186" t="s">
        <v>482</v>
      </c>
      <c r="C103" s="183" t="s">
        <v>475</v>
      </c>
      <c r="D103" s="184" t="s">
        <v>464</v>
      </c>
      <c r="E103" s="233">
        <v>45042</v>
      </c>
      <c r="F103" s="38"/>
      <c r="G103" s="38"/>
      <c r="H103" s="38"/>
      <c r="I103" s="38"/>
      <c r="J103" s="38"/>
      <c r="K103" s="38"/>
      <c r="L103" s="46"/>
    </row>
    <row r="104" spans="1:12" ht="22.5" customHeight="1" x14ac:dyDescent="0.25">
      <c r="A104" s="59" t="s">
        <v>143</v>
      </c>
      <c r="B104" s="175" t="s">
        <v>417</v>
      </c>
      <c r="C104" s="189" t="s">
        <v>475</v>
      </c>
      <c r="D104" s="141" t="s">
        <v>99</v>
      </c>
      <c r="E104" s="165" t="s">
        <v>457</v>
      </c>
      <c r="F104" s="37"/>
      <c r="G104" s="37"/>
      <c r="H104" s="37"/>
      <c r="I104" s="37"/>
      <c r="J104" s="37"/>
      <c r="K104" s="37"/>
      <c r="L104" s="40"/>
    </row>
    <row r="105" spans="1:12" ht="21.75" customHeight="1" x14ac:dyDescent="0.25">
      <c r="A105" s="59" t="s">
        <v>145</v>
      </c>
      <c r="B105" s="175" t="s">
        <v>417</v>
      </c>
      <c r="C105" s="189" t="s">
        <v>475</v>
      </c>
      <c r="D105" s="144" t="s">
        <v>422</v>
      </c>
      <c r="E105" s="229" t="s">
        <v>509</v>
      </c>
      <c r="F105" s="37"/>
      <c r="G105" s="37"/>
      <c r="H105" s="37"/>
      <c r="I105" s="37"/>
      <c r="J105" s="37"/>
      <c r="K105" s="37"/>
      <c r="L105" s="40"/>
    </row>
    <row r="106" spans="1:12" ht="21.75" customHeight="1" x14ac:dyDescent="0.25">
      <c r="A106" s="59" t="s">
        <v>421</v>
      </c>
      <c r="B106" s="175" t="s">
        <v>417</v>
      </c>
      <c r="C106" s="189" t="s">
        <v>475</v>
      </c>
      <c r="D106" s="144" t="s">
        <v>423</v>
      </c>
      <c r="E106" s="229" t="s">
        <v>509</v>
      </c>
      <c r="F106" s="37"/>
      <c r="G106" s="37"/>
      <c r="H106" s="37"/>
      <c r="I106" s="37"/>
      <c r="J106" s="37"/>
      <c r="K106" s="37"/>
      <c r="L106" s="40"/>
    </row>
    <row r="107" spans="1:12" ht="21.75" customHeight="1" x14ac:dyDescent="0.25">
      <c r="A107" s="306" t="s">
        <v>146</v>
      </c>
      <c r="B107" s="175" t="s">
        <v>417</v>
      </c>
      <c r="C107" s="188" t="s">
        <v>475</v>
      </c>
      <c r="D107" s="144" t="s">
        <v>425</v>
      </c>
      <c r="E107" s="229" t="s">
        <v>509</v>
      </c>
      <c r="F107" s="159"/>
      <c r="G107" s="159"/>
      <c r="H107" s="159"/>
      <c r="I107" s="159"/>
      <c r="J107" s="159"/>
      <c r="K107" s="159"/>
      <c r="L107" s="160"/>
    </row>
    <row r="108" spans="1:12" ht="15" customHeight="1" x14ac:dyDescent="0.25">
      <c r="A108" s="89"/>
      <c r="B108" s="180" t="s">
        <v>427</v>
      </c>
      <c r="C108" s="265" t="s">
        <v>475</v>
      </c>
      <c r="D108" s="242" t="s">
        <v>50</v>
      </c>
      <c r="E108" s="290" t="s">
        <v>457</v>
      </c>
      <c r="F108" s="38"/>
      <c r="G108" s="38"/>
      <c r="H108" s="38"/>
      <c r="I108" s="38"/>
      <c r="J108" s="38"/>
      <c r="K108" s="38"/>
      <c r="L108" s="46"/>
    </row>
    <row r="109" spans="1:12" ht="15" customHeight="1" x14ac:dyDescent="0.25">
      <c r="A109" s="91"/>
      <c r="B109" s="174" t="s">
        <v>366</v>
      </c>
      <c r="C109" s="266"/>
      <c r="D109" s="244"/>
      <c r="E109" s="291"/>
      <c r="F109" s="39"/>
      <c r="G109" s="39"/>
      <c r="H109" s="39"/>
      <c r="I109" s="39"/>
      <c r="J109" s="39"/>
      <c r="K109" s="39"/>
      <c r="L109" s="47"/>
    </row>
    <row r="110" spans="1:12" ht="21" customHeight="1" x14ac:dyDescent="0.25">
      <c r="A110" s="90" t="s">
        <v>147</v>
      </c>
      <c r="B110" s="175" t="s">
        <v>417</v>
      </c>
      <c r="C110" s="187" t="s">
        <v>475</v>
      </c>
      <c r="D110" s="144" t="s">
        <v>426</v>
      </c>
      <c r="E110" s="229" t="s">
        <v>509</v>
      </c>
      <c r="F110" s="37"/>
      <c r="G110" s="37"/>
      <c r="H110" s="37"/>
      <c r="I110" s="37"/>
      <c r="J110" s="37"/>
      <c r="K110" s="37"/>
      <c r="L110" s="40"/>
    </row>
    <row r="111" spans="1:12" ht="18" customHeight="1" x14ac:dyDescent="0.25">
      <c r="A111" s="263" t="s">
        <v>199</v>
      </c>
      <c r="B111" s="173" t="s">
        <v>198</v>
      </c>
      <c r="C111" s="264" t="s">
        <v>475</v>
      </c>
      <c r="D111" s="242" t="s">
        <v>428</v>
      </c>
      <c r="E111" s="284" t="s">
        <v>509</v>
      </c>
      <c r="F111" s="83"/>
      <c r="G111" s="37"/>
      <c r="H111" s="37"/>
      <c r="I111" s="37"/>
      <c r="J111" s="37"/>
      <c r="K111" s="37"/>
      <c r="L111" s="40"/>
    </row>
    <row r="112" spans="1:12" ht="15" customHeight="1" x14ac:dyDescent="0.25">
      <c r="A112" s="263"/>
      <c r="B112" s="180" t="s">
        <v>112</v>
      </c>
      <c r="C112" s="265"/>
      <c r="D112" s="243"/>
      <c r="E112" s="285"/>
      <c r="F112" s="92"/>
      <c r="G112" s="38"/>
      <c r="H112" s="38"/>
      <c r="I112" s="38"/>
      <c r="J112" s="38"/>
      <c r="K112" s="38"/>
      <c r="L112" s="46"/>
    </row>
    <row r="113" spans="1:15" ht="15" customHeight="1" x14ac:dyDescent="0.25">
      <c r="A113" s="263"/>
      <c r="B113" s="180" t="s">
        <v>432</v>
      </c>
      <c r="C113" s="265"/>
      <c r="D113" s="243"/>
      <c r="E113" s="285"/>
      <c r="F113" s="108"/>
      <c r="G113" s="38"/>
      <c r="H113" s="38"/>
      <c r="I113" s="38"/>
      <c r="J113" s="38"/>
      <c r="K113" s="38"/>
      <c r="L113" s="46"/>
    </row>
    <row r="114" spans="1:15" ht="15" customHeight="1" x14ac:dyDescent="0.25">
      <c r="A114" s="263"/>
      <c r="B114" s="180" t="s">
        <v>433</v>
      </c>
      <c r="C114" s="265"/>
      <c r="D114" s="243"/>
      <c r="E114" s="285"/>
      <c r="F114" s="108"/>
      <c r="G114" s="38"/>
      <c r="H114" s="38"/>
      <c r="I114" s="38"/>
      <c r="J114" s="38"/>
      <c r="K114" s="38"/>
      <c r="L114" s="46"/>
      <c r="O114" s="48"/>
    </row>
    <row r="115" spans="1:15" ht="15" customHeight="1" x14ac:dyDescent="0.25">
      <c r="A115" s="263"/>
      <c r="B115" s="174" t="s">
        <v>431</v>
      </c>
      <c r="C115" s="266"/>
      <c r="D115" s="244"/>
      <c r="E115" s="286"/>
      <c r="F115" s="93"/>
      <c r="G115" s="39"/>
      <c r="H115" s="39"/>
      <c r="I115" s="39"/>
      <c r="J115" s="39"/>
      <c r="K115" s="39"/>
      <c r="L115" s="47"/>
      <c r="O115" s="50"/>
    </row>
    <row r="116" spans="1:15" ht="15" customHeight="1" x14ac:dyDescent="0.25">
      <c r="A116" s="263" t="s">
        <v>200</v>
      </c>
      <c r="B116" s="173" t="s">
        <v>112</v>
      </c>
      <c r="C116" s="264" t="s">
        <v>475</v>
      </c>
      <c r="D116" s="260" t="s">
        <v>85</v>
      </c>
      <c r="E116" s="267" t="s">
        <v>457</v>
      </c>
      <c r="F116" s="83"/>
      <c r="G116" s="37"/>
      <c r="H116" s="37"/>
      <c r="I116" s="37"/>
      <c r="J116" s="37"/>
      <c r="K116" s="37"/>
      <c r="L116" s="40"/>
      <c r="O116" s="50"/>
    </row>
    <row r="117" spans="1:15" ht="15" customHeight="1" x14ac:dyDescent="0.25">
      <c r="A117" s="263"/>
      <c r="B117" s="180" t="s">
        <v>380</v>
      </c>
      <c r="C117" s="265"/>
      <c r="D117" s="261"/>
      <c r="E117" s="268"/>
      <c r="F117" s="108"/>
      <c r="G117" s="38"/>
      <c r="H117" s="38"/>
      <c r="I117" s="38"/>
      <c r="J117" s="38"/>
      <c r="K117" s="38"/>
      <c r="L117" s="46"/>
      <c r="O117" s="50"/>
    </row>
    <row r="118" spans="1:15" ht="15" customHeight="1" x14ac:dyDescent="0.25">
      <c r="A118" s="263"/>
      <c r="B118" s="174" t="s">
        <v>153</v>
      </c>
      <c r="C118" s="266"/>
      <c r="D118" s="262"/>
      <c r="E118" s="269"/>
      <c r="F118" s="92"/>
      <c r="G118" s="38"/>
      <c r="H118" s="38"/>
      <c r="I118" s="38"/>
      <c r="J118" s="38"/>
      <c r="K118" s="38"/>
      <c r="L118" s="46"/>
      <c r="O118" s="50"/>
    </row>
    <row r="119" spans="1:15" ht="21" customHeight="1" x14ac:dyDescent="0.25">
      <c r="A119" s="235" t="s">
        <v>201</v>
      </c>
      <c r="B119" s="179" t="s">
        <v>367</v>
      </c>
      <c r="C119" s="130" t="s">
        <v>475</v>
      </c>
      <c r="D119" s="144" t="s">
        <v>11</v>
      </c>
      <c r="E119" s="130">
        <v>44967</v>
      </c>
      <c r="F119" s="161"/>
      <c r="G119" s="159"/>
      <c r="H119" s="159"/>
      <c r="I119" s="159"/>
      <c r="J119" s="159"/>
      <c r="K119" s="159"/>
      <c r="L119" s="160"/>
      <c r="O119" s="50"/>
    </row>
    <row r="120" spans="1:15" ht="24.75" customHeight="1" x14ac:dyDescent="0.25">
      <c r="A120" s="235" t="s">
        <v>201</v>
      </c>
      <c r="B120" s="179" t="s">
        <v>202</v>
      </c>
      <c r="C120" s="84" t="s">
        <v>475</v>
      </c>
      <c r="D120" s="143" t="s">
        <v>101</v>
      </c>
      <c r="E120" s="147" t="s">
        <v>457</v>
      </c>
      <c r="F120" s="161"/>
      <c r="G120" s="159"/>
      <c r="H120" s="159"/>
      <c r="I120" s="159"/>
      <c r="J120" s="159"/>
      <c r="K120" s="159"/>
      <c r="L120" s="160"/>
      <c r="O120" s="50"/>
    </row>
    <row r="121" spans="1:15" ht="24.75" customHeight="1" x14ac:dyDescent="0.25">
      <c r="A121" s="235" t="s">
        <v>201</v>
      </c>
      <c r="B121" s="179" t="s">
        <v>203</v>
      </c>
      <c r="C121" s="84" t="s">
        <v>475</v>
      </c>
      <c r="D121" s="143" t="s">
        <v>429</v>
      </c>
      <c r="E121" s="230" t="s">
        <v>509</v>
      </c>
      <c r="F121" s="161"/>
      <c r="G121" s="159"/>
      <c r="H121" s="159"/>
      <c r="I121" s="159"/>
      <c r="J121" s="159"/>
      <c r="K121" s="159"/>
      <c r="L121" s="160"/>
      <c r="O121" s="50"/>
    </row>
    <row r="122" spans="1:15" ht="24.75" customHeight="1" x14ac:dyDescent="0.25">
      <c r="A122" s="235" t="s">
        <v>201</v>
      </c>
      <c r="B122" s="175" t="s">
        <v>204</v>
      </c>
      <c r="C122" s="188" t="s">
        <v>475</v>
      </c>
      <c r="D122" s="143" t="s">
        <v>430</v>
      </c>
      <c r="E122" s="229" t="s">
        <v>509</v>
      </c>
      <c r="F122" s="38"/>
      <c r="G122" s="38"/>
      <c r="H122" s="38"/>
      <c r="I122" s="38"/>
      <c r="J122" s="38"/>
      <c r="K122" s="38"/>
      <c r="L122" s="46"/>
      <c r="O122" s="50"/>
    </row>
    <row r="123" spans="1:15" ht="24.75" customHeight="1" x14ac:dyDescent="0.25">
      <c r="A123" s="307" t="s">
        <v>205</v>
      </c>
      <c r="B123" s="175" t="s">
        <v>112</v>
      </c>
      <c r="C123" s="188" t="s">
        <v>475</v>
      </c>
      <c r="D123" s="113" t="s">
        <v>100</v>
      </c>
      <c r="E123" s="147" t="s">
        <v>457</v>
      </c>
      <c r="F123" s="113"/>
      <c r="G123" s="113"/>
      <c r="H123" s="113"/>
      <c r="I123" s="113"/>
      <c r="J123" s="113"/>
      <c r="K123" s="113"/>
      <c r="L123" s="160"/>
      <c r="O123" s="50"/>
    </row>
    <row r="124" spans="1:15" ht="24.75" customHeight="1" x14ac:dyDescent="0.25">
      <c r="A124" s="307" t="s">
        <v>205</v>
      </c>
      <c r="B124" s="175" t="s">
        <v>372</v>
      </c>
      <c r="C124" s="188" t="s">
        <v>475</v>
      </c>
      <c r="D124" s="204" t="s">
        <v>65</v>
      </c>
      <c r="E124" s="130">
        <v>44967</v>
      </c>
      <c r="F124" s="113"/>
      <c r="G124" s="113"/>
      <c r="H124" s="113"/>
      <c r="I124" s="113"/>
      <c r="J124" s="113"/>
      <c r="K124" s="113"/>
      <c r="L124" s="160"/>
      <c r="O124" s="50"/>
    </row>
    <row r="125" spans="1:15" ht="24.75" customHeight="1" x14ac:dyDescent="0.25">
      <c r="A125" s="308" t="s">
        <v>446</v>
      </c>
      <c r="B125" s="179" t="s">
        <v>417</v>
      </c>
      <c r="C125" s="188" t="s">
        <v>475</v>
      </c>
      <c r="D125" s="133" t="s">
        <v>447</v>
      </c>
      <c r="E125" s="229" t="s">
        <v>509</v>
      </c>
      <c r="F125" s="111"/>
      <c r="G125" s="111"/>
      <c r="H125" s="111"/>
      <c r="I125" s="111"/>
      <c r="J125" s="111"/>
      <c r="K125" s="111"/>
      <c r="L125" s="167"/>
      <c r="O125" s="50"/>
    </row>
    <row r="126" spans="1:15" ht="24.75" customHeight="1" x14ac:dyDescent="0.25">
      <c r="A126" s="308" t="s">
        <v>448</v>
      </c>
      <c r="B126" s="175" t="s">
        <v>14</v>
      </c>
      <c r="C126" s="188" t="s">
        <v>475</v>
      </c>
      <c r="D126" s="133" t="s">
        <v>449</v>
      </c>
      <c r="E126" s="229" t="s">
        <v>509</v>
      </c>
      <c r="F126" s="111"/>
      <c r="G126" s="111"/>
      <c r="H126" s="111"/>
      <c r="I126" s="111"/>
      <c r="J126" s="111"/>
      <c r="K126" s="111"/>
      <c r="L126" s="167"/>
      <c r="O126" s="50"/>
    </row>
    <row r="127" spans="1:15" ht="24.75" customHeight="1" x14ac:dyDescent="0.25">
      <c r="A127" s="308" t="s">
        <v>451</v>
      </c>
      <c r="B127" s="175"/>
      <c r="C127" s="188" t="s">
        <v>475</v>
      </c>
      <c r="D127" s="133" t="s">
        <v>450</v>
      </c>
      <c r="E127" s="229" t="s">
        <v>509</v>
      </c>
      <c r="F127" s="111"/>
      <c r="G127" s="111"/>
      <c r="H127" s="111"/>
      <c r="I127" s="111"/>
      <c r="J127" s="111"/>
      <c r="K127" s="111"/>
      <c r="L127" s="167"/>
      <c r="O127" s="50"/>
    </row>
    <row r="128" spans="1:15" ht="24.75" customHeight="1" x14ac:dyDescent="0.25">
      <c r="A128" s="308" t="s">
        <v>453</v>
      </c>
      <c r="B128" s="175" t="s">
        <v>452</v>
      </c>
      <c r="C128" s="188" t="s">
        <v>475</v>
      </c>
      <c r="D128" s="133" t="s">
        <v>454</v>
      </c>
      <c r="E128" s="229" t="s">
        <v>509</v>
      </c>
      <c r="F128" s="111"/>
      <c r="G128" s="111"/>
      <c r="H128" s="111"/>
      <c r="I128" s="111"/>
      <c r="J128" s="111"/>
      <c r="K128" s="111"/>
      <c r="L128" s="167"/>
    </row>
    <row r="129" spans="1:12" ht="24.75" customHeight="1" x14ac:dyDescent="0.25">
      <c r="A129" s="308" t="s">
        <v>483</v>
      </c>
      <c r="B129" s="129" t="s">
        <v>483</v>
      </c>
      <c r="C129" s="111" t="s">
        <v>475</v>
      </c>
      <c r="D129" s="133" t="s">
        <v>462</v>
      </c>
      <c r="E129" s="229" t="s">
        <v>509</v>
      </c>
      <c r="F129" s="111"/>
      <c r="G129" s="111"/>
      <c r="H129" s="111"/>
      <c r="I129" s="111"/>
      <c r="J129" s="111"/>
      <c r="K129" s="111"/>
      <c r="L129" s="167"/>
    </row>
    <row r="130" spans="1:12" ht="24.75" customHeight="1" x14ac:dyDescent="0.25">
      <c r="A130" s="308"/>
      <c r="B130" s="129"/>
      <c r="C130" s="111"/>
      <c r="D130" s="133"/>
      <c r="E130" s="111"/>
      <c r="F130" s="111"/>
      <c r="G130" s="111"/>
      <c r="H130" s="111"/>
      <c r="I130" s="111"/>
      <c r="J130" s="111"/>
      <c r="K130" s="111"/>
      <c r="L130" s="167"/>
    </row>
    <row r="131" spans="1:12" ht="24.75" customHeight="1" x14ac:dyDescent="0.25"/>
  </sheetData>
  <mergeCells count="80">
    <mergeCell ref="D3:D5"/>
    <mergeCell ref="D19:D20"/>
    <mergeCell ref="E32:E36"/>
    <mergeCell ref="E48:E51"/>
    <mergeCell ref="D77:D79"/>
    <mergeCell ref="E52:E54"/>
    <mergeCell ref="E56:E58"/>
    <mergeCell ref="D56:D58"/>
    <mergeCell ref="D60:D62"/>
    <mergeCell ref="E3:E5"/>
    <mergeCell ref="F19:F20"/>
    <mergeCell ref="E71:E73"/>
    <mergeCell ref="E19:E20"/>
    <mergeCell ref="E60:E62"/>
    <mergeCell ref="C80:C82"/>
    <mergeCell ref="C77:C79"/>
    <mergeCell ref="D65:D66"/>
    <mergeCell ref="C74:C76"/>
    <mergeCell ref="E65:E66"/>
    <mergeCell ref="E24:E28"/>
    <mergeCell ref="E29:E31"/>
    <mergeCell ref="C84:C85"/>
    <mergeCell ref="D99:D101"/>
    <mergeCell ref="E99:E101"/>
    <mergeCell ref="C60:C62"/>
    <mergeCell ref="C65:C66"/>
    <mergeCell ref="C56:C58"/>
    <mergeCell ref="C99:C101"/>
    <mergeCell ref="C95:C98"/>
    <mergeCell ref="C68:C70"/>
    <mergeCell ref="C71:C73"/>
    <mergeCell ref="E111:E115"/>
    <mergeCell ref="E68:E70"/>
    <mergeCell ref="E108:E109"/>
    <mergeCell ref="D95:D98"/>
    <mergeCell ref="E80:E82"/>
    <mergeCell ref="E95:E98"/>
    <mergeCell ref="D80:D82"/>
    <mergeCell ref="D84:D85"/>
    <mergeCell ref="D68:D70"/>
    <mergeCell ref="D71:D73"/>
    <mergeCell ref="D74:D76"/>
    <mergeCell ref="E116:E118"/>
    <mergeCell ref="C3:C5"/>
    <mergeCell ref="C24:C28"/>
    <mergeCell ref="C29:C31"/>
    <mergeCell ref="C32:C36"/>
    <mergeCell ref="C48:C51"/>
    <mergeCell ref="C52:C54"/>
    <mergeCell ref="C108:C109"/>
    <mergeCell ref="E77:E79"/>
    <mergeCell ref="E74:E76"/>
    <mergeCell ref="D116:D118"/>
    <mergeCell ref="D111:D115"/>
    <mergeCell ref="A116:A118"/>
    <mergeCell ref="A111:A115"/>
    <mergeCell ref="D108:D109"/>
    <mergeCell ref="C111:C115"/>
    <mergeCell ref="C116:C118"/>
    <mergeCell ref="L84:L85"/>
    <mergeCell ref="E84:E85"/>
    <mergeCell ref="G84:G85"/>
    <mergeCell ref="H84:H85"/>
    <mergeCell ref="I84:I85"/>
    <mergeCell ref="J84:J85"/>
    <mergeCell ref="K84:K85"/>
    <mergeCell ref="L3:L5"/>
    <mergeCell ref="L17:L18"/>
    <mergeCell ref="L43:L45"/>
    <mergeCell ref="L40:L42"/>
    <mergeCell ref="L48:L51"/>
    <mergeCell ref="L46:L47"/>
    <mergeCell ref="L29:L31"/>
    <mergeCell ref="L24:L28"/>
    <mergeCell ref="F60:F62"/>
    <mergeCell ref="D32:D36"/>
    <mergeCell ref="D48:D51"/>
    <mergeCell ref="D52:D54"/>
    <mergeCell ref="D24:D28"/>
    <mergeCell ref="D29:D31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8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ADAD-5502-45B8-85FA-37DA414BDD78}">
  <sheetPr codeName="Sheet3">
    <tabColor theme="4" tint="0.59999389629810485"/>
  </sheetPr>
  <dimension ref="A1:O34"/>
  <sheetViews>
    <sheetView showGridLines="0" zoomScale="85" zoomScaleNormal="85" workbookViewId="0">
      <pane ySplit="1" topLeftCell="A2" activePane="bottomLeft" state="frozen"/>
      <selection activeCell="H29" sqref="H29:I29"/>
      <selection pane="bottomLeft" activeCell="N7" sqref="N7"/>
    </sheetView>
  </sheetViews>
  <sheetFormatPr defaultRowHeight="15" x14ac:dyDescent="0.25"/>
  <cols>
    <col min="1" max="1" width="36.5703125" bestFit="1" customWidth="1"/>
    <col min="2" max="2" width="12.28515625" style="1" customWidth="1"/>
    <col min="3" max="3" width="12.7109375" style="1" customWidth="1"/>
    <col min="4" max="4" width="20.28515625" style="1" customWidth="1"/>
    <col min="5" max="5" width="26.85546875" style="1" bestFit="1" customWidth="1"/>
    <col min="6" max="11" width="20.28515625" style="1" customWidth="1"/>
    <col min="12" max="12" width="19.28515625" style="1" customWidth="1"/>
    <col min="13" max="13" width="16.7109375" customWidth="1"/>
    <col min="14" max="14" width="11" customWidth="1"/>
    <col min="15" max="15" width="15.42578125" customWidth="1"/>
  </cols>
  <sheetData>
    <row r="1" spans="1:15" s="1" customFormat="1" ht="25.15" customHeight="1" x14ac:dyDescent="0.25">
      <c r="A1" s="67" t="s">
        <v>344</v>
      </c>
      <c r="B1" s="65" t="s">
        <v>237</v>
      </c>
      <c r="C1" s="65" t="s">
        <v>238</v>
      </c>
      <c r="D1" s="65" t="s">
        <v>3</v>
      </c>
      <c r="E1" s="65" t="s">
        <v>212</v>
      </c>
      <c r="F1" s="65" t="s">
        <v>206</v>
      </c>
      <c r="G1" s="65" t="s">
        <v>207</v>
      </c>
      <c r="H1" s="65" t="s">
        <v>208</v>
      </c>
      <c r="I1" s="65" t="s">
        <v>209</v>
      </c>
      <c r="J1" s="65" t="s">
        <v>210</v>
      </c>
      <c r="K1" s="65" t="s">
        <v>211</v>
      </c>
      <c r="L1" s="65" t="s">
        <v>213</v>
      </c>
    </row>
    <row r="2" spans="1:15" ht="24.95" customHeight="1" x14ac:dyDescent="0.25">
      <c r="A2" s="84" t="s">
        <v>328</v>
      </c>
      <c r="B2" s="88" t="s">
        <v>255</v>
      </c>
      <c r="C2" s="135"/>
      <c r="D2" s="84" t="s">
        <v>239</v>
      </c>
      <c r="E2" s="148">
        <v>44930</v>
      </c>
      <c r="F2" s="83"/>
      <c r="G2" s="53"/>
      <c r="H2" s="53"/>
      <c r="I2" s="53"/>
      <c r="J2" s="53"/>
      <c r="K2" s="53"/>
      <c r="L2" s="80"/>
    </row>
    <row r="3" spans="1:15" ht="24.95" customHeight="1" x14ac:dyDescent="0.25">
      <c r="A3" s="84" t="s">
        <v>329</v>
      </c>
      <c r="B3" s="88" t="s">
        <v>255</v>
      </c>
      <c r="C3" s="135"/>
      <c r="D3" s="84" t="s">
        <v>240</v>
      </c>
      <c r="E3" s="148">
        <v>44931</v>
      </c>
      <c r="F3" s="83"/>
      <c r="G3" s="53"/>
      <c r="H3" s="53"/>
      <c r="I3" s="53"/>
      <c r="J3" s="53"/>
      <c r="K3" s="53"/>
      <c r="L3" s="80"/>
      <c r="M3" s="207" t="s">
        <v>487</v>
      </c>
      <c r="N3" s="208">
        <f>COUNTIF(D2:D34,"WPF*")</f>
        <v>23</v>
      </c>
    </row>
    <row r="4" spans="1:15" ht="24.95" customHeight="1" x14ac:dyDescent="0.25">
      <c r="A4" s="84" t="s">
        <v>330</v>
      </c>
      <c r="B4" s="88" t="s">
        <v>255</v>
      </c>
      <c r="C4" s="135"/>
      <c r="D4" s="84" t="s">
        <v>241</v>
      </c>
      <c r="E4" s="148">
        <v>44930</v>
      </c>
      <c r="F4" s="83"/>
      <c r="G4" s="53"/>
      <c r="H4" s="53"/>
      <c r="I4" s="53"/>
      <c r="J4" s="53"/>
      <c r="K4" s="53"/>
      <c r="L4" s="80"/>
      <c r="M4" s="207" t="s">
        <v>488</v>
      </c>
      <c r="N4" s="210">
        <f>COUNTIF(E2:E34,"REVIEW")</f>
        <v>2</v>
      </c>
      <c r="O4" s="211">
        <f>N4/N3</f>
        <v>8.6956521739130432E-2</v>
      </c>
    </row>
    <row r="5" spans="1:15" ht="24.95" customHeight="1" x14ac:dyDescent="0.25">
      <c r="A5" s="84" t="s">
        <v>341</v>
      </c>
      <c r="B5" s="88" t="s">
        <v>255</v>
      </c>
      <c r="C5" s="135"/>
      <c r="D5" s="84" t="s">
        <v>242</v>
      </c>
      <c r="E5" s="148">
        <v>44931</v>
      </c>
      <c r="F5" s="83"/>
      <c r="G5" s="53"/>
      <c r="H5" s="53"/>
      <c r="I5" s="53"/>
      <c r="J5" s="53"/>
      <c r="K5" s="53"/>
      <c r="L5" s="80"/>
      <c r="M5" s="207" t="s">
        <v>486</v>
      </c>
      <c r="N5" s="209">
        <v>0</v>
      </c>
    </row>
    <row r="6" spans="1:15" ht="24.95" customHeight="1" x14ac:dyDescent="0.25">
      <c r="A6" s="171" t="s">
        <v>342</v>
      </c>
      <c r="B6" s="217" t="s">
        <v>255</v>
      </c>
      <c r="C6" s="217"/>
      <c r="D6" s="171"/>
      <c r="E6" s="218" t="s">
        <v>477</v>
      </c>
      <c r="F6" s="219"/>
      <c r="G6" s="219"/>
      <c r="H6" s="219"/>
      <c r="I6" s="219"/>
      <c r="J6" s="219"/>
      <c r="K6" s="219"/>
      <c r="L6" s="220"/>
      <c r="M6" s="168" t="s">
        <v>489</v>
      </c>
      <c r="N6" s="212">
        <v>0</v>
      </c>
    </row>
    <row r="7" spans="1:15" ht="24.95" customHeight="1" x14ac:dyDescent="0.25">
      <c r="A7" s="84" t="s">
        <v>343</v>
      </c>
      <c r="B7" s="104" t="s">
        <v>255</v>
      </c>
      <c r="C7" s="135"/>
      <c r="D7" s="84" t="s">
        <v>244</v>
      </c>
      <c r="E7" s="148">
        <v>44930</v>
      </c>
      <c r="F7" s="83"/>
      <c r="G7" s="53"/>
      <c r="H7" s="53"/>
      <c r="I7" s="53"/>
      <c r="J7" s="53"/>
      <c r="K7" s="53"/>
      <c r="L7" s="80"/>
    </row>
    <row r="8" spans="1:15" ht="24.95" customHeight="1" x14ac:dyDescent="0.25">
      <c r="A8" s="171" t="s">
        <v>369</v>
      </c>
      <c r="B8" s="217" t="s">
        <v>255</v>
      </c>
      <c r="C8" s="217"/>
      <c r="D8" s="171"/>
      <c r="E8" s="218" t="s">
        <v>478</v>
      </c>
      <c r="F8" s="219"/>
      <c r="G8" s="219"/>
      <c r="H8" s="219"/>
      <c r="I8" s="219"/>
      <c r="J8" s="219"/>
      <c r="K8" s="219"/>
      <c r="L8" s="220"/>
    </row>
    <row r="9" spans="1:15" ht="24.95" customHeight="1" x14ac:dyDescent="0.25">
      <c r="A9" s="84" t="s">
        <v>373</v>
      </c>
      <c r="B9" s="82" t="s">
        <v>377</v>
      </c>
      <c r="C9" s="72"/>
      <c r="D9" s="84" t="s">
        <v>246</v>
      </c>
      <c r="E9" s="148">
        <v>44930</v>
      </c>
      <c r="F9" s="83"/>
      <c r="G9" s="53"/>
      <c r="H9" s="53"/>
      <c r="I9" s="53"/>
      <c r="J9" s="53"/>
      <c r="K9" s="53"/>
      <c r="L9" s="80"/>
    </row>
    <row r="10" spans="1:15" ht="24.95" customHeight="1" x14ac:dyDescent="0.25">
      <c r="A10" s="171" t="s">
        <v>374</v>
      </c>
      <c r="B10" s="221" t="s">
        <v>377</v>
      </c>
      <c r="C10" s="217"/>
      <c r="D10" s="171"/>
      <c r="E10" s="222" t="s">
        <v>466</v>
      </c>
      <c r="F10" s="219"/>
      <c r="G10" s="219"/>
      <c r="H10" s="219"/>
      <c r="I10" s="219"/>
      <c r="J10" s="219"/>
      <c r="K10" s="219"/>
      <c r="L10" s="220"/>
    </row>
    <row r="11" spans="1:15" ht="24.95" customHeight="1" x14ac:dyDescent="0.25">
      <c r="A11" s="171" t="s">
        <v>375</v>
      </c>
      <c r="B11" s="221" t="s">
        <v>377</v>
      </c>
      <c r="C11" s="217"/>
      <c r="D11" s="171"/>
      <c r="E11" s="222" t="s">
        <v>466</v>
      </c>
      <c r="F11" s="219"/>
      <c r="G11" s="219"/>
      <c r="H11" s="219"/>
      <c r="I11" s="219"/>
      <c r="J11" s="219"/>
      <c r="K11" s="219"/>
      <c r="L11" s="220"/>
    </row>
    <row r="12" spans="1:15" ht="24.95" customHeight="1" x14ac:dyDescent="0.25">
      <c r="A12" s="171" t="s">
        <v>376</v>
      </c>
      <c r="B12" s="221" t="s">
        <v>377</v>
      </c>
      <c r="C12" s="217"/>
      <c r="D12" s="171"/>
      <c r="E12" s="222" t="s">
        <v>467</v>
      </c>
      <c r="F12" s="219"/>
      <c r="G12" s="219"/>
      <c r="H12" s="219"/>
      <c r="I12" s="219"/>
      <c r="J12" s="219"/>
      <c r="K12" s="219"/>
      <c r="L12" s="220"/>
    </row>
    <row r="13" spans="1:15" ht="24.95" customHeight="1" x14ac:dyDescent="0.25">
      <c r="A13" s="171" t="s">
        <v>378</v>
      </c>
      <c r="B13" s="221" t="s">
        <v>377</v>
      </c>
      <c r="C13" s="217"/>
      <c r="D13" s="171"/>
      <c r="E13" s="222" t="s">
        <v>469</v>
      </c>
      <c r="F13" s="219"/>
      <c r="G13" s="219"/>
      <c r="H13" s="219"/>
      <c r="I13" s="219"/>
      <c r="J13" s="219"/>
      <c r="K13" s="219"/>
      <c r="L13" s="220"/>
    </row>
    <row r="14" spans="1:15" ht="24.95" customHeight="1" x14ac:dyDescent="0.25">
      <c r="A14" s="171" t="s">
        <v>379</v>
      </c>
      <c r="B14" s="221" t="s">
        <v>377</v>
      </c>
      <c r="C14" s="217"/>
      <c r="D14" s="171"/>
      <c r="E14" s="222" t="s">
        <v>468</v>
      </c>
      <c r="F14" s="219"/>
      <c r="G14" s="219"/>
      <c r="H14" s="219"/>
      <c r="I14" s="219"/>
      <c r="J14" s="219"/>
      <c r="K14" s="219"/>
      <c r="L14" s="220"/>
    </row>
    <row r="15" spans="1:15" ht="24.95" customHeight="1" x14ac:dyDescent="0.25">
      <c r="A15" s="84" t="s">
        <v>373</v>
      </c>
      <c r="B15" s="82" t="s">
        <v>475</v>
      </c>
      <c r="C15" s="72"/>
      <c r="D15" s="84" t="s">
        <v>252</v>
      </c>
      <c r="E15" s="148">
        <v>44966</v>
      </c>
      <c r="F15" s="83"/>
      <c r="G15" s="53"/>
      <c r="H15" s="53"/>
      <c r="I15" s="53"/>
      <c r="J15" s="53"/>
      <c r="K15" s="53"/>
      <c r="L15" s="80"/>
    </row>
    <row r="16" spans="1:15" ht="24.95" customHeight="1" x14ac:dyDescent="0.25">
      <c r="A16" s="84" t="s">
        <v>383</v>
      </c>
      <c r="B16" s="82" t="s">
        <v>384</v>
      </c>
      <c r="C16" s="72"/>
      <c r="D16" s="84" t="s">
        <v>253</v>
      </c>
      <c r="E16" s="148">
        <v>44984</v>
      </c>
      <c r="F16" s="83"/>
      <c r="G16" s="53"/>
      <c r="H16" s="53"/>
      <c r="I16" s="53"/>
      <c r="J16" s="53"/>
      <c r="K16" s="53"/>
      <c r="L16" s="80"/>
    </row>
    <row r="17" spans="1:15" ht="24.95" customHeight="1" x14ac:dyDescent="0.25">
      <c r="A17" s="171" t="s">
        <v>385</v>
      </c>
      <c r="B17" s="221"/>
      <c r="C17" s="217"/>
      <c r="D17" s="171"/>
      <c r="E17" s="225" t="s">
        <v>503</v>
      </c>
      <c r="F17" s="219"/>
      <c r="G17" s="219"/>
      <c r="H17" s="219"/>
      <c r="I17" s="219"/>
      <c r="J17" s="219"/>
      <c r="K17" s="219"/>
      <c r="L17" s="220"/>
    </row>
    <row r="18" spans="1:15" ht="24.95" customHeight="1" x14ac:dyDescent="0.25">
      <c r="A18" s="84" t="s">
        <v>508</v>
      </c>
      <c r="B18" s="95" t="s">
        <v>475</v>
      </c>
      <c r="C18" s="84"/>
      <c r="D18" s="84" t="s">
        <v>254</v>
      </c>
      <c r="E18" s="197" t="s">
        <v>457</v>
      </c>
      <c r="F18" s="84"/>
      <c r="G18" s="96"/>
      <c r="H18" s="96"/>
      <c r="I18" s="96"/>
      <c r="J18" s="96"/>
      <c r="K18" s="96"/>
      <c r="L18" s="96"/>
    </row>
    <row r="19" spans="1:15" ht="24.6" customHeight="1" x14ac:dyDescent="0.25">
      <c r="A19" s="169" t="s">
        <v>395</v>
      </c>
      <c r="B19" s="95" t="s">
        <v>475</v>
      </c>
      <c r="C19" s="111"/>
      <c r="D19" s="84" t="s">
        <v>386</v>
      </c>
      <c r="E19" s="149">
        <v>44966</v>
      </c>
      <c r="F19" s="111"/>
      <c r="G19" s="111"/>
      <c r="H19" s="111"/>
      <c r="I19" s="111"/>
      <c r="J19" s="111"/>
      <c r="K19" s="111"/>
      <c r="L19" s="111"/>
    </row>
    <row r="20" spans="1:15" ht="24.6" customHeight="1" x14ac:dyDescent="0.25">
      <c r="A20" s="169" t="s">
        <v>396</v>
      </c>
      <c r="B20" s="95" t="s">
        <v>475</v>
      </c>
      <c r="C20" s="111"/>
      <c r="D20" s="84" t="s">
        <v>387</v>
      </c>
      <c r="E20" s="149">
        <v>44970</v>
      </c>
      <c r="F20" s="111"/>
      <c r="G20" s="111"/>
      <c r="H20" s="111"/>
      <c r="I20" s="111"/>
      <c r="J20" s="111"/>
      <c r="K20" s="111"/>
      <c r="L20" s="111"/>
    </row>
    <row r="21" spans="1:15" s="1" customFormat="1" ht="24.6" customHeight="1" x14ac:dyDescent="0.25">
      <c r="A21" s="169" t="s">
        <v>397</v>
      </c>
      <c r="B21" s="95" t="s">
        <v>475</v>
      </c>
      <c r="C21" s="111"/>
      <c r="D21" s="84" t="s">
        <v>388</v>
      </c>
      <c r="E21" s="149">
        <v>44967</v>
      </c>
      <c r="F21" s="111"/>
      <c r="G21" s="111"/>
      <c r="H21" s="111"/>
      <c r="I21" s="111"/>
      <c r="J21" s="111"/>
      <c r="K21" s="111"/>
      <c r="L21" s="111"/>
      <c r="M21"/>
      <c r="N21"/>
      <c r="O21"/>
    </row>
    <row r="22" spans="1:15" ht="24.6" customHeight="1" x14ac:dyDescent="0.25">
      <c r="A22" s="196" t="s">
        <v>398</v>
      </c>
      <c r="B22" s="95" t="s">
        <v>475</v>
      </c>
      <c r="C22" s="111"/>
      <c r="D22" s="84" t="s">
        <v>389</v>
      </c>
      <c r="E22" s="149">
        <v>44966</v>
      </c>
      <c r="F22" s="111"/>
      <c r="G22" s="111"/>
      <c r="H22" s="111"/>
      <c r="I22" s="111"/>
      <c r="J22" s="111"/>
      <c r="K22" s="111"/>
      <c r="L22" s="111"/>
    </row>
    <row r="23" spans="1:15" ht="24.6" customHeight="1" x14ac:dyDescent="0.25">
      <c r="A23" s="150" t="s">
        <v>399</v>
      </c>
      <c r="B23" s="95" t="s">
        <v>475</v>
      </c>
      <c r="C23" s="111"/>
      <c r="D23" s="84" t="s">
        <v>390</v>
      </c>
      <c r="E23" s="149">
        <v>44979</v>
      </c>
      <c r="F23" s="111"/>
      <c r="G23" s="111"/>
      <c r="H23" s="111"/>
      <c r="I23" s="111"/>
      <c r="J23" s="111"/>
      <c r="K23" s="111"/>
      <c r="L23" s="111"/>
    </row>
    <row r="24" spans="1:15" ht="24.6" customHeight="1" x14ac:dyDescent="0.25">
      <c r="A24" s="150" t="s">
        <v>400</v>
      </c>
      <c r="B24" s="95" t="s">
        <v>475</v>
      </c>
      <c r="C24" s="111"/>
      <c r="D24" s="84" t="s">
        <v>391</v>
      </c>
      <c r="E24" s="149">
        <v>44978</v>
      </c>
      <c r="F24" s="111"/>
      <c r="G24" s="111"/>
      <c r="H24" s="111"/>
      <c r="I24" s="111"/>
      <c r="J24" s="111"/>
      <c r="K24" s="111"/>
      <c r="L24" s="111"/>
    </row>
    <row r="25" spans="1:15" ht="24.6" customHeight="1" x14ac:dyDescent="0.25">
      <c r="A25" s="172" t="s">
        <v>401</v>
      </c>
      <c r="B25" s="223" t="s">
        <v>475</v>
      </c>
      <c r="C25" s="224"/>
      <c r="D25" s="171"/>
      <c r="E25" s="225" t="s">
        <v>504</v>
      </c>
      <c r="F25" s="224"/>
      <c r="G25" s="224"/>
      <c r="H25" s="224"/>
      <c r="I25" s="224"/>
      <c r="J25" s="224"/>
      <c r="K25" s="224"/>
      <c r="L25" s="224"/>
    </row>
    <row r="26" spans="1:15" ht="24.6" customHeight="1" x14ac:dyDescent="0.25">
      <c r="A26" s="150" t="s">
        <v>362</v>
      </c>
      <c r="B26" s="95" t="s">
        <v>475</v>
      </c>
      <c r="C26" s="111"/>
      <c r="D26" s="84" t="s">
        <v>392</v>
      </c>
      <c r="E26" s="149">
        <v>44966</v>
      </c>
      <c r="F26" s="111"/>
      <c r="G26" s="111"/>
      <c r="H26" s="111"/>
      <c r="I26" s="111"/>
      <c r="J26" s="111"/>
      <c r="K26" s="111"/>
      <c r="L26" s="111"/>
    </row>
    <row r="27" spans="1:15" ht="24.6" customHeight="1" x14ac:dyDescent="0.25">
      <c r="A27" s="196" t="s">
        <v>402</v>
      </c>
      <c r="B27" s="95" t="s">
        <v>475</v>
      </c>
      <c r="C27" s="111"/>
      <c r="D27" s="84" t="s">
        <v>393</v>
      </c>
      <c r="E27" s="149">
        <v>44966</v>
      </c>
      <c r="F27" s="111"/>
      <c r="G27" s="111"/>
      <c r="H27" s="111"/>
      <c r="I27" s="111"/>
      <c r="J27" s="111"/>
      <c r="K27" s="111"/>
      <c r="L27" s="111"/>
    </row>
    <row r="28" spans="1:15" ht="24.6" customHeight="1" x14ac:dyDescent="0.25">
      <c r="A28" s="196" t="s">
        <v>485</v>
      </c>
      <c r="B28" s="95" t="s">
        <v>475</v>
      </c>
      <c r="C28" s="111"/>
      <c r="D28" s="84" t="s">
        <v>394</v>
      </c>
      <c r="E28" s="197" t="s">
        <v>457</v>
      </c>
      <c r="F28" s="111"/>
      <c r="G28" s="111"/>
      <c r="H28" s="111"/>
      <c r="I28" s="111"/>
      <c r="J28" s="111"/>
      <c r="K28" s="111"/>
      <c r="L28" s="111"/>
    </row>
    <row r="29" spans="1:15" ht="24.6" customHeight="1" x14ac:dyDescent="0.25">
      <c r="A29" s="196" t="s">
        <v>409</v>
      </c>
      <c r="B29" s="95" t="s">
        <v>475</v>
      </c>
      <c r="C29" s="111"/>
      <c r="D29" s="84" t="s">
        <v>406</v>
      </c>
      <c r="E29" s="149">
        <v>45009</v>
      </c>
      <c r="F29" s="111"/>
      <c r="G29" s="111"/>
      <c r="H29" s="111"/>
      <c r="I29" s="111"/>
      <c r="J29" s="111"/>
      <c r="K29" s="111"/>
      <c r="L29" s="111"/>
    </row>
    <row r="30" spans="1:15" ht="24.6" customHeight="1" x14ac:dyDescent="0.25">
      <c r="A30" s="151" t="s">
        <v>424</v>
      </c>
      <c r="B30" s="111"/>
      <c r="C30" s="111"/>
      <c r="D30" s="84"/>
      <c r="E30" s="150"/>
      <c r="F30" s="111"/>
      <c r="G30" s="111"/>
      <c r="H30" s="111"/>
      <c r="I30" s="111"/>
      <c r="J30" s="111"/>
      <c r="K30" s="111"/>
      <c r="L30" s="111"/>
    </row>
    <row r="31" spans="1:15" ht="24.6" customHeight="1" x14ac:dyDescent="0.25">
      <c r="A31" s="196" t="s">
        <v>437</v>
      </c>
      <c r="B31" s="111" t="s">
        <v>438</v>
      </c>
      <c r="C31" s="111"/>
      <c r="D31" s="84" t="s">
        <v>407</v>
      </c>
      <c r="E31" s="149">
        <v>44993</v>
      </c>
      <c r="F31" s="111"/>
      <c r="G31" s="111"/>
      <c r="H31" s="111"/>
      <c r="I31" s="111"/>
      <c r="J31" s="111"/>
      <c r="K31" s="111"/>
      <c r="L31" s="111"/>
    </row>
    <row r="32" spans="1:15" ht="24.6" customHeight="1" x14ac:dyDescent="0.25">
      <c r="A32" s="196" t="s">
        <v>439</v>
      </c>
      <c r="B32" s="111" t="s">
        <v>438</v>
      </c>
      <c r="C32" s="111"/>
      <c r="D32" s="84" t="s">
        <v>408</v>
      </c>
      <c r="E32" s="149">
        <v>45000</v>
      </c>
      <c r="F32" s="111"/>
      <c r="G32" s="111"/>
      <c r="H32" s="111"/>
      <c r="I32" s="111"/>
      <c r="J32" s="111"/>
      <c r="K32" s="111"/>
      <c r="L32" s="111"/>
    </row>
    <row r="33" spans="1:12" ht="24.6" customHeight="1" x14ac:dyDescent="0.25">
      <c r="A33" s="196" t="s">
        <v>440</v>
      </c>
      <c r="B33" s="111" t="s">
        <v>475</v>
      </c>
      <c r="C33" s="111"/>
      <c r="D33" s="84" t="s">
        <v>441</v>
      </c>
      <c r="E33" s="149">
        <v>45005</v>
      </c>
      <c r="F33" s="111"/>
      <c r="G33" s="111"/>
      <c r="H33" s="111"/>
      <c r="I33" s="111"/>
      <c r="J33" s="111"/>
      <c r="K33" s="111"/>
      <c r="L33" s="111"/>
    </row>
    <row r="34" spans="1:12" ht="21.75" customHeight="1" x14ac:dyDescent="0.25">
      <c r="A34" s="196" t="s">
        <v>442</v>
      </c>
      <c r="B34" s="111" t="s">
        <v>475</v>
      </c>
      <c r="C34" s="111"/>
      <c r="D34" s="84" t="s">
        <v>443</v>
      </c>
      <c r="E34" s="149">
        <v>45005</v>
      </c>
      <c r="F34" s="111"/>
      <c r="G34" s="111"/>
      <c r="H34" s="111"/>
      <c r="I34" s="111"/>
      <c r="J34" s="111"/>
      <c r="K34" s="111"/>
      <c r="L34" s="111"/>
    </row>
  </sheetData>
  <sortState xmlns:xlrd2="http://schemas.microsoft.com/office/spreadsheetml/2017/richdata2" ref="A2:F34">
    <sortCondition ref="D2:D34"/>
  </sortState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colBreaks count="1" manualBreakCount="1">
    <brk id="6" max="3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563F2-2A5B-45B0-9BF4-90C492BB01D2}">
  <sheetPr codeName="Sheet6"/>
  <dimension ref="A1:BI28"/>
  <sheetViews>
    <sheetView workbookViewId="0">
      <selection activeCell="A2" sqref="A2:A14"/>
    </sheetView>
  </sheetViews>
  <sheetFormatPr defaultRowHeight="15" x14ac:dyDescent="0.25"/>
  <cols>
    <col min="1" max="1" width="27.7109375" customWidth="1"/>
    <col min="2" max="2" width="8.7109375" customWidth="1"/>
  </cols>
  <sheetData>
    <row r="1" spans="1:61" ht="83.25" customHeight="1" x14ac:dyDescent="0.25">
      <c r="A1" s="103" t="s">
        <v>344</v>
      </c>
      <c r="B1" s="102" t="s">
        <v>260</v>
      </c>
      <c r="C1" s="102" t="s">
        <v>261</v>
      </c>
      <c r="D1" s="102" t="s">
        <v>262</v>
      </c>
      <c r="E1" s="102" t="s">
        <v>263</v>
      </c>
      <c r="F1" s="102" t="s">
        <v>264</v>
      </c>
      <c r="G1" s="102" t="s">
        <v>265</v>
      </c>
      <c r="H1" s="102" t="s">
        <v>266</v>
      </c>
      <c r="I1" s="102" t="s">
        <v>267</v>
      </c>
      <c r="J1" s="102" t="s">
        <v>268</v>
      </c>
      <c r="K1" s="102" t="s">
        <v>269</v>
      </c>
      <c r="L1" s="102" t="s">
        <v>270</v>
      </c>
      <c r="M1" s="102" t="s">
        <v>271</v>
      </c>
      <c r="N1" s="102" t="s">
        <v>272</v>
      </c>
      <c r="O1" s="102" t="s">
        <v>273</v>
      </c>
      <c r="P1" s="102" t="s">
        <v>274</v>
      </c>
      <c r="Q1" s="102" t="s">
        <v>275</v>
      </c>
      <c r="R1" s="102" t="s">
        <v>276</v>
      </c>
      <c r="S1" s="102" t="s">
        <v>277</v>
      </c>
      <c r="T1" s="102" t="s">
        <v>278</v>
      </c>
      <c r="U1" s="102" t="s">
        <v>279</v>
      </c>
      <c r="V1" s="102" t="s">
        <v>280</v>
      </c>
      <c r="W1" s="102" t="s">
        <v>281</v>
      </c>
      <c r="X1" s="102" t="s">
        <v>282</v>
      </c>
      <c r="Y1" s="102" t="s">
        <v>283</v>
      </c>
      <c r="Z1" s="102" t="s">
        <v>284</v>
      </c>
      <c r="AA1" s="102" t="s">
        <v>285</v>
      </c>
      <c r="AB1" s="102" t="s">
        <v>286</v>
      </c>
      <c r="AC1" s="102" t="s">
        <v>287</v>
      </c>
      <c r="AD1" s="102" t="s">
        <v>288</v>
      </c>
      <c r="AE1" s="102" t="s">
        <v>289</v>
      </c>
      <c r="AF1" s="102" t="s">
        <v>290</v>
      </c>
      <c r="AG1" s="102" t="s">
        <v>291</v>
      </c>
      <c r="AH1" s="102" t="s">
        <v>292</v>
      </c>
      <c r="AI1" s="102" t="s">
        <v>293</v>
      </c>
      <c r="AJ1" s="102" t="s">
        <v>294</v>
      </c>
      <c r="AK1" s="102" t="s">
        <v>295</v>
      </c>
      <c r="AL1" s="102" t="s">
        <v>296</v>
      </c>
      <c r="AM1" s="102" t="s">
        <v>297</v>
      </c>
      <c r="AN1" s="102" t="s">
        <v>298</v>
      </c>
      <c r="AO1" s="102" t="s">
        <v>299</v>
      </c>
      <c r="AP1" s="102" t="s">
        <v>300</v>
      </c>
      <c r="AQ1" s="102" t="s">
        <v>301</v>
      </c>
      <c r="AR1" s="102" t="s">
        <v>302</v>
      </c>
      <c r="AS1" s="102" t="s">
        <v>303</v>
      </c>
      <c r="AT1" s="102" t="s">
        <v>304</v>
      </c>
      <c r="AU1" s="102" t="s">
        <v>305</v>
      </c>
      <c r="AV1" s="102" t="s">
        <v>306</v>
      </c>
      <c r="AW1" s="102" t="s">
        <v>307</v>
      </c>
      <c r="AX1" s="102" t="s">
        <v>308</v>
      </c>
      <c r="AY1" s="102" t="s">
        <v>309</v>
      </c>
      <c r="AZ1" s="102" t="s">
        <v>310</v>
      </c>
      <c r="BA1" s="102" t="s">
        <v>311</v>
      </c>
      <c r="BB1" s="102" t="s">
        <v>312</v>
      </c>
      <c r="BC1" s="102" t="s">
        <v>313</v>
      </c>
      <c r="BD1" s="102" t="s">
        <v>314</v>
      </c>
      <c r="BE1" s="102" t="s">
        <v>315</v>
      </c>
      <c r="BF1" s="102" t="s">
        <v>316</v>
      </c>
      <c r="BG1" s="102" t="s">
        <v>317</v>
      </c>
      <c r="BH1" s="102" t="s">
        <v>318</v>
      </c>
      <c r="BI1" s="102" t="s">
        <v>319</v>
      </c>
    </row>
    <row r="2" spans="1:61" x14ac:dyDescent="0.25">
      <c r="A2" s="100" t="s">
        <v>259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</row>
    <row r="3" spans="1:61" x14ac:dyDescent="0.25">
      <c r="A3" s="100" t="s">
        <v>320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</row>
    <row r="4" spans="1:61" x14ac:dyDescent="0.25">
      <c r="A4" s="100" t="s">
        <v>321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</row>
    <row r="5" spans="1:61" x14ac:dyDescent="0.25">
      <c r="A5" s="100" t="s">
        <v>322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</row>
    <row r="6" spans="1:61" x14ac:dyDescent="0.25">
      <c r="A6" s="100" t="s">
        <v>324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</row>
    <row r="7" spans="1:61" x14ac:dyDescent="0.25">
      <c r="A7" s="100" t="s">
        <v>325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</row>
    <row r="8" spans="1:61" ht="15.75" customHeight="1" x14ac:dyDescent="0.25">
      <c r="A8" s="100" t="s">
        <v>323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</row>
    <row r="9" spans="1:61" x14ac:dyDescent="0.25">
      <c r="A9" s="100" t="s">
        <v>334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</row>
    <row r="10" spans="1:61" x14ac:dyDescent="0.25">
      <c r="A10" s="100" t="s">
        <v>333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</row>
    <row r="11" spans="1:61" x14ac:dyDescent="0.25">
      <c r="A11" s="100" t="s">
        <v>335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</row>
    <row r="12" spans="1:61" x14ac:dyDescent="0.25">
      <c r="A12" s="100" t="s">
        <v>332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</row>
    <row r="13" spans="1:61" x14ac:dyDescent="0.25">
      <c r="A13" s="100" t="s">
        <v>331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</row>
    <row r="14" spans="1:61" x14ac:dyDescent="0.25">
      <c r="A14" s="100" t="s">
        <v>336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</row>
    <row r="15" spans="1:61" ht="71.25" customHeight="1" x14ac:dyDescent="0.25">
      <c r="A15" s="103" t="s">
        <v>327</v>
      </c>
      <c r="B15" s="101" t="s">
        <v>326</v>
      </c>
      <c r="C15" s="101" t="s">
        <v>240</v>
      </c>
      <c r="D15" s="101" t="s">
        <v>241</v>
      </c>
      <c r="E15" s="101" t="s">
        <v>242</v>
      </c>
      <c r="F15" s="101" t="s">
        <v>243</v>
      </c>
      <c r="G15" s="101" t="s">
        <v>244</v>
      </c>
      <c r="H15" s="101" t="s">
        <v>245</v>
      </c>
      <c r="I15" s="101" t="s">
        <v>246</v>
      </c>
      <c r="J15" s="101" t="s">
        <v>247</v>
      </c>
      <c r="K15" s="101" t="s">
        <v>248</v>
      </c>
      <c r="L15" s="101" t="s">
        <v>249</v>
      </c>
      <c r="M15" s="101" t="s">
        <v>250</v>
      </c>
      <c r="N15" s="101" t="s">
        <v>251</v>
      </c>
      <c r="O15" s="101" t="s">
        <v>252</v>
      </c>
      <c r="P15" s="101" t="s">
        <v>253</v>
      </c>
    </row>
    <row r="16" spans="1:61" x14ac:dyDescent="0.25">
      <c r="A16" s="100" t="s">
        <v>259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</row>
    <row r="17" spans="1:16" x14ac:dyDescent="0.25">
      <c r="A17" s="100" t="s">
        <v>320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</row>
    <row r="18" spans="1:16" x14ac:dyDescent="0.25">
      <c r="A18" s="100" t="s">
        <v>321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</row>
    <row r="19" spans="1:16" x14ac:dyDescent="0.25">
      <c r="A19" s="100" t="s">
        <v>322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</row>
    <row r="20" spans="1:16" x14ac:dyDescent="0.25">
      <c r="A20" s="100" t="s">
        <v>324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</row>
    <row r="21" spans="1:16" x14ac:dyDescent="0.25">
      <c r="A21" s="100" t="s">
        <v>325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</row>
    <row r="22" spans="1:16" x14ac:dyDescent="0.25">
      <c r="A22" s="100" t="s">
        <v>323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</row>
    <row r="23" spans="1:16" x14ac:dyDescent="0.25">
      <c r="A23" s="100" t="s">
        <v>334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</row>
    <row r="24" spans="1:16" x14ac:dyDescent="0.25">
      <c r="A24" s="100" t="s">
        <v>333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</row>
    <row r="25" spans="1:16" x14ac:dyDescent="0.25">
      <c r="A25" s="100" t="s">
        <v>335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</row>
    <row r="26" spans="1:16" x14ac:dyDescent="0.25">
      <c r="A26" s="100" t="s">
        <v>332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</row>
    <row r="27" spans="1:16" x14ac:dyDescent="0.25">
      <c r="A27" s="100" t="s">
        <v>331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</row>
    <row r="28" spans="1:16" x14ac:dyDescent="0.25">
      <c r="A28" s="100" t="s">
        <v>336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E45C-5273-4032-A475-2AE13F07D737}">
  <sheetPr>
    <tabColor theme="9" tint="-0.249977111117893"/>
  </sheetPr>
  <dimension ref="A1:F8"/>
  <sheetViews>
    <sheetView zoomScale="110" zoomScaleNormal="110" workbookViewId="0">
      <selection activeCell="C19" sqref="C19"/>
    </sheetView>
  </sheetViews>
  <sheetFormatPr defaultRowHeight="15" x14ac:dyDescent="0.25"/>
  <cols>
    <col min="1" max="1" width="11.140625" customWidth="1"/>
    <col min="2" max="2" width="53.85546875" customWidth="1"/>
    <col min="3" max="3" width="12.28515625" customWidth="1"/>
    <col min="4" max="4" width="12.7109375" customWidth="1"/>
    <col min="5" max="6" width="18.28515625" customWidth="1"/>
  </cols>
  <sheetData>
    <row r="1" spans="1:6" x14ac:dyDescent="0.25">
      <c r="A1" s="67" t="s">
        <v>344</v>
      </c>
      <c r="B1" s="68" t="s">
        <v>474</v>
      </c>
      <c r="C1" s="65" t="s">
        <v>237</v>
      </c>
      <c r="D1" s="65" t="s">
        <v>238</v>
      </c>
      <c r="E1" s="65" t="s">
        <v>3</v>
      </c>
      <c r="F1" s="65" t="s">
        <v>473</v>
      </c>
    </row>
    <row r="2" spans="1:6" x14ac:dyDescent="0.25">
      <c r="A2" s="1" t="s">
        <v>476</v>
      </c>
      <c r="B2" t="s">
        <v>490</v>
      </c>
      <c r="C2" s="1" t="s">
        <v>475</v>
      </c>
      <c r="F2" s="216">
        <v>45057</v>
      </c>
    </row>
    <row r="3" spans="1:6" x14ac:dyDescent="0.25">
      <c r="A3" s="1" t="s">
        <v>476</v>
      </c>
      <c r="B3" t="s">
        <v>491</v>
      </c>
      <c r="C3" s="1" t="s">
        <v>475</v>
      </c>
      <c r="E3" s="1" t="s">
        <v>492</v>
      </c>
      <c r="F3" s="216">
        <v>45055</v>
      </c>
    </row>
    <row r="4" spans="1:6" x14ac:dyDescent="0.25">
      <c r="A4" s="1" t="s">
        <v>476</v>
      </c>
      <c r="B4" t="s">
        <v>493</v>
      </c>
      <c r="C4" s="1" t="s">
        <v>475</v>
      </c>
      <c r="E4" s="1" t="s">
        <v>494</v>
      </c>
      <c r="F4" s="216">
        <v>45055</v>
      </c>
    </row>
    <row r="5" spans="1:6" x14ac:dyDescent="0.25">
      <c r="A5" s="1" t="s">
        <v>476</v>
      </c>
      <c r="B5" t="s">
        <v>495</v>
      </c>
      <c r="C5" s="1" t="s">
        <v>475</v>
      </c>
      <c r="E5" s="1" t="s">
        <v>496</v>
      </c>
      <c r="F5" s="216">
        <v>45055</v>
      </c>
    </row>
    <row r="6" spans="1:6" x14ac:dyDescent="0.25">
      <c r="A6" s="1" t="s">
        <v>476</v>
      </c>
      <c r="B6" t="s">
        <v>497</v>
      </c>
      <c r="C6" s="1" t="s">
        <v>475</v>
      </c>
      <c r="E6" s="1" t="s">
        <v>498</v>
      </c>
      <c r="F6" s="216">
        <v>45055</v>
      </c>
    </row>
    <row r="7" spans="1:6" x14ac:dyDescent="0.25">
      <c r="A7" s="1" t="s">
        <v>476</v>
      </c>
      <c r="B7" t="s">
        <v>499</v>
      </c>
      <c r="C7" s="1" t="s">
        <v>475</v>
      </c>
      <c r="E7" s="1" t="s">
        <v>500</v>
      </c>
      <c r="F7" s="216">
        <v>45061</v>
      </c>
    </row>
    <row r="8" spans="1:6" x14ac:dyDescent="0.25">
      <c r="A8" s="1" t="s">
        <v>476</v>
      </c>
      <c r="B8" t="s">
        <v>501</v>
      </c>
      <c r="C8" s="1" t="s">
        <v>475</v>
      </c>
      <c r="E8" s="1" t="s">
        <v>502</v>
      </c>
      <c r="F8" s="216">
        <v>45061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9BFB3-E8CF-4071-AECA-E86D999DA246}">
  <sheetPr codeName="Sheet2">
    <tabColor theme="8" tint="0.79998168889431442"/>
  </sheetPr>
  <dimension ref="A1:L37"/>
  <sheetViews>
    <sheetView showGridLines="0" zoomScale="85" zoomScaleNormal="85" workbookViewId="0">
      <selection activeCell="B32" sqref="B32"/>
    </sheetView>
  </sheetViews>
  <sheetFormatPr defaultRowHeight="15" x14ac:dyDescent="0.25"/>
  <cols>
    <col min="1" max="1" width="41.28515625" customWidth="1"/>
    <col min="2" max="8" width="20.28515625" style="1" customWidth="1"/>
    <col min="9" max="9" width="19.28515625" style="1" customWidth="1"/>
    <col min="10" max="10" width="29.5703125" customWidth="1"/>
    <col min="11" max="11" width="11" bestFit="1" customWidth="1"/>
    <col min="12" max="12" width="35.7109375" bestFit="1" customWidth="1"/>
  </cols>
  <sheetData>
    <row r="1" spans="1:12" s="1" customFormat="1" ht="28.9" customHeight="1" x14ac:dyDescent="0.25">
      <c r="A1" s="66" t="s">
        <v>344</v>
      </c>
      <c r="B1" s="69" t="s">
        <v>3</v>
      </c>
      <c r="C1" s="69" t="s">
        <v>195</v>
      </c>
      <c r="D1" s="69" t="s">
        <v>206</v>
      </c>
      <c r="E1" s="69" t="s">
        <v>207</v>
      </c>
      <c r="F1" s="69" t="s">
        <v>208</v>
      </c>
      <c r="G1" s="69" t="s">
        <v>209</v>
      </c>
      <c r="H1" s="69" t="s">
        <v>210</v>
      </c>
      <c r="I1" s="69" t="s">
        <v>211</v>
      </c>
    </row>
    <row r="2" spans="1:12" ht="25.15" customHeight="1" x14ac:dyDescent="0.25">
      <c r="A2" s="51" t="s">
        <v>216</v>
      </c>
      <c r="B2" s="63" t="s">
        <v>159</v>
      </c>
      <c r="C2" s="70">
        <v>44243</v>
      </c>
      <c r="D2" s="70">
        <v>44658</v>
      </c>
      <c r="E2" s="53"/>
      <c r="F2" s="53"/>
      <c r="G2" s="53"/>
      <c r="H2" s="53"/>
      <c r="I2" s="64"/>
    </row>
    <row r="3" spans="1:12" ht="25.15" customHeight="1" x14ac:dyDescent="0.25">
      <c r="A3" s="52" t="s">
        <v>214</v>
      </c>
      <c r="B3" s="63" t="s">
        <v>160</v>
      </c>
      <c r="C3" s="70">
        <v>44245</v>
      </c>
      <c r="D3" s="53"/>
      <c r="E3" s="53"/>
      <c r="F3" s="53"/>
      <c r="G3" s="53"/>
      <c r="H3" s="53"/>
      <c r="I3" s="64"/>
    </row>
    <row r="4" spans="1:12" ht="25.15" customHeight="1" x14ac:dyDescent="0.25">
      <c r="A4" s="52" t="s">
        <v>215</v>
      </c>
      <c r="B4" s="63" t="s">
        <v>161</v>
      </c>
      <c r="C4" s="70">
        <v>44280</v>
      </c>
      <c r="D4" s="70">
        <v>44659</v>
      </c>
      <c r="E4" s="53"/>
      <c r="F4" s="53"/>
      <c r="G4" s="53"/>
      <c r="H4" s="53"/>
      <c r="I4" s="64"/>
    </row>
    <row r="5" spans="1:12" ht="25.15" customHeight="1" x14ac:dyDescent="0.25">
      <c r="A5" s="52" t="s">
        <v>218</v>
      </c>
      <c r="B5" s="63" t="s">
        <v>162</v>
      </c>
      <c r="C5" s="70">
        <v>44280</v>
      </c>
      <c r="D5" s="53"/>
      <c r="E5" s="53"/>
      <c r="F5" s="53"/>
      <c r="G5" s="53"/>
      <c r="H5" s="53"/>
      <c r="I5" s="64"/>
    </row>
    <row r="6" spans="1:12" ht="25.15" customHeight="1" x14ac:dyDescent="0.25">
      <c r="A6" s="52" t="s">
        <v>217</v>
      </c>
      <c r="B6" s="63" t="s">
        <v>163</v>
      </c>
      <c r="C6" s="70">
        <v>44245</v>
      </c>
      <c r="D6" s="53"/>
      <c r="E6" s="53"/>
      <c r="F6" s="53"/>
      <c r="G6" s="53"/>
      <c r="H6" s="53"/>
      <c r="I6" s="64"/>
    </row>
    <row r="7" spans="1:12" ht="25.15" customHeight="1" x14ac:dyDescent="0.25">
      <c r="A7" s="52" t="s">
        <v>219</v>
      </c>
      <c r="B7" s="63" t="s">
        <v>164</v>
      </c>
      <c r="C7" s="70">
        <v>44280</v>
      </c>
      <c r="D7" s="53"/>
      <c r="E7" s="53"/>
      <c r="F7" s="53"/>
      <c r="G7" s="53"/>
      <c r="H7" s="53"/>
      <c r="I7" s="64"/>
    </row>
    <row r="8" spans="1:12" ht="25.15" customHeight="1" x14ac:dyDescent="0.25">
      <c r="A8" s="52" t="s">
        <v>220</v>
      </c>
      <c r="B8" s="63" t="s">
        <v>165</v>
      </c>
      <c r="C8" s="70">
        <v>44280</v>
      </c>
      <c r="D8" s="53"/>
      <c r="E8" s="53"/>
      <c r="F8" s="53"/>
      <c r="G8" s="53"/>
      <c r="H8" s="53"/>
      <c r="I8" s="64"/>
    </row>
    <row r="9" spans="1:12" ht="25.15" customHeight="1" x14ac:dyDescent="0.25">
      <c r="A9" s="52" t="s">
        <v>221</v>
      </c>
      <c r="B9" s="63" t="s">
        <v>166</v>
      </c>
      <c r="C9" s="70">
        <v>44306</v>
      </c>
      <c r="D9" s="53"/>
      <c r="E9" s="53"/>
      <c r="F9" s="53"/>
      <c r="G9" s="53"/>
      <c r="H9" s="53"/>
      <c r="I9" s="64"/>
    </row>
    <row r="10" spans="1:12" ht="25.15" customHeight="1" x14ac:dyDescent="0.25">
      <c r="A10" s="52" t="s">
        <v>222</v>
      </c>
      <c r="B10" s="63" t="s">
        <v>167</v>
      </c>
      <c r="C10" s="70">
        <v>44306</v>
      </c>
      <c r="D10" s="53"/>
      <c r="E10" s="53"/>
      <c r="F10" s="53"/>
      <c r="G10" s="53"/>
      <c r="H10" s="53"/>
      <c r="I10" s="64"/>
    </row>
    <row r="11" spans="1:12" ht="25.15" customHeight="1" x14ac:dyDescent="0.25">
      <c r="A11" s="52" t="s">
        <v>223</v>
      </c>
      <c r="B11" s="63" t="s">
        <v>168</v>
      </c>
      <c r="C11" s="70">
        <v>44280</v>
      </c>
      <c r="D11" s="53"/>
      <c r="E11" s="53"/>
      <c r="F11" s="53"/>
      <c r="G11" s="53"/>
      <c r="H11" s="53"/>
      <c r="I11" s="64"/>
      <c r="K11" s="49"/>
      <c r="L11" s="48"/>
    </row>
    <row r="12" spans="1:12" ht="25.15" customHeight="1" x14ac:dyDescent="0.25">
      <c r="A12" s="52" t="s">
        <v>224</v>
      </c>
      <c r="B12" s="63" t="s">
        <v>169</v>
      </c>
      <c r="C12" s="70">
        <v>44306</v>
      </c>
      <c r="D12" s="53"/>
      <c r="E12" s="53"/>
      <c r="F12" s="53"/>
      <c r="G12" s="53"/>
      <c r="H12" s="53"/>
      <c r="I12" s="64"/>
      <c r="K12" s="49"/>
      <c r="L12" s="48"/>
    </row>
    <row r="13" spans="1:12" ht="25.15" customHeight="1" x14ac:dyDescent="0.25">
      <c r="A13" s="71" t="s">
        <v>225</v>
      </c>
      <c r="B13" s="72" t="s">
        <v>170</v>
      </c>
      <c r="C13" s="73">
        <v>44337</v>
      </c>
      <c r="D13" s="73">
        <v>44470</v>
      </c>
      <c r="E13" s="53"/>
      <c r="F13" s="53"/>
      <c r="G13" s="53"/>
      <c r="H13" s="53"/>
      <c r="I13" s="64"/>
    </row>
    <row r="14" spans="1:12" ht="25.15" customHeight="1" x14ac:dyDescent="0.25">
      <c r="A14" s="52" t="s">
        <v>226</v>
      </c>
      <c r="B14" s="63" t="s">
        <v>171</v>
      </c>
      <c r="C14" s="70">
        <v>44245</v>
      </c>
      <c r="D14" s="53"/>
      <c r="E14" s="53"/>
      <c r="F14" s="53"/>
      <c r="G14" s="53"/>
      <c r="H14" s="53"/>
      <c r="I14" s="64"/>
    </row>
    <row r="15" spans="1:12" ht="25.15" customHeight="1" x14ac:dyDescent="0.25">
      <c r="A15" s="52" t="s">
        <v>227</v>
      </c>
      <c r="B15" s="63" t="s">
        <v>172</v>
      </c>
      <c r="C15" s="70">
        <v>44497</v>
      </c>
      <c r="D15" s="53"/>
      <c r="E15" s="53"/>
      <c r="F15" s="53"/>
      <c r="G15" s="53"/>
      <c r="H15" s="53"/>
      <c r="I15" s="64"/>
    </row>
    <row r="16" spans="1:12" ht="25.15" customHeight="1" x14ac:dyDescent="0.25">
      <c r="A16" s="52" t="s">
        <v>228</v>
      </c>
      <c r="B16" s="63" t="s">
        <v>173</v>
      </c>
      <c r="C16" s="70">
        <v>44515</v>
      </c>
      <c r="D16" s="53"/>
      <c r="E16" s="53"/>
      <c r="F16" s="53"/>
      <c r="G16" s="53"/>
      <c r="H16" s="53"/>
      <c r="I16" s="64"/>
    </row>
    <row r="17" spans="1:12" ht="25.15" customHeight="1" x14ac:dyDescent="0.25">
      <c r="A17" s="52" t="s">
        <v>229</v>
      </c>
      <c r="B17" s="63" t="s">
        <v>174</v>
      </c>
      <c r="C17" s="70">
        <v>44515</v>
      </c>
      <c r="D17" s="53"/>
      <c r="E17" s="53"/>
      <c r="F17" s="53"/>
      <c r="G17" s="53"/>
      <c r="H17" s="53"/>
      <c r="I17" s="64"/>
    </row>
    <row r="18" spans="1:12" ht="25.15" customHeight="1" x14ac:dyDescent="0.25">
      <c r="A18" s="52" t="s">
        <v>230</v>
      </c>
      <c r="B18" s="63" t="s">
        <v>175</v>
      </c>
      <c r="C18" s="70">
        <v>44595</v>
      </c>
      <c r="D18" s="53"/>
      <c r="E18" s="53"/>
      <c r="F18" s="53"/>
      <c r="G18" s="53"/>
      <c r="H18" s="53"/>
      <c r="I18" s="64"/>
    </row>
    <row r="19" spans="1:12" ht="25.15" customHeight="1" x14ac:dyDescent="0.25">
      <c r="A19" s="52" t="s">
        <v>231</v>
      </c>
      <c r="B19" s="63" t="s">
        <v>176</v>
      </c>
      <c r="C19" s="70">
        <v>44659</v>
      </c>
      <c r="D19" s="53"/>
      <c r="E19" s="53"/>
      <c r="F19" s="53"/>
      <c r="G19" s="53"/>
      <c r="H19" s="53"/>
      <c r="I19" s="64"/>
    </row>
    <row r="20" spans="1:12" ht="25.15" customHeight="1" x14ac:dyDescent="0.25">
      <c r="A20" s="52" t="s">
        <v>232</v>
      </c>
      <c r="B20" s="63" t="s">
        <v>177</v>
      </c>
      <c r="C20" s="70">
        <v>44659</v>
      </c>
      <c r="D20" s="53"/>
      <c r="E20" s="53"/>
      <c r="F20" s="53"/>
      <c r="G20" s="53"/>
      <c r="H20" s="53"/>
      <c r="I20" s="58"/>
      <c r="K20" s="49"/>
      <c r="L20" s="48"/>
    </row>
    <row r="21" spans="1:12" ht="25.15" customHeight="1" x14ac:dyDescent="0.25">
      <c r="A21" s="52" t="s">
        <v>337</v>
      </c>
      <c r="B21" s="63" t="s">
        <v>178</v>
      </c>
      <c r="C21" s="70">
        <v>44685</v>
      </c>
      <c r="D21" s="53"/>
      <c r="E21" s="53"/>
      <c r="F21" s="53"/>
      <c r="G21" s="53"/>
      <c r="H21" s="53"/>
      <c r="I21" s="58"/>
      <c r="K21" s="48"/>
      <c r="L21" s="48"/>
    </row>
    <row r="22" spans="1:12" ht="25.15" customHeight="1" x14ac:dyDescent="0.25">
      <c r="A22" s="52" t="s">
        <v>338</v>
      </c>
      <c r="B22" s="63" t="s">
        <v>179</v>
      </c>
      <c r="C22" s="70">
        <v>44659</v>
      </c>
      <c r="D22" s="70">
        <v>45014</v>
      </c>
      <c r="E22" s="53"/>
      <c r="F22" s="53"/>
      <c r="G22" s="53"/>
      <c r="H22" s="53"/>
      <c r="I22" s="58"/>
      <c r="J22" s="168"/>
    </row>
    <row r="23" spans="1:12" ht="25.15" customHeight="1" x14ac:dyDescent="0.25">
      <c r="A23" s="52" t="s">
        <v>339</v>
      </c>
      <c r="B23" s="63" t="s">
        <v>180</v>
      </c>
      <c r="C23" s="70">
        <v>44728</v>
      </c>
      <c r="D23" s="53"/>
      <c r="E23" s="53"/>
      <c r="F23" s="53"/>
      <c r="G23" s="53"/>
      <c r="H23" s="53"/>
      <c r="I23" s="58"/>
    </row>
    <row r="24" spans="1:12" ht="25.15" customHeight="1" x14ac:dyDescent="0.25">
      <c r="A24" s="52" t="s">
        <v>340</v>
      </c>
      <c r="B24" s="63" t="s">
        <v>181</v>
      </c>
      <c r="C24" s="70">
        <v>44907</v>
      </c>
      <c r="D24" s="53"/>
      <c r="E24" s="53"/>
      <c r="F24" s="53"/>
      <c r="G24" s="53"/>
      <c r="H24" s="53"/>
      <c r="I24" s="58"/>
    </row>
    <row r="25" spans="1:12" ht="25.15" customHeight="1" x14ac:dyDescent="0.25">
      <c r="A25" s="52" t="s">
        <v>368</v>
      </c>
      <c r="B25" s="63" t="s">
        <v>182</v>
      </c>
      <c r="C25" s="70">
        <v>45014</v>
      </c>
      <c r="D25" s="53"/>
      <c r="E25" s="53"/>
      <c r="F25" s="53"/>
      <c r="G25" s="53"/>
      <c r="H25" s="53"/>
      <c r="I25" s="58"/>
      <c r="K25" s="48"/>
      <c r="L25" s="48"/>
    </row>
    <row r="26" spans="1:12" ht="25.15" customHeight="1" x14ac:dyDescent="0.25">
      <c r="A26" s="52" t="s">
        <v>230</v>
      </c>
      <c r="B26" s="63" t="s">
        <v>183</v>
      </c>
      <c r="C26" s="70">
        <v>44908</v>
      </c>
      <c r="D26" s="53"/>
      <c r="E26" s="53"/>
      <c r="F26" s="53"/>
      <c r="G26" s="53"/>
      <c r="H26" s="53"/>
      <c r="I26" s="58"/>
      <c r="K26" s="49"/>
      <c r="L26" s="48"/>
    </row>
    <row r="27" spans="1:12" ht="25.15" customHeight="1" x14ac:dyDescent="0.25">
      <c r="A27" s="52" t="s">
        <v>434</v>
      </c>
      <c r="B27" s="63" t="s">
        <v>184</v>
      </c>
      <c r="C27" s="70">
        <v>44994</v>
      </c>
      <c r="D27" s="53"/>
      <c r="E27" s="53"/>
      <c r="F27" s="53"/>
      <c r="G27" s="53"/>
      <c r="H27" s="53"/>
      <c r="I27" s="58"/>
    </row>
    <row r="28" spans="1:12" ht="25.15" customHeight="1" x14ac:dyDescent="0.25">
      <c r="A28" s="52" t="s">
        <v>435</v>
      </c>
      <c r="B28" s="63" t="s">
        <v>185</v>
      </c>
      <c r="C28" s="70">
        <v>44994</v>
      </c>
      <c r="D28" s="53"/>
      <c r="E28" s="53"/>
      <c r="F28" s="53"/>
      <c r="G28" s="53"/>
      <c r="H28" s="53"/>
      <c r="I28" s="58"/>
    </row>
    <row r="29" spans="1:12" ht="25.15" customHeight="1" x14ac:dyDescent="0.25">
      <c r="A29" s="52" t="s">
        <v>436</v>
      </c>
      <c r="B29" s="63" t="s">
        <v>186</v>
      </c>
      <c r="C29" s="70">
        <v>45006</v>
      </c>
      <c r="D29" s="53"/>
      <c r="E29" s="53"/>
      <c r="F29" s="53"/>
      <c r="G29" s="53"/>
      <c r="H29" s="53"/>
      <c r="I29" s="58"/>
    </row>
    <row r="30" spans="1:12" ht="25.15" customHeight="1" x14ac:dyDescent="0.25">
      <c r="A30" s="52" t="s">
        <v>444</v>
      </c>
      <c r="B30" s="63" t="s">
        <v>187</v>
      </c>
      <c r="C30" s="70">
        <v>45006</v>
      </c>
      <c r="D30" s="53"/>
      <c r="E30" s="53"/>
      <c r="F30" s="53"/>
      <c r="G30" s="53"/>
      <c r="H30" s="53"/>
      <c r="I30" s="58"/>
    </row>
    <row r="31" spans="1:12" ht="25.15" customHeight="1" x14ac:dyDescent="0.25">
      <c r="A31" s="52" t="s">
        <v>445</v>
      </c>
      <c r="B31" s="63" t="s">
        <v>188</v>
      </c>
      <c r="C31" s="134">
        <v>45006</v>
      </c>
      <c r="D31" s="53"/>
      <c r="E31" s="53"/>
      <c r="F31" s="53"/>
      <c r="G31" s="53"/>
      <c r="H31" s="53"/>
      <c r="I31" s="58"/>
    </row>
    <row r="32" spans="1:12" ht="25.15" customHeight="1" x14ac:dyDescent="0.25">
      <c r="A32" s="52" t="s">
        <v>455</v>
      </c>
      <c r="B32" s="63" t="s">
        <v>189</v>
      </c>
      <c r="C32" s="70">
        <v>45008</v>
      </c>
      <c r="D32" s="53"/>
      <c r="E32" s="53"/>
      <c r="F32" s="53"/>
      <c r="G32" s="53"/>
      <c r="H32" s="53"/>
      <c r="I32" s="58"/>
    </row>
    <row r="33" spans="1:9" ht="25.15" customHeight="1" x14ac:dyDescent="0.25">
      <c r="A33" s="52" t="s">
        <v>456</v>
      </c>
      <c r="B33" s="63" t="s">
        <v>190</v>
      </c>
      <c r="C33" s="70">
        <v>45014</v>
      </c>
      <c r="D33" s="53"/>
      <c r="E33" s="53"/>
      <c r="F33" s="53"/>
      <c r="G33" s="53"/>
      <c r="H33" s="53"/>
      <c r="I33" s="58"/>
    </row>
    <row r="34" spans="1:9" ht="25.15" customHeight="1" x14ac:dyDescent="0.25">
      <c r="A34" s="52" t="s">
        <v>460</v>
      </c>
      <c r="B34" s="63" t="s">
        <v>191</v>
      </c>
      <c r="C34" s="53" t="s">
        <v>461</v>
      </c>
      <c r="D34" s="53"/>
      <c r="E34" s="53"/>
      <c r="F34" s="53"/>
      <c r="G34" s="53"/>
      <c r="H34" s="53"/>
      <c r="I34" s="58"/>
    </row>
    <row r="35" spans="1:9" ht="25.15" customHeight="1" x14ac:dyDescent="0.25">
      <c r="A35" s="52"/>
      <c r="B35" s="63" t="s">
        <v>192</v>
      </c>
      <c r="C35" s="53"/>
      <c r="D35" s="53"/>
      <c r="E35" s="53"/>
      <c r="F35" s="53"/>
      <c r="G35" s="53"/>
      <c r="H35" s="53"/>
      <c r="I35" s="58"/>
    </row>
    <row r="36" spans="1:9" ht="25.15" customHeight="1" x14ac:dyDescent="0.25">
      <c r="A36" s="52"/>
      <c r="B36" s="63" t="s">
        <v>193</v>
      </c>
      <c r="C36" s="53"/>
      <c r="D36" s="53"/>
      <c r="E36" s="53"/>
      <c r="F36" s="53"/>
      <c r="G36" s="53"/>
      <c r="H36" s="53"/>
      <c r="I36" s="58"/>
    </row>
    <row r="37" spans="1:9" ht="25.15" customHeight="1" x14ac:dyDescent="0.25">
      <c r="A37" s="97"/>
      <c r="B37" s="96" t="s">
        <v>194</v>
      </c>
      <c r="C37" s="96"/>
      <c r="D37" s="96"/>
      <c r="E37" s="96"/>
      <c r="F37" s="96"/>
      <c r="G37" s="96"/>
      <c r="H37" s="96"/>
      <c r="I37" s="98"/>
    </row>
  </sheetData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8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/>
  <dimension ref="B1:G40"/>
  <sheetViews>
    <sheetView showGridLines="0" zoomScale="85" zoomScaleNormal="85" workbookViewId="0">
      <selection activeCell="C18" sqref="C18"/>
    </sheetView>
  </sheetViews>
  <sheetFormatPr defaultRowHeight="15" x14ac:dyDescent="0.25"/>
  <cols>
    <col min="2" max="2" width="26.7109375" bestFit="1" customWidth="1"/>
    <col min="3" max="3" width="41.85546875" customWidth="1"/>
    <col min="4" max="4" width="47.42578125" customWidth="1"/>
    <col min="5" max="7" width="7.140625" style="1" customWidth="1"/>
  </cols>
  <sheetData>
    <row r="1" spans="2:7" ht="15.75" x14ac:dyDescent="0.25">
      <c r="B1" s="22" t="s">
        <v>0</v>
      </c>
      <c r="C1" s="23" t="s">
        <v>1</v>
      </c>
      <c r="D1" s="23"/>
      <c r="E1" s="301" t="s">
        <v>2</v>
      </c>
      <c r="F1" s="302"/>
      <c r="G1" s="303"/>
    </row>
    <row r="2" spans="2:7" ht="15.75" x14ac:dyDescent="0.25">
      <c r="B2" s="25"/>
      <c r="C2" s="24"/>
      <c r="D2" s="24"/>
      <c r="E2" s="26">
        <v>1</v>
      </c>
      <c r="F2" s="26">
        <v>2</v>
      </c>
      <c r="G2" s="27">
        <v>3</v>
      </c>
    </row>
    <row r="3" spans="2:7" x14ac:dyDescent="0.25">
      <c r="B3" s="13" t="s">
        <v>110</v>
      </c>
      <c r="C3" s="7" t="s">
        <v>4</v>
      </c>
      <c r="D3" s="30" t="s">
        <v>8</v>
      </c>
      <c r="E3" s="278" t="s">
        <v>7</v>
      </c>
      <c r="F3" s="4"/>
      <c r="G3" s="5"/>
    </row>
    <row r="4" spans="2:7" x14ac:dyDescent="0.25">
      <c r="B4" s="13"/>
      <c r="C4" s="7" t="s">
        <v>6</v>
      </c>
      <c r="D4" s="30"/>
      <c r="E4" s="279"/>
      <c r="F4" s="8"/>
      <c r="G4" s="9"/>
    </row>
    <row r="5" spans="2:7" x14ac:dyDescent="0.25">
      <c r="B5" s="2" t="s">
        <v>9</v>
      </c>
      <c r="C5" s="3" t="s">
        <v>10</v>
      </c>
      <c r="D5" s="31"/>
      <c r="E5" s="43"/>
      <c r="F5" s="278" t="s">
        <v>7</v>
      </c>
      <c r="G5" s="5"/>
    </row>
    <row r="6" spans="2:7" x14ac:dyDescent="0.25">
      <c r="B6" s="13"/>
      <c r="C6" s="7" t="s">
        <v>12</v>
      </c>
      <c r="D6" s="30"/>
      <c r="E6" s="41"/>
      <c r="F6" s="279"/>
      <c r="G6" s="9"/>
    </row>
    <row r="7" spans="2:7" x14ac:dyDescent="0.25">
      <c r="B7" s="2" t="s">
        <v>13</v>
      </c>
      <c r="C7" s="3" t="s">
        <v>14</v>
      </c>
      <c r="D7" s="31" t="s">
        <v>16</v>
      </c>
      <c r="E7" s="43"/>
      <c r="F7" s="278" t="s">
        <v>7</v>
      </c>
      <c r="G7" s="5"/>
    </row>
    <row r="8" spans="2:7" x14ac:dyDescent="0.25">
      <c r="B8" s="13"/>
      <c r="C8" s="7" t="s">
        <v>15</v>
      </c>
      <c r="D8" s="30"/>
      <c r="E8" s="41"/>
      <c r="F8" s="279"/>
      <c r="G8" s="9"/>
    </row>
    <row r="9" spans="2:7" x14ac:dyDescent="0.25">
      <c r="B9" s="2" t="s">
        <v>17</v>
      </c>
      <c r="C9" s="3" t="s">
        <v>18</v>
      </c>
      <c r="D9" s="31"/>
      <c r="E9" s="43"/>
      <c r="F9" s="278" t="s">
        <v>7</v>
      </c>
      <c r="G9" s="5"/>
    </row>
    <row r="10" spans="2:7" x14ac:dyDescent="0.25">
      <c r="B10" s="20"/>
      <c r="C10" s="10" t="s">
        <v>19</v>
      </c>
      <c r="D10" s="32"/>
      <c r="E10" s="42"/>
      <c r="F10" s="280"/>
      <c r="G10" s="14"/>
    </row>
    <row r="11" spans="2:7" x14ac:dyDescent="0.25">
      <c r="B11" s="13" t="s">
        <v>20</v>
      </c>
      <c r="C11" s="7" t="s">
        <v>21</v>
      </c>
      <c r="D11" s="30"/>
      <c r="E11" s="278"/>
      <c r="F11" s="278" t="s">
        <v>7</v>
      </c>
      <c r="G11" s="9"/>
    </row>
    <row r="12" spans="2:7" x14ac:dyDescent="0.25">
      <c r="B12" s="13"/>
      <c r="C12" s="7" t="s">
        <v>23</v>
      </c>
      <c r="D12" s="30"/>
      <c r="E12" s="280"/>
      <c r="F12" s="280"/>
      <c r="G12" s="9"/>
    </row>
    <row r="13" spans="2:7" x14ac:dyDescent="0.25">
      <c r="B13" s="2" t="s">
        <v>24</v>
      </c>
      <c r="C13" s="3" t="s">
        <v>25</v>
      </c>
      <c r="D13" s="31"/>
      <c r="E13" s="43"/>
      <c r="F13" s="278" t="s">
        <v>7</v>
      </c>
      <c r="G13" s="5"/>
    </row>
    <row r="14" spans="2:7" x14ac:dyDescent="0.25">
      <c r="B14" s="20"/>
      <c r="C14" s="10" t="s">
        <v>27</v>
      </c>
      <c r="D14" s="32"/>
      <c r="E14" s="42"/>
      <c r="F14" s="280"/>
      <c r="G14" s="14"/>
    </row>
    <row r="15" spans="2:7" x14ac:dyDescent="0.25">
      <c r="B15" s="2" t="s">
        <v>28</v>
      </c>
      <c r="C15" s="3" t="s">
        <v>29</v>
      </c>
      <c r="D15" s="31"/>
      <c r="E15" s="278"/>
      <c r="F15" s="278" t="s">
        <v>7</v>
      </c>
      <c r="G15" s="5"/>
    </row>
    <row r="16" spans="2:7" x14ac:dyDescent="0.25">
      <c r="B16" s="20"/>
      <c r="C16" s="10" t="s">
        <v>30</v>
      </c>
      <c r="D16" s="32"/>
      <c r="E16" s="280"/>
      <c r="F16" s="280"/>
      <c r="G16" s="14"/>
    </row>
    <row r="17" spans="2:7" x14ac:dyDescent="0.25">
      <c r="B17" s="2" t="s">
        <v>31</v>
      </c>
      <c r="C17" s="3" t="s">
        <v>32</v>
      </c>
      <c r="D17" s="31" t="s">
        <v>35</v>
      </c>
      <c r="E17" s="278" t="s">
        <v>7</v>
      </c>
      <c r="F17" s="4"/>
      <c r="G17" s="5"/>
    </row>
    <row r="18" spans="2:7" x14ac:dyDescent="0.25">
      <c r="B18" s="6"/>
      <c r="C18" s="7" t="s">
        <v>34</v>
      </c>
      <c r="D18" s="30" t="s">
        <v>36</v>
      </c>
      <c r="E18" s="280"/>
      <c r="F18" s="8"/>
      <c r="G18" s="9"/>
    </row>
    <row r="19" spans="2:7" x14ac:dyDescent="0.25">
      <c r="B19" s="2" t="s">
        <v>37</v>
      </c>
      <c r="C19" s="3" t="s">
        <v>38</v>
      </c>
      <c r="D19" s="33" t="s">
        <v>41</v>
      </c>
      <c r="E19" s="278" t="s">
        <v>7</v>
      </c>
      <c r="F19" s="4"/>
      <c r="G19" s="5"/>
    </row>
    <row r="20" spans="2:7" x14ac:dyDescent="0.25">
      <c r="B20" s="6"/>
      <c r="C20" s="7" t="s">
        <v>40</v>
      </c>
      <c r="D20" s="34" t="s">
        <v>42</v>
      </c>
      <c r="E20" s="279"/>
      <c r="F20" s="8"/>
      <c r="G20" s="9"/>
    </row>
    <row r="21" spans="2:7" x14ac:dyDescent="0.25">
      <c r="B21" s="2" t="s">
        <v>43</v>
      </c>
      <c r="C21" s="3" t="s">
        <v>44</v>
      </c>
      <c r="D21" s="31" t="s">
        <v>47</v>
      </c>
      <c r="E21" s="4"/>
      <c r="F21" s="278" t="s">
        <v>7</v>
      </c>
      <c r="G21" s="5"/>
    </row>
    <row r="22" spans="2:7" x14ac:dyDescent="0.25">
      <c r="B22" s="6"/>
      <c r="C22" s="7" t="s">
        <v>46</v>
      </c>
      <c r="D22" s="30"/>
      <c r="E22" s="8"/>
      <c r="F22" s="280"/>
      <c r="G22" s="9"/>
    </row>
    <row r="23" spans="2:7" x14ac:dyDescent="0.25">
      <c r="B23" s="2" t="s">
        <v>48</v>
      </c>
      <c r="C23" s="3" t="s">
        <v>49</v>
      </c>
      <c r="D23" s="33" t="s">
        <v>52</v>
      </c>
      <c r="E23" s="4"/>
      <c r="F23" s="4"/>
      <c r="G23" s="254" t="s">
        <v>7</v>
      </c>
    </row>
    <row r="24" spans="2:7" ht="16.5" customHeight="1" x14ac:dyDescent="0.25">
      <c r="B24" s="11"/>
      <c r="C24" s="10" t="s">
        <v>51</v>
      </c>
      <c r="D24" s="32"/>
      <c r="E24" s="12"/>
      <c r="F24" s="12"/>
      <c r="G24" s="256"/>
    </row>
    <row r="25" spans="2:7" x14ac:dyDescent="0.25">
      <c r="B25" s="18" t="s">
        <v>53</v>
      </c>
      <c r="C25" s="7" t="s">
        <v>54</v>
      </c>
      <c r="D25" s="30" t="s">
        <v>57</v>
      </c>
      <c r="E25" s="8"/>
      <c r="F25" s="8"/>
      <c r="G25" s="45" t="s">
        <v>7</v>
      </c>
    </row>
    <row r="26" spans="2:7" x14ac:dyDescent="0.25">
      <c r="B26" s="18"/>
      <c r="C26" s="7" t="s">
        <v>56</v>
      </c>
      <c r="D26" s="30"/>
      <c r="E26" s="8"/>
      <c r="F26" s="8"/>
      <c r="G26" s="45"/>
    </row>
    <row r="27" spans="2:7" x14ac:dyDescent="0.25">
      <c r="B27" s="19" t="s">
        <v>58</v>
      </c>
      <c r="C27" s="3" t="s">
        <v>25</v>
      </c>
      <c r="D27" s="31" t="s">
        <v>61</v>
      </c>
      <c r="E27" s="4"/>
      <c r="F27" s="278" t="s">
        <v>7</v>
      </c>
      <c r="G27" s="44"/>
    </row>
    <row r="28" spans="2:7" x14ac:dyDescent="0.25">
      <c r="B28" s="18"/>
      <c r="C28" s="7" t="s">
        <v>60</v>
      </c>
      <c r="D28" s="30" t="s">
        <v>62</v>
      </c>
      <c r="E28" s="8"/>
      <c r="F28" s="279"/>
      <c r="G28" s="45"/>
    </row>
    <row r="29" spans="2:7" x14ac:dyDescent="0.25">
      <c r="B29" s="2" t="s">
        <v>63</v>
      </c>
      <c r="C29" s="3" t="s">
        <v>64</v>
      </c>
      <c r="D29" s="33" t="s">
        <v>67</v>
      </c>
      <c r="E29" s="278" t="s">
        <v>7</v>
      </c>
      <c r="F29" s="4"/>
      <c r="G29" s="5"/>
    </row>
    <row r="30" spans="2:7" x14ac:dyDescent="0.25">
      <c r="B30" s="6"/>
      <c r="C30" s="10" t="s">
        <v>66</v>
      </c>
      <c r="D30" s="35"/>
      <c r="E30" s="279"/>
      <c r="F30" s="8"/>
      <c r="G30" s="9"/>
    </row>
    <row r="31" spans="2:7" x14ac:dyDescent="0.25">
      <c r="B31" s="19" t="s">
        <v>68</v>
      </c>
      <c r="C31" s="3" t="s">
        <v>62</v>
      </c>
      <c r="D31" s="31" t="s">
        <v>70</v>
      </c>
      <c r="E31" s="278" t="s">
        <v>7</v>
      </c>
      <c r="F31" s="4"/>
      <c r="G31" s="5"/>
    </row>
    <row r="32" spans="2:7" x14ac:dyDescent="0.25">
      <c r="B32" s="18"/>
      <c r="C32" s="7" t="s">
        <v>69</v>
      </c>
      <c r="D32" s="30"/>
      <c r="E32" s="279"/>
      <c r="F32" s="8"/>
      <c r="G32" s="9"/>
    </row>
    <row r="33" spans="2:7" x14ac:dyDescent="0.25">
      <c r="B33" s="2" t="s">
        <v>71</v>
      </c>
      <c r="C33" s="3" t="s">
        <v>72</v>
      </c>
      <c r="D33" s="31"/>
      <c r="E33" s="4"/>
      <c r="F33" s="4"/>
      <c r="G33" s="254" t="s">
        <v>7</v>
      </c>
    </row>
    <row r="34" spans="2:7" x14ac:dyDescent="0.25">
      <c r="B34" s="11"/>
      <c r="C34" s="10" t="s">
        <v>74</v>
      </c>
      <c r="D34" s="32"/>
      <c r="E34" s="12"/>
      <c r="F34" s="12"/>
      <c r="G34" s="256"/>
    </row>
    <row r="35" spans="2:7" x14ac:dyDescent="0.25">
      <c r="B35" s="13" t="s">
        <v>75</v>
      </c>
      <c r="C35" s="7" t="s">
        <v>76</v>
      </c>
      <c r="D35" s="33" t="s">
        <v>60</v>
      </c>
      <c r="E35" s="8"/>
      <c r="F35" s="279" t="s">
        <v>7</v>
      </c>
      <c r="G35" s="9"/>
    </row>
    <row r="36" spans="2:7" x14ac:dyDescent="0.25">
      <c r="B36" s="6"/>
      <c r="C36" s="7" t="s">
        <v>60</v>
      </c>
      <c r="D36" s="30"/>
      <c r="E36" s="8"/>
      <c r="F36" s="279"/>
      <c r="G36" s="9"/>
    </row>
    <row r="37" spans="2:7" x14ac:dyDescent="0.25">
      <c r="B37" s="2" t="s">
        <v>79</v>
      </c>
      <c r="C37" s="3" t="s">
        <v>76</v>
      </c>
      <c r="D37" s="33" t="s">
        <v>60</v>
      </c>
      <c r="E37" s="4"/>
      <c r="F37" s="278" t="s">
        <v>7</v>
      </c>
      <c r="G37" s="5"/>
    </row>
    <row r="38" spans="2:7" x14ac:dyDescent="0.25">
      <c r="B38" s="13"/>
      <c r="C38" s="7" t="s">
        <v>78</v>
      </c>
      <c r="D38" s="30"/>
      <c r="E38" s="8"/>
      <c r="F38" s="279"/>
      <c r="G38" s="9"/>
    </row>
    <row r="39" spans="2:7" x14ac:dyDescent="0.25">
      <c r="B39" s="2" t="s">
        <v>81</v>
      </c>
      <c r="C39" s="3" t="s">
        <v>72</v>
      </c>
      <c r="D39" s="33" t="s">
        <v>84</v>
      </c>
      <c r="E39" s="28"/>
      <c r="F39" s="4"/>
      <c r="G39" s="304" t="s">
        <v>7</v>
      </c>
    </row>
    <row r="40" spans="2:7" ht="15.75" thickBot="1" x14ac:dyDescent="0.3">
      <c r="B40" s="15"/>
      <c r="C40" s="16" t="s">
        <v>83</v>
      </c>
      <c r="D40" s="36"/>
      <c r="E40" s="29"/>
      <c r="F40" s="17"/>
      <c r="G40" s="305"/>
    </row>
  </sheetData>
  <mergeCells count="21">
    <mergeCell ref="F37:F38"/>
    <mergeCell ref="G39:G40"/>
    <mergeCell ref="E19:E20"/>
    <mergeCell ref="F21:F22"/>
    <mergeCell ref="E17:E18"/>
    <mergeCell ref="E31:E32"/>
    <mergeCell ref="G33:G34"/>
    <mergeCell ref="F35:F36"/>
    <mergeCell ref="G23:G24"/>
    <mergeCell ref="F27:F28"/>
    <mergeCell ref="E29:E30"/>
    <mergeCell ref="F13:F14"/>
    <mergeCell ref="E15:E16"/>
    <mergeCell ref="F15:F16"/>
    <mergeCell ref="E1:G1"/>
    <mergeCell ref="F5:F6"/>
    <mergeCell ref="F9:F10"/>
    <mergeCell ref="E11:E12"/>
    <mergeCell ref="F11:F12"/>
    <mergeCell ref="E3:E4"/>
    <mergeCell ref="F7:F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6D4D92D51675A442A00CEFF055B17D24" ma:contentTypeVersion="47" ma:contentTypeDescription="Create a new document." ma:contentTypeScope="" ma:versionID="dc3ce40adacdf0044089225d2b2c285d">
  <xsd:schema xmlns:xsd="http://www.w3.org/2001/XMLSchema" xmlns:xs="http://www.w3.org/2001/XMLSchema" xmlns:p="http://schemas.microsoft.com/office/2006/metadata/properties" xmlns:ns2="8595a0ec-c146-4eeb-925a-270f4bc4be63" xmlns:ns3="662745e8-e224-48e8-a2e3-254862b8c2f5" xmlns:ns4="eebef177-55b5-4448-a5fb-28ea454417ee" xmlns:ns5="5ffd8e36-f429-4edc-ab50-c5be84842779" xmlns:ns6="f2b7f3ca-46f3-45f8-8338-025c3a7cf089" targetNamespace="http://schemas.microsoft.com/office/2006/metadata/properties" ma:root="true" ma:fieldsID="74b6edde1d085b8728225b389b3f93c9" ns2:_="" ns3:_="" ns4:_="" ns5:_="" ns6:_="">
    <xsd:import namespace="8595a0ec-c146-4eeb-925a-270f4bc4be63"/>
    <xsd:import namespace="662745e8-e224-48e8-a2e3-254862b8c2f5"/>
    <xsd:import namespace="eebef177-55b5-4448-a5fb-28ea454417ee"/>
    <xsd:import namespace="5ffd8e36-f429-4edc-ab50-c5be84842779"/>
    <xsd:import namespace="f2b7f3ca-46f3-45f8-8338-025c3a7cf089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AutoKeyPoints" minOccurs="0"/>
                <xsd:element ref="ns6:MediaServiceKeyPoints" minOccurs="0"/>
                <xsd:element ref="ns6:MediaServiceAutoTags" minOccurs="0"/>
                <xsd:element ref="ns6:MediaServiceGenerationTime" minOccurs="0"/>
                <xsd:element ref="ns6:MediaServiceEventHashCode" minOccurs="0"/>
                <xsd:element ref="ns6:MediaServiceOCR" minOccurs="0"/>
                <xsd:element ref="ns6:MediaServiceDateTaken" minOccurs="0"/>
                <xsd:element ref="ns6:MediaServiceLocation" minOccurs="0"/>
                <xsd:element ref="ns6:MediaLengthInSeconds" minOccurs="0"/>
                <xsd:element ref="ns6:lcf76f155ced4ddcb4097134ff3c332f" minOccurs="0"/>
                <xsd:element ref="ns2:SharedWithUsers" minOccurs="0"/>
                <xsd:element ref="ns2:SharedWithDetails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5a0ec-c146-4eeb-925a-270f4bc4be63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8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9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6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92e41c19-1047-4874-acff-e817b08e966f}" ma:internalName="TaxCatchAll" ma:showField="CatchAllData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2e41c19-1047-4874-acff-e817b08e966f}" ma:internalName="TaxCatchAllLabel" ma:readOnly="true" ma:showField="CatchAllDataLabel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7f3ca-46f3-45f8-8338-025c3a7cf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5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52" nillable="true" ma:displayName="Tags" ma:internalName="MediaServiceAutoTags" ma:readOnly="true">
      <xsd:simpleType>
        <xsd:restriction base="dms:Text"/>
      </xsd:simpleType>
    </xsd:element>
    <xsd:element name="MediaServiceGenerationTime" ma:index="5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5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5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57" nillable="true" ma:displayName="Location" ma:internalName="MediaServiceLocation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60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6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2745e8-e224-48e8-a2e3-254862b8c2f5">
      <Value>181</Value>
      <Value>12</Value>
      <Value>10</Value>
      <Value>9</Value>
      <Value>38</Value>
    </TaxCatchAll>
    <lcf76f155ced4ddcb4097134ff3c332f xmlns="f2b7f3ca-46f3-45f8-8338-025c3a7cf089">
      <Terms xmlns="http://schemas.microsoft.com/office/infopath/2007/PartnerControls"/>
    </lcf76f155ced4ddcb4097134ff3c332f>
    <EAReceivedDate xmlns="eebef177-55b5-4448-a5fb-28ea454417ee">2023-09-04T23:00:00+00:00</EAReceivedDate>
    <c52c737aaa794145b5e1ab0b33580095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PermitNumber xmlns="eebef177-55b5-4448-a5fb-28ea454417ee">epr-bn6137ik</PermitNumber>
    <la34db7254a948be973d9738b9f07ba7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 - Do not select for New Permits</TermName>
          <TermId xmlns="http://schemas.microsoft.com/office/infopath/2007/PartnerControls">0430e4c2-ee0a-4b2d-9af6-df735aafbcb2</TermId>
        </TermInfo>
      </Terms>
    </la34db7254a948be973d9738b9f07ba7>
    <CessationDate xmlns="eebef177-55b5-4448-a5fb-28ea454417ee" xsi:nil="true"/>
    <NationalSecurity xmlns="eebef177-55b5-4448-a5fb-28ea454417ee">No</NationalSecurity>
    <OtherReference xmlns="eebef177-55b5-4448-a5fb-28ea454417ee">BN6137IK</OtherReference>
    <EventLink xmlns="5ffd8e36-f429-4edc-ab50-c5be84842779" xsi:nil="true"/>
    <d22401b98bfe4ec6b8dacbec81c66a1e xmlns="8595a0ec-c146-4eeb-925a-270f4bc4be63">
      <Terms xmlns="http://schemas.microsoft.com/office/infopath/2007/PartnerControls"/>
    </d22401b98bfe4ec6b8dacbec81c66a1e>
    <Customer_x002f_OperatorName xmlns="eebef177-55b5-4448-a5fb-28ea454417ee">Dairy Crest Ltd</Customer_x002f_OperatorName>
    <ncb1594ff73b435992550f571a78c184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ocumentDate xmlns="eebef177-55b5-4448-a5fb-28ea454417ee">2023-09-04T23:00:00+00:00</DocumentDate>
    <f91636ce86a943e5a85e589048b494b2 xmlns="8595a0ec-c146-4eeb-925a-270f4bc4be63">
      <Terms xmlns="http://schemas.microsoft.com/office/infopath/2007/PartnerControls"/>
    </f91636ce86a943e5a85e589048b494b2>
    <bf174f8632e04660b372cf372c1956fe xmlns="8595a0ec-c146-4eeb-925a-270f4bc4be63">
      <Terms xmlns="http://schemas.microsoft.com/office/infopath/2007/PartnerControls"/>
    </bf174f8632e04660b372cf372c1956fe>
    <mb0b523b12654e57a98fd73f451222f6 xmlns="8595a0ec-c146-4eeb-925a-270f4bc4be63">
      <Terms xmlns="http://schemas.microsoft.com/office/infopath/2007/PartnerControls"/>
    </mb0b523b12654e57a98fd73f451222f6>
    <CurrentPermit xmlns="eebef177-55b5-4448-a5fb-28ea454417ee">N/A - Do not select for New Permits</CurrentPermit>
    <EPRNumber xmlns="eebef177-55b5-4448-a5fb-28ea454417ee">-</EPRNumber>
    <ed3cfd1978f244c4af5dc9d642a18018 xmlns="8595a0ec-c146-4eeb-925a-270f4bc4be63">
      <Terms xmlns="http://schemas.microsoft.com/office/infopath/2007/PartnerControls"/>
    </ed3cfd1978f244c4af5dc9d642a18018>
    <d3564be703db47eda46ec138bc1ba091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FacilityAddressPostcode xmlns="eebef177-55b5-4448-a5fb-28ea454417ee">PL32 9XW</FacilityAddressPostcode>
    <ExternalAuthor xmlns="eebef177-55b5-4448-a5fb-28ea454417ee">Dairy Crest Ltd </ExternalAuthor>
    <SiteName xmlns="eebef177-55b5-4448-a5fb-28ea454417ee">Davidstow Creamery</SiteName>
    <m63bd5d2e6554c968a3f4ff9289590fe xmlns="8595a0ec-c146-4eeb-925a-270f4bc4be63">
      <Terms xmlns="http://schemas.microsoft.com/office/infopath/2007/PartnerControls"/>
    </m63bd5d2e6554c968a3f4ff9289590fe>
    <p517ccc45a7e4674ae144f9410147bb3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Installations</TermName>
          <TermId xmlns="http://schemas.microsoft.com/office/infopath/2007/PartnerControls">645f1c9c-65df-490a-9ce3-4a2aa7c5ff7f</TermId>
        </TermInfo>
      </Terms>
    </p517ccc45a7e4674ae144f9410147bb3>
    <ga477587807b4e8dbd9d142e03c014fa xmlns="8595a0ec-c146-4eeb-925a-270f4bc4be63">
      <Terms xmlns="http://schemas.microsoft.com/office/infopath/2007/PartnerControls"/>
    </ga477587807b4e8dbd9d142e03c014fa>
    <FacilityAddress xmlns="eebef177-55b5-4448-a5fb-28ea454417ee">Davidstow Creamery  Davidstow   Camelford  Cornwall   PL32 9XW</FacilityAddress>
  </documentManagement>
</p:properties>
</file>

<file path=customXml/itemProps1.xml><?xml version="1.0" encoding="utf-8"?>
<ds:datastoreItem xmlns:ds="http://schemas.openxmlformats.org/officeDocument/2006/customXml" ds:itemID="{8BFE2E0B-0BF8-4048-A195-F5F616A908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7EC09F-E404-4C02-A25B-43E74CFB91F2}"/>
</file>

<file path=customXml/itemProps3.xml><?xml version="1.0" encoding="utf-8"?>
<ds:datastoreItem xmlns:ds="http://schemas.openxmlformats.org/officeDocument/2006/customXml" ds:itemID="{0E1657C5-74F5-45D6-969E-4F2C0F75E2B6}">
  <ds:schemaRefs>
    <ds:schemaRef ds:uri="http://purl.org/dc/elements/1.1/"/>
    <ds:schemaRef ds:uri="http://www.w3.org/XML/1998/namespace"/>
    <ds:schemaRef ds:uri="629fcf7c-ac68-4d70-aa57-417d9d82bb80"/>
    <ds:schemaRef ds:uri="http://schemas.openxmlformats.org/package/2006/metadata/core-properties"/>
    <ds:schemaRef ds:uri="http://purl.org/dc/terms/"/>
    <ds:schemaRef ds:uri="1a6ba9cb-2ef2-4a46-aeee-7b30a4897326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b04bd20-72f3-411d-9324-63094fc42163}" enabled="1" method="Standard" siteId="{0b6a780e-a9c6-4482-97dc-2aecb06ee1b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SOP List</vt:lpstr>
      <vt:lpstr>OPL List</vt:lpstr>
      <vt:lpstr>Training </vt:lpstr>
      <vt:lpstr>Environmental Procedures</vt:lpstr>
      <vt:lpstr>Forms List </vt:lpstr>
      <vt:lpstr>SOP List (2)</vt:lpstr>
      <vt:lpstr>'Forms List '!Print_Area</vt:lpstr>
      <vt:lpstr>'OPL List'!Print_Area</vt:lpstr>
      <vt:lpstr>'SOP List'!Print_Area</vt:lpstr>
      <vt:lpstr>'SOP List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tim.johns</dc:creator>
  <cp:keywords/>
  <dc:description/>
  <cp:lastModifiedBy>Bardell, Matt</cp:lastModifiedBy>
  <cp:revision/>
  <cp:lastPrinted>2023-05-22T10:40:04Z</cp:lastPrinted>
  <dcterms:created xsi:type="dcterms:W3CDTF">2020-11-19T08:14:16Z</dcterms:created>
  <dcterms:modified xsi:type="dcterms:W3CDTF">2023-08-02T14:52:45Z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0x0101000E9AD557692E154F9D2697C8C6432F76006D4D92D51675A442A00CEFF055B17D24</vt:lpwstr>
  </property>
  <property fmtid="{D5CDD505-2E9C-101B-9397-08002B2CF9AE}" pid="3" name="MediaServiceImageTags">
    <vt:lpwstr/>
  </property>
  <property fmtid="{D5CDD505-2E9C-101B-9397-08002B2CF9AE}" pid="4" name="PermitDocumentType">
    <vt:lpwstr/>
  </property>
  <property fmtid="{D5CDD505-2E9C-101B-9397-08002B2CF9AE}" pid="5" name="TypeofPermit">
    <vt:lpwstr>9;#N/A - Do not select for New Permits|0430e4c2-ee0a-4b2d-9af6-df735aafbcb2</vt:lpwstr>
  </property>
  <property fmtid="{D5CDD505-2E9C-101B-9397-08002B2CF9AE}" pid="6" name="DisclosureStatus">
    <vt:lpwstr>181;#Public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12;#Application ＆ Associated Docs|5eadfd3c-6deb-44e1-b7e1-16accd427bec</vt:lpwstr>
  </property>
  <property fmtid="{D5CDD505-2E9C-101B-9397-08002B2CF9AE}" pid="9" name="RegulatedActivityClass">
    <vt:lpwstr>38;#Installations|645f1c9c-65df-490a-9ce3-4a2aa7c5ff7f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10;#EPR|0e5af97d-1a8c-4d8f-a20b-528a11cab1f6</vt:lpwstr>
  </property>
  <property fmtid="{D5CDD505-2E9C-101B-9397-08002B2CF9AE}" pid="15" name="RegulatedActivitySub-Class">
    <vt:lpwstr/>
  </property>
  <property fmtid="{D5CDD505-2E9C-101B-9397-08002B2CF9AE}" pid="16" name="SysUpdateNoER">
    <vt:lpwstr>No</vt:lpwstr>
  </property>
</Properties>
</file>