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dds.ntnl\shared\MI\TRE\Groups\NPS\Environment Management\Permit Register and Assess\EPR-PPC\Kate Wray\Work in progress\Applications\Weston\NDM\"/>
    </mc:Choice>
  </mc:AlternateContent>
  <xr:revisionPtr revIDLastSave="0" documentId="8_{93D68DFD-EE57-482E-8C18-0A2CA1899FB0}" xr6:coauthVersionLast="47" xr6:coauthVersionMax="47" xr10:uidLastSave="{00000000-0000-0000-0000-000000000000}"/>
  <bookViews>
    <workbookView xWindow="-120" yWindow="-120" windowWidth="29040" windowHeight="15840" xr2:uid="{FEB2383A-3DC9-48DE-80BB-37F264E4DE48}"/>
  </bookViews>
  <sheets>
    <sheet name="Weston" sheetId="1" r:id="rId1"/>
    <sheet name="Ea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" l="1"/>
  <c r="E16" i="2"/>
  <c r="D17" i="2"/>
  <c r="E17" i="2"/>
  <c r="D10" i="2"/>
  <c r="E10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C28" i="2"/>
  <c r="E27" i="2"/>
  <c r="D27" i="2"/>
  <c r="E26" i="2"/>
  <c r="D26" i="2"/>
  <c r="E15" i="2"/>
  <c r="D15" i="2"/>
  <c r="E14" i="2"/>
  <c r="D14" i="2"/>
  <c r="E13" i="2"/>
  <c r="D13" i="2"/>
  <c r="E12" i="2"/>
  <c r="D12" i="2"/>
  <c r="E11" i="2"/>
  <c r="D11" i="2"/>
  <c r="E9" i="2"/>
  <c r="D9" i="2"/>
  <c r="E8" i="2"/>
  <c r="D8" i="2"/>
  <c r="E7" i="2"/>
  <c r="D7" i="2"/>
  <c r="E6" i="2"/>
  <c r="D6" i="2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27" i="1" s="1"/>
  <c r="G6" i="1"/>
  <c r="G7" i="1"/>
  <c r="G8" i="1"/>
  <c r="G9" i="1"/>
  <c r="G10" i="1"/>
  <c r="G11" i="1"/>
  <c r="G12" i="1"/>
  <c r="G5" i="1"/>
  <c r="E26" i="1"/>
  <c r="E25" i="1"/>
  <c r="E6" i="1"/>
  <c r="E7" i="1"/>
  <c r="E8" i="1"/>
  <c r="E9" i="1"/>
  <c r="E10" i="1"/>
  <c r="E11" i="1"/>
  <c r="E12" i="1"/>
  <c r="E14" i="1"/>
  <c r="E15" i="1"/>
  <c r="E16" i="1"/>
  <c r="E27" i="1" s="1"/>
  <c r="E17" i="1"/>
  <c r="E18" i="1"/>
  <c r="E19" i="1"/>
  <c r="E20" i="1"/>
  <c r="E21" i="1"/>
  <c r="E22" i="1"/>
  <c r="E23" i="1"/>
  <c r="E24" i="1"/>
  <c r="E5" i="1"/>
  <c r="D6" i="1"/>
  <c r="D7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5" i="1"/>
  <c r="C27" i="1"/>
  <c r="F27" i="1"/>
  <c r="E28" i="2" l="1"/>
  <c r="D28" i="2"/>
  <c r="D27" i="1"/>
</calcChain>
</file>

<file path=xl/sharedStrings.xml><?xml version="1.0" encoding="utf-8"?>
<sst xmlns="http://schemas.openxmlformats.org/spreadsheetml/2006/main" count="34" uniqueCount="19">
  <si>
    <t>Goose</t>
  </si>
  <si>
    <t>Turkey</t>
  </si>
  <si>
    <t>7.4 flocks</t>
  </si>
  <si>
    <t>Duck only</t>
  </si>
  <si>
    <t>Duck Annual</t>
  </si>
  <si>
    <t>Duck + Goose</t>
  </si>
  <si>
    <t>Duck + Turkey Seasonal</t>
  </si>
  <si>
    <t>Turkey only</t>
  </si>
  <si>
    <t>AYR + Seasonal</t>
  </si>
  <si>
    <t>7.4 flocks duck in 1-20</t>
  </si>
  <si>
    <t>Duck per flock</t>
  </si>
  <si>
    <t>2 flocks in 21 &amp; 22 + goose brood and finish</t>
  </si>
  <si>
    <t>per current permit 80,000 stags/80,000 hens + 240,000/150,000</t>
  </si>
  <si>
    <t>per current permit seasonal 240,000/150,000</t>
  </si>
  <si>
    <t>3 flocks + seasonal brood and finish</t>
  </si>
  <si>
    <t>NEW</t>
  </si>
  <si>
    <t>per current permit seasonal 100,000/50,000</t>
  </si>
  <si>
    <t>per current permit 2x 20,000 to 18 weeks + 100,000/50,000</t>
  </si>
  <si>
    <t>+ up to 20,000 seasonal spaces available with new sheds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</si>
</sst>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0" borderId="10" xfId="0" applyFont="1" applyBorder="1"/>
    <xf numFmtId="1" fontId="0" fillId="0" borderId="8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2DEA-FB6E-4000-B664-7E6EBF877FCA}">
  <dimension ref="B1:J27"/>
  <sheetViews>
    <sheetView tabSelected="1" workbookViewId="0">
      <selection activeCell="F27" sqref="F27"/>
    </sheetView>
  </sheetViews>
  <sheetFormatPr defaultRowHeight="15" x14ac:dyDescent="0.25"/>
  <cols>
    <col min="3" max="9" width="20.42578125" style="1" customWidth="1"/>
  </cols>
  <sheetData>
    <row r="1" spans="2:10" x14ac:dyDescent="0.25">
      <c r="C1" s="13"/>
      <c r="D1" s="13"/>
      <c r="E1" s="39" t="s">
        <v>9</v>
      </c>
      <c r="F1" s="40"/>
      <c r="G1" s="3"/>
      <c r="H1" s="4"/>
      <c r="I1" s="13"/>
    </row>
    <row r="2" spans="2:10" x14ac:dyDescent="0.25">
      <c r="C2" s="14"/>
      <c r="D2" s="14" t="s">
        <v>2</v>
      </c>
      <c r="E2" s="43" t="s">
        <v>11</v>
      </c>
      <c r="F2" s="44"/>
      <c r="G2" s="43" t="s">
        <v>14</v>
      </c>
      <c r="H2" s="44"/>
      <c r="I2" s="14" t="s">
        <v>8</v>
      </c>
    </row>
    <row r="3" spans="2:10" x14ac:dyDescent="0.25">
      <c r="C3" s="15"/>
      <c r="D3" s="15" t="s">
        <v>3</v>
      </c>
      <c r="E3" s="41" t="s">
        <v>5</v>
      </c>
      <c r="F3" s="42"/>
      <c r="G3" s="41" t="s">
        <v>6</v>
      </c>
      <c r="H3" s="42"/>
      <c r="I3" s="15" t="s">
        <v>7</v>
      </c>
      <c r="J3" s="2"/>
    </row>
    <row r="4" spans="2:10" ht="15.75" thickBot="1" x14ac:dyDescent="0.3">
      <c r="C4" s="15" t="s">
        <v>10</v>
      </c>
      <c r="D4" s="15" t="s">
        <v>4</v>
      </c>
      <c r="E4" s="6" t="s">
        <v>4</v>
      </c>
      <c r="F4" s="7" t="s">
        <v>0</v>
      </c>
      <c r="G4" s="6" t="s">
        <v>4</v>
      </c>
      <c r="H4" s="7" t="s">
        <v>1</v>
      </c>
      <c r="I4" s="15" t="s">
        <v>1</v>
      </c>
    </row>
    <row r="5" spans="2:10" x14ac:dyDescent="0.25">
      <c r="B5" s="20">
        <v>1</v>
      </c>
      <c r="C5" s="24">
        <v>15343.75</v>
      </c>
      <c r="D5" s="24">
        <f>$C5*7.4</f>
        <v>113543.75</v>
      </c>
      <c r="E5" s="25">
        <f>$C5*7.4</f>
        <v>113543.75</v>
      </c>
      <c r="F5" s="4">
        <v>0</v>
      </c>
      <c r="G5" s="25">
        <f>C5*3</f>
        <v>46031.25</v>
      </c>
      <c r="H5" s="26"/>
      <c r="I5" s="27"/>
    </row>
    <row r="6" spans="2:10" x14ac:dyDescent="0.25">
      <c r="B6" s="21">
        <v>2</v>
      </c>
      <c r="C6" s="16">
        <v>15468.75</v>
      </c>
      <c r="D6" s="16">
        <f t="shared" ref="D6:E26" si="0">$C6*7.4</f>
        <v>114468.75</v>
      </c>
      <c r="E6" s="8">
        <f t="shared" si="0"/>
        <v>114468.75</v>
      </c>
      <c r="F6" s="5">
        <v>0</v>
      </c>
      <c r="G6" s="8">
        <f t="shared" ref="G6:G26" si="1">C6*3</f>
        <v>46406.25</v>
      </c>
      <c r="H6" s="5"/>
      <c r="I6" s="14"/>
    </row>
    <row r="7" spans="2:10" x14ac:dyDescent="0.25">
      <c r="B7" s="21">
        <v>3</v>
      </c>
      <c r="C7" s="16">
        <v>14945.3125</v>
      </c>
      <c r="D7" s="16">
        <f t="shared" si="0"/>
        <v>110595.3125</v>
      </c>
      <c r="E7" s="8">
        <f t="shared" si="0"/>
        <v>110595.3125</v>
      </c>
      <c r="F7" s="5">
        <v>0</v>
      </c>
      <c r="G7" s="8">
        <f t="shared" si="1"/>
        <v>44835.9375</v>
      </c>
      <c r="H7" s="5"/>
      <c r="I7" s="14"/>
    </row>
    <row r="8" spans="2:10" x14ac:dyDescent="0.25">
      <c r="B8" s="21">
        <v>4</v>
      </c>
      <c r="C8" s="16">
        <v>13585.9375</v>
      </c>
      <c r="D8" s="16">
        <f t="shared" si="0"/>
        <v>100535.9375</v>
      </c>
      <c r="E8" s="8">
        <f t="shared" si="0"/>
        <v>100535.9375</v>
      </c>
      <c r="F8" s="5">
        <v>0</v>
      </c>
      <c r="G8" s="8">
        <f t="shared" si="1"/>
        <v>40757.8125</v>
      </c>
      <c r="H8" s="5"/>
      <c r="I8" s="14"/>
    </row>
    <row r="9" spans="2:10" x14ac:dyDescent="0.25">
      <c r="B9" s="21">
        <v>5</v>
      </c>
      <c r="C9" s="16">
        <v>14742.1875</v>
      </c>
      <c r="D9" s="16">
        <f t="shared" si="0"/>
        <v>109092.1875</v>
      </c>
      <c r="E9" s="8">
        <f t="shared" si="0"/>
        <v>109092.1875</v>
      </c>
      <c r="F9" s="5">
        <v>0</v>
      </c>
      <c r="G9" s="8">
        <f t="shared" si="1"/>
        <v>44226.5625</v>
      </c>
      <c r="H9" s="5"/>
      <c r="I9" s="14"/>
    </row>
    <row r="10" spans="2:10" x14ac:dyDescent="0.25">
      <c r="B10" s="21">
        <v>6</v>
      </c>
      <c r="C10" s="16">
        <v>14710.9375</v>
      </c>
      <c r="D10" s="16">
        <f t="shared" si="0"/>
        <v>108860.9375</v>
      </c>
      <c r="E10" s="8">
        <f t="shared" si="0"/>
        <v>108860.9375</v>
      </c>
      <c r="F10" s="5">
        <v>0</v>
      </c>
      <c r="G10" s="8">
        <f t="shared" si="1"/>
        <v>44132.8125</v>
      </c>
      <c r="H10" s="5"/>
      <c r="I10" s="14"/>
    </row>
    <row r="11" spans="2:10" x14ac:dyDescent="0.25">
      <c r="B11" s="21">
        <v>7</v>
      </c>
      <c r="C11" s="16">
        <v>14617.1875</v>
      </c>
      <c r="D11" s="16">
        <f t="shared" si="0"/>
        <v>108167.1875</v>
      </c>
      <c r="E11" s="8">
        <f t="shared" si="0"/>
        <v>108167.1875</v>
      </c>
      <c r="F11" s="5">
        <v>0</v>
      </c>
      <c r="G11" s="8">
        <f t="shared" si="1"/>
        <v>43851.5625</v>
      </c>
      <c r="H11" s="5"/>
      <c r="I11" s="14"/>
    </row>
    <row r="12" spans="2:10" x14ac:dyDescent="0.25">
      <c r="B12" s="21">
        <v>8</v>
      </c>
      <c r="C12" s="16">
        <v>14687.5</v>
      </c>
      <c r="D12" s="16">
        <f t="shared" si="0"/>
        <v>108687.5</v>
      </c>
      <c r="E12" s="8">
        <f t="shared" si="0"/>
        <v>108687.5</v>
      </c>
      <c r="F12" s="5">
        <v>0</v>
      </c>
      <c r="G12" s="8">
        <f t="shared" si="1"/>
        <v>44062.5</v>
      </c>
      <c r="H12" s="5"/>
      <c r="I12" s="14"/>
    </row>
    <row r="13" spans="2:10" x14ac:dyDescent="0.25">
      <c r="B13" s="22">
        <v>9</v>
      </c>
      <c r="C13" s="17"/>
      <c r="D13" s="17"/>
      <c r="E13" s="9"/>
      <c r="F13" s="10"/>
      <c r="G13" s="9"/>
      <c r="H13" s="10"/>
      <c r="I13" s="17"/>
    </row>
    <row r="14" spans="2:10" x14ac:dyDescent="0.25">
      <c r="B14" s="21">
        <v>10</v>
      </c>
      <c r="C14" s="16">
        <v>14679.6875</v>
      </c>
      <c r="D14" s="16">
        <f t="shared" si="0"/>
        <v>108629.6875</v>
      </c>
      <c r="E14" s="8">
        <f t="shared" si="0"/>
        <v>108629.6875</v>
      </c>
      <c r="F14" s="5">
        <v>0</v>
      </c>
      <c r="G14" s="8">
        <f t="shared" si="1"/>
        <v>44039.0625</v>
      </c>
      <c r="H14" s="5"/>
      <c r="I14" s="14"/>
    </row>
    <row r="15" spans="2:10" x14ac:dyDescent="0.25">
      <c r="B15" s="21">
        <v>11</v>
      </c>
      <c r="C15" s="16">
        <v>14953.125</v>
      </c>
      <c r="D15" s="16">
        <f t="shared" si="0"/>
        <v>110653.125</v>
      </c>
      <c r="E15" s="8">
        <f t="shared" si="0"/>
        <v>110653.125</v>
      </c>
      <c r="F15" s="5">
        <v>0</v>
      </c>
      <c r="G15" s="8">
        <f t="shared" si="1"/>
        <v>44859.375</v>
      </c>
      <c r="H15" s="5"/>
      <c r="I15" s="14"/>
    </row>
    <row r="16" spans="2:10" x14ac:dyDescent="0.25">
      <c r="B16" s="21">
        <v>12</v>
      </c>
      <c r="C16" s="16">
        <v>15468.75</v>
      </c>
      <c r="D16" s="16">
        <f t="shared" si="0"/>
        <v>114468.75</v>
      </c>
      <c r="E16" s="8">
        <f t="shared" si="0"/>
        <v>114468.75</v>
      </c>
      <c r="F16" s="5">
        <v>0</v>
      </c>
      <c r="G16" s="8">
        <f t="shared" si="1"/>
        <v>46406.25</v>
      </c>
      <c r="H16" s="5"/>
      <c r="I16" s="14"/>
    </row>
    <row r="17" spans="2:9" x14ac:dyDescent="0.25">
      <c r="B17" s="21">
        <v>13</v>
      </c>
      <c r="C17" s="16">
        <v>15125</v>
      </c>
      <c r="D17" s="16">
        <f t="shared" si="0"/>
        <v>111925</v>
      </c>
      <c r="E17" s="8">
        <f t="shared" si="0"/>
        <v>111925</v>
      </c>
      <c r="F17" s="5">
        <v>0</v>
      </c>
      <c r="G17" s="8">
        <f t="shared" si="1"/>
        <v>45375</v>
      </c>
      <c r="H17" s="5"/>
      <c r="I17" s="14"/>
    </row>
    <row r="18" spans="2:9" x14ac:dyDescent="0.25">
      <c r="B18" s="21">
        <v>14</v>
      </c>
      <c r="C18" s="16">
        <v>15468.75</v>
      </c>
      <c r="D18" s="16">
        <f t="shared" si="0"/>
        <v>114468.75</v>
      </c>
      <c r="E18" s="8">
        <f t="shared" si="0"/>
        <v>114468.75</v>
      </c>
      <c r="F18" s="5">
        <v>0</v>
      </c>
      <c r="G18" s="8">
        <f t="shared" si="1"/>
        <v>46406.25</v>
      </c>
      <c r="H18" s="5"/>
      <c r="I18" s="14"/>
    </row>
    <row r="19" spans="2:9" x14ac:dyDescent="0.25">
      <c r="B19" s="21">
        <v>15</v>
      </c>
      <c r="C19" s="16">
        <v>16406.25</v>
      </c>
      <c r="D19" s="16">
        <f t="shared" si="0"/>
        <v>121406.25</v>
      </c>
      <c r="E19" s="8">
        <f t="shared" si="0"/>
        <v>121406.25</v>
      </c>
      <c r="F19" s="5">
        <v>0</v>
      </c>
      <c r="G19" s="8">
        <f t="shared" si="1"/>
        <v>49218.75</v>
      </c>
      <c r="H19" s="5"/>
      <c r="I19" s="14"/>
    </row>
    <row r="20" spans="2:9" x14ac:dyDescent="0.25">
      <c r="B20" s="21">
        <v>16</v>
      </c>
      <c r="C20" s="16">
        <v>13828.125</v>
      </c>
      <c r="D20" s="16">
        <f t="shared" si="0"/>
        <v>102328.125</v>
      </c>
      <c r="E20" s="8">
        <f t="shared" si="0"/>
        <v>102328.125</v>
      </c>
      <c r="F20" s="5">
        <v>0</v>
      </c>
      <c r="G20" s="8">
        <f t="shared" si="1"/>
        <v>41484.375</v>
      </c>
      <c r="H20" s="5"/>
      <c r="I20" s="14"/>
    </row>
    <row r="21" spans="2:9" x14ac:dyDescent="0.25">
      <c r="B21" s="21">
        <v>17</v>
      </c>
      <c r="C21" s="16">
        <v>15656.25</v>
      </c>
      <c r="D21" s="16">
        <f t="shared" si="0"/>
        <v>115856.25</v>
      </c>
      <c r="E21" s="8">
        <f t="shared" si="0"/>
        <v>115856.25</v>
      </c>
      <c r="F21" s="5">
        <v>0</v>
      </c>
      <c r="G21" s="8">
        <f t="shared" si="1"/>
        <v>46968.75</v>
      </c>
      <c r="H21" s="5"/>
      <c r="I21" s="14"/>
    </row>
    <row r="22" spans="2:9" x14ac:dyDescent="0.25">
      <c r="B22" s="21">
        <v>18</v>
      </c>
      <c r="C22" s="16">
        <v>14765.625</v>
      </c>
      <c r="D22" s="16">
        <f t="shared" si="0"/>
        <v>109265.625</v>
      </c>
      <c r="E22" s="8">
        <f t="shared" si="0"/>
        <v>109265.625</v>
      </c>
      <c r="F22" s="5">
        <v>0</v>
      </c>
      <c r="G22" s="8">
        <f t="shared" si="1"/>
        <v>44296.875</v>
      </c>
      <c r="H22" s="5"/>
      <c r="I22" s="14"/>
    </row>
    <row r="23" spans="2:9" x14ac:dyDescent="0.25">
      <c r="B23" s="21">
        <v>19</v>
      </c>
      <c r="C23" s="16">
        <v>15656.25</v>
      </c>
      <c r="D23" s="16">
        <f t="shared" si="0"/>
        <v>115856.25</v>
      </c>
      <c r="E23" s="8">
        <f t="shared" si="0"/>
        <v>115856.25</v>
      </c>
      <c r="F23" s="5">
        <v>0</v>
      </c>
      <c r="G23" s="8">
        <f t="shared" si="1"/>
        <v>46968.75</v>
      </c>
      <c r="H23" s="5"/>
      <c r="I23" s="14"/>
    </row>
    <row r="24" spans="2:9" x14ac:dyDescent="0.25">
      <c r="B24" s="21">
        <v>20</v>
      </c>
      <c r="C24" s="16">
        <v>15656.25</v>
      </c>
      <c r="D24" s="16">
        <f t="shared" si="0"/>
        <v>115856.25</v>
      </c>
      <c r="E24" s="8">
        <f t="shared" si="0"/>
        <v>115856.25</v>
      </c>
      <c r="F24" s="5">
        <v>0</v>
      </c>
      <c r="G24" s="8">
        <f t="shared" si="1"/>
        <v>46968.75</v>
      </c>
      <c r="H24" s="5"/>
      <c r="I24" s="14"/>
    </row>
    <row r="25" spans="2:9" x14ac:dyDescent="0.25">
      <c r="B25" s="21">
        <v>21</v>
      </c>
      <c r="C25" s="16">
        <v>14140.625</v>
      </c>
      <c r="D25" s="16">
        <f t="shared" si="0"/>
        <v>104640.625</v>
      </c>
      <c r="E25" s="8">
        <f>$C25*2</f>
        <v>28281.25</v>
      </c>
      <c r="F25" s="5">
        <v>3000</v>
      </c>
      <c r="G25" s="8">
        <f t="shared" si="1"/>
        <v>42421.875</v>
      </c>
      <c r="H25" s="5"/>
      <c r="I25" s="14"/>
    </row>
    <row r="26" spans="2:9" ht="15.75" thickBot="1" x14ac:dyDescent="0.3">
      <c r="B26" s="23">
        <v>22</v>
      </c>
      <c r="C26" s="28">
        <v>14726.5625</v>
      </c>
      <c r="D26" s="28">
        <f t="shared" si="0"/>
        <v>108976.5625</v>
      </c>
      <c r="E26" s="29">
        <f>$C26*2</f>
        <v>29453.125</v>
      </c>
      <c r="F26" s="30">
        <v>3000</v>
      </c>
      <c r="G26" s="29">
        <f t="shared" si="1"/>
        <v>44179.6875</v>
      </c>
      <c r="H26" s="30"/>
      <c r="I26" s="19"/>
    </row>
    <row r="27" spans="2:9" ht="60.75" thickBot="1" x14ac:dyDescent="0.3">
      <c r="C27" s="18">
        <f>SUM(C5:C26)</f>
        <v>314632.8125</v>
      </c>
      <c r="D27" s="18">
        <f>SUM(D5:D26)</f>
        <v>2328282.8125</v>
      </c>
      <c r="E27" s="11">
        <f>SUM(E5:E26)</f>
        <v>2172400</v>
      </c>
      <c r="F27" s="12">
        <f>SUM(F5:F26)</f>
        <v>6000</v>
      </c>
      <c r="G27" s="31">
        <f t="shared" ref="G27" si="2">SUM(G5:G26)</f>
        <v>943898.4375</v>
      </c>
      <c r="H27" s="32" t="s">
        <v>13</v>
      </c>
      <c r="I27" s="33" t="s">
        <v>12</v>
      </c>
    </row>
  </sheetData>
  <mergeCells count="5">
    <mergeCell ref="E1:F1"/>
    <mergeCell ref="E3:F3"/>
    <mergeCell ref="E2:F2"/>
    <mergeCell ref="G3:H3"/>
    <mergeCell ref="G2:H2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BF1A-5BB8-4608-8601-9BE090FCFFB0}">
  <dimension ref="B1:G29"/>
  <sheetViews>
    <sheetView workbookViewId="0">
      <selection activeCell="I29" sqref="I29"/>
    </sheetView>
  </sheetViews>
  <sheetFormatPr defaultRowHeight="15" x14ac:dyDescent="0.25"/>
  <cols>
    <col min="2" max="5" width="20" customWidth="1"/>
    <col min="6" max="7" width="24.85546875" customWidth="1"/>
  </cols>
  <sheetData>
    <row r="1" spans="2:7" ht="15.75" thickBot="1" x14ac:dyDescent="0.3"/>
    <row r="2" spans="2:7" x14ac:dyDescent="0.25">
      <c r="C2" s="13"/>
      <c r="D2" s="13"/>
      <c r="E2" s="3"/>
      <c r="F2" s="4"/>
      <c r="G2" s="13"/>
    </row>
    <row r="3" spans="2:7" x14ac:dyDescent="0.25">
      <c r="C3" s="14"/>
      <c r="D3" s="14" t="s">
        <v>2</v>
      </c>
      <c r="E3" s="43" t="s">
        <v>14</v>
      </c>
      <c r="F3" s="44"/>
      <c r="G3" s="14" t="s">
        <v>8</v>
      </c>
    </row>
    <row r="4" spans="2:7" x14ac:dyDescent="0.25">
      <c r="C4" s="15"/>
      <c r="D4" s="15" t="s">
        <v>3</v>
      </c>
      <c r="E4" s="41" t="s">
        <v>6</v>
      </c>
      <c r="F4" s="42"/>
      <c r="G4" s="15" t="s">
        <v>7</v>
      </c>
    </row>
    <row r="5" spans="2:7" ht="15.75" thickBot="1" x14ac:dyDescent="0.3">
      <c r="C5" s="15" t="s">
        <v>10</v>
      </c>
      <c r="D5" s="15" t="s">
        <v>4</v>
      </c>
      <c r="E5" s="6" t="s">
        <v>4</v>
      </c>
      <c r="F5" s="7" t="s">
        <v>1</v>
      </c>
      <c r="G5" s="15" t="s">
        <v>1</v>
      </c>
    </row>
    <row r="6" spans="2:7" x14ac:dyDescent="0.25">
      <c r="B6" s="20">
        <v>5</v>
      </c>
      <c r="C6" s="24">
        <v>6710</v>
      </c>
      <c r="D6" s="24">
        <f t="shared" ref="D6:D27" si="0">$C6*7.4</f>
        <v>49654</v>
      </c>
      <c r="E6" s="25">
        <f t="shared" ref="E6:E27" si="1">C6*3</f>
        <v>20130</v>
      </c>
      <c r="F6" s="4"/>
      <c r="G6" s="13"/>
    </row>
    <row r="7" spans="2:7" x14ac:dyDescent="0.25">
      <c r="B7" s="21">
        <v>6</v>
      </c>
      <c r="C7" s="16">
        <v>6710</v>
      </c>
      <c r="D7" s="16">
        <f t="shared" si="0"/>
        <v>49654</v>
      </c>
      <c r="E7" s="8">
        <f t="shared" si="1"/>
        <v>20130</v>
      </c>
      <c r="F7" s="5"/>
      <c r="G7" s="14"/>
    </row>
    <row r="8" spans="2:7" x14ac:dyDescent="0.25">
      <c r="B8" s="21">
        <v>7</v>
      </c>
      <c r="C8" s="16">
        <v>6710</v>
      </c>
      <c r="D8" s="16">
        <f t="shared" si="0"/>
        <v>49654</v>
      </c>
      <c r="E8" s="8">
        <f t="shared" si="1"/>
        <v>20130</v>
      </c>
      <c r="F8" s="5"/>
      <c r="G8" s="14"/>
    </row>
    <row r="9" spans="2:7" x14ac:dyDescent="0.25">
      <c r="B9" s="21">
        <v>8</v>
      </c>
      <c r="C9" s="16">
        <v>6710</v>
      </c>
      <c r="D9" s="16">
        <f t="shared" si="0"/>
        <v>49654</v>
      </c>
      <c r="E9" s="8">
        <f t="shared" si="1"/>
        <v>20130</v>
      </c>
      <c r="F9" s="5"/>
      <c r="G9" s="14"/>
    </row>
    <row r="10" spans="2:7" x14ac:dyDescent="0.25">
      <c r="B10" s="21">
        <v>9</v>
      </c>
      <c r="C10" s="16">
        <v>2234.375</v>
      </c>
      <c r="D10" s="16">
        <f t="shared" si="0"/>
        <v>16534.375</v>
      </c>
      <c r="E10" s="8">
        <f t="shared" si="1"/>
        <v>6703.125</v>
      </c>
      <c r="F10" s="38"/>
      <c r="G10" s="16"/>
    </row>
    <row r="11" spans="2:7" x14ac:dyDescent="0.25">
      <c r="B11" s="21">
        <v>10</v>
      </c>
      <c r="C11" s="16">
        <v>1663.75</v>
      </c>
      <c r="D11" s="16">
        <f t="shared" si="0"/>
        <v>12311.75</v>
      </c>
      <c r="E11" s="8">
        <f t="shared" si="1"/>
        <v>4991.25</v>
      </c>
      <c r="F11" s="5"/>
      <c r="G11" s="14"/>
    </row>
    <row r="12" spans="2:7" x14ac:dyDescent="0.25">
      <c r="B12" s="21">
        <v>11</v>
      </c>
      <c r="C12" s="16">
        <v>3905</v>
      </c>
      <c r="D12" s="16">
        <f t="shared" si="0"/>
        <v>28897</v>
      </c>
      <c r="E12" s="8">
        <f t="shared" si="1"/>
        <v>11715</v>
      </c>
      <c r="F12" s="5"/>
      <c r="G12" s="14"/>
    </row>
    <row r="13" spans="2:7" x14ac:dyDescent="0.25">
      <c r="B13" s="21">
        <v>12</v>
      </c>
      <c r="C13" s="16">
        <v>3905</v>
      </c>
      <c r="D13" s="16">
        <f t="shared" si="0"/>
        <v>28897</v>
      </c>
      <c r="E13" s="8">
        <f t="shared" si="1"/>
        <v>11715</v>
      </c>
      <c r="F13" s="5"/>
      <c r="G13" s="14"/>
    </row>
    <row r="14" spans="2:7" x14ac:dyDescent="0.25">
      <c r="B14" s="21">
        <v>13</v>
      </c>
      <c r="C14" s="16">
        <v>3905</v>
      </c>
      <c r="D14" s="16">
        <f t="shared" si="0"/>
        <v>28897</v>
      </c>
      <c r="E14" s="8">
        <f t="shared" si="1"/>
        <v>11715</v>
      </c>
      <c r="F14" s="5"/>
      <c r="G14" s="14"/>
    </row>
    <row r="15" spans="2:7" x14ac:dyDescent="0.25">
      <c r="B15" s="21">
        <v>14</v>
      </c>
      <c r="C15" s="16">
        <v>3905</v>
      </c>
      <c r="D15" s="16">
        <f t="shared" si="0"/>
        <v>28897</v>
      </c>
      <c r="E15" s="8">
        <f t="shared" si="1"/>
        <v>11715</v>
      </c>
      <c r="F15" s="5"/>
      <c r="G15" s="14"/>
    </row>
    <row r="16" spans="2:7" x14ac:dyDescent="0.25">
      <c r="B16" s="21">
        <v>15</v>
      </c>
      <c r="C16" s="16">
        <v>0</v>
      </c>
      <c r="D16" s="16">
        <f t="shared" si="0"/>
        <v>0</v>
      </c>
      <c r="E16" s="8">
        <f t="shared" si="1"/>
        <v>0</v>
      </c>
      <c r="F16" s="5"/>
      <c r="G16" s="14"/>
    </row>
    <row r="17" spans="2:7" x14ac:dyDescent="0.25">
      <c r="B17" s="21">
        <v>16</v>
      </c>
      <c r="C17" s="16">
        <v>0</v>
      </c>
      <c r="D17" s="16">
        <f t="shared" si="0"/>
        <v>0</v>
      </c>
      <c r="E17" s="8">
        <f t="shared" si="1"/>
        <v>0</v>
      </c>
      <c r="F17" s="5"/>
      <c r="G17" s="14"/>
    </row>
    <row r="18" spans="2:7" x14ac:dyDescent="0.25">
      <c r="B18" s="21">
        <v>17</v>
      </c>
      <c r="C18" s="16">
        <v>0</v>
      </c>
      <c r="D18" s="16">
        <f t="shared" si="0"/>
        <v>0</v>
      </c>
      <c r="E18" s="8">
        <f t="shared" si="1"/>
        <v>0</v>
      </c>
      <c r="F18" s="5"/>
      <c r="G18" s="14"/>
    </row>
    <row r="19" spans="2:7" x14ac:dyDescent="0.25">
      <c r="B19" s="21">
        <v>18</v>
      </c>
      <c r="C19" s="16">
        <v>0</v>
      </c>
      <c r="D19" s="16">
        <f t="shared" si="0"/>
        <v>0</v>
      </c>
      <c r="E19" s="8">
        <f t="shared" si="1"/>
        <v>0</v>
      </c>
      <c r="F19" s="5"/>
      <c r="G19" s="14"/>
    </row>
    <row r="20" spans="2:7" x14ac:dyDescent="0.25">
      <c r="B20" s="21">
        <v>19</v>
      </c>
      <c r="C20" s="16">
        <v>0</v>
      </c>
      <c r="D20" s="16">
        <f t="shared" si="0"/>
        <v>0</v>
      </c>
      <c r="E20" s="8">
        <f t="shared" si="1"/>
        <v>0</v>
      </c>
      <c r="F20" s="5"/>
      <c r="G20" s="14"/>
    </row>
    <row r="21" spans="2:7" x14ac:dyDescent="0.25">
      <c r="B21" s="21">
        <v>20</v>
      </c>
      <c r="C21" s="16">
        <v>0</v>
      </c>
      <c r="D21" s="16">
        <f t="shared" si="0"/>
        <v>0</v>
      </c>
      <c r="E21" s="8">
        <f t="shared" si="1"/>
        <v>0</v>
      </c>
      <c r="F21" s="5"/>
      <c r="G21" s="14"/>
    </row>
    <row r="22" spans="2:7" x14ac:dyDescent="0.25">
      <c r="B22" s="21">
        <v>21</v>
      </c>
      <c r="C22" s="16">
        <v>0</v>
      </c>
      <c r="D22" s="16">
        <f t="shared" si="0"/>
        <v>0</v>
      </c>
      <c r="E22" s="8">
        <f t="shared" si="1"/>
        <v>0</v>
      </c>
      <c r="F22" s="5"/>
      <c r="G22" s="14"/>
    </row>
    <row r="23" spans="2:7" x14ac:dyDescent="0.25">
      <c r="B23" s="21">
        <v>22</v>
      </c>
      <c r="C23" s="16">
        <v>0</v>
      </c>
      <c r="D23" s="16">
        <f t="shared" si="0"/>
        <v>0</v>
      </c>
      <c r="E23" s="8">
        <f t="shared" si="1"/>
        <v>0</v>
      </c>
      <c r="F23" s="5"/>
      <c r="G23" s="14"/>
    </row>
    <row r="24" spans="2:7" x14ac:dyDescent="0.25">
      <c r="B24" s="21">
        <v>23</v>
      </c>
      <c r="C24" s="16">
        <v>0</v>
      </c>
      <c r="D24" s="16">
        <f t="shared" si="0"/>
        <v>0</v>
      </c>
      <c r="E24" s="8">
        <f t="shared" si="1"/>
        <v>0</v>
      </c>
      <c r="F24" s="5"/>
      <c r="G24" s="14"/>
    </row>
    <row r="25" spans="2:7" x14ac:dyDescent="0.25">
      <c r="B25" s="21">
        <v>24</v>
      </c>
      <c r="C25" s="16">
        <v>0</v>
      </c>
      <c r="D25" s="16">
        <f t="shared" si="0"/>
        <v>0</v>
      </c>
      <c r="E25" s="8">
        <f t="shared" si="1"/>
        <v>0</v>
      </c>
      <c r="F25" s="5"/>
      <c r="G25" s="14"/>
    </row>
    <row r="26" spans="2:7" x14ac:dyDescent="0.25">
      <c r="B26" s="36" t="s">
        <v>15</v>
      </c>
      <c r="C26" s="16">
        <v>8168</v>
      </c>
      <c r="D26" s="16">
        <f t="shared" si="0"/>
        <v>60443.200000000004</v>
      </c>
      <c r="E26" s="8">
        <f t="shared" si="1"/>
        <v>24504</v>
      </c>
      <c r="F26" s="5"/>
      <c r="G26" s="14"/>
    </row>
    <row r="27" spans="2:7" ht="15.75" thickBot="1" x14ac:dyDescent="0.3">
      <c r="B27" s="37" t="s">
        <v>15</v>
      </c>
      <c r="C27" s="28">
        <v>8168</v>
      </c>
      <c r="D27" s="28">
        <f t="shared" si="0"/>
        <v>60443.200000000004</v>
      </c>
      <c r="E27" s="29">
        <f t="shared" si="1"/>
        <v>24504</v>
      </c>
      <c r="F27" s="30"/>
      <c r="G27" s="19"/>
    </row>
    <row r="28" spans="2:7" ht="45.75" thickBot="1" x14ac:dyDescent="0.3">
      <c r="C28" s="18">
        <f>SUM(C6:C27)</f>
        <v>62694.125</v>
      </c>
      <c r="D28" s="18">
        <f>SUM(D6:D27)</f>
        <v>463936.52500000002</v>
      </c>
      <c r="E28" s="11">
        <f>SUM(E6:E27)</f>
        <v>188082.375</v>
      </c>
      <c r="F28" s="34" t="s">
        <v>16</v>
      </c>
      <c r="G28" s="35" t="s">
        <v>17</v>
      </c>
    </row>
    <row r="29" spans="2:7" x14ac:dyDescent="0.25">
      <c r="F29" s="45" t="s">
        <v>18</v>
      </c>
      <c r="G29" s="45"/>
    </row>
  </sheetData>
  <mergeCells count="3">
    <mergeCell ref="E3:F3"/>
    <mergeCell ref="E4:F4"/>
    <mergeCell ref="F29:G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A4CEBB1D6A641A4E837F1E441D55020D" ma:contentTypeVersion="46" ma:contentTypeDescription="Create a new document." ma:contentTypeScope="" ma:versionID="93cccb767fc9bab526dc2ae85bb0a287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13c3dd66-95f8-469c-aefa-160cfe61df31" targetNamespace="http://schemas.microsoft.com/office/2006/metadata/properties" ma:root="true" ma:fieldsID="3086fba1d5989d579ce8523f09a8761d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13c3dd66-95f8-469c-aefa-160cfe61df3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3dd66-95f8-469c-aefa-160cfe61d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2023-10-05T23:00:00+00:00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epr-hp3931yf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Green Label Poultry Ltd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2023-10-05T23:00:00+00:00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EPR/HP3931YF/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NR9 5LB</FacilityAddressPostcode>
    <TaxCatchAll xmlns="662745e8-e224-48e8-a2e3-254862b8c2f5">
      <Value>181</Value>
      <Value>12</Value>
      <Value>10</Value>
      <Value>9</Value>
      <Value>38</Value>
    </TaxCatchAll>
    <ExternalAuthor xmlns="eebef177-55b5-4448-a5fb-28ea454417ee">GSeinet</ExternalAuthor>
    <SiteName xmlns="eebef177-55b5-4448-a5fb-28ea454417ee">Weston Poultry Unit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lcf76f155ced4ddcb4097134ff3c332f xmlns="13c3dd66-95f8-469c-aefa-160cfe61df31">
      <Terms xmlns="http://schemas.microsoft.com/office/infopath/2007/PartnerControls"/>
    </lcf76f155ced4ddcb4097134ff3c332f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Weston Poultry Unit Weston Green Road Weston Longville Norwich Norfolk NR9 5LB</FacilityAddress>
  </documentManagement>
</p:properties>
</file>

<file path=customXml/itemProps1.xml><?xml version="1.0" encoding="utf-8"?>
<ds:datastoreItem xmlns:ds="http://schemas.openxmlformats.org/officeDocument/2006/customXml" ds:itemID="{5E483690-933F-4098-A2E7-4B4CA4A859B2}"/>
</file>

<file path=customXml/itemProps2.xml><?xml version="1.0" encoding="utf-8"?>
<ds:datastoreItem xmlns:ds="http://schemas.openxmlformats.org/officeDocument/2006/customXml" ds:itemID="{0835818B-748C-4B7A-9CEA-D23261D9458E}"/>
</file>

<file path=customXml/itemProps3.xml><?xml version="1.0" encoding="utf-8"?>
<ds:datastoreItem xmlns:ds="http://schemas.openxmlformats.org/officeDocument/2006/customXml" ds:itemID="{0CF281A2-F120-42E4-B45E-7D09948B7B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Weston</vt:lpstr>
      <vt:lpstr>East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nicola.charlton</dc:creator>
  <cp:lastModifiedBy>Wray, Kate</cp:lastModifiedBy>
  <dcterms:created xsi:type="dcterms:W3CDTF">2023-09-27T10:09:12Z</dcterms:created>
  <dcterms:modified xsi:type="dcterms:W3CDTF">2023-10-24T10:15:03Z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0x0101000E9AD557692E154F9D2697C8C6432F7600A4CEBB1D6A641A4E837F1E441D55020D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181;#Public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38;#Installations|645f1c9c-65df-490a-9ce3-4a2aa7c5ff7f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  <property fmtid="{D5CDD505-2E9C-101B-9397-08002B2CF9AE}" pid="15" name="RegulatedActivitySub-Class">
    <vt:lpwstr/>
  </property>
</Properties>
</file>