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o\Desktop\Giorgio Files\Hydrogeologica Consulting\Projects\WYG_Tetra Tech\Dorket Head\A0133_Dorket Head HRA\Monitoring data\"/>
    </mc:Choice>
  </mc:AlternateContent>
  <xr:revisionPtr revIDLastSave="0" documentId="8_{9D467291-9AC1-442A-A353-B12594E1457A}" xr6:coauthVersionLast="47" xr6:coauthVersionMax="47" xr10:uidLastSave="{00000000-0000-0000-0000-000000000000}"/>
  <bookViews>
    <workbookView xWindow="-108" yWindow="-108" windowWidth="23256" windowHeight="11964" xr2:uid="{FD7E9466-FBB2-4AFE-B485-9A969D191A6C}"/>
  </bookViews>
  <sheets>
    <sheet name="GW levels and plot" sheetId="1" r:id="rId1"/>
  </sheets>
  <definedNames>
    <definedName name="_xlnm.Print_Area" localSheetId="0">'GW levels and plot'!$A$1:$E$11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B11" i="1"/>
</calcChain>
</file>

<file path=xl/sharedStrings.xml><?xml version="1.0" encoding="utf-8"?>
<sst xmlns="http://schemas.openxmlformats.org/spreadsheetml/2006/main" count="6" uniqueCount="6">
  <si>
    <t>Groundwater levels - Dorket Head</t>
  </si>
  <si>
    <t>BH 1</t>
  </si>
  <si>
    <t>BH 2</t>
  </si>
  <si>
    <t>BH 3</t>
  </si>
  <si>
    <t>BH 4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</si>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</sst>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4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3" fillId="2" borderId="1" xfId="1" applyNumberFormat="1" applyFont="1" applyAlignment="1">
      <alignment horizontal="center"/>
    </xf>
    <xf numFmtId="0" fontId="2" fillId="0" borderId="0" xfId="0" applyFont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Dorket</a:t>
            </a:r>
            <a:r>
              <a:rPr lang="it-IT" baseline="0"/>
              <a:t> Head - GW levels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'GW levels and plot'!$B$2</c:f>
              <c:strCache>
                <c:ptCount val="1"/>
                <c:pt idx="0">
                  <c:v>BH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'GW levels and plot'!$A$3:$A$10</c:f>
              <c:numCache>
                <c:formatCode>d/m/yy;@</c:formatCode>
                <c:ptCount val="8"/>
                <c:pt idx="0">
                  <c:v>44096</c:v>
                </c:pt>
                <c:pt idx="1">
                  <c:v>44132</c:v>
                </c:pt>
                <c:pt idx="2">
                  <c:v>44165</c:v>
                </c:pt>
                <c:pt idx="3">
                  <c:v>44216</c:v>
                </c:pt>
                <c:pt idx="4">
                  <c:v>44251</c:v>
                </c:pt>
                <c:pt idx="5">
                  <c:v>44301</c:v>
                </c:pt>
                <c:pt idx="6">
                  <c:v>44328</c:v>
                </c:pt>
                <c:pt idx="7">
                  <c:v>44362</c:v>
                </c:pt>
              </c:numCache>
            </c:numRef>
          </c:xVal>
          <c:yVal>
            <c:numRef>
              <c:f>'GW levels and plot'!$B$3:$B$10</c:f>
              <c:numCache>
                <c:formatCode>General</c:formatCode>
                <c:ptCount val="8"/>
                <c:pt idx="0">
                  <c:v>90.509999999999991</c:v>
                </c:pt>
                <c:pt idx="1">
                  <c:v>90.289999999999992</c:v>
                </c:pt>
                <c:pt idx="2">
                  <c:v>90.61999999999999</c:v>
                </c:pt>
                <c:pt idx="3">
                  <c:v>100.41999999999999</c:v>
                </c:pt>
                <c:pt idx="4">
                  <c:v>93.58</c:v>
                </c:pt>
                <c:pt idx="5">
                  <c:v>91.83</c:v>
                </c:pt>
                <c:pt idx="6">
                  <c:v>99.97</c:v>
                </c:pt>
                <c:pt idx="7">
                  <c:v>91.419999999999987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89-44DC-BCB4-C8415C58A9FE}"/>
            </c:ext>
          </c:extLst>
        </c:ser>
        <c:ser>
          <c:idx val="1"/>
          <c:order val="1"/>
          <c:tx>
            <c:strRef>
              <c:f>'GW levels and plot'!$C$2</c:f>
              <c:strCache>
                <c:ptCount val="1"/>
                <c:pt idx="0">
                  <c:v>BH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'GW levels and plot'!$A$3:$A$10</c:f>
              <c:numCache>
                <c:formatCode>d/m/yy;@</c:formatCode>
                <c:ptCount val="8"/>
                <c:pt idx="0">
                  <c:v>44096</c:v>
                </c:pt>
                <c:pt idx="1">
                  <c:v>44132</c:v>
                </c:pt>
                <c:pt idx="2">
                  <c:v>44165</c:v>
                </c:pt>
                <c:pt idx="3">
                  <c:v>44216</c:v>
                </c:pt>
                <c:pt idx="4">
                  <c:v>44251</c:v>
                </c:pt>
                <c:pt idx="5">
                  <c:v>44301</c:v>
                </c:pt>
                <c:pt idx="6">
                  <c:v>44328</c:v>
                </c:pt>
                <c:pt idx="7">
                  <c:v>44362</c:v>
                </c:pt>
              </c:numCache>
            </c:numRef>
          </c:xVal>
          <c:yVal>
            <c:numRef>
              <c:f>'GW levels and plot'!$C$3:$C$10</c:f>
              <c:numCache>
                <c:formatCode>General</c:formatCode>
                <c:ptCount val="8"/>
                <c:pt idx="0">
                  <c:v>94.47</c:v>
                </c:pt>
                <c:pt idx="1">
                  <c:v>94.1</c:v>
                </c:pt>
                <c:pt idx="2">
                  <c:v>93.649999999999991</c:v>
                </c:pt>
                <c:pt idx="3">
                  <c:v>93.72</c:v>
                </c:pt>
                <c:pt idx="4">
                  <c:v>94.36999999999999</c:v>
                </c:pt>
                <c:pt idx="5">
                  <c:v>94.09</c:v>
                </c:pt>
                <c:pt idx="6">
                  <c:v>94.389999999999986</c:v>
                </c:pt>
                <c:pt idx="7">
                  <c:v>94.25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89-44DC-BCB4-C8415C58A9FE}"/>
            </c:ext>
          </c:extLst>
        </c:ser>
        <c:ser>
          <c:idx val="2"/>
          <c:order val="2"/>
          <c:tx>
            <c:strRef>
              <c:f>'GW levels and plot'!$D$2</c:f>
              <c:strCache>
                <c:ptCount val="1"/>
                <c:pt idx="0">
                  <c:v>BH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'GW levels and plot'!$A$3:$A$10</c:f>
              <c:numCache>
                <c:formatCode>d/m/yy;@</c:formatCode>
                <c:ptCount val="8"/>
                <c:pt idx="0">
                  <c:v>44096</c:v>
                </c:pt>
                <c:pt idx="1">
                  <c:v>44132</c:v>
                </c:pt>
                <c:pt idx="2">
                  <c:v>44165</c:v>
                </c:pt>
                <c:pt idx="3">
                  <c:v>44216</c:v>
                </c:pt>
                <c:pt idx="4">
                  <c:v>44251</c:v>
                </c:pt>
                <c:pt idx="5">
                  <c:v>44301</c:v>
                </c:pt>
                <c:pt idx="6">
                  <c:v>44328</c:v>
                </c:pt>
                <c:pt idx="7">
                  <c:v>44362</c:v>
                </c:pt>
              </c:numCache>
            </c:numRef>
          </c:xVal>
          <c:yVal>
            <c:numRef>
              <c:f>'GW levels and plot'!$D$3:$D$10</c:f>
              <c:numCache>
                <c:formatCode>General</c:formatCode>
                <c:ptCount val="8"/>
                <c:pt idx="0">
                  <c:v>92.76</c:v>
                </c:pt>
                <c:pt idx="1">
                  <c:v>93.12</c:v>
                </c:pt>
                <c:pt idx="2">
                  <c:v>93.09</c:v>
                </c:pt>
                <c:pt idx="3">
                  <c:v>101.87</c:v>
                </c:pt>
                <c:pt idx="4">
                  <c:v>94.44</c:v>
                </c:pt>
                <c:pt idx="5">
                  <c:v>93.070000000000007</c:v>
                </c:pt>
                <c:pt idx="6">
                  <c:v>93.04</c:v>
                </c:pt>
                <c:pt idx="7">
                  <c:v>93.47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89-44DC-BCB4-C8415C58A9FE}"/>
            </c:ext>
          </c:extLst>
        </c:ser>
        <c:ser>
          <c:idx val="3"/>
          <c:order val="3"/>
          <c:tx>
            <c:strRef>
              <c:f>'GW levels and plot'!$E$2</c:f>
              <c:strCache>
                <c:ptCount val="1"/>
                <c:pt idx="0">
                  <c:v>BH 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'GW levels and plot'!$A$3:$A$10</c:f>
              <c:numCache>
                <c:formatCode>d/m/yy;@</c:formatCode>
                <c:ptCount val="8"/>
                <c:pt idx="0">
                  <c:v>44096</c:v>
                </c:pt>
                <c:pt idx="1">
                  <c:v>44132</c:v>
                </c:pt>
                <c:pt idx="2">
                  <c:v>44165</c:v>
                </c:pt>
                <c:pt idx="3">
                  <c:v>44216</c:v>
                </c:pt>
                <c:pt idx="4">
                  <c:v>44251</c:v>
                </c:pt>
                <c:pt idx="5">
                  <c:v>44301</c:v>
                </c:pt>
                <c:pt idx="6">
                  <c:v>44328</c:v>
                </c:pt>
                <c:pt idx="7">
                  <c:v>44362</c:v>
                </c:pt>
              </c:numCache>
            </c:numRef>
          </c:xVal>
          <c:yVal>
            <c:numRef>
              <c:f>'GW levels and plot'!$E$3:$E$10</c:f>
              <c:numCache>
                <c:formatCode>General</c:formatCode>
                <c:ptCount val="8"/>
                <c:pt idx="0">
                  <c:v>93.820000000000007</c:v>
                </c:pt>
                <c:pt idx="1">
                  <c:v>94</c:v>
                </c:pt>
                <c:pt idx="2">
                  <c:v>93.95</c:v>
                </c:pt>
                <c:pt idx="3">
                  <c:v>101.59</c:v>
                </c:pt>
                <c:pt idx="4">
                  <c:v>101.66000000000001</c:v>
                </c:pt>
                <c:pt idx="5">
                  <c:v>97.7</c:v>
                </c:pt>
                <c:pt idx="6">
                  <c:v>95.01</c:v>
                </c:pt>
                <c:pt idx="7">
                  <c:v>94.75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89-44DC-BCB4-C8415C58A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27656"/>
        <c:axId val="543528312"/>
      </c:scatterChart>
      <c:valAx>
        <c:axId val="543527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/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28312"/>
        <c:crosses val="autoZero"/>
        <c:crossBetween val="midCat"/>
      </c:valAx>
      <c:valAx>
        <c:axId val="54352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Level</a:t>
                </a:r>
                <a:r>
                  <a:rPr lang="it-IT" baseline="0"/>
                  <a:t> (mAOD)</a:t>
                </a:r>
                <a:endParaRPr lang="it-I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527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182880</xdr:colOff>
      <xdr:row>1</xdr:row>
      <xdr:rowOff>45720</xdr:rowOff>
    </xdr:from>
    <xdr:to>
      <xdr:col>14</xdr:col>
      <xdr:colOff>388620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BB8CBF-AA5E-46F0-B5C2-F93491584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C96A7-4C35-4E3D-BA4D-ADB48EEB68E3}">
  <dimension ref="A1:E11"/>
  <sheetViews>
    <sheetView tabSelected="1" workbookViewId="0">
      <selection sqref="A1:E11"/>
    </sheetView>
  </sheetViews>
  <sheetFormatPr defaultRowHeight="14.45"/>
  <cols>
    <col min="1" max="1" width="12" customWidth="1"/>
    <col min="2" max="5" width="8.85546875" style="2"/>
  </cols>
  <sheetData>
    <row r="1" spans="1:5">
      <c r="A1" s="5" t="s">
        <v>0</v>
      </c>
    </row>
    <row r="2" spans="1:5"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4">
        <v>44096</v>
      </c>
      <c r="B3" s="2">
        <v>90.509999999999991</v>
      </c>
      <c r="C3" s="2">
        <v>94.47</v>
      </c>
      <c r="D3" s="2">
        <v>92.76</v>
      </c>
      <c r="E3" s="2">
        <v>93.820000000000007</v>
      </c>
    </row>
    <row r="4" spans="1:5">
      <c r="A4" s="4">
        <v>44132</v>
      </c>
      <c r="B4" s="2">
        <v>90.289999999999992</v>
      </c>
      <c r="C4" s="2">
        <v>94.1</v>
      </c>
      <c r="D4" s="2">
        <v>93.12</v>
      </c>
      <c r="E4" s="2">
        <v>94</v>
      </c>
    </row>
    <row r="5" spans="1:5">
      <c r="A5" s="4">
        <v>44165</v>
      </c>
      <c r="B5" s="2">
        <v>90.61999999999999</v>
      </c>
      <c r="C5" s="2">
        <v>93.649999999999991</v>
      </c>
      <c r="D5" s="2">
        <v>93.09</v>
      </c>
      <c r="E5" s="2">
        <v>93.95</v>
      </c>
    </row>
    <row r="6" spans="1:5">
      <c r="A6" s="4">
        <v>44216</v>
      </c>
      <c r="B6" s="2">
        <v>100.41999999999999</v>
      </c>
      <c r="C6" s="2">
        <v>93.72</v>
      </c>
      <c r="D6" s="2">
        <v>101.87</v>
      </c>
      <c r="E6" s="2">
        <v>101.59</v>
      </c>
    </row>
    <row r="7" spans="1:5">
      <c r="A7" s="4">
        <v>44251</v>
      </c>
      <c r="B7" s="2">
        <v>93.58</v>
      </c>
      <c r="C7" s="2">
        <v>94.36999999999999</v>
      </c>
      <c r="D7" s="2">
        <v>94.44</v>
      </c>
      <c r="E7" s="2">
        <v>101.66000000000001</v>
      </c>
    </row>
    <row r="8" spans="1:5">
      <c r="A8" s="4">
        <v>44301</v>
      </c>
      <c r="B8" s="2">
        <v>91.83</v>
      </c>
      <c r="C8" s="2">
        <v>94.09</v>
      </c>
      <c r="D8" s="2">
        <v>93.070000000000007</v>
      </c>
      <c r="E8" s="2">
        <v>97.7</v>
      </c>
    </row>
    <row r="9" spans="1:5">
      <c r="A9" s="4">
        <v>44328</v>
      </c>
      <c r="B9" s="2">
        <v>99.97</v>
      </c>
      <c r="C9" s="2">
        <v>94.389999999999986</v>
      </c>
      <c r="D9" s="2">
        <v>93.04</v>
      </c>
      <c r="E9" s="2">
        <v>95.01</v>
      </c>
    </row>
    <row r="10" spans="1:5">
      <c r="A10" s="4">
        <v>44362</v>
      </c>
      <c r="B10" s="2">
        <v>91.419999999999987</v>
      </c>
      <c r="C10" s="2">
        <v>94.25</v>
      </c>
      <c r="D10" s="2">
        <v>93.47</v>
      </c>
      <c r="E10" s="2">
        <v>94.75</v>
      </c>
    </row>
    <row r="11" spans="1:5">
      <c r="A11" t="s">
        <v>5</v>
      </c>
      <c r="B11" s="3">
        <f>AVERAGE(B3:B10)</f>
        <v>93.579999999999984</v>
      </c>
      <c r="C11" s="3">
        <f t="shared" ref="C11:E11" si="0">AVERAGE(C3:C10)</f>
        <v>94.13</v>
      </c>
      <c r="D11" s="3">
        <f t="shared" si="0"/>
        <v>94.357500000000002</v>
      </c>
      <c r="E11" s="3">
        <f t="shared" si="0"/>
        <v>96.56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2022-01-27T00:00:00+00:00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407538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Mick George Limited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2022-01-27T00:00:00+00:00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-</EPRNumber>
    <FacilityAddressPostcode xmlns="eebef177-55b5-4448-a5fb-28ea454417ee">NG5 8PZ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30</Value>
      <Value>10</Value>
      <Value>478</Value>
    </TaxCatchAll>
    <ExternalAuthor xmlns="eebef177-55b5-4448-a5fb-28ea454417ee">Michael Jones </ExternalAuthor>
    <SiteName xmlns="eebef177-55b5-4448-a5fb-28ea454417ee">Dorket Head Quarry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Dorket Head Quarry Woodborough Lane Arnold Nottingham NG5 8PZ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_Flow_SignoffStatus xmlns="cff2e7f9-dcc6-4215-a910-ba6ae4f502ee" xsi:nil="true"/>
    <lcf76f155ced4ddcb4097134ff3c332f xmlns="cff2e7f9-dcc6-4215-a910-ba6ae4f502e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6" ma:contentTypeDescription="Create a new document." ma:contentTypeScope="" ma:versionID="929560e33c970e5288c5ceabf5f5226f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32a90e7e01ad22a89793861c9aa3e6e5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33C53-0802-473D-A7B6-F2C0BA9BA101}"/>
</file>

<file path=customXml/itemProps2.xml><?xml version="1.0" encoding="utf-8"?>
<ds:datastoreItem xmlns:ds="http://schemas.openxmlformats.org/officeDocument/2006/customXml" ds:itemID="{F81DA690-3A7A-44A2-9CE3-C289E42E38B1}"/>
</file>

<file path=customXml/itemProps3.xml><?xml version="1.0" encoding="utf-8"?>
<ds:datastoreItem xmlns:ds="http://schemas.openxmlformats.org/officeDocument/2006/customXml" ds:itemID="{E631A43B-8626-44B2-A89F-E573DF93C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/>
  <cp:revision/>
  <dcterms:created xsi:type="dcterms:W3CDTF">2021-09-06T17:51:03Z</dcterms:created>
  <dcterms:modified xsi:type="dcterms:W3CDTF">2023-07-06T13:22:42Z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478;#Internal Only|8ea715af-5874-4d14-8309-f46c5fa3b3b6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