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outhampton14\Data\Projects\Mick George (G05059)\^Dorket\B027237 (Dorket Head Permit)\Reports\Drafts\Appendix G - Landfill Gas Screening Report\"/>
    </mc:Choice>
  </mc:AlternateContent>
  <xr:revisionPtr revIDLastSave="0" documentId="8_{56723A80-E163-4C39-ADA5-A858810B5537}" xr6:coauthVersionLast="47" xr6:coauthVersionMax="47" xr10:uidLastSave="{00000000-0000-0000-0000-000000000000}"/>
  <bookViews>
    <workbookView xWindow="-108" yWindow="-108" windowWidth="23256" windowHeight="14016" xr2:uid="{1BA101A6-A3EF-4932-B447-65AFA770E954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2" i="1" l="1"/>
  <c r="F53" i="1" s="1"/>
  <c r="E52" i="1"/>
  <c r="E53" i="1" s="1"/>
  <c r="D52" i="1"/>
  <c r="D53" i="1" s="1"/>
  <c r="C52" i="1"/>
  <c r="C53" i="1" s="1"/>
  <c r="D49" i="1"/>
  <c r="E49" i="1"/>
  <c r="C49" i="1"/>
  <c r="D48" i="1"/>
  <c r="E48" i="1"/>
  <c r="C48" i="1"/>
  <c r="D47" i="1"/>
  <c r="E47" i="1"/>
  <c r="C47" i="1"/>
</calcChain>
</file>

<file path=xl/sharedStrings.xml><?xml version="1.0" encoding="utf-8"?>
<sst xmlns="http://schemas.openxmlformats.org/spreadsheetml/2006/main" count="71" uniqueCount="23">
  <si>
    <t>Dorket Head Monitoring Data</t>
  </si>
  <si>
    <t>BH1</t>
  </si>
  <si>
    <t>Methane (%v/v)</t>
  </si>
  <si>
    <t>Carbon Dioxide (%v/v)</t>
  </si>
  <si>
    <t>Oxygen (%v/v)</t>
  </si>
  <si>
    <t>Relative Pressure (mbars)</t>
  </si>
  <si>
    <t>Atmospheric Pressure (mbars)</t>
  </si>
  <si>
    <t>22.9.20</t>
  </si>
  <si>
    <t>28.10.20</t>
  </si>
  <si>
    <t>20.1.21</t>
  </si>
  <si>
    <t>24.2.21</t>
  </si>
  <si>
    <t>15.4.21</t>
  </si>
  <si>
    <t>12.5.21</t>
  </si>
  <si>
    <t>15.6.21</t>
  </si>
  <si>
    <t>9.11.21</t>
  </si>
  <si>
    <t>14.12.21</t>
  </si>
  <si>
    <t>BH2</t>
  </si>
  <si>
    <t>BH3</t>
  </si>
  <si>
    <t>BH4</t>
  </si>
  <si>
    <t>Maximum</t>
  </si>
  <si>
    <t>Minimum</t>
  </si>
  <si>
    <t>Average</t>
  </si>
  <si>
    <t>Plus 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</si>
</sst>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>
    <font>
      <sz val="10"/>
      <color theme="1"/>
      <name val="Tahoma"/>
      <family val="2"/>
    </font>
    <font>
      <b/>
      <sz val="10"/>
      <color rgb="FFFA7D00"/>
      <name val="Tahoma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rgb="FFFFFFFF"/>
      <name val="Arial"/>
      <family val="2"/>
    </font>
    <font>
      <b/>
      <u/>
      <sz val="14"/>
      <color theme="1"/>
      <name val="Arial"/>
      <family val="2"/>
    </font>
    <font>
      <sz val="8"/>
      <name val="Tahoma"/>
      <family val="2"/>
    </font>
    <font>
      <b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003478"/>
        <bgColor indexed="64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15">
    <xf numFmtId="0" fontId="0" fillId="0" borderId="0" xfId="0"/>
    <xf numFmtId="164" fontId="3" fillId="0" borderId="1" xfId="1" applyNumberFormat="1" applyFont="1" applyFill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2" fontId="3" fillId="0" borderId="1" xfId="1" applyNumberFormat="1" applyFont="1" applyFill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3" fillId="0" borderId="1" xfId="1" applyNumberFormat="1" applyFont="1" applyFill="1" applyAlignment="1">
      <alignment horizontal="center"/>
    </xf>
    <xf numFmtId="2" fontId="3" fillId="0" borderId="1" xfId="1" applyNumberFormat="1" applyFont="1" applyFill="1" applyAlignment="1">
      <alignment horizontal="center"/>
    </xf>
    <xf numFmtId="0" fontId="7" fillId="3" borderId="2" xfId="0" applyFont="1" applyFill="1" applyBorder="1" applyAlignment="1">
      <alignment horizontal="center" vertical="center"/>
    </xf>
  </cellXfs>
  <cellStyles count="2">
    <cellStyle name="Calculation" xfId="1" builtinId="22"/>
    <cellStyle name="Normal" xfId="0" builtinId="0"/>
  </cellStyles>
  <dxfs count="0"/>
  <tableStyles count="0" defaultTableStyle="TableStyleMedium2" defaultPivotStyle="PivotStyleLight16"/>
  <colors>
    <mruColors>
      <color rgb="FF0034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00DB39-B53B-4B41-9E78-152426FDBBAE}">
  <dimension ref="B1:G53"/>
  <sheetViews>
    <sheetView tabSelected="1" zoomScaleNormal="100" workbookViewId="0"/>
  </sheetViews>
  <sheetFormatPr defaultColWidth="8.85546875" defaultRowHeight="13.15"/>
  <cols>
    <col min="1" max="1" width="4.7109375" style="2" customWidth="1"/>
    <col min="2" max="2" width="22.5703125" style="3" customWidth="1"/>
    <col min="3" max="3" width="15.7109375" style="3" customWidth="1"/>
    <col min="4" max="4" width="20.140625" style="3" customWidth="1"/>
    <col min="5" max="5" width="16.5703125" style="3" customWidth="1"/>
    <col min="6" max="6" width="19.7109375" style="3" customWidth="1"/>
    <col min="7" max="7" width="22.7109375" style="3" customWidth="1"/>
    <col min="8" max="16384" width="8.85546875" style="2"/>
  </cols>
  <sheetData>
    <row r="1" spans="2:7" ht="17.45">
      <c r="B1" s="6" t="s">
        <v>0</v>
      </c>
    </row>
    <row r="3" spans="2:7" ht="25.15" customHeight="1"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</row>
    <row r="4" spans="2:7">
      <c r="B4" s="4" t="s">
        <v>7</v>
      </c>
      <c r="C4" s="1">
        <v>0</v>
      </c>
      <c r="D4" s="1">
        <v>3.3</v>
      </c>
      <c r="E4" s="1">
        <v>13.3</v>
      </c>
      <c r="F4" s="7">
        <v>1.44</v>
      </c>
      <c r="G4" s="8">
        <v>992</v>
      </c>
    </row>
    <row r="5" spans="2:7">
      <c r="B5" s="4" t="s">
        <v>8</v>
      </c>
      <c r="C5" s="1">
        <v>0</v>
      </c>
      <c r="D5" s="1">
        <v>0.1</v>
      </c>
      <c r="E5" s="1">
        <v>21.2</v>
      </c>
      <c r="F5" s="7">
        <v>-2</v>
      </c>
      <c r="G5" s="8">
        <v>994</v>
      </c>
    </row>
    <row r="6" spans="2:7">
      <c r="B6" s="4" t="s">
        <v>9</v>
      </c>
      <c r="C6" s="1">
        <v>0</v>
      </c>
      <c r="D6" s="1">
        <v>3.8</v>
      </c>
      <c r="E6" s="1">
        <v>14.9</v>
      </c>
      <c r="F6" s="7">
        <v>13.73</v>
      </c>
      <c r="G6" s="8">
        <v>998</v>
      </c>
    </row>
    <row r="7" spans="2:7">
      <c r="B7" s="4" t="s">
        <v>10</v>
      </c>
      <c r="C7" s="1">
        <v>0</v>
      </c>
      <c r="D7" s="1">
        <v>0.1</v>
      </c>
      <c r="E7" s="1">
        <v>21.3</v>
      </c>
      <c r="F7" s="7">
        <v>0.42</v>
      </c>
      <c r="G7" s="8">
        <v>1017</v>
      </c>
    </row>
    <row r="8" spans="2:7">
      <c r="B8" s="4" t="s">
        <v>11</v>
      </c>
      <c r="C8" s="10">
        <v>0</v>
      </c>
      <c r="D8" s="8">
        <v>0.1</v>
      </c>
      <c r="E8" s="8">
        <v>20.5</v>
      </c>
      <c r="F8" s="8">
        <v>0.35</v>
      </c>
      <c r="G8" s="4">
        <v>1034</v>
      </c>
    </row>
    <row r="9" spans="2:7">
      <c r="B9" s="4" t="s">
        <v>12</v>
      </c>
      <c r="C9" s="8">
        <v>0.1</v>
      </c>
      <c r="D9" s="8">
        <v>0.1</v>
      </c>
      <c r="E9" s="8">
        <v>21.2</v>
      </c>
      <c r="F9" s="8">
        <v>-0.21</v>
      </c>
      <c r="G9" s="4">
        <v>994</v>
      </c>
    </row>
    <row r="10" spans="2:7">
      <c r="B10" s="4" t="s">
        <v>13</v>
      </c>
      <c r="C10" s="4">
        <v>0.1</v>
      </c>
      <c r="D10" s="4">
        <v>0.8</v>
      </c>
      <c r="E10" s="4">
        <v>20.5</v>
      </c>
      <c r="F10" s="4">
        <v>-0.16</v>
      </c>
      <c r="G10" s="4">
        <v>1007</v>
      </c>
    </row>
    <row r="11" spans="2:7">
      <c r="B11" s="4" t="s">
        <v>14</v>
      </c>
      <c r="C11" s="4">
        <v>0.2</v>
      </c>
      <c r="D11" s="4">
        <v>0.2</v>
      </c>
      <c r="E11" s="4">
        <v>21.5</v>
      </c>
      <c r="F11" s="4">
        <v>-0.3</v>
      </c>
      <c r="G11" s="4">
        <v>1006</v>
      </c>
    </row>
    <row r="12" spans="2:7">
      <c r="B12" s="4" t="s">
        <v>15</v>
      </c>
      <c r="C12" s="4">
        <v>0.1</v>
      </c>
      <c r="D12" s="4">
        <v>0.1</v>
      </c>
      <c r="E12" s="4">
        <v>21.4</v>
      </c>
      <c r="F12" s="4">
        <v>-0.4</v>
      </c>
      <c r="G12" s="4">
        <v>1024</v>
      </c>
    </row>
    <row r="14" spans="2:7" ht="26.45">
      <c r="B14" s="5" t="s">
        <v>16</v>
      </c>
      <c r="C14" s="5" t="s">
        <v>2</v>
      </c>
      <c r="D14" s="5" t="s">
        <v>3</v>
      </c>
      <c r="E14" s="5" t="s">
        <v>4</v>
      </c>
      <c r="F14" s="5" t="s">
        <v>5</v>
      </c>
      <c r="G14" s="5" t="s">
        <v>6</v>
      </c>
    </row>
    <row r="15" spans="2:7">
      <c r="B15" s="4" t="s">
        <v>7</v>
      </c>
      <c r="C15" s="1">
        <v>0</v>
      </c>
      <c r="D15" s="1">
        <v>1.9</v>
      </c>
      <c r="E15" s="1">
        <v>17.100000000000001</v>
      </c>
      <c r="F15" s="7">
        <v>0.18</v>
      </c>
      <c r="G15" s="8">
        <v>992</v>
      </c>
    </row>
    <row r="16" spans="2:7">
      <c r="B16" s="4" t="s">
        <v>8</v>
      </c>
      <c r="C16" s="1">
        <v>0</v>
      </c>
      <c r="D16" s="1">
        <v>0.6</v>
      </c>
      <c r="E16" s="1">
        <v>20.3</v>
      </c>
      <c r="F16" s="7">
        <v>0.01</v>
      </c>
      <c r="G16" s="8">
        <v>994</v>
      </c>
    </row>
    <row r="17" spans="2:7">
      <c r="B17" s="4" t="s">
        <v>9</v>
      </c>
      <c r="C17" s="1">
        <v>0</v>
      </c>
      <c r="D17" s="1">
        <v>1.9</v>
      </c>
      <c r="E17" s="1">
        <v>19.2</v>
      </c>
      <c r="F17" s="7">
        <v>4.1900000000000004</v>
      </c>
      <c r="G17" s="8">
        <v>998</v>
      </c>
    </row>
    <row r="18" spans="2:7">
      <c r="B18" s="4" t="s">
        <v>10</v>
      </c>
      <c r="C18" s="10">
        <v>0</v>
      </c>
      <c r="D18" s="8">
        <v>1.7</v>
      </c>
      <c r="E18" s="8">
        <v>12.1</v>
      </c>
      <c r="F18" s="8">
        <v>0.25</v>
      </c>
      <c r="G18" s="8">
        <v>1017</v>
      </c>
    </row>
    <row r="19" spans="2:7">
      <c r="B19" s="4" t="s">
        <v>11</v>
      </c>
      <c r="C19" s="11">
        <v>0</v>
      </c>
      <c r="D19" s="4">
        <v>0.9</v>
      </c>
      <c r="E19" s="4">
        <v>14.5</v>
      </c>
      <c r="F19" s="4">
        <v>0.13</v>
      </c>
      <c r="G19" s="4">
        <v>1034</v>
      </c>
    </row>
    <row r="20" spans="2:7">
      <c r="B20" s="4" t="s">
        <v>12</v>
      </c>
      <c r="C20" s="4">
        <v>0.2</v>
      </c>
      <c r="D20" s="4">
        <v>2.5</v>
      </c>
      <c r="E20" s="4">
        <v>14.4</v>
      </c>
      <c r="F20" s="4">
        <v>-0.28000000000000003</v>
      </c>
      <c r="G20" s="4">
        <v>994</v>
      </c>
    </row>
    <row r="21" spans="2:7">
      <c r="B21" s="4" t="s">
        <v>13</v>
      </c>
      <c r="C21" s="4">
        <v>0.1</v>
      </c>
      <c r="D21" s="4">
        <v>1.6</v>
      </c>
      <c r="E21" s="11">
        <v>16</v>
      </c>
      <c r="F21" s="4">
        <v>-0.39</v>
      </c>
      <c r="G21" s="4">
        <v>1007</v>
      </c>
    </row>
    <row r="22" spans="2:7">
      <c r="B22" s="4" t="s">
        <v>14</v>
      </c>
      <c r="C22" s="12">
        <v>0.2</v>
      </c>
      <c r="D22" s="12">
        <v>1</v>
      </c>
      <c r="E22" s="12">
        <v>20.100000000000001</v>
      </c>
      <c r="F22" s="13">
        <v>-7.0000000000000007E-2</v>
      </c>
      <c r="G22" s="4">
        <v>1006</v>
      </c>
    </row>
    <row r="23" spans="2:7">
      <c r="B23" s="4" t="s">
        <v>15</v>
      </c>
      <c r="C23" s="12">
        <v>0.1</v>
      </c>
      <c r="D23" s="12">
        <v>0.1</v>
      </c>
      <c r="E23" s="12">
        <v>21.6</v>
      </c>
      <c r="F23" s="13">
        <v>-0.46</v>
      </c>
      <c r="G23" s="4">
        <v>1024</v>
      </c>
    </row>
    <row r="25" spans="2:7" ht="26.45">
      <c r="B25" s="5" t="s">
        <v>17</v>
      </c>
      <c r="C25" s="5" t="s">
        <v>2</v>
      </c>
      <c r="D25" s="5" t="s">
        <v>3</v>
      </c>
      <c r="E25" s="5" t="s">
        <v>4</v>
      </c>
      <c r="F25" s="5" t="s">
        <v>5</v>
      </c>
      <c r="G25" s="5" t="s">
        <v>6</v>
      </c>
    </row>
    <row r="26" spans="2:7">
      <c r="B26" s="4" t="s">
        <v>7</v>
      </c>
      <c r="C26" s="1">
        <v>0</v>
      </c>
      <c r="D26" s="1">
        <v>2.5</v>
      </c>
      <c r="E26" s="1">
        <v>17.899999999999999</v>
      </c>
      <c r="F26" s="7">
        <v>0</v>
      </c>
      <c r="G26" s="8">
        <v>992</v>
      </c>
    </row>
    <row r="27" spans="2:7">
      <c r="B27" s="4" t="s">
        <v>8</v>
      </c>
      <c r="C27" s="1">
        <v>0</v>
      </c>
      <c r="D27" s="1">
        <v>3.6</v>
      </c>
      <c r="E27" s="1">
        <v>15.3</v>
      </c>
      <c r="F27" s="7">
        <v>0.05</v>
      </c>
      <c r="G27" s="8">
        <v>994</v>
      </c>
    </row>
    <row r="28" spans="2:7">
      <c r="B28" s="4" t="s">
        <v>9</v>
      </c>
      <c r="C28" s="1">
        <v>0</v>
      </c>
      <c r="D28" s="1">
        <v>3.7</v>
      </c>
      <c r="E28" s="1">
        <v>12.4</v>
      </c>
      <c r="F28" s="7">
        <v>4.0999999999999996</v>
      </c>
      <c r="G28" s="8">
        <v>998</v>
      </c>
    </row>
    <row r="29" spans="2:7">
      <c r="B29" s="4" t="s">
        <v>10</v>
      </c>
      <c r="C29" s="1">
        <v>0</v>
      </c>
      <c r="D29" s="8">
        <v>3.2</v>
      </c>
      <c r="E29" s="8">
        <v>12.1</v>
      </c>
      <c r="F29" s="8">
        <v>0.95</v>
      </c>
      <c r="G29" s="8">
        <v>1017</v>
      </c>
    </row>
    <row r="30" spans="2:7">
      <c r="B30" s="4" t="s">
        <v>11</v>
      </c>
      <c r="C30" s="1">
        <v>0</v>
      </c>
      <c r="D30" s="8">
        <v>2.8</v>
      </c>
      <c r="E30" s="8">
        <v>15.2</v>
      </c>
      <c r="F30" s="8">
        <v>0.82</v>
      </c>
      <c r="G30" s="4">
        <v>1034</v>
      </c>
    </row>
    <row r="31" spans="2:7">
      <c r="B31" s="4" t="s">
        <v>12</v>
      </c>
      <c r="C31" s="8">
        <v>0.2</v>
      </c>
      <c r="D31" s="8">
        <v>3.6</v>
      </c>
      <c r="E31" s="8">
        <v>13.7</v>
      </c>
      <c r="F31" s="8">
        <v>7.0000000000000007E-2</v>
      </c>
      <c r="G31" s="4">
        <v>994</v>
      </c>
    </row>
    <row r="32" spans="2:7">
      <c r="B32" s="4" t="s">
        <v>13</v>
      </c>
      <c r="C32" s="8">
        <v>0.1</v>
      </c>
      <c r="D32" s="1">
        <v>0</v>
      </c>
      <c r="E32" s="8">
        <v>21.1</v>
      </c>
      <c r="F32" s="8">
        <v>-0.3</v>
      </c>
      <c r="G32" s="4">
        <v>1007</v>
      </c>
    </row>
    <row r="33" spans="2:7">
      <c r="B33" s="4" t="s">
        <v>14</v>
      </c>
      <c r="C33" s="12">
        <v>0.1</v>
      </c>
      <c r="D33" s="12">
        <v>0.1</v>
      </c>
      <c r="E33" s="12">
        <v>21.2</v>
      </c>
      <c r="F33" s="13">
        <v>-0.04</v>
      </c>
      <c r="G33" s="4">
        <v>1006</v>
      </c>
    </row>
    <row r="34" spans="2:7">
      <c r="B34" s="4" t="s">
        <v>15</v>
      </c>
      <c r="C34" s="12">
        <v>0</v>
      </c>
      <c r="D34" s="12">
        <v>0.9</v>
      </c>
      <c r="E34" s="12">
        <v>19.8</v>
      </c>
      <c r="F34" s="13">
        <v>-1.0900000000000001</v>
      </c>
      <c r="G34" s="4">
        <v>1024</v>
      </c>
    </row>
    <row r="36" spans="2:7" ht="26.45">
      <c r="B36" s="5" t="s">
        <v>18</v>
      </c>
      <c r="C36" s="5" t="s">
        <v>2</v>
      </c>
      <c r="D36" s="5" t="s">
        <v>3</v>
      </c>
      <c r="E36" s="5" t="s">
        <v>4</v>
      </c>
      <c r="F36" s="5" t="s">
        <v>5</v>
      </c>
      <c r="G36" s="5" t="s">
        <v>6</v>
      </c>
    </row>
    <row r="37" spans="2:7">
      <c r="B37" s="4" t="s">
        <v>7</v>
      </c>
      <c r="C37" s="1">
        <v>0</v>
      </c>
      <c r="D37" s="1">
        <v>2.4</v>
      </c>
      <c r="E37" s="1">
        <v>14.1</v>
      </c>
      <c r="F37" s="7">
        <v>-0.04</v>
      </c>
      <c r="G37" s="8">
        <v>992</v>
      </c>
    </row>
    <row r="38" spans="2:7">
      <c r="B38" s="4" t="s">
        <v>8</v>
      </c>
      <c r="C38" s="1">
        <v>0</v>
      </c>
      <c r="D38" s="1">
        <v>2</v>
      </c>
      <c r="E38" s="1">
        <v>19.7</v>
      </c>
      <c r="F38" s="7">
        <v>7.0000000000000007E-2</v>
      </c>
      <c r="G38" s="8">
        <v>994</v>
      </c>
    </row>
    <row r="39" spans="2:7">
      <c r="B39" s="4" t="s">
        <v>9</v>
      </c>
      <c r="C39" s="1">
        <v>0</v>
      </c>
      <c r="D39" s="1">
        <v>2.5</v>
      </c>
      <c r="E39" s="1">
        <v>17.5</v>
      </c>
      <c r="F39" s="7">
        <v>-0.02</v>
      </c>
      <c r="G39" s="8">
        <v>998</v>
      </c>
    </row>
    <row r="40" spans="2:7">
      <c r="B40" s="4" t="s">
        <v>10</v>
      </c>
      <c r="C40" s="1">
        <v>0</v>
      </c>
      <c r="D40" s="8">
        <v>4.8</v>
      </c>
      <c r="E40" s="8">
        <v>12.7</v>
      </c>
      <c r="F40" s="8">
        <v>-3.19</v>
      </c>
      <c r="G40" s="8">
        <v>1017</v>
      </c>
    </row>
    <row r="41" spans="2:7">
      <c r="B41" s="4" t="s">
        <v>11</v>
      </c>
      <c r="C41" s="1">
        <v>0</v>
      </c>
      <c r="D41" s="8">
        <v>3.6</v>
      </c>
      <c r="E41" s="8">
        <v>18.899999999999999</v>
      </c>
      <c r="F41" s="8">
        <v>-2.86</v>
      </c>
      <c r="G41" s="4">
        <v>1034</v>
      </c>
    </row>
    <row r="42" spans="2:7">
      <c r="B42" s="4" t="s">
        <v>12</v>
      </c>
      <c r="C42" s="4">
        <v>0.1</v>
      </c>
      <c r="D42" s="4">
        <v>0.1</v>
      </c>
      <c r="E42" s="11">
        <v>21</v>
      </c>
      <c r="F42" s="9">
        <v>0</v>
      </c>
      <c r="G42" s="4">
        <v>994</v>
      </c>
    </row>
    <row r="43" spans="2:7">
      <c r="B43" s="4" t="s">
        <v>13</v>
      </c>
      <c r="C43" s="4">
        <v>0.1</v>
      </c>
      <c r="D43" s="4">
        <v>0.3</v>
      </c>
      <c r="E43" s="4">
        <v>21.3</v>
      </c>
      <c r="F43" s="4">
        <v>0.05</v>
      </c>
      <c r="G43" s="4">
        <v>1007</v>
      </c>
    </row>
    <row r="44" spans="2:7">
      <c r="B44" s="4" t="s">
        <v>14</v>
      </c>
      <c r="C44" s="12">
        <v>0.1</v>
      </c>
      <c r="D44" s="12">
        <v>0.2</v>
      </c>
      <c r="E44" s="12">
        <v>21.2</v>
      </c>
      <c r="F44" s="13">
        <v>-7.0000000000000007E-2</v>
      </c>
      <c r="G44" s="4">
        <v>1006</v>
      </c>
    </row>
    <row r="45" spans="2:7">
      <c r="B45" s="4" t="s">
        <v>15</v>
      </c>
      <c r="C45" s="12">
        <v>0.1</v>
      </c>
      <c r="D45" s="12">
        <v>0.4</v>
      </c>
      <c r="E45" s="12">
        <v>21.1</v>
      </c>
      <c r="F45" s="13">
        <v>-0.54</v>
      </c>
      <c r="G45" s="4">
        <v>1024</v>
      </c>
    </row>
    <row r="47" spans="2:7">
      <c r="B47" s="14" t="s">
        <v>19</v>
      </c>
      <c r="C47" s="11">
        <f>MAX(C4:C45)</f>
        <v>0.2</v>
      </c>
      <c r="D47" s="11">
        <f t="shared" ref="D47:E47" si="0">MAX(D4:D45)</f>
        <v>4.8</v>
      </c>
      <c r="E47" s="11">
        <f t="shared" si="0"/>
        <v>21.6</v>
      </c>
    </row>
    <row r="48" spans="2:7">
      <c r="B48" s="14" t="s">
        <v>20</v>
      </c>
      <c r="C48" s="11">
        <f>MIN(C4:C45)</f>
        <v>0</v>
      </c>
      <c r="D48" s="11">
        <f t="shared" ref="D48:E48" si="1">MIN(D4:D45)</f>
        <v>0</v>
      </c>
      <c r="E48" s="11">
        <f t="shared" si="1"/>
        <v>12.1</v>
      </c>
    </row>
    <row r="49" spans="2:6">
      <c r="B49" s="14" t="s">
        <v>21</v>
      </c>
      <c r="C49" s="9">
        <f>AVERAGE(C4:C45)</f>
        <v>5.2777777777777792E-2</v>
      </c>
      <c r="D49" s="11">
        <f t="shared" ref="D49:E49" si="2">AVERAGE(D4:D45)</f>
        <v>1.5972222222222223</v>
      </c>
      <c r="E49" s="11">
        <f t="shared" si="2"/>
        <v>17.980555555555558</v>
      </c>
    </row>
    <row r="51" spans="2:6" ht="19.899999999999999" customHeight="1">
      <c r="B51" s="5" t="s">
        <v>3</v>
      </c>
      <c r="C51" s="5" t="s">
        <v>1</v>
      </c>
      <c r="D51" s="5" t="s">
        <v>16</v>
      </c>
      <c r="E51" s="5" t="s">
        <v>17</v>
      </c>
      <c r="F51" s="5" t="s">
        <v>18</v>
      </c>
    </row>
    <row r="52" spans="2:6">
      <c r="B52" s="14" t="s">
        <v>19</v>
      </c>
      <c r="C52" s="11">
        <f>MAX(D4:D12)</f>
        <v>3.8</v>
      </c>
      <c r="D52" s="11">
        <f>MAX(D15:D23)</f>
        <v>2.5</v>
      </c>
      <c r="E52" s="11">
        <f>MAX(D26:D34)</f>
        <v>3.7</v>
      </c>
      <c r="F52" s="11">
        <f>MAX(D37:D45)</f>
        <v>4.8</v>
      </c>
    </row>
    <row r="53" spans="2:6">
      <c r="B53" s="14" t="s">
        <v>22</v>
      </c>
      <c r="C53" s="11">
        <f>SUM(C52)+1</f>
        <v>4.8</v>
      </c>
      <c r="D53" s="11">
        <f t="shared" ref="D53:F53" si="3">SUM(D52)+1</f>
        <v>3.5</v>
      </c>
      <c r="E53" s="11">
        <f t="shared" si="3"/>
        <v>4.7</v>
      </c>
      <c r="F53" s="11">
        <f t="shared" si="3"/>
        <v>5.8</v>
      </c>
    </row>
  </sheetData>
  <phoneticPr fontId="6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ermit File" ma:contentTypeID="0x0101000E9AD557692E154F9D2697C8C6432F76003BFC1A260056BE448D0ED9916093864F" ma:contentTypeVersion="46" ma:contentTypeDescription="Create a new document." ma:contentTypeScope="" ma:versionID="929560e33c970e5288c5ceabf5f5226f">
  <xsd:schema xmlns:xsd="http://www.w3.org/2001/XMLSchema" xmlns:xs="http://www.w3.org/2001/XMLSchema" xmlns:p="http://schemas.microsoft.com/office/2006/metadata/properties" xmlns:ns2="dbe221e7-66db-4bdb-a92c-aa517c005f15" xmlns:ns3="662745e8-e224-48e8-a2e3-254862b8c2f5" xmlns:ns4="eebef177-55b5-4448-a5fb-28ea454417ee" xmlns:ns5="5ffd8e36-f429-4edc-ab50-c5be84842779" xmlns:ns6="cff2e7f9-dcc6-4215-a910-ba6ae4f502ee" targetNamespace="http://schemas.microsoft.com/office/2006/metadata/properties" ma:root="true" ma:fieldsID="32a90e7e01ad22a89793861c9aa3e6e5" ns2:_="" ns3:_="" ns4:_="" ns5:_="" ns6:_="">
    <xsd:import namespace="dbe221e7-66db-4bdb-a92c-aa517c005f15"/>
    <xsd:import namespace="662745e8-e224-48e8-a2e3-254862b8c2f5"/>
    <xsd:import namespace="eebef177-55b5-4448-a5fb-28ea454417ee"/>
    <xsd:import namespace="5ffd8e36-f429-4edc-ab50-c5be84842779"/>
    <xsd:import namespace="cff2e7f9-dcc6-4215-a910-ba6ae4f502ee"/>
    <xsd:element name="properties">
      <xsd:complexType>
        <xsd:sequence>
          <xsd:element name="documentManagement">
            <xsd:complexType>
              <xsd:all>
                <xsd:element ref="ns2:d3564be703db47eda46ec138bc1ba091" minOccurs="0"/>
                <xsd:element ref="ns3:TaxCatchAll" minOccurs="0"/>
                <xsd:element ref="ns3:TaxCatchAllLabel" minOccurs="0"/>
                <xsd:element ref="ns4:DocumentDate"/>
                <xsd:element ref="ns4:EAReceivedDate"/>
                <xsd:element ref="ns4:ExternalAuthor"/>
                <xsd:element ref="ns2:c52c737aaa794145b5e1ab0b33580095" minOccurs="0"/>
                <xsd:element ref="ns2:ncb1594ff73b435992550f571a78c184" minOccurs="0"/>
                <xsd:element ref="ns2:p517ccc45a7e4674ae144f9410147bb3" minOccurs="0"/>
                <xsd:element ref="ns2:f91636ce86a943e5a85e589048b494b2" minOccurs="0"/>
                <xsd:element ref="ns4:PermitNumber"/>
                <xsd:element ref="ns4:OtherReference" minOccurs="0"/>
                <xsd:element ref="ns4:EPRNumber" minOccurs="0"/>
                <xsd:element ref="ns4:Customer_x002f_OperatorName"/>
                <xsd:element ref="ns4:SiteName"/>
                <xsd:element ref="ns4:FacilityAddress"/>
                <xsd:element ref="ns4:FacilityAddressPostcode"/>
                <xsd:element ref="ns2:ga477587807b4e8dbd9d142e03c014fa" minOccurs="0"/>
                <xsd:element ref="ns2:la34db7254a948be973d9738b9f07ba7" minOccurs="0"/>
                <xsd:element ref="ns2:bf174f8632e04660b372cf372c1956fe" minOccurs="0"/>
                <xsd:element ref="ns2:mb0b523b12654e57a98fd73f451222f6" minOccurs="0"/>
                <xsd:element ref="ns4:CessationDate" minOccurs="0"/>
                <xsd:element ref="ns4:NationalSecurity" minOccurs="0"/>
                <xsd:element ref="ns2:ed3cfd1978f244c4af5dc9d642a18018" minOccurs="0"/>
                <xsd:element ref="ns4:CurrentPermit" minOccurs="0"/>
                <xsd:element ref="ns5:EventLink" minOccurs="0"/>
                <xsd:element ref="ns2:m63bd5d2e6554c968a3f4ff9289590fe" minOccurs="0"/>
                <xsd:element ref="ns2:d22401b98bfe4ec6b8dacbec81c66a1e" minOccurs="0"/>
                <xsd:element ref="ns6:MediaServiceMetadata" minOccurs="0"/>
                <xsd:element ref="ns6:MediaServiceFastMetadata" minOccurs="0"/>
                <xsd:element ref="ns6:MediaServiceAutoTags" minOccurs="0"/>
                <xsd:element ref="ns6:MediaServiceOCR" minOccurs="0"/>
                <xsd:element ref="ns6:MediaServiceGenerationTime" minOccurs="0"/>
                <xsd:element ref="ns6:MediaServiceEventHashCode" minOccurs="0"/>
                <xsd:element ref="ns6:MediaServiceDateTaken" minOccurs="0"/>
                <xsd:element ref="ns6:MediaServiceLocation" minOccurs="0"/>
                <xsd:element ref="ns6:MediaServiceAutoKeyPoints" minOccurs="0"/>
                <xsd:element ref="ns6:MediaServiceKeyPoints" minOccurs="0"/>
                <xsd:element ref="ns6:MediaLengthInSeconds" minOccurs="0"/>
                <xsd:element ref="ns2:SharedWithUsers" minOccurs="0"/>
                <xsd:element ref="ns2:SharedWithDetails" minOccurs="0"/>
                <xsd:element ref="ns6:lcf76f155ced4ddcb4097134ff3c332f" minOccurs="0"/>
                <xsd:element ref="ns6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e221e7-66db-4bdb-a92c-aa517c005f15" elementFormDefault="qualified">
    <xsd:import namespace="http://schemas.microsoft.com/office/2006/documentManagement/types"/>
    <xsd:import namespace="http://schemas.microsoft.com/office/infopath/2007/PartnerControls"/>
    <xsd:element name="d3564be703db47eda46ec138bc1ba091" ma:index="8" ma:taxonomy="true" ma:internalName="d3564be703db47eda46ec138bc1ba091" ma:taxonomyFieldName="ActivityGrouping" ma:displayName="Activity Grouping" ma:default="8;#Unassigned|cb01650a-31a4-4ad3-af7c-01edd0cc5fa8" ma:fieldId="{d3564be7-03db-47ed-a46e-c138bc1ba091}" ma:sspId="d1117845-93f6-4da3-abaa-fcb4fa669c78" ma:termSetId="c26d6a6f-914d-4d0c-bc0a-7a709b431a1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52c737aaa794145b5e1ab0b33580095" ma:index="15" ma:taxonomy="true" ma:internalName="c52c737aaa794145b5e1ab0b33580095" ma:taxonomyFieldName="DisclosureStatus" ma:displayName="Disclosure Status" ma:fieldId="{c52c737a-aa79-4145-b5e1-ab0b33580095}" ma:sspId="d1117845-93f6-4da3-abaa-fcb4fa669c78" ma:termSetId="be5a9b7f-442f-4603-a8b8-76f5f1ec70c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cb1594ff73b435992550f571a78c184" ma:index="17" ma:taxonomy="true" ma:internalName="ncb1594ff73b435992550f571a78c184" ma:taxonomyFieldName="Regime" ma:displayName="Regime" ma:fieldId="{7cb1594f-f73b-4359-9255-0f571a78c184}" ma:taxonomyMulti="true" ma:sspId="d1117845-93f6-4da3-abaa-fcb4fa669c78" ma:termSetId="79e1bcb8-4c43-4df4-ad15-4ec7b927a84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517ccc45a7e4674ae144f9410147bb3" ma:index="19" ma:taxonomy="true" ma:internalName="p517ccc45a7e4674ae144f9410147bb3" ma:taxonomyFieldName="RegulatedActivityClass" ma:displayName="Regulated Activity Class" ma:fieldId="{9517ccc4-5a7e-4674-ae14-4f9410147bb3}" ma:taxonomyMulti="true" ma:sspId="d1117845-93f6-4da3-abaa-fcb4fa669c78" ma:termSetId="41ee975a-727d-4c90-bb75-bfa3c8eb72d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91636ce86a943e5a85e589048b494b2" ma:index="21" nillable="true" ma:taxonomy="true" ma:internalName="f91636ce86a943e5a85e589048b494b2" ma:taxonomyFieldName="RegulatedActivitySub_x002d_Class" ma:displayName="Regulated Activity Sub-Class" ma:fieldId="{f91636ce-86a9-43e5-a85e-589048b494b2}" ma:taxonomyMulti="true" ma:sspId="d1117845-93f6-4da3-abaa-fcb4fa669c78" ma:termSetId="3c5ee371-f842-4910-b55e-fca1c7c0857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a477587807b4e8dbd9d142e03c014fa" ma:index="30" nillable="true" ma:taxonomy="true" ma:internalName="ga477587807b4e8dbd9d142e03c014fa" ma:taxonomyFieldName="Catchment" ma:displayName="Catchment" ma:fieldId="{0a477587-807b-4e8d-bd9d-142e03c014fa}" ma:sspId="d1117845-93f6-4da3-abaa-fcb4fa669c78" ma:termSetId="a3d7cc5e-3544-4097-ac09-3626e2dfc58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a34db7254a948be973d9738b9f07ba7" ma:index="32" ma:taxonomy="true" ma:internalName="la34db7254a948be973d9738b9f07ba7" ma:taxonomyFieldName="TypeofPermit" ma:displayName="Type of Permit" ma:default="32;#N/A - Do not select for New Permits|0430e4c2-ee0a-4b2d-9af6-df735aafbcb2" ma:fieldId="{5a34db72-54a9-48be-973d-9738b9f07ba7}" ma:taxonomyMulti="true" ma:sspId="d1117845-93f6-4da3-abaa-fcb4fa669c78" ma:termSetId="7d47b671-38b6-4716-ba29-cfb8e9b10e5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f174f8632e04660b372cf372c1956fe" ma:index="34" nillable="true" ma:taxonomy="true" ma:internalName="bf174f8632e04660b372cf372c1956fe" ma:taxonomyFieldName="StandardRulesID" ma:displayName="StandardRulesID" ma:fieldId="{bf174f86-32e0-4660-b372-cf372c1956fe}" ma:taxonomyMulti="true" ma:sspId="d1117845-93f6-4da3-abaa-fcb4fa669c78" ma:termSetId="8e138792-83d5-43de-b6e8-7ca5b827ccd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b0b523b12654e57a98fd73f451222f6" ma:index="36" nillable="true" ma:taxonomy="true" ma:internalName="mb0b523b12654e57a98fd73f451222f6" ma:taxonomyFieldName="CessationStatus" ma:displayName="Cessation Status" ma:fieldId="{6b0b523b-1265-4e57-a98f-d73f451222f6}" ma:sspId="d1117845-93f6-4da3-abaa-fcb4fa669c78" ma:termSetId="8efff926-82ca-4afb-81c6-bc22e4acf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3cfd1978f244c4af5dc9d642a18018" ma:index="40" nillable="true" ma:taxonomy="true" ma:internalName="ed3cfd1978f244c4af5dc9d642a18018" ma:taxonomyFieldName="MajorProjectID" ma:displayName="Major Project ID" ma:fieldId="{ed3cfd19-78f2-44c4-af5d-c9d642a18018}" ma:sspId="d1117845-93f6-4da3-abaa-fcb4fa669c78" ma:termSetId="d4a353e3-1bf8-453f-805b-242d6a6db91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63bd5d2e6554c968a3f4ff9289590fe" ma:index="44" nillable="true" ma:taxonomy="true" ma:internalName="m63bd5d2e6554c968a3f4ff9289590fe" ma:taxonomyFieldName="EventType1" ma:displayName="Event Type" ma:readOnly="false" ma:fieldId="{663bd5d2-e655-4c96-8a3f-4ff9289590fe}" ma:sspId="d1117845-93f6-4da3-abaa-fcb4fa669c78" ma:termSetId="6eb2a3b8-caae-450e-a142-afb8c0df352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22401b98bfe4ec6b8dacbec81c66a1e" ma:index="46" nillable="true" ma:taxonomy="true" ma:internalName="d22401b98bfe4ec6b8dacbec81c66a1e" ma:taxonomyFieldName="PermitDocumentType" ma:displayName="Permit Document Type" ma:readOnly="false" ma:fieldId="{d22401b9-8bfe-4ec6-b8da-cbec81c66a1e}" ma:sspId="d1117845-93f6-4da3-abaa-fcb4fa669c78" ma:termSetId="1e9654a3-ed8b-47e0-af9b-cd306150e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5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6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2745e8-e224-48e8-a2e3-254862b8c2f5" elementFormDefault="qualified">
    <xsd:import namespace="http://schemas.microsoft.com/office/2006/documentManagement/types"/>
    <xsd:import namespace="http://schemas.microsoft.com/office/infopath/2007/PartnerControls"/>
    <xsd:element name="TaxCatchAll" ma:index="9" nillable="true" ma:displayName="Taxonomy Catch All Column" ma:hidden="true" ma:list="{930a0cef-31bd-4a60-b0e5-fc8f8b8fd792}" ma:internalName="TaxCatchAll" ma:showField="CatchAllData" ma:web="dbe221e7-66db-4bdb-a92c-aa517c005f1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930a0cef-31bd-4a60-b0e5-fc8f8b8fd792}" ma:internalName="TaxCatchAllLabel" ma:readOnly="true" ma:showField="CatchAllDataLabel" ma:web="dbe221e7-66db-4bdb-a92c-aa517c005f1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bef177-55b5-4448-a5fb-28ea454417ee" elementFormDefault="qualified">
    <xsd:import namespace="http://schemas.microsoft.com/office/2006/documentManagement/types"/>
    <xsd:import namespace="http://schemas.microsoft.com/office/infopath/2007/PartnerControls"/>
    <xsd:element name="DocumentDate" ma:index="12" ma:displayName="Document Date" ma:format="DateOnly" ma:internalName="DocumentDate">
      <xsd:simpleType>
        <xsd:restriction base="dms:DateTime"/>
      </xsd:simpleType>
    </xsd:element>
    <xsd:element name="EAReceivedDate" ma:index="13" ma:displayName="Received Date" ma:format="DateOnly" ma:internalName="EAReceivedDate">
      <xsd:simpleType>
        <xsd:restriction base="dms:DateTime"/>
      </xsd:simpleType>
    </xsd:element>
    <xsd:element name="ExternalAuthor" ma:index="14" ma:displayName="Document Author" ma:internalName="ExternalAuthor">
      <xsd:simpleType>
        <xsd:restriction base="dms:Text">
          <xsd:maxLength value="255"/>
        </xsd:restriction>
      </xsd:simpleType>
    </xsd:element>
    <xsd:element name="PermitNumber" ma:index="23" ma:displayName="Permit Number" ma:internalName="PermitNumber">
      <xsd:simpleType>
        <xsd:restriction base="dms:Text">
          <xsd:maxLength value="255"/>
        </xsd:restriction>
      </xsd:simpleType>
    </xsd:element>
    <xsd:element name="OtherReference" ma:index="24" nillable="true" ma:displayName="Other Reference" ma:internalName="OtherReference">
      <xsd:simpleType>
        <xsd:restriction base="dms:Text">
          <xsd:maxLength value="255"/>
        </xsd:restriction>
      </xsd:simpleType>
    </xsd:element>
    <xsd:element name="EPRNumber" ma:index="25" nillable="true" ma:displayName="EPR Number" ma:internalName="EPRNumber">
      <xsd:simpleType>
        <xsd:restriction base="dms:Text">
          <xsd:maxLength value="255"/>
        </xsd:restriction>
      </xsd:simpleType>
    </xsd:element>
    <xsd:element name="Customer_x002f_OperatorName" ma:index="26" ma:displayName="Customer / Operator Name" ma:internalName="Customer_x002F_OperatorName">
      <xsd:simpleType>
        <xsd:restriction base="dms:Text">
          <xsd:maxLength value="255"/>
        </xsd:restriction>
      </xsd:simpleType>
    </xsd:element>
    <xsd:element name="SiteName" ma:index="27" ma:displayName="Facility Name" ma:internalName="SiteName">
      <xsd:simpleType>
        <xsd:restriction base="dms:Text">
          <xsd:maxLength value="255"/>
        </xsd:restriction>
      </xsd:simpleType>
    </xsd:element>
    <xsd:element name="FacilityAddress" ma:index="28" ma:displayName="Facility Address" ma:internalName="FacilityAddress">
      <xsd:simpleType>
        <xsd:restriction base="dms:Note">
          <xsd:maxLength value="255"/>
        </xsd:restriction>
      </xsd:simpleType>
    </xsd:element>
    <xsd:element name="FacilityAddressPostcode" ma:index="29" ma:displayName="Facility Address Postcode" ma:internalName="FacilityAddressPostcode">
      <xsd:simpleType>
        <xsd:restriction base="dms:Text">
          <xsd:maxLength value="255"/>
        </xsd:restriction>
      </xsd:simpleType>
    </xsd:element>
    <xsd:element name="CessationDate" ma:index="38" nillable="true" ma:displayName="Cessation Date" ma:format="DateOnly" ma:internalName="CessationDate">
      <xsd:simpleType>
        <xsd:restriction base="dms:DateTime"/>
      </xsd:simpleType>
    </xsd:element>
    <xsd:element name="NationalSecurity" ma:index="39" nillable="true" ma:displayName="National Security" ma:default="No" ma:format="Dropdown" ma:internalName="NationalSecurity">
      <xsd:simpleType>
        <xsd:restriction base="dms:Choice">
          <xsd:enumeration value="Yes"/>
          <xsd:enumeration value="No"/>
        </xsd:restriction>
      </xsd:simpleType>
    </xsd:element>
    <xsd:element name="CurrentPermit" ma:index="42" nillable="true" ma:displayName="Current Permit" ma:default="N/A - Do not select for New Permits" ma:format="Dropdown" ma:internalName="CurrentPermit">
      <xsd:simpleType>
        <xsd:restriction base="dms:Choice">
          <xsd:enumeration value="Yes"/>
          <xsd:enumeration value="No"/>
          <xsd:enumeration value="N/A - Do not select for New Permit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fd8e36-f429-4edc-ab50-c5be84842779" elementFormDefault="qualified">
    <xsd:import namespace="http://schemas.microsoft.com/office/2006/documentManagement/types"/>
    <xsd:import namespace="http://schemas.microsoft.com/office/infopath/2007/PartnerControls"/>
    <xsd:element name="EventLink" ma:index="43" nillable="true" ma:displayName="Event Link" ma:internalName="EventLink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f2e7f9-dcc6-4215-a910-ba6ae4f502e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4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4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50" nillable="true" ma:displayName="Tags" ma:internalName="MediaServiceAutoTags" ma:readOnly="true">
      <xsd:simpleType>
        <xsd:restriction base="dms:Text"/>
      </xsd:simpleType>
    </xsd:element>
    <xsd:element name="MediaServiceOCR" ma:index="5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5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5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5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55" nillable="true" ma:displayName="Location" ma:internalName="MediaServiceLocation" ma:readOnly="true">
      <xsd:simpleType>
        <xsd:restriction base="dms:Text"/>
      </xsd:simpleType>
    </xsd:element>
    <xsd:element name="MediaServiceAutoKeyPoints" ma:index="5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5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5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62" nillable="true" ma:taxonomy="true" ma:internalName="lcf76f155ced4ddcb4097134ff3c332f" ma:taxonomyFieldName="MediaServiceImageTags" ma:displayName="Image Tags" ma:readOnly="false" ma:fieldId="{5cf76f15-5ced-4ddc-b409-7134ff3c332f}" ma:taxonomyMulti="true" ma:sspId="d1117845-93f6-4da3-abaa-fcb4fa669c7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_Flow_SignoffStatus" ma:index="63" nillable="true" ma:displayName="Sign-off status" ma:internalName="Sign_x002d_off_x0020_status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AReceivedDate xmlns="eebef177-55b5-4448-a5fb-28ea454417ee">2022-01-27T00:00:00+00:00</EAReceivedDate>
    <ga477587807b4e8dbd9d142e03c014fa xmlns="dbe221e7-66db-4bdb-a92c-aa517c005f15">
      <Terms xmlns="http://schemas.microsoft.com/office/infopath/2007/PartnerControls"/>
    </ga477587807b4e8dbd9d142e03c014fa>
    <PermitNumber xmlns="eebef177-55b5-4448-a5fb-28ea454417ee">EAWML 407538</PermitNumber>
    <bf174f8632e04660b372cf372c1956fe xmlns="dbe221e7-66db-4bdb-a92c-aa517c005f15">
      <Terms xmlns="http://schemas.microsoft.com/office/infopath/2007/PartnerControls"/>
    </bf174f8632e04660b372cf372c1956fe>
    <CessationDate xmlns="eebef177-55b5-4448-a5fb-28ea454417ee" xsi:nil="true"/>
    <NationalSecurity xmlns="eebef177-55b5-4448-a5fb-28ea454417ee">No</NationalSecurity>
    <OtherReference xmlns="eebef177-55b5-4448-a5fb-28ea454417ee">-</OtherReference>
    <EventLink xmlns="5ffd8e36-f429-4edc-ab50-c5be84842779" xsi:nil="true"/>
    <Customer_x002f_OperatorName xmlns="eebef177-55b5-4448-a5fb-28ea454417ee">Mick George Limited</Customer_x002f_OperatorName>
    <m63bd5d2e6554c968a3f4ff9289590fe xmlns="dbe221e7-66db-4bdb-a92c-aa517c005f15">
      <Terms xmlns="http://schemas.microsoft.com/office/infopath/2007/PartnerControls"/>
    </m63bd5d2e6554c968a3f4ff9289590fe>
    <ncb1594ff73b435992550f571a78c184 xmlns="dbe221e7-66db-4bdb-a92c-aa517c005f15">
      <Terms xmlns="http://schemas.microsoft.com/office/infopath/2007/PartnerControls">
        <TermInfo xmlns="http://schemas.microsoft.com/office/infopath/2007/PartnerControls">
          <TermName xmlns="http://schemas.microsoft.com/office/infopath/2007/PartnerControls">EPR</TermName>
          <TermId xmlns="http://schemas.microsoft.com/office/infopath/2007/PartnerControls">0e5af97d-1a8c-4d8f-a20b-528a11cab1f6</TermId>
        </TermInfo>
      </Terms>
    </ncb1594ff73b435992550f571a78c184>
    <d22401b98bfe4ec6b8dacbec81c66a1e xmlns="dbe221e7-66db-4bdb-a92c-aa517c005f15">
      <Terms xmlns="http://schemas.microsoft.com/office/infopath/2007/PartnerControls"/>
    </d22401b98bfe4ec6b8dacbec81c66a1e>
    <DocumentDate xmlns="eebef177-55b5-4448-a5fb-28ea454417ee">2022-01-27T00:00:00+00:00</DocumentDate>
    <CurrentPermit xmlns="eebef177-55b5-4448-a5fb-28ea454417ee">N/A - Do not select for New Permits</CurrentPermit>
    <c52c737aaa794145b5e1ab0b33580095 xmlns="dbe221e7-66db-4bdb-a92c-aa517c005f15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Internal Only</TermName>
          <TermId xmlns="http://schemas.microsoft.com/office/infopath/2007/PartnerControls">8ea715af-5874-4d14-8309-f46c5fa3b3b6</TermId>
        </TermInfo>
      </Terms>
    </c52c737aaa794145b5e1ab0b33580095>
    <f91636ce86a943e5a85e589048b494b2 xmlns="dbe221e7-66db-4bdb-a92c-aa517c005f15">
      <Terms xmlns="http://schemas.microsoft.com/office/infopath/2007/PartnerControls"/>
    </f91636ce86a943e5a85e589048b494b2>
    <mb0b523b12654e57a98fd73f451222f6 xmlns="dbe221e7-66db-4bdb-a92c-aa517c005f15">
      <Terms xmlns="http://schemas.microsoft.com/office/infopath/2007/PartnerControls"/>
    </mb0b523b12654e57a98fd73f451222f6>
    <d3564be703db47eda46ec138bc1ba091 xmlns="dbe221e7-66db-4bdb-a92c-aa517c005f15">
      <Terms xmlns="http://schemas.microsoft.com/office/infopath/2007/PartnerControls">
        <TermInfo xmlns="http://schemas.microsoft.com/office/infopath/2007/PartnerControls">
          <TermName xmlns="http://schemas.microsoft.com/office/infopath/2007/PartnerControls">Application ＆ Associated Docs</TermName>
          <TermId xmlns="http://schemas.microsoft.com/office/infopath/2007/PartnerControls">5eadfd3c-6deb-44e1-b7e1-16accd427bec</TermId>
        </TermInfo>
      </Terms>
    </d3564be703db47eda46ec138bc1ba091>
    <EPRNumber xmlns="eebef177-55b5-4448-a5fb-28ea454417ee">-</EPRNumber>
    <FacilityAddressPostcode xmlns="eebef177-55b5-4448-a5fb-28ea454417ee">NG5 8PZ</FacilityAddressPostcode>
    <ed3cfd1978f244c4af5dc9d642a18018 xmlns="dbe221e7-66db-4bdb-a92c-aa517c005f15">
      <Terms xmlns="http://schemas.microsoft.com/office/infopath/2007/PartnerControls"/>
    </ed3cfd1978f244c4af5dc9d642a18018>
    <TaxCatchAll xmlns="662745e8-e224-48e8-a2e3-254862b8c2f5">
      <Value>9</Value>
      <Value>12</Value>
      <Value>30</Value>
      <Value>10</Value>
      <Value>478</Value>
    </TaxCatchAll>
    <ExternalAuthor xmlns="eebef177-55b5-4448-a5fb-28ea454417ee">Michael Jones </ExternalAuthor>
    <SiteName xmlns="eebef177-55b5-4448-a5fb-28ea454417ee">Dorket Head Quarry</SiteName>
    <p517ccc45a7e4674ae144f9410147bb3 xmlns="dbe221e7-66db-4bdb-a92c-aa517c005f15">
      <Terms xmlns="http://schemas.microsoft.com/office/infopath/2007/PartnerControls">
        <TermInfo xmlns="http://schemas.microsoft.com/office/infopath/2007/PartnerControls">
          <TermName xmlns="http://schemas.microsoft.com/office/infopath/2007/PartnerControls">Waste Operations</TermName>
          <TermId xmlns="http://schemas.microsoft.com/office/infopath/2007/PartnerControls">dc63c9b7-da6e-463c-b2cf-265b08d49156</TermId>
        </TermInfo>
      </Terms>
    </p517ccc45a7e4674ae144f9410147bb3>
    <FacilityAddress xmlns="eebef177-55b5-4448-a5fb-28ea454417ee">Dorket Head Quarry Woodborough Lane Arnold Nottingham NG5 8PZ</FacilityAddress>
    <la34db7254a948be973d9738b9f07ba7 xmlns="dbe221e7-66db-4bdb-a92c-aa517c005f15">
      <Terms xmlns="http://schemas.microsoft.com/office/infopath/2007/PartnerControls">
        <TermInfo xmlns="http://schemas.microsoft.com/office/infopath/2007/PartnerControls">
          <TermName xmlns="http://schemas.microsoft.com/office/infopath/2007/PartnerControls">N/A - Do not select for New Permits</TermName>
          <TermId xmlns="http://schemas.microsoft.com/office/infopath/2007/PartnerControls">0430e4c2-ee0a-4b2d-9af6-df735aafbcb2</TermId>
        </TermInfo>
      </Terms>
    </la34db7254a948be973d9738b9f07ba7>
    <lcf76f155ced4ddcb4097134ff3c332f xmlns="cff2e7f9-dcc6-4215-a910-ba6ae4f502ee">
      <Terms xmlns="http://schemas.microsoft.com/office/infopath/2007/PartnerControls"/>
    </lcf76f155ced4ddcb4097134ff3c332f>
    <_Flow_SignoffStatus xmlns="cff2e7f9-dcc6-4215-a910-ba6ae4f502ee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73C64E1-F900-45DC-BFEF-929FDC006135}"/>
</file>

<file path=customXml/itemProps2.xml><?xml version="1.0" encoding="utf-8"?>
<ds:datastoreItem xmlns:ds="http://schemas.openxmlformats.org/officeDocument/2006/customXml" ds:itemID="{41BB52F6-84D5-40C1-8A83-F6A257F646E9}"/>
</file>

<file path=customXml/itemProps3.xml><?xml version="1.0" encoding="utf-8"?>
<ds:datastoreItem xmlns:ds="http://schemas.openxmlformats.org/officeDocument/2006/customXml" ds:itemID="{105837A3-2F18-42BA-8779-80D161A70BD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michael.jones</dc:creator>
  <cp:keywords/>
  <dc:description/>
  <cp:lastModifiedBy/>
  <cp:revision/>
  <dcterms:created xsi:type="dcterms:W3CDTF">2021-09-15T09:09:30Z</dcterms:created>
  <dcterms:modified xsi:type="dcterms:W3CDTF">2023-07-06T13:24:41Z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0x0101000E9AD557692E154F9D2697C8C6432F76003BFC1A260056BE448D0ED9916093864F</vt:lpwstr>
  </property>
  <property fmtid="{D5CDD505-2E9C-101B-9397-08002B2CF9AE}" pid="3" name="PermitDocumentType">
    <vt:lpwstr/>
  </property>
  <property fmtid="{D5CDD505-2E9C-101B-9397-08002B2CF9AE}" pid="4" name="TypeofPermit">
    <vt:lpwstr>9;#N/A - Do not select for New Permits|0430e4c2-ee0a-4b2d-9af6-df735aafbcb2</vt:lpwstr>
  </property>
  <property fmtid="{D5CDD505-2E9C-101B-9397-08002B2CF9AE}" pid="5" name="DisclosureStatus">
    <vt:lpwstr>478;#Internal Only|8ea715af-5874-4d14-8309-f46c5fa3b3b6</vt:lpwstr>
  </property>
  <property fmtid="{D5CDD505-2E9C-101B-9397-08002B2CF9AE}" pid="6" name="RegulatedActivitySub-Class">
    <vt:lpwstr/>
  </property>
  <property fmtid="{D5CDD505-2E9C-101B-9397-08002B2CF9AE}" pid="7" name="EventType1">
    <vt:lpwstr/>
  </property>
  <property fmtid="{D5CDD505-2E9C-101B-9397-08002B2CF9AE}" pid="8" name="ActivityGrouping">
    <vt:lpwstr>12;#Application ＆ Associated Docs|5eadfd3c-6deb-44e1-b7e1-16accd427bec</vt:lpwstr>
  </property>
  <property fmtid="{D5CDD505-2E9C-101B-9397-08002B2CF9AE}" pid="9" name="RegulatedActivityClass">
    <vt:lpwstr>30;#Waste Operations|dc63c9b7-da6e-463c-b2cf-265b08d49156</vt:lpwstr>
  </property>
  <property fmtid="{D5CDD505-2E9C-101B-9397-08002B2CF9AE}" pid="10" name="Catchment">
    <vt:lpwstr/>
  </property>
  <property fmtid="{D5CDD505-2E9C-101B-9397-08002B2CF9AE}" pid="11" name="MajorProjectID">
    <vt:lpwstr/>
  </property>
  <property fmtid="{D5CDD505-2E9C-101B-9397-08002B2CF9AE}" pid="12" name="StandardRulesID">
    <vt:lpwstr/>
  </property>
  <property fmtid="{D5CDD505-2E9C-101B-9397-08002B2CF9AE}" pid="13" name="CessationStatus">
    <vt:lpwstr/>
  </property>
  <property fmtid="{D5CDD505-2E9C-101B-9397-08002B2CF9AE}" pid="14" name="Regime">
    <vt:lpwstr>10;#EPR|0e5af97d-1a8c-4d8f-a20b-528a11cab1f6</vt:lpwstr>
  </property>
</Properties>
</file>