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COSERVER\projects\GEMCO\2309_The_Wave_Enfield\2309_Reports\2309_R03_HRA\"/>
    </mc:Choice>
  </mc:AlternateContent>
  <xr:revisionPtr revIDLastSave="0" documentId="8_{1DD58D16-18E3-4862-95EB-ABB8233B2019}" xr6:coauthVersionLast="47" xr6:coauthVersionMax="47" xr10:uidLastSave="{00000000-0000-0000-0000-000000000000}"/>
  <bookViews>
    <workbookView xWindow="60360" yWindow="2910" windowWidth="21495" windowHeight="11535" xr2:uid="{49356E92-066B-4965-9C22-9E39E7977189}"/>
  </bookViews>
  <sheets>
    <sheet name="Expl. Hole Rationale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Buried_Services" localSheetId="0">#REF!</definedName>
    <definedName name="Buried_Services">#REF!</definedName>
    <definedName name="BuriedServices">#REF!</definedName>
    <definedName name="CAPFMLV" localSheetId="0">[1]Road_1!#REF!</definedName>
    <definedName name="CAPFMLV">#REF!</definedName>
    <definedName name="CAPFMLVL" localSheetId="0">[1]Road_1!#REF!</definedName>
    <definedName name="CAPFMLVL">#REF!</definedName>
    <definedName name="FORM" localSheetId="0">[1]Road_1!#REF!</definedName>
    <definedName name="FORM">#REF!</definedName>
    <definedName name="FORMLVL" localSheetId="0">[1]Road_1!#REF!</definedName>
    <definedName name="FORMLVL">#REF!</definedName>
    <definedName name="_xlnm.Print_Area" localSheetId="0">'Expl. Hole Rationale'!$A$1:$AU$20</definedName>
    <definedName name="_xlnm.Print_Titles" localSheetId="0">'Expl. Hole Rationale'!$1:$2</definedName>
    <definedName name="reportchecksheet2" localSheetId="0">[2]Dropdowns!$S$1:$S$3</definedName>
    <definedName name="reportchecksheet2">#REF!</definedName>
    <definedName name="Signatures" localSheetId="0">#REF!</definedName>
    <definedName name="Signatures">#REF!</definedName>
    <definedName name="THICSTRUCFILL" localSheetId="0">[1]Road_1!#REF!</definedName>
    <definedName name="THICSTRUCFILL">#REF!</definedName>
    <definedName name="valHighlight" localSheetId="0">#REF!</definedName>
    <definedName name="valHighlight">#REF!</definedName>
    <definedName name="Yes_no" localSheetId="0">[3]Dropdowns!$S$1:$S$3</definedName>
    <definedName name="Yes_no">[4]Dropdowns!$S$1:$S$3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1" l="1"/>
  <c r="W39" i="1"/>
  <c r="T39" i="1"/>
  <c r="U39" i="1" s="1"/>
  <c r="X38" i="1"/>
  <c r="W38" i="1"/>
  <c r="T38" i="1"/>
  <c r="U38" i="1" s="1"/>
  <c r="X37" i="1"/>
  <c r="W37" i="1"/>
  <c r="X36" i="1"/>
  <c r="W36" i="1"/>
  <c r="T36" i="1"/>
  <c r="U36" i="1" s="1"/>
  <c r="X35" i="1"/>
  <c r="W35" i="1"/>
  <c r="X34" i="1"/>
  <c r="W34" i="1"/>
  <c r="X33" i="1"/>
  <c r="W33" i="1"/>
  <c r="X32" i="1"/>
  <c r="W32" i="1"/>
  <c r="T31" i="1"/>
  <c r="U31" i="1" s="1"/>
  <c r="T30" i="1"/>
  <c r="U30" i="1" s="1"/>
  <c r="Z29" i="1"/>
  <c r="AA29" i="1" s="1"/>
  <c r="X29" i="1"/>
  <c r="W29" i="1"/>
  <c r="T29" i="1"/>
  <c r="U29" i="1" s="1"/>
  <c r="X28" i="1"/>
  <c r="W28" i="1"/>
  <c r="T28" i="1"/>
  <c r="U28" i="1" s="1"/>
  <c r="X27" i="1"/>
  <c r="W27" i="1"/>
  <c r="T27" i="1"/>
  <c r="U27" i="1" s="1"/>
  <c r="X26" i="1"/>
  <c r="W26" i="1"/>
  <c r="T26" i="1"/>
  <c r="U26" i="1" s="1"/>
  <c r="X25" i="1"/>
  <c r="W25" i="1"/>
  <c r="T25" i="1"/>
  <c r="U25" i="1" s="1"/>
  <c r="AC24" i="1"/>
  <c r="AD24" i="1" s="1"/>
  <c r="Z24" i="1"/>
  <c r="AA24" i="1" s="1"/>
  <c r="X24" i="1"/>
  <c r="W24" i="1"/>
  <c r="M20" i="1"/>
  <c r="F20" i="1"/>
  <c r="O19" i="1"/>
  <c r="M19" i="1"/>
  <c r="F19" i="1"/>
  <c r="M18" i="1"/>
  <c r="F18" i="1"/>
  <c r="M17" i="1"/>
  <c r="F17" i="1"/>
  <c r="M16" i="1"/>
  <c r="F16" i="1"/>
  <c r="F15" i="1"/>
  <c r="O14" i="1"/>
  <c r="M14" i="1"/>
  <c r="F14" i="1"/>
  <c r="M13" i="1"/>
  <c r="F13" i="1"/>
  <c r="M12" i="1"/>
  <c r="F12" i="1"/>
  <c r="M11" i="1"/>
  <c r="F11" i="1"/>
  <c r="O10" i="1"/>
  <c r="M10" i="1"/>
  <c r="F10" i="1"/>
  <c r="M9" i="1"/>
  <c r="F9" i="1"/>
  <c r="M8" i="1"/>
  <c r="F8" i="1"/>
  <c r="M6" i="1"/>
  <c r="F6" i="1"/>
  <c r="M4" i="1"/>
  <c r="F4" i="1"/>
  <c r="O3" i="1"/>
  <c r="M3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Robson</author>
  </authors>
  <commentList>
    <comment ref="AN64" authorId="0" shapeId="0" xr:uid="{6768E8EA-9781-416C-8B96-F276ADE4BC70}">
      <text>
        <r>
          <rPr>
            <b/>
            <sz val="9"/>
            <color indexed="81"/>
            <rFont val="Tahoma"/>
            <family val="2"/>
          </rPr>
          <t>Diane Robson:</t>
        </r>
        <r>
          <rPr>
            <sz val="9"/>
            <color indexed="81"/>
            <rFont val="Tahoma"/>
            <family val="2"/>
          </rPr>
          <t xml:space="preserve">
what location does this refer to ? 
</t>
        </r>
      </text>
    </comment>
    <comment ref="AK83" authorId="0" shapeId="0" xr:uid="{3DE2F6A7-6516-41FB-8575-54FBC8A48AD8}">
      <text>
        <r>
          <rPr>
            <b/>
            <sz val="9"/>
            <color indexed="81"/>
            <rFont val="Tahoma"/>
            <family val="2"/>
          </rPr>
          <t>Diane Robson:</t>
        </r>
        <r>
          <rPr>
            <sz val="9"/>
            <color indexed="81"/>
            <rFont val="Tahoma"/>
            <family val="2"/>
          </rPr>
          <t xml:space="preserve">
what location does this refer to ?</t>
        </r>
      </text>
    </comment>
  </commentList>
</comments>
</file>

<file path=xl/sharedStrings.xml><?xml version="1.0" encoding="utf-8"?>
<sst xmlns="http://schemas.openxmlformats.org/spreadsheetml/2006/main" count="240" uniqueCount="85">
  <si>
    <t>Serial No</t>
  </si>
  <si>
    <t xml:space="preserve">Type </t>
  </si>
  <si>
    <t>Ex Hole Reference</t>
  </si>
  <si>
    <t>Elevation (mAOD)</t>
  </si>
  <si>
    <t>End Depth  mbgl</t>
  </si>
  <si>
    <t>End Depth mAOD</t>
  </si>
  <si>
    <t>Date</t>
  </si>
  <si>
    <t xml:space="preserve">Area / Phase </t>
  </si>
  <si>
    <t xml:space="preserve">Rationale </t>
  </si>
  <si>
    <t>End Strata</t>
  </si>
  <si>
    <t>Water Strike 1</t>
  </si>
  <si>
    <t>Water Strike 2</t>
  </si>
  <si>
    <t>Strata 1</t>
  </si>
  <si>
    <t>Strata 2</t>
  </si>
  <si>
    <t>Strata 3</t>
  </si>
  <si>
    <t>Strata 4</t>
  </si>
  <si>
    <t>Strata 5</t>
  </si>
  <si>
    <t>Strata 6</t>
  </si>
  <si>
    <t>Strata 7</t>
  </si>
  <si>
    <t xml:space="preserve">Easting </t>
  </si>
  <si>
    <t xml:space="preserve">Northing </t>
  </si>
  <si>
    <t xml:space="preserve">Elevation </t>
  </si>
  <si>
    <t>Installation from (mbgl)</t>
  </si>
  <si>
    <t>Installation to (mbgl)</t>
  </si>
  <si>
    <t xml:space="preserve">Response Zone </t>
  </si>
  <si>
    <t xml:space="preserve">Sampling </t>
  </si>
  <si>
    <t>Comments</t>
  </si>
  <si>
    <t xml:space="preserve">Comments </t>
  </si>
  <si>
    <t>mbgl</t>
  </si>
  <si>
    <t>mAOD</t>
  </si>
  <si>
    <t xml:space="preserve">Strata  </t>
  </si>
  <si>
    <t>From</t>
  </si>
  <si>
    <t>To</t>
  </si>
  <si>
    <t>maOD</t>
  </si>
  <si>
    <t>What3Words</t>
  </si>
  <si>
    <t>CP BH</t>
  </si>
  <si>
    <t>BH101</t>
  </si>
  <si>
    <t>SA</t>
  </si>
  <si>
    <t>MG (CL)</t>
  </si>
  <si>
    <t>MG (GVL)</t>
  </si>
  <si>
    <t>CL (LC)</t>
  </si>
  <si>
    <t>CL (LAM)</t>
  </si>
  <si>
    <t>SA (LAM)</t>
  </si>
  <si>
    <t>GVL (LAM)</t>
  </si>
  <si>
    <t>SA (THT)</t>
  </si>
  <si>
    <t xml:space="preserve">LC &amp; Lambeth </t>
  </si>
  <si>
    <t>BH102</t>
  </si>
  <si>
    <t>SI</t>
  </si>
  <si>
    <t>MG (SA)</t>
  </si>
  <si>
    <t>GVL (KPG)</t>
  </si>
  <si>
    <t>SI (LC)</t>
  </si>
  <si>
    <t xml:space="preserve">BH103 </t>
  </si>
  <si>
    <t>BH103a</t>
  </si>
  <si>
    <t>CL</t>
  </si>
  <si>
    <t>BH104</t>
  </si>
  <si>
    <t>BH104a</t>
  </si>
  <si>
    <t>BH105</t>
  </si>
  <si>
    <t>BH106</t>
  </si>
  <si>
    <t>MG (SI)</t>
  </si>
  <si>
    <t>SI (LAM)</t>
  </si>
  <si>
    <t>BH107</t>
  </si>
  <si>
    <t>GVL</t>
  </si>
  <si>
    <t>CL (KPG)</t>
  </si>
  <si>
    <t>BH108</t>
  </si>
  <si>
    <t>BH109</t>
  </si>
  <si>
    <t>BH110</t>
  </si>
  <si>
    <t xml:space="preserve">The Cove Wave Pool </t>
  </si>
  <si>
    <t>SA (LC)</t>
  </si>
  <si>
    <t>BH111</t>
  </si>
  <si>
    <t>BH111a</t>
  </si>
  <si>
    <t>BH112</t>
  </si>
  <si>
    <t>BH113</t>
  </si>
  <si>
    <t>BH114</t>
  </si>
  <si>
    <t>SI (KPG)</t>
  </si>
  <si>
    <t>BH115</t>
  </si>
  <si>
    <t>D2KPG</t>
  </si>
  <si>
    <t>KPG mAOD</t>
  </si>
  <si>
    <t>D2LC</t>
  </si>
  <si>
    <t>LC mAOD</t>
  </si>
  <si>
    <t>D2Lam</t>
  </si>
  <si>
    <t>Lam mAOD</t>
  </si>
  <si>
    <t>D2Thn</t>
  </si>
  <si>
    <t>Thn mAOD</t>
  </si>
  <si>
    <t>N/E</t>
  </si>
  <si>
    <t>in 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</si>
</sst>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9C0006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11">
    <xf numFmtId="0" fontId="0" fillId="0" borderId="0" xfId="0"/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vertical="top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0" fillId="0" borderId="8" xfId="0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 vertical="top" wrapText="1"/>
    </xf>
    <xf numFmtId="1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/>
    </xf>
    <xf numFmtId="0" fontId="0" fillId="8" borderId="7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64" fontId="0" fillId="9" borderId="9" xfId="0" applyNumberFormat="1" applyFill="1" applyBorder="1" applyAlignment="1">
      <alignment horizontal="center" vertical="center" wrapText="1"/>
    </xf>
    <xf numFmtId="164" fontId="0" fillId="9" borderId="3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 wrapText="1"/>
    </xf>
    <xf numFmtId="164" fontId="0" fillId="9" borderId="10" xfId="0" applyNumberForma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164" fontId="0" fillId="9" borderId="13" xfId="0" applyNumberForma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164" fontId="0" fillId="9" borderId="14" xfId="0" applyNumberForma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164" fontId="0" fillId="9" borderId="5" xfId="0" applyNumberFormat="1" applyFill="1" applyBorder="1" applyAlignment="1">
      <alignment horizontal="center" vertical="center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0" fillId="9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0" fillId="0" borderId="7" xfId="0" applyNumberFormat="1" applyBorder="1" applyAlignment="1">
      <alignment horizontal="left" vertical="center"/>
    </xf>
    <xf numFmtId="2" fontId="0" fillId="0" borderId="8" xfId="0" applyNumberForma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2" fontId="6" fillId="0" borderId="8" xfId="1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165" fontId="6" fillId="0" borderId="8" xfId="1" applyNumberForma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65" fontId="0" fillId="0" borderId="7" xfId="0" applyNumberFormat="1" applyBorder="1" applyAlignment="1">
      <alignment vertical="top"/>
    </xf>
    <xf numFmtId="0" fontId="0" fillId="0" borderId="15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top"/>
    </xf>
    <xf numFmtId="14" fontId="0" fillId="0" borderId="15" xfId="0" applyNumberFormat="1" applyBorder="1" applyAlignment="1">
      <alignment horizontal="center" vertical="top"/>
    </xf>
    <xf numFmtId="1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vertical="top"/>
    </xf>
    <xf numFmtId="165" fontId="0" fillId="0" borderId="15" xfId="0" applyNumberFormat="1" applyBorder="1" applyAlignment="1">
      <alignment vertical="top"/>
    </xf>
    <xf numFmtId="2" fontId="0" fillId="0" borderId="8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0" fontId="6" fillId="0" borderId="7" xfId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8" xfId="0" applyNumberFormat="1" applyBorder="1" applyAlignment="1">
      <alignment vertical="top"/>
    </xf>
    <xf numFmtId="2" fontId="0" fillId="0" borderId="7" xfId="0" applyNumberFormat="1" applyBorder="1" applyAlignment="1">
      <alignment vertical="top"/>
    </xf>
    <xf numFmtId="0" fontId="0" fillId="0" borderId="13" xfId="0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Bad 2" xfId="1" xr:uid="{C0D8C44B-7202-4514-BDB9-5FC554BBCA52}"/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OSERVER\Shared%20Folders\Projects\GEMCO\1131_Small%20Acre%20Nursery%20Goffs%20Oak\1131_Levels_Volumes\1131_Leve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665_Coxtie_Green_Road\665_Quality\665_GEMCO_Project%20Quality%20Plan_1507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OSERVER\Shared%20Folders\OFFICE\GEMCO\GEMCO_Management_Systems\GEMCO_Quality%20Management%20Systems\QMS_Forms\QMS_04_Project%20Quality%20Plan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coserver\projects\GEMCO\2309_The_Wave_Enfield\2309_SHEQ\2309_QMS_04_Project%20Quality%20Plan.xlsx" TargetMode="External"/><Relationship Id="rId1" Type="http://schemas.openxmlformats.org/officeDocument/2006/relationships/externalLinkPath" Target="file:///\\Gcoserver\projects\GEMCO\2309_The_Wave_Enfield\2309_SHEQ\2309_QMS_04_Project%20Quality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_1 (2)"/>
      <sheetName val="Houses"/>
      <sheetName val="Road_1"/>
      <sheetName val="Sheet1"/>
      <sheetName val="Visit 2 Terram  SS20 "/>
      <sheetName val="Stabilisation_visit 2 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lityPlan"/>
      <sheetName val="Site_Summary"/>
      <sheetName val="Ex_Hole_Schedule"/>
      <sheetName val="Sample Register"/>
      <sheetName val="ProjectChecksheet"/>
      <sheetName val="Report_Checklist"/>
      <sheetName val="DocumentIssueRecord"/>
      <sheetName val="Document_settings"/>
      <sheetName val="RAMS_Index"/>
      <sheetName val="Hazard_Pictograms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lity Plan"/>
      <sheetName val="Site Summary"/>
      <sheetName val="Project Procedure"/>
      <sheetName val="Expl. Hole Rationale"/>
      <sheetName val="Sample Register"/>
      <sheetName val="Gas&amp;GWL Mon. Data"/>
      <sheetName val="GVal Tracker"/>
      <sheetName val="Gas Memb. Tracker"/>
      <sheetName val="Other Chargeable Visits"/>
      <sheetName val="DocumentIssueRecord"/>
      <sheetName val="Document_settings"/>
      <sheetName val="Report_Checklist"/>
      <sheetName val="Dropdowns"/>
      <sheetName val="Contacts"/>
      <sheetName val="RAMS_Index"/>
      <sheetName val="Hazard_Pictogram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lityPlan"/>
      <sheetName val="Site_Summary"/>
      <sheetName val="Expl. Hole Rationale"/>
      <sheetName val="Soil Sample Register"/>
      <sheetName val="Soil Sample Reg. Asb. Calcs"/>
      <sheetName val="Contamination"/>
      <sheetName val="Soil Sample Reg. Waste Cat."/>
      <sheetName val="Gas&amp;GWL Mon. Data"/>
      <sheetName val="Sheet1"/>
      <sheetName val="Cut&amp;Fill Volumes"/>
      <sheetName val="Risk_Register"/>
      <sheetName val="Permit_Options"/>
      <sheetName val="Ex_Hole_Rationale&amp;Sched_"/>
      <sheetName val="Sample Register"/>
      <sheetName val="Garden_validation_tracker"/>
      <sheetName val="MONITOR DATA"/>
      <sheetName val="DocumentIssueRecord"/>
      <sheetName val="Dropdowns"/>
      <sheetName val="Document_settings"/>
      <sheetName val="Report_Checklist"/>
      <sheetName val="Gas&amp;GWL Mon. Data (2)"/>
      <sheetName val="Contacts"/>
      <sheetName val="RAMS_Index"/>
      <sheetName val="Hazard_Pictog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A1A6-4D44-4AC2-874B-77CC389EBAE2}">
  <sheetPr>
    <tabColor theme="9"/>
    <pageSetUpPr fitToPage="1"/>
  </sheetPr>
  <dimension ref="A1:AV122"/>
  <sheetViews>
    <sheetView tabSelected="1" view="pageBreakPreview" zoomScaleNormal="100" zoomScaleSheetLayoutView="100" workbookViewId="0">
      <pane xSplit="3" topLeftCell="AH1" activePane="topRight" state="frozen"/>
      <selection pane="topRight" activeCell="AS4" sqref="AS4"/>
    </sheetView>
  </sheetViews>
  <sheetFormatPr defaultColWidth="9.140625" defaultRowHeight="15"/>
  <cols>
    <col min="1" max="1" width="9.140625" style="51"/>
    <col min="2" max="2" width="14.28515625" style="51" customWidth="1"/>
    <col min="3" max="3" width="23" style="51" bestFit="1" customWidth="1"/>
    <col min="4" max="4" width="12" style="51" customWidth="1"/>
    <col min="5" max="5" width="12" style="72" customWidth="1"/>
    <col min="6" max="6" width="11.140625" style="72" customWidth="1"/>
    <col min="7" max="7" width="15.85546875" style="74" customWidth="1"/>
    <col min="8" max="8" width="19.7109375" style="74" hidden="1" customWidth="1"/>
    <col min="9" max="9" width="33.140625" style="74" hidden="1" customWidth="1"/>
    <col min="10" max="10" width="42.28515625" style="74" hidden="1" customWidth="1"/>
    <col min="11" max="11" width="9.140625" style="51" customWidth="1"/>
    <col min="12" max="15" width="13.42578125" style="51" customWidth="1"/>
    <col min="16" max="16" width="17.7109375" style="51" customWidth="1"/>
    <col min="17" max="18" width="7.7109375" style="51" customWidth="1"/>
    <col min="19" max="19" width="17.7109375" style="51" customWidth="1"/>
    <col min="20" max="21" width="7.7109375" style="51" customWidth="1"/>
    <col min="22" max="22" width="17.7109375" style="51" customWidth="1"/>
    <col min="23" max="24" width="7.7109375" style="51" customWidth="1"/>
    <col min="25" max="25" width="17.7109375" style="51" customWidth="1"/>
    <col min="26" max="27" width="7.7109375" style="51" customWidth="1"/>
    <col min="28" max="28" width="17.7109375" style="51" customWidth="1"/>
    <col min="29" max="30" width="7.7109375" style="51" customWidth="1"/>
    <col min="31" max="31" width="17.7109375" style="51" customWidth="1"/>
    <col min="32" max="33" width="7.7109375" style="51" customWidth="1"/>
    <col min="34" max="34" width="17.7109375" style="51" customWidth="1"/>
    <col min="35" max="36" width="7.7109375" style="51" customWidth="1"/>
    <col min="37" max="37" width="14" style="25" customWidth="1"/>
    <col min="38" max="38" width="13.5703125" style="25" bestFit="1" customWidth="1"/>
    <col min="39" max="39" width="13.5703125" style="25" customWidth="1"/>
    <col min="40" max="40" width="33" style="25" hidden="1" customWidth="1"/>
    <col min="41" max="41" width="12.28515625" style="25" customWidth="1"/>
    <col min="42" max="42" width="13.7109375" style="25" customWidth="1"/>
    <col min="43" max="43" width="14.5703125" style="25" bestFit="1" customWidth="1"/>
    <col min="44" max="44" width="9.5703125" style="25" bestFit="1" customWidth="1"/>
    <col min="45" max="45" width="41.7109375" style="25" customWidth="1"/>
    <col min="46" max="48" width="8.85546875" style="27" customWidth="1"/>
    <col min="49" max="16384" width="9.140625" style="25"/>
  </cols>
  <sheetData>
    <row r="1" spans="1:48" s="4" customFormat="1">
      <c r="A1" s="107" t="s">
        <v>0</v>
      </c>
      <c r="B1" s="107" t="s">
        <v>1</v>
      </c>
      <c r="C1" s="107" t="s">
        <v>2</v>
      </c>
      <c r="D1" s="103" t="s">
        <v>3</v>
      </c>
      <c r="E1" s="109" t="s">
        <v>4</v>
      </c>
      <c r="F1" s="109" t="s">
        <v>5</v>
      </c>
      <c r="G1" s="101" t="s">
        <v>6</v>
      </c>
      <c r="H1" s="101" t="s">
        <v>7</v>
      </c>
      <c r="I1" s="101" t="s">
        <v>8</v>
      </c>
      <c r="J1" s="1"/>
      <c r="K1" s="103" t="s">
        <v>9</v>
      </c>
      <c r="L1" s="105" t="s">
        <v>10</v>
      </c>
      <c r="M1" s="106"/>
      <c r="N1" s="105" t="s">
        <v>11</v>
      </c>
      <c r="O1" s="106"/>
      <c r="P1" s="96" t="s">
        <v>12</v>
      </c>
      <c r="Q1" s="97"/>
      <c r="R1" s="98"/>
      <c r="S1" s="96" t="s">
        <v>13</v>
      </c>
      <c r="T1" s="97"/>
      <c r="U1" s="98"/>
      <c r="V1" s="96" t="s">
        <v>14</v>
      </c>
      <c r="W1" s="97"/>
      <c r="X1" s="98"/>
      <c r="Y1" s="96" t="s">
        <v>15</v>
      </c>
      <c r="Z1" s="97"/>
      <c r="AA1" s="98"/>
      <c r="AB1" s="96" t="s">
        <v>16</v>
      </c>
      <c r="AC1" s="97"/>
      <c r="AD1" s="98"/>
      <c r="AE1" s="96" t="s">
        <v>17</v>
      </c>
      <c r="AF1" s="97"/>
      <c r="AG1" s="98"/>
      <c r="AH1" s="96" t="s">
        <v>18</v>
      </c>
      <c r="AI1" s="97"/>
      <c r="AJ1" s="98"/>
      <c r="AK1" s="94" t="s">
        <v>19</v>
      </c>
      <c r="AL1" s="94" t="s">
        <v>20</v>
      </c>
      <c r="AM1" s="2" t="s">
        <v>21</v>
      </c>
      <c r="AN1" s="2"/>
      <c r="AO1" s="99" t="s">
        <v>22</v>
      </c>
      <c r="AP1" s="99" t="s">
        <v>23</v>
      </c>
      <c r="AQ1" s="99" t="s">
        <v>24</v>
      </c>
      <c r="AR1" s="94" t="s">
        <v>25</v>
      </c>
      <c r="AS1" s="94" t="s">
        <v>26</v>
      </c>
      <c r="AT1" s="3"/>
      <c r="AU1" s="3"/>
      <c r="AV1" s="3"/>
    </row>
    <row r="2" spans="1:48" s="10" customFormat="1">
      <c r="A2" s="108"/>
      <c r="B2" s="108"/>
      <c r="C2" s="108"/>
      <c r="D2" s="104"/>
      <c r="E2" s="110"/>
      <c r="F2" s="110"/>
      <c r="G2" s="102"/>
      <c r="H2" s="102"/>
      <c r="I2" s="102"/>
      <c r="J2" s="6" t="s">
        <v>27</v>
      </c>
      <c r="K2" s="104"/>
      <c r="L2" s="5" t="s">
        <v>28</v>
      </c>
      <c r="M2" s="5" t="s">
        <v>29</v>
      </c>
      <c r="N2" s="5" t="s">
        <v>28</v>
      </c>
      <c r="O2" s="5" t="s">
        <v>29</v>
      </c>
      <c r="P2" s="7" t="s">
        <v>30</v>
      </c>
      <c r="Q2" s="7" t="s">
        <v>31</v>
      </c>
      <c r="R2" s="7" t="s">
        <v>32</v>
      </c>
      <c r="S2" s="8" t="s">
        <v>30</v>
      </c>
      <c r="T2" s="7" t="s">
        <v>31</v>
      </c>
      <c r="U2" s="7" t="s">
        <v>32</v>
      </c>
      <c r="V2" s="7" t="s">
        <v>30</v>
      </c>
      <c r="W2" s="7" t="s">
        <v>31</v>
      </c>
      <c r="X2" s="7" t="s">
        <v>32</v>
      </c>
      <c r="Y2" s="7" t="s">
        <v>30</v>
      </c>
      <c r="Z2" s="7" t="s">
        <v>31</v>
      </c>
      <c r="AA2" s="7" t="s">
        <v>32</v>
      </c>
      <c r="AB2" s="7" t="s">
        <v>30</v>
      </c>
      <c r="AC2" s="7" t="s">
        <v>31</v>
      </c>
      <c r="AD2" s="7" t="s">
        <v>32</v>
      </c>
      <c r="AE2" s="7" t="s">
        <v>30</v>
      </c>
      <c r="AF2" s="7" t="s">
        <v>31</v>
      </c>
      <c r="AG2" s="7" t="s">
        <v>32</v>
      </c>
      <c r="AH2" s="7" t="s">
        <v>30</v>
      </c>
      <c r="AI2" s="7" t="s">
        <v>31</v>
      </c>
      <c r="AJ2" s="7" t="s">
        <v>32</v>
      </c>
      <c r="AK2" s="95"/>
      <c r="AL2" s="95"/>
      <c r="AM2" s="9" t="s">
        <v>33</v>
      </c>
      <c r="AN2" s="9" t="s">
        <v>34</v>
      </c>
      <c r="AO2" s="100"/>
      <c r="AP2" s="100"/>
      <c r="AQ2" s="100"/>
      <c r="AR2" s="95"/>
      <c r="AS2" s="95"/>
      <c r="AT2" s="3"/>
      <c r="AU2" s="3"/>
      <c r="AV2" s="3"/>
    </row>
    <row r="3" spans="1:48">
      <c r="A3" s="11">
        <v>1</v>
      </c>
      <c r="B3" s="11" t="s">
        <v>35</v>
      </c>
      <c r="C3" s="11" t="s">
        <v>36</v>
      </c>
      <c r="D3" s="12">
        <v>16.530999999999999</v>
      </c>
      <c r="E3" s="13">
        <v>33</v>
      </c>
      <c r="F3" s="13">
        <f>D3-E3</f>
        <v>-16.469000000000001</v>
      </c>
      <c r="G3" s="14">
        <v>43487</v>
      </c>
      <c r="H3" s="15"/>
      <c r="I3" s="15"/>
      <c r="J3" s="15"/>
      <c r="K3" s="16" t="s">
        <v>37</v>
      </c>
      <c r="L3" s="17">
        <v>7</v>
      </c>
      <c r="M3" s="17">
        <f t="shared" ref="M3:M14" si="0">D3-L3</f>
        <v>9.5309999999999988</v>
      </c>
      <c r="N3" s="17">
        <v>20.399999999999999</v>
      </c>
      <c r="O3" s="17">
        <f>D3-N3</f>
        <v>-3.8689999999999998</v>
      </c>
      <c r="P3" s="18" t="s">
        <v>38</v>
      </c>
      <c r="Q3" s="19">
        <v>0</v>
      </c>
      <c r="R3" s="19">
        <v>4.3</v>
      </c>
      <c r="S3" s="20" t="s">
        <v>39</v>
      </c>
      <c r="T3" s="19">
        <v>4.3</v>
      </c>
      <c r="U3" s="19">
        <v>10</v>
      </c>
      <c r="V3" s="21" t="s">
        <v>40</v>
      </c>
      <c r="W3" s="19">
        <v>10</v>
      </c>
      <c r="X3" s="19">
        <v>20.399999999999999</v>
      </c>
      <c r="Y3" s="22" t="s">
        <v>41</v>
      </c>
      <c r="Z3" s="19">
        <v>20.399999999999999</v>
      </c>
      <c r="AA3" s="19">
        <v>23.5</v>
      </c>
      <c r="AB3" s="22" t="s">
        <v>42</v>
      </c>
      <c r="AC3" s="19">
        <v>23.5</v>
      </c>
      <c r="AD3" s="19">
        <v>25</v>
      </c>
      <c r="AE3" s="22" t="s">
        <v>43</v>
      </c>
      <c r="AF3" s="19">
        <v>25</v>
      </c>
      <c r="AG3" s="19">
        <v>28.4</v>
      </c>
      <c r="AH3" s="23" t="s">
        <v>44</v>
      </c>
      <c r="AI3" s="19">
        <v>28.4</v>
      </c>
      <c r="AJ3" s="19">
        <v>33</v>
      </c>
      <c r="AK3" s="24">
        <v>536103.103</v>
      </c>
      <c r="AL3" s="25">
        <v>194517.06099999999</v>
      </c>
      <c r="AM3" s="24">
        <v>16.530999999999999</v>
      </c>
      <c r="AN3" s="24"/>
      <c r="AO3" s="26">
        <v>20</v>
      </c>
      <c r="AP3" s="26">
        <v>28.4</v>
      </c>
      <c r="AQ3" s="26"/>
      <c r="AR3" s="24"/>
      <c r="AS3" s="24" t="s">
        <v>45</v>
      </c>
    </row>
    <row r="4" spans="1:48">
      <c r="A4" s="11">
        <v>2</v>
      </c>
      <c r="B4" s="11" t="s">
        <v>35</v>
      </c>
      <c r="C4" s="11" t="s">
        <v>46</v>
      </c>
      <c r="D4" s="12">
        <v>16.047999999999998</v>
      </c>
      <c r="E4" s="13">
        <v>20</v>
      </c>
      <c r="F4" s="13">
        <f t="shared" ref="F4:F20" si="1">D4-E4</f>
        <v>-3.9520000000000017</v>
      </c>
      <c r="G4" s="14">
        <v>43488</v>
      </c>
      <c r="H4" s="15"/>
      <c r="I4" s="15"/>
      <c r="J4" s="15"/>
      <c r="K4" s="16" t="s">
        <v>47</v>
      </c>
      <c r="L4" s="17">
        <v>8</v>
      </c>
      <c r="M4" s="17">
        <f t="shared" si="0"/>
        <v>8.0479999999999983</v>
      </c>
      <c r="N4" s="17"/>
      <c r="O4" s="17"/>
      <c r="P4" s="18" t="s">
        <v>38</v>
      </c>
      <c r="Q4" s="19">
        <v>0</v>
      </c>
      <c r="R4" s="19">
        <v>1.9</v>
      </c>
      <c r="S4" s="18" t="s">
        <v>39</v>
      </c>
      <c r="T4" s="19">
        <v>1.9</v>
      </c>
      <c r="U4" s="19">
        <v>4.7</v>
      </c>
      <c r="V4" s="18" t="s">
        <v>48</v>
      </c>
      <c r="W4" s="19">
        <v>4.7</v>
      </c>
      <c r="X4" s="19">
        <v>8.5</v>
      </c>
      <c r="Y4" s="28" t="s">
        <v>49</v>
      </c>
      <c r="Z4" s="19">
        <v>8.5</v>
      </c>
      <c r="AA4" s="19">
        <v>10</v>
      </c>
      <c r="AB4" s="21" t="s">
        <v>40</v>
      </c>
      <c r="AC4" s="19">
        <v>10</v>
      </c>
      <c r="AD4" s="19">
        <v>19.3</v>
      </c>
      <c r="AE4" s="21" t="s">
        <v>50</v>
      </c>
      <c r="AF4" s="19">
        <v>19.3</v>
      </c>
      <c r="AG4" s="19">
        <v>20</v>
      </c>
      <c r="AH4" s="29"/>
      <c r="AI4" s="30"/>
      <c r="AJ4" s="31"/>
      <c r="AK4" s="24">
        <v>536246.52399999998</v>
      </c>
      <c r="AL4" s="25">
        <v>194504.42</v>
      </c>
      <c r="AM4" s="24">
        <v>16.047999999999998</v>
      </c>
      <c r="AN4" s="24"/>
      <c r="AO4" s="26"/>
      <c r="AP4" s="26"/>
      <c r="AQ4" s="26"/>
      <c r="AR4" s="24"/>
      <c r="AS4" s="24"/>
    </row>
    <row r="5" spans="1:48">
      <c r="A5" s="11">
        <v>3</v>
      </c>
      <c r="B5" s="11" t="s">
        <v>35</v>
      </c>
      <c r="C5" s="11" t="s">
        <v>51</v>
      </c>
      <c r="D5" s="12"/>
      <c r="E5" s="13"/>
      <c r="F5" s="13"/>
      <c r="G5" s="14"/>
      <c r="H5" s="15"/>
      <c r="I5" s="15"/>
      <c r="J5" s="15"/>
      <c r="K5" s="16"/>
      <c r="L5" s="17"/>
      <c r="M5" s="17"/>
      <c r="N5" s="17"/>
      <c r="O5" s="17"/>
      <c r="P5" s="18"/>
      <c r="Q5" s="19"/>
      <c r="R5" s="19"/>
      <c r="S5" s="18"/>
      <c r="T5" s="19"/>
      <c r="U5" s="19"/>
      <c r="V5" s="18"/>
      <c r="W5" s="19"/>
      <c r="X5" s="19"/>
      <c r="Y5" s="28"/>
      <c r="Z5" s="19"/>
      <c r="AA5" s="19"/>
      <c r="AB5" s="21"/>
      <c r="AC5" s="19"/>
      <c r="AD5" s="19"/>
      <c r="AE5" s="32"/>
      <c r="AF5" s="33"/>
      <c r="AG5" s="33"/>
      <c r="AH5" s="34"/>
      <c r="AI5" s="35"/>
      <c r="AJ5" s="36"/>
      <c r="AK5" s="24">
        <v>536341.92200000002</v>
      </c>
      <c r="AL5" s="25">
        <v>194358.98699999999</v>
      </c>
      <c r="AM5" s="24">
        <v>13.093</v>
      </c>
      <c r="AN5" s="24"/>
      <c r="AO5" s="26"/>
      <c r="AP5" s="26"/>
      <c r="AQ5" s="26"/>
      <c r="AR5" s="24"/>
      <c r="AS5" s="24"/>
    </row>
    <row r="6" spans="1:48">
      <c r="A6" s="11">
        <v>4</v>
      </c>
      <c r="B6" s="11" t="s">
        <v>35</v>
      </c>
      <c r="C6" s="11" t="s">
        <v>52</v>
      </c>
      <c r="D6" s="12">
        <v>17.399999999999999</v>
      </c>
      <c r="E6" s="13">
        <v>15.5</v>
      </c>
      <c r="F6" s="13">
        <f t="shared" si="1"/>
        <v>1.8999999999999986</v>
      </c>
      <c r="G6" s="14">
        <v>43488</v>
      </c>
      <c r="H6" s="15"/>
      <c r="I6" s="15"/>
      <c r="J6" s="15"/>
      <c r="K6" s="16" t="s">
        <v>53</v>
      </c>
      <c r="L6" s="17">
        <v>6</v>
      </c>
      <c r="M6" s="17">
        <f t="shared" si="0"/>
        <v>11.399999999999999</v>
      </c>
      <c r="N6" s="17"/>
      <c r="O6" s="17"/>
      <c r="P6" s="18" t="s">
        <v>48</v>
      </c>
      <c r="Q6" s="19">
        <v>0</v>
      </c>
      <c r="R6" s="19">
        <v>1.2</v>
      </c>
      <c r="S6" s="20" t="s">
        <v>39</v>
      </c>
      <c r="T6" s="19">
        <v>1.2</v>
      </c>
      <c r="U6" s="19">
        <v>3</v>
      </c>
      <c r="V6" s="18" t="s">
        <v>48</v>
      </c>
      <c r="W6" s="19">
        <v>3</v>
      </c>
      <c r="X6" s="19">
        <v>9.5</v>
      </c>
      <c r="Y6" s="28" t="s">
        <v>49</v>
      </c>
      <c r="Z6" s="19">
        <v>9.5</v>
      </c>
      <c r="AA6" s="19">
        <v>10.5</v>
      </c>
      <c r="AB6" s="21" t="s">
        <v>40</v>
      </c>
      <c r="AC6" s="19">
        <v>10.5</v>
      </c>
      <c r="AD6" s="19">
        <v>15.5</v>
      </c>
      <c r="AE6" s="29"/>
      <c r="AF6" s="30"/>
      <c r="AG6" s="30"/>
      <c r="AH6" s="34"/>
      <c r="AI6" s="35"/>
      <c r="AJ6" s="36"/>
      <c r="AK6" s="24">
        <v>536274.21400000004</v>
      </c>
      <c r="AL6" s="25">
        <v>194341.46299999999</v>
      </c>
      <c r="AM6" s="24">
        <v>21</v>
      </c>
      <c r="AN6" s="24"/>
      <c r="AO6" s="26"/>
      <c r="AP6" s="26"/>
      <c r="AQ6" s="26"/>
      <c r="AR6" s="24"/>
      <c r="AS6" s="24"/>
    </row>
    <row r="7" spans="1:48">
      <c r="A7" s="11">
        <v>5</v>
      </c>
      <c r="B7" s="11" t="s">
        <v>35</v>
      </c>
      <c r="C7" s="11" t="s">
        <v>54</v>
      </c>
      <c r="D7" s="12"/>
      <c r="E7" s="13"/>
      <c r="F7" s="13"/>
      <c r="G7" s="14"/>
      <c r="H7" s="15"/>
      <c r="I7" s="15"/>
      <c r="J7" s="15"/>
      <c r="K7" s="16"/>
      <c r="L7" s="37"/>
      <c r="M7" s="17"/>
      <c r="N7" s="17"/>
      <c r="O7" s="17"/>
      <c r="P7" s="18"/>
      <c r="Q7" s="19"/>
      <c r="R7" s="19"/>
      <c r="S7" s="20"/>
      <c r="T7" s="19"/>
      <c r="U7" s="19"/>
      <c r="V7" s="18"/>
      <c r="W7" s="19"/>
      <c r="X7" s="19"/>
      <c r="Y7" s="28"/>
      <c r="Z7" s="19"/>
      <c r="AA7" s="19"/>
      <c r="AB7" s="21"/>
      <c r="AC7" s="19"/>
      <c r="AD7" s="19"/>
      <c r="AE7" s="38"/>
      <c r="AF7" s="35"/>
      <c r="AG7" s="35"/>
      <c r="AH7" s="34"/>
      <c r="AI7" s="35"/>
      <c r="AJ7" s="35"/>
      <c r="AK7" s="24">
        <v>536281.96699999995</v>
      </c>
      <c r="AL7" s="25">
        <v>194191.85500000001</v>
      </c>
      <c r="AM7" s="24">
        <v>15.131</v>
      </c>
      <c r="AN7" s="24"/>
      <c r="AO7" s="26"/>
      <c r="AP7" s="26"/>
      <c r="AQ7" s="26"/>
      <c r="AR7" s="24"/>
      <c r="AS7" s="24"/>
    </row>
    <row r="8" spans="1:48">
      <c r="A8" s="11">
        <v>6</v>
      </c>
      <c r="B8" s="11" t="s">
        <v>35</v>
      </c>
      <c r="C8" s="11" t="s">
        <v>55</v>
      </c>
      <c r="D8" s="12">
        <v>15.7</v>
      </c>
      <c r="E8" s="13">
        <v>15.5</v>
      </c>
      <c r="F8" s="13">
        <f t="shared" si="1"/>
        <v>0.19999999999999929</v>
      </c>
      <c r="G8" s="14">
        <v>43488</v>
      </c>
      <c r="H8" s="15"/>
      <c r="I8" s="15"/>
      <c r="J8" s="15"/>
      <c r="K8" s="39" t="s">
        <v>53</v>
      </c>
      <c r="L8" s="40">
        <v>5.9</v>
      </c>
      <c r="M8" s="17">
        <f t="shared" si="0"/>
        <v>9.7999999999999989</v>
      </c>
      <c r="N8" s="17"/>
      <c r="O8" s="17"/>
      <c r="P8" s="18" t="s">
        <v>48</v>
      </c>
      <c r="Q8" s="19">
        <v>0</v>
      </c>
      <c r="R8" s="19">
        <v>0.5</v>
      </c>
      <c r="S8" s="20" t="s">
        <v>39</v>
      </c>
      <c r="T8" s="19">
        <v>0.5</v>
      </c>
      <c r="U8" s="19">
        <v>3.5</v>
      </c>
      <c r="V8" s="18" t="s">
        <v>38</v>
      </c>
      <c r="W8" s="19">
        <v>3.5</v>
      </c>
      <c r="X8" s="19">
        <v>8.4</v>
      </c>
      <c r="Y8" s="28" t="s">
        <v>49</v>
      </c>
      <c r="Z8" s="19">
        <v>8.4</v>
      </c>
      <c r="AA8" s="19">
        <v>10.4</v>
      </c>
      <c r="AB8" s="21" t="s">
        <v>40</v>
      </c>
      <c r="AC8" s="19">
        <v>10.4</v>
      </c>
      <c r="AD8" s="19">
        <v>15.5</v>
      </c>
      <c r="AE8" s="38"/>
      <c r="AF8" s="35"/>
      <c r="AG8" s="35"/>
      <c r="AH8" s="34"/>
      <c r="AI8" s="35"/>
      <c r="AJ8" s="35"/>
      <c r="AK8" s="24">
        <v>536273.22199999995</v>
      </c>
      <c r="AL8" s="25">
        <v>194198.886</v>
      </c>
      <c r="AM8" s="24">
        <v>16.03</v>
      </c>
      <c r="AN8" s="24"/>
      <c r="AO8" s="26"/>
      <c r="AP8" s="26"/>
      <c r="AQ8" s="26"/>
      <c r="AR8" s="24"/>
      <c r="AS8" s="24"/>
    </row>
    <row r="9" spans="1:48">
      <c r="A9" s="11">
        <v>7</v>
      </c>
      <c r="B9" s="11" t="s">
        <v>35</v>
      </c>
      <c r="C9" s="11" t="s">
        <v>56</v>
      </c>
      <c r="D9" s="12">
        <v>17.678999999999998</v>
      </c>
      <c r="E9" s="13">
        <v>20</v>
      </c>
      <c r="F9" s="13">
        <f t="shared" si="1"/>
        <v>-2.3210000000000015</v>
      </c>
      <c r="G9" s="14">
        <v>43445</v>
      </c>
      <c r="H9" s="15"/>
      <c r="I9" s="15"/>
      <c r="J9" s="15"/>
      <c r="K9" s="39" t="s">
        <v>53</v>
      </c>
      <c r="L9" s="40">
        <v>7</v>
      </c>
      <c r="M9" s="17">
        <f t="shared" si="0"/>
        <v>10.678999999999998</v>
      </c>
      <c r="N9" s="17"/>
      <c r="O9" s="17"/>
      <c r="P9" s="18" t="s">
        <v>38</v>
      </c>
      <c r="Q9" s="19">
        <v>0</v>
      </c>
      <c r="R9" s="19">
        <v>2</v>
      </c>
      <c r="S9" s="20" t="s">
        <v>39</v>
      </c>
      <c r="T9" s="19">
        <v>2</v>
      </c>
      <c r="U9" s="19">
        <v>9.5</v>
      </c>
      <c r="V9" s="18" t="s">
        <v>38</v>
      </c>
      <c r="W9" s="19">
        <v>9.5</v>
      </c>
      <c r="X9" s="19">
        <v>10</v>
      </c>
      <c r="Y9" s="28" t="s">
        <v>49</v>
      </c>
      <c r="Z9" s="19">
        <v>10</v>
      </c>
      <c r="AA9" s="19">
        <v>10.8</v>
      </c>
      <c r="AB9" s="21" t="s">
        <v>40</v>
      </c>
      <c r="AC9" s="19">
        <v>10.8</v>
      </c>
      <c r="AD9" s="19">
        <v>20</v>
      </c>
      <c r="AE9" s="41"/>
      <c r="AF9" s="42"/>
      <c r="AG9" s="42"/>
      <c r="AH9" s="43"/>
      <c r="AI9" s="42"/>
      <c r="AJ9" s="44"/>
      <c r="AK9" s="24">
        <v>536233.47699999996</v>
      </c>
      <c r="AL9" s="25">
        <v>194259.79199999999</v>
      </c>
      <c r="AM9" s="24">
        <v>17.678999999999998</v>
      </c>
      <c r="AN9" s="24"/>
      <c r="AO9" s="26"/>
      <c r="AP9" s="26"/>
      <c r="AQ9" s="26"/>
      <c r="AR9" s="24"/>
      <c r="AS9" s="24"/>
    </row>
    <row r="10" spans="1:48">
      <c r="A10" s="11">
        <v>8</v>
      </c>
      <c r="B10" s="11" t="s">
        <v>35</v>
      </c>
      <c r="C10" s="11" t="s">
        <v>57</v>
      </c>
      <c r="D10" s="12">
        <v>13.794</v>
      </c>
      <c r="E10" s="13">
        <v>30</v>
      </c>
      <c r="F10" s="13">
        <f t="shared" si="1"/>
        <v>-16.206</v>
      </c>
      <c r="G10" s="14">
        <v>43437</v>
      </c>
      <c r="H10" s="15"/>
      <c r="I10" s="15"/>
      <c r="J10" s="15"/>
      <c r="K10" s="39" t="s">
        <v>47</v>
      </c>
      <c r="L10" s="40">
        <v>21.5</v>
      </c>
      <c r="M10" s="17">
        <f t="shared" si="0"/>
        <v>-7.7059999999999995</v>
      </c>
      <c r="N10" s="17">
        <v>27.4</v>
      </c>
      <c r="O10" s="17">
        <f t="shared" ref="O10:O19" si="2">D10-N10</f>
        <v>-13.605999999999998</v>
      </c>
      <c r="P10" s="18" t="s">
        <v>58</v>
      </c>
      <c r="Q10" s="19">
        <v>0</v>
      </c>
      <c r="R10" s="19">
        <v>0.7</v>
      </c>
      <c r="S10" s="20" t="s">
        <v>38</v>
      </c>
      <c r="T10" s="19">
        <v>0.7</v>
      </c>
      <c r="U10" s="19">
        <v>4.4000000000000004</v>
      </c>
      <c r="V10" s="28" t="s">
        <v>49</v>
      </c>
      <c r="W10" s="19">
        <v>4.4000000000000004</v>
      </c>
      <c r="X10" s="19">
        <v>8.4</v>
      </c>
      <c r="Y10" s="21" t="s">
        <v>40</v>
      </c>
      <c r="Z10" s="19">
        <v>8.4</v>
      </c>
      <c r="AA10" s="19">
        <v>23.6</v>
      </c>
      <c r="AB10" s="21" t="s">
        <v>50</v>
      </c>
      <c r="AC10" s="19">
        <v>23.6</v>
      </c>
      <c r="AD10" s="19">
        <v>24.1</v>
      </c>
      <c r="AE10" s="21" t="s">
        <v>40</v>
      </c>
      <c r="AF10" s="19">
        <v>24.1</v>
      </c>
      <c r="AG10" s="19">
        <v>27.5</v>
      </c>
      <c r="AH10" s="22" t="s">
        <v>59</v>
      </c>
      <c r="AI10" s="19">
        <v>27.5</v>
      </c>
      <c r="AJ10" s="19">
        <v>30</v>
      </c>
      <c r="AK10" s="25">
        <v>536344.68700000003</v>
      </c>
      <c r="AL10" s="25">
        <v>194137.92</v>
      </c>
      <c r="AM10" s="24">
        <v>13.794</v>
      </c>
      <c r="AN10" s="24"/>
      <c r="AO10" s="26"/>
      <c r="AP10" s="26"/>
      <c r="AQ10" s="26"/>
      <c r="AR10" s="24"/>
      <c r="AS10" s="24"/>
    </row>
    <row r="11" spans="1:48">
      <c r="A11" s="11">
        <v>9</v>
      </c>
      <c r="B11" s="11" t="s">
        <v>35</v>
      </c>
      <c r="C11" s="11" t="s">
        <v>60</v>
      </c>
      <c r="D11" s="12">
        <v>17.853000000000002</v>
      </c>
      <c r="E11" s="13">
        <v>12.9</v>
      </c>
      <c r="F11" s="13">
        <f t="shared" si="1"/>
        <v>4.9530000000000012</v>
      </c>
      <c r="G11" s="14">
        <v>43445</v>
      </c>
      <c r="H11" s="15"/>
      <c r="I11" s="15"/>
      <c r="J11" s="15"/>
      <c r="K11" s="39" t="s">
        <v>61</v>
      </c>
      <c r="L11" s="40">
        <v>8</v>
      </c>
      <c r="M11" s="17">
        <f t="shared" si="0"/>
        <v>9.8530000000000015</v>
      </c>
      <c r="N11" s="17"/>
      <c r="O11" s="17"/>
      <c r="P11" s="18" t="s">
        <v>48</v>
      </c>
      <c r="Q11" s="19">
        <v>0</v>
      </c>
      <c r="R11" s="19">
        <v>3.4</v>
      </c>
      <c r="S11" s="20" t="s">
        <v>38</v>
      </c>
      <c r="T11" s="19">
        <v>3.4</v>
      </c>
      <c r="U11" s="19">
        <v>4.4000000000000004</v>
      </c>
      <c r="V11" s="18" t="s">
        <v>48</v>
      </c>
      <c r="W11" s="19">
        <v>4.4000000000000004</v>
      </c>
      <c r="X11" s="19">
        <v>7.5</v>
      </c>
      <c r="Y11" s="18" t="s">
        <v>38</v>
      </c>
      <c r="Z11" s="19">
        <v>7.5</v>
      </c>
      <c r="AA11" s="19">
        <v>11</v>
      </c>
      <c r="AB11" s="28" t="s">
        <v>62</v>
      </c>
      <c r="AC11" s="19">
        <v>11</v>
      </c>
      <c r="AD11" s="19">
        <v>11.9</v>
      </c>
      <c r="AE11" s="28" t="s">
        <v>49</v>
      </c>
      <c r="AF11" s="19">
        <v>11.9</v>
      </c>
      <c r="AG11" s="19">
        <v>12.9</v>
      </c>
      <c r="AH11" s="29"/>
      <c r="AI11" s="30"/>
      <c r="AJ11" s="31"/>
      <c r="AK11" s="25">
        <v>536094.10400000005</v>
      </c>
      <c r="AL11" s="25">
        <v>194317.679</v>
      </c>
      <c r="AM11" s="24">
        <v>17.853000000000002</v>
      </c>
      <c r="AN11" s="24"/>
      <c r="AO11" s="26"/>
      <c r="AP11" s="26"/>
      <c r="AQ11" s="26"/>
      <c r="AR11" s="24"/>
      <c r="AS11" s="24"/>
    </row>
    <row r="12" spans="1:48">
      <c r="A12" s="11">
        <v>10</v>
      </c>
      <c r="B12" s="11" t="s">
        <v>35</v>
      </c>
      <c r="C12" s="11" t="s">
        <v>63</v>
      </c>
      <c r="D12" s="12">
        <v>18.242000000000001</v>
      </c>
      <c r="E12" s="13">
        <v>13</v>
      </c>
      <c r="F12" s="13">
        <f t="shared" si="1"/>
        <v>5.2420000000000009</v>
      </c>
      <c r="G12" s="14">
        <v>43445</v>
      </c>
      <c r="H12" s="15"/>
      <c r="I12" s="15"/>
      <c r="J12" s="15"/>
      <c r="K12" s="39" t="s">
        <v>61</v>
      </c>
      <c r="L12" s="40">
        <v>8</v>
      </c>
      <c r="M12" s="17">
        <f t="shared" si="0"/>
        <v>10.242000000000001</v>
      </c>
      <c r="N12" s="17"/>
      <c r="O12" s="17"/>
      <c r="P12" s="18" t="s">
        <v>38</v>
      </c>
      <c r="Q12" s="19">
        <v>0</v>
      </c>
      <c r="R12" s="19">
        <v>5</v>
      </c>
      <c r="S12" s="20" t="s">
        <v>39</v>
      </c>
      <c r="T12" s="19">
        <v>5</v>
      </c>
      <c r="U12" s="19">
        <v>8</v>
      </c>
      <c r="V12" s="18" t="s">
        <v>48</v>
      </c>
      <c r="W12" s="19">
        <v>8</v>
      </c>
      <c r="X12" s="19">
        <v>9.5</v>
      </c>
      <c r="Y12" s="18" t="s">
        <v>39</v>
      </c>
      <c r="Z12" s="19">
        <v>9.5</v>
      </c>
      <c r="AA12" s="19">
        <v>11</v>
      </c>
      <c r="AB12" s="28" t="s">
        <v>49</v>
      </c>
      <c r="AC12" s="19">
        <v>11</v>
      </c>
      <c r="AD12" s="19">
        <v>13</v>
      </c>
      <c r="AE12" s="45"/>
      <c r="AF12" s="46"/>
      <c r="AG12" s="46"/>
      <c r="AH12" s="34"/>
      <c r="AI12" s="35"/>
      <c r="AJ12" s="36"/>
      <c r="AK12" s="47">
        <v>536085.50199999998</v>
      </c>
      <c r="AL12" s="25">
        <v>194253.12700000001</v>
      </c>
      <c r="AM12" s="48">
        <v>18.242000000000001</v>
      </c>
      <c r="AN12" s="24"/>
      <c r="AO12" s="26"/>
      <c r="AP12" s="26"/>
      <c r="AQ12" s="26"/>
      <c r="AR12" s="24"/>
      <c r="AS12" s="24"/>
    </row>
    <row r="13" spans="1:48">
      <c r="A13" s="11">
        <v>11</v>
      </c>
      <c r="B13" s="11" t="s">
        <v>35</v>
      </c>
      <c r="C13" s="11" t="s">
        <v>64</v>
      </c>
      <c r="D13" s="12">
        <v>14.694000000000001</v>
      </c>
      <c r="E13" s="13">
        <v>20</v>
      </c>
      <c r="F13" s="13">
        <f t="shared" si="1"/>
        <v>-5.3059999999999992</v>
      </c>
      <c r="G13" s="14">
        <v>43444</v>
      </c>
      <c r="H13" s="15"/>
      <c r="I13" s="15"/>
      <c r="J13" s="15"/>
      <c r="K13" s="39" t="s">
        <v>53</v>
      </c>
      <c r="L13" s="40">
        <v>4.4000000000000004</v>
      </c>
      <c r="M13" s="17">
        <f t="shared" si="0"/>
        <v>10.294</v>
      </c>
      <c r="N13" s="17"/>
      <c r="O13" s="17"/>
      <c r="P13" s="18" t="s">
        <v>58</v>
      </c>
      <c r="Q13" s="19">
        <v>0</v>
      </c>
      <c r="R13" s="19">
        <v>0.7</v>
      </c>
      <c r="S13" s="20" t="s">
        <v>38</v>
      </c>
      <c r="T13" s="19">
        <v>0.7</v>
      </c>
      <c r="U13" s="19">
        <v>2.4</v>
      </c>
      <c r="V13" s="18" t="s">
        <v>48</v>
      </c>
      <c r="W13" s="19">
        <v>2.4</v>
      </c>
      <c r="X13" s="19">
        <v>4.5</v>
      </c>
      <c r="Y13" s="18" t="s">
        <v>39</v>
      </c>
      <c r="Z13" s="19">
        <v>4.5</v>
      </c>
      <c r="AA13" s="19">
        <v>5.9</v>
      </c>
      <c r="AB13" s="18" t="s">
        <v>38</v>
      </c>
      <c r="AC13" s="19">
        <v>5.9</v>
      </c>
      <c r="AD13" s="19">
        <v>7.4</v>
      </c>
      <c r="AE13" s="21" t="s">
        <v>40</v>
      </c>
      <c r="AF13" s="19">
        <v>7.4</v>
      </c>
      <c r="AG13" s="19">
        <v>20</v>
      </c>
      <c r="AH13" s="41"/>
      <c r="AI13" s="42"/>
      <c r="AJ13" s="44"/>
      <c r="AK13" s="25">
        <v>536021.04799999995</v>
      </c>
      <c r="AL13" s="25">
        <v>194189.647</v>
      </c>
      <c r="AM13" s="24">
        <v>14.694000000000001</v>
      </c>
      <c r="AN13" s="24"/>
      <c r="AO13" s="26"/>
      <c r="AP13" s="26"/>
      <c r="AQ13" s="26"/>
      <c r="AR13" s="24"/>
      <c r="AS13" s="24"/>
    </row>
    <row r="14" spans="1:48">
      <c r="A14" s="11">
        <v>12</v>
      </c>
      <c r="B14" s="11" t="s">
        <v>35</v>
      </c>
      <c r="C14" s="11" t="s">
        <v>65</v>
      </c>
      <c r="D14" s="12">
        <v>14.374000000000001</v>
      </c>
      <c r="E14" s="13">
        <v>27.5</v>
      </c>
      <c r="F14" s="13">
        <f t="shared" si="1"/>
        <v>-13.125999999999999</v>
      </c>
      <c r="G14" s="14">
        <v>43444</v>
      </c>
      <c r="H14" s="15" t="s">
        <v>66</v>
      </c>
      <c r="I14" s="15"/>
      <c r="J14" s="15"/>
      <c r="K14" s="39" t="s">
        <v>53</v>
      </c>
      <c r="L14" s="40">
        <v>4.3</v>
      </c>
      <c r="M14" s="17">
        <f t="shared" si="0"/>
        <v>10.074000000000002</v>
      </c>
      <c r="N14" s="17">
        <v>19.7</v>
      </c>
      <c r="O14" s="17">
        <f t="shared" si="2"/>
        <v>-5.3259999999999987</v>
      </c>
      <c r="P14" s="18" t="s">
        <v>48</v>
      </c>
      <c r="Q14" s="19">
        <v>0</v>
      </c>
      <c r="R14" s="19">
        <v>2.25</v>
      </c>
      <c r="S14" s="20" t="s">
        <v>39</v>
      </c>
      <c r="T14" s="19">
        <v>2.25</v>
      </c>
      <c r="U14" s="19">
        <v>5.5</v>
      </c>
      <c r="V14" s="18" t="s">
        <v>38</v>
      </c>
      <c r="W14" s="19">
        <v>5.5</v>
      </c>
      <c r="X14" s="19">
        <v>6.9</v>
      </c>
      <c r="Y14" s="18" t="s">
        <v>39</v>
      </c>
      <c r="Z14" s="19">
        <v>6.9</v>
      </c>
      <c r="AA14" s="19">
        <v>8</v>
      </c>
      <c r="AB14" s="21" t="s">
        <v>40</v>
      </c>
      <c r="AC14" s="19">
        <v>8</v>
      </c>
      <c r="AD14" s="19">
        <v>22.5</v>
      </c>
      <c r="AE14" s="21" t="s">
        <v>67</v>
      </c>
      <c r="AF14" s="19">
        <v>22.5</v>
      </c>
      <c r="AG14" s="19">
        <v>25</v>
      </c>
      <c r="AH14" s="21" t="s">
        <v>40</v>
      </c>
      <c r="AI14" s="19">
        <v>25</v>
      </c>
      <c r="AJ14" s="19">
        <v>27.5</v>
      </c>
      <c r="AK14" s="24">
        <v>536049.88600000006</v>
      </c>
      <c r="AL14" s="25">
        <v>194098.27299999999</v>
      </c>
      <c r="AM14" s="24">
        <v>14.374000000000001</v>
      </c>
      <c r="AN14" s="24"/>
      <c r="AO14" s="26"/>
      <c r="AP14" s="26"/>
      <c r="AQ14" s="26"/>
      <c r="AR14" s="24"/>
      <c r="AS14" s="24"/>
    </row>
    <row r="15" spans="1:48" ht="16.5" customHeight="1">
      <c r="A15" s="11">
        <v>13</v>
      </c>
      <c r="B15" s="11" t="s">
        <v>35</v>
      </c>
      <c r="C15" s="11" t="s">
        <v>68</v>
      </c>
      <c r="D15" s="12">
        <v>13.78</v>
      </c>
      <c r="E15" s="13">
        <v>12</v>
      </c>
      <c r="F15" s="13">
        <f t="shared" si="1"/>
        <v>1.7799999999999994</v>
      </c>
      <c r="G15" s="14">
        <v>43444</v>
      </c>
      <c r="H15" s="15" t="s">
        <v>66</v>
      </c>
      <c r="I15" s="15"/>
      <c r="J15" s="15"/>
      <c r="K15" s="16" t="s">
        <v>53</v>
      </c>
      <c r="L15" s="40"/>
      <c r="M15" s="17"/>
      <c r="N15" s="17"/>
      <c r="O15" s="17"/>
      <c r="P15" s="18" t="s">
        <v>58</v>
      </c>
      <c r="Q15" s="19">
        <v>0</v>
      </c>
      <c r="R15" s="19">
        <v>1.2</v>
      </c>
      <c r="S15" s="20" t="s">
        <v>38</v>
      </c>
      <c r="T15" s="19">
        <v>1.2</v>
      </c>
      <c r="U15" s="19">
        <v>1.9</v>
      </c>
      <c r="V15" s="18" t="s">
        <v>48</v>
      </c>
      <c r="W15" s="19">
        <v>1.9</v>
      </c>
      <c r="X15" s="19">
        <v>6</v>
      </c>
      <c r="Y15" s="20" t="s">
        <v>39</v>
      </c>
      <c r="Z15" s="19">
        <v>6</v>
      </c>
      <c r="AA15" s="19">
        <v>8</v>
      </c>
      <c r="AB15" s="21" t="s">
        <v>40</v>
      </c>
      <c r="AC15" s="19">
        <v>8</v>
      </c>
      <c r="AD15" s="19">
        <v>12</v>
      </c>
      <c r="AE15" s="45"/>
      <c r="AF15" s="46"/>
      <c r="AG15" s="46"/>
      <c r="AH15" s="49"/>
      <c r="AI15" s="30"/>
      <c r="AJ15" s="31"/>
      <c r="AK15" s="24">
        <v>536049.18900000001</v>
      </c>
      <c r="AL15" s="25">
        <v>193979.84700000001</v>
      </c>
      <c r="AM15" s="24">
        <v>13.78</v>
      </c>
      <c r="AN15" s="24"/>
      <c r="AO15" s="26"/>
      <c r="AP15" s="26"/>
      <c r="AQ15" s="26"/>
      <c r="AR15" s="24"/>
      <c r="AS15" s="24"/>
    </row>
    <row r="16" spans="1:48">
      <c r="A16" s="11">
        <v>14</v>
      </c>
      <c r="B16" s="11" t="s">
        <v>35</v>
      </c>
      <c r="C16" s="11" t="s">
        <v>69</v>
      </c>
      <c r="D16" s="12">
        <v>13.78</v>
      </c>
      <c r="E16" s="13">
        <v>20</v>
      </c>
      <c r="F16" s="13">
        <f t="shared" si="1"/>
        <v>-6.2200000000000006</v>
      </c>
      <c r="G16" s="14">
        <v>43444</v>
      </c>
      <c r="H16" s="15" t="s">
        <v>66</v>
      </c>
      <c r="I16" s="15"/>
      <c r="J16" s="15"/>
      <c r="K16" s="16" t="s">
        <v>53</v>
      </c>
      <c r="L16" s="40">
        <v>3.5</v>
      </c>
      <c r="M16" s="17">
        <f>D16-L16</f>
        <v>10.28</v>
      </c>
      <c r="N16" s="17"/>
      <c r="O16" s="17"/>
      <c r="P16" s="18" t="s">
        <v>48</v>
      </c>
      <c r="Q16" s="19">
        <v>0</v>
      </c>
      <c r="R16" s="19">
        <v>1.2</v>
      </c>
      <c r="S16" s="20" t="s">
        <v>58</v>
      </c>
      <c r="T16" s="19">
        <v>1.2</v>
      </c>
      <c r="U16" s="19">
        <v>1.4</v>
      </c>
      <c r="V16" s="18" t="s">
        <v>48</v>
      </c>
      <c r="W16" s="19">
        <v>1.4</v>
      </c>
      <c r="X16" s="19">
        <v>3</v>
      </c>
      <c r="Y16" s="18" t="s">
        <v>39</v>
      </c>
      <c r="Z16" s="19">
        <v>3</v>
      </c>
      <c r="AA16" s="19">
        <v>6.5</v>
      </c>
      <c r="AB16" s="18" t="s">
        <v>38</v>
      </c>
      <c r="AC16" s="19">
        <v>6.5</v>
      </c>
      <c r="AD16" s="19">
        <v>8.5</v>
      </c>
      <c r="AE16" s="21" t="s">
        <v>40</v>
      </c>
      <c r="AF16" s="19">
        <v>8.5</v>
      </c>
      <c r="AG16" s="19">
        <v>20</v>
      </c>
      <c r="AH16" s="41"/>
      <c r="AI16" s="42"/>
      <c r="AJ16" s="44"/>
      <c r="AK16" s="24">
        <v>536051.57299999997</v>
      </c>
      <c r="AL16" s="25">
        <v>193988.96</v>
      </c>
      <c r="AM16" s="24">
        <v>13.78</v>
      </c>
      <c r="AN16" s="24"/>
      <c r="AO16" s="26"/>
      <c r="AP16" s="26"/>
      <c r="AQ16" s="26"/>
      <c r="AR16" s="24"/>
      <c r="AS16" s="24"/>
    </row>
    <row r="17" spans="1:45">
      <c r="A17" s="11">
        <v>15</v>
      </c>
      <c r="B17" s="11" t="s">
        <v>35</v>
      </c>
      <c r="C17" s="11" t="s">
        <v>70</v>
      </c>
      <c r="D17" s="12">
        <v>14.899000000000001</v>
      </c>
      <c r="E17" s="13">
        <v>20</v>
      </c>
      <c r="F17" s="13">
        <f t="shared" si="1"/>
        <v>-5.1009999999999991</v>
      </c>
      <c r="G17" s="14">
        <v>43439</v>
      </c>
      <c r="H17" s="15" t="s">
        <v>66</v>
      </c>
      <c r="I17" s="15"/>
      <c r="J17" s="15"/>
      <c r="K17" s="39" t="s">
        <v>53</v>
      </c>
      <c r="L17" s="40">
        <v>4.8</v>
      </c>
      <c r="M17" s="17">
        <f>D17-L17</f>
        <v>10.099</v>
      </c>
      <c r="N17" s="17"/>
      <c r="O17" s="17"/>
      <c r="P17" s="18" t="s">
        <v>58</v>
      </c>
      <c r="Q17" s="19">
        <v>0</v>
      </c>
      <c r="R17" s="19">
        <v>0.5</v>
      </c>
      <c r="S17" s="20" t="s">
        <v>38</v>
      </c>
      <c r="T17" s="19">
        <v>0.5</v>
      </c>
      <c r="U17" s="19">
        <v>3</v>
      </c>
      <c r="V17" s="18" t="s">
        <v>48</v>
      </c>
      <c r="W17" s="19">
        <v>3</v>
      </c>
      <c r="X17" s="19">
        <v>4.8</v>
      </c>
      <c r="Y17" s="18" t="s">
        <v>39</v>
      </c>
      <c r="Z17" s="19">
        <v>4.8</v>
      </c>
      <c r="AA17" s="19">
        <v>8</v>
      </c>
      <c r="AB17" s="28" t="s">
        <v>62</v>
      </c>
      <c r="AC17" s="19">
        <v>8</v>
      </c>
      <c r="AD17" s="19">
        <v>8.5</v>
      </c>
      <c r="AE17" s="28" t="s">
        <v>49</v>
      </c>
      <c r="AF17" s="19">
        <v>8.5</v>
      </c>
      <c r="AG17" s="19">
        <v>9.5</v>
      </c>
      <c r="AH17" s="21" t="s">
        <v>40</v>
      </c>
      <c r="AI17" s="19">
        <v>9.5</v>
      </c>
      <c r="AJ17" s="19">
        <v>20</v>
      </c>
      <c r="AK17" s="24">
        <v>536095.94999999995</v>
      </c>
      <c r="AL17" s="25">
        <v>194040.065</v>
      </c>
      <c r="AM17" s="24">
        <v>14.899000000000001</v>
      </c>
      <c r="AN17" s="24"/>
      <c r="AO17" s="26"/>
      <c r="AP17" s="26"/>
      <c r="AQ17" s="26"/>
      <c r="AR17" s="24"/>
      <c r="AS17" s="24"/>
    </row>
    <row r="18" spans="1:45">
      <c r="A18" s="11">
        <v>16</v>
      </c>
      <c r="B18" s="11" t="s">
        <v>35</v>
      </c>
      <c r="C18" s="11" t="s">
        <v>71</v>
      </c>
      <c r="D18" s="12">
        <v>14.669</v>
      </c>
      <c r="E18" s="13">
        <v>20</v>
      </c>
      <c r="F18" s="13">
        <f t="shared" si="1"/>
        <v>-5.3309999999999995</v>
      </c>
      <c r="G18" s="14">
        <v>43439</v>
      </c>
      <c r="H18" s="15" t="s">
        <v>66</v>
      </c>
      <c r="I18" s="15"/>
      <c r="J18" s="15"/>
      <c r="K18" s="39" t="s">
        <v>53</v>
      </c>
      <c r="L18" s="40">
        <v>4.4000000000000004</v>
      </c>
      <c r="M18" s="17">
        <f>D18-L18</f>
        <v>10.269</v>
      </c>
      <c r="N18" s="17"/>
      <c r="O18" s="17"/>
      <c r="P18" s="18" t="s">
        <v>48</v>
      </c>
      <c r="Q18" s="19">
        <v>0</v>
      </c>
      <c r="R18" s="19">
        <v>1.4</v>
      </c>
      <c r="S18" s="20" t="s">
        <v>38</v>
      </c>
      <c r="T18" s="19">
        <v>1.4</v>
      </c>
      <c r="U18" s="19">
        <v>4.4000000000000004</v>
      </c>
      <c r="V18" s="18" t="s">
        <v>48</v>
      </c>
      <c r="W18" s="19">
        <v>4.4000000000000004</v>
      </c>
      <c r="X18" s="19">
        <v>6</v>
      </c>
      <c r="Y18" s="18" t="s">
        <v>39</v>
      </c>
      <c r="Z18" s="19">
        <v>6</v>
      </c>
      <c r="AA18" s="19">
        <v>7.4</v>
      </c>
      <c r="AB18" s="21" t="s">
        <v>40</v>
      </c>
      <c r="AC18" s="19">
        <v>7.4</v>
      </c>
      <c r="AD18" s="19">
        <v>20</v>
      </c>
      <c r="AE18" s="29"/>
      <c r="AF18" s="30"/>
      <c r="AG18" s="30"/>
      <c r="AH18" s="49"/>
      <c r="AI18" s="30"/>
      <c r="AJ18" s="31"/>
      <c r="AK18" s="24">
        <v>536162.26300000004</v>
      </c>
      <c r="AL18" s="25">
        <v>194123.736</v>
      </c>
      <c r="AM18" s="24">
        <v>14.669</v>
      </c>
      <c r="AN18" s="24"/>
      <c r="AO18" s="26"/>
      <c r="AP18" s="26"/>
      <c r="AQ18" s="26"/>
      <c r="AR18" s="24"/>
      <c r="AS18" s="24"/>
    </row>
    <row r="19" spans="1:45">
      <c r="A19" s="11">
        <v>17</v>
      </c>
      <c r="B19" s="11" t="s">
        <v>35</v>
      </c>
      <c r="C19" s="11" t="s">
        <v>72</v>
      </c>
      <c r="D19" s="12">
        <v>14.574999999999999</v>
      </c>
      <c r="E19" s="13">
        <v>20</v>
      </c>
      <c r="F19" s="13">
        <f t="shared" si="1"/>
        <v>-5.4250000000000007</v>
      </c>
      <c r="G19" s="14">
        <v>43438</v>
      </c>
      <c r="H19" s="15" t="s">
        <v>66</v>
      </c>
      <c r="I19" s="15"/>
      <c r="J19" s="50"/>
      <c r="K19" s="39" t="s">
        <v>53</v>
      </c>
      <c r="L19" s="40">
        <v>4.7</v>
      </c>
      <c r="M19" s="17">
        <f>D19-L19</f>
        <v>9.875</v>
      </c>
      <c r="N19" s="17">
        <v>19.100000000000001</v>
      </c>
      <c r="O19" s="17">
        <f t="shared" si="2"/>
        <v>-4.5250000000000021</v>
      </c>
      <c r="P19" s="18" t="s">
        <v>48</v>
      </c>
      <c r="Q19" s="19">
        <v>0</v>
      </c>
      <c r="R19" s="19">
        <v>4</v>
      </c>
      <c r="S19" s="20" t="s">
        <v>39</v>
      </c>
      <c r="T19" s="19">
        <v>4</v>
      </c>
      <c r="U19" s="19">
        <v>6.5</v>
      </c>
      <c r="V19" s="28" t="s">
        <v>73</v>
      </c>
      <c r="W19" s="19">
        <v>6.5</v>
      </c>
      <c r="X19" s="19">
        <v>8</v>
      </c>
      <c r="Y19" s="28" t="s">
        <v>49</v>
      </c>
      <c r="Z19" s="19">
        <v>8</v>
      </c>
      <c r="AA19" s="19">
        <v>9</v>
      </c>
      <c r="AB19" s="21" t="s">
        <v>40</v>
      </c>
      <c r="AC19" s="19">
        <v>9</v>
      </c>
      <c r="AD19" s="19">
        <v>20</v>
      </c>
      <c r="AE19" s="41"/>
      <c r="AF19" s="42"/>
      <c r="AG19" s="42"/>
      <c r="AH19" s="34"/>
      <c r="AI19" s="35"/>
      <c r="AJ19" s="36"/>
      <c r="AK19" s="24">
        <v>536133.65099999995</v>
      </c>
      <c r="AL19" s="25">
        <v>193976.75399999999</v>
      </c>
      <c r="AM19" s="24">
        <v>14.574999999999999</v>
      </c>
      <c r="AN19" s="24"/>
      <c r="AO19" s="26"/>
      <c r="AP19" s="26"/>
      <c r="AQ19" s="26"/>
      <c r="AR19" s="24"/>
      <c r="AS19" s="24"/>
    </row>
    <row r="20" spans="1:45">
      <c r="A20" s="11">
        <v>18</v>
      </c>
      <c r="B20" s="11" t="s">
        <v>35</v>
      </c>
      <c r="C20" s="11" t="s">
        <v>74</v>
      </c>
      <c r="D20" s="12">
        <v>15.191000000000001</v>
      </c>
      <c r="E20" s="13">
        <v>15</v>
      </c>
      <c r="F20" s="13">
        <f t="shared" si="1"/>
        <v>0.19100000000000072</v>
      </c>
      <c r="G20" s="14">
        <v>43437</v>
      </c>
      <c r="H20" s="15"/>
      <c r="I20" s="15"/>
      <c r="J20" s="15"/>
      <c r="K20" s="39" t="s">
        <v>53</v>
      </c>
      <c r="L20" s="40">
        <v>5.5</v>
      </c>
      <c r="M20" s="17">
        <f>D20-L20</f>
        <v>9.6910000000000007</v>
      </c>
      <c r="N20" s="17"/>
      <c r="O20" s="17"/>
      <c r="P20" s="18" t="s">
        <v>58</v>
      </c>
      <c r="Q20" s="19">
        <v>0</v>
      </c>
      <c r="R20" s="19">
        <v>1.2</v>
      </c>
      <c r="S20" s="20" t="s">
        <v>38</v>
      </c>
      <c r="T20" s="19">
        <v>1.2</v>
      </c>
      <c r="U20" s="19">
        <v>3</v>
      </c>
      <c r="V20" s="18" t="s">
        <v>39</v>
      </c>
      <c r="W20" s="19">
        <v>3</v>
      </c>
      <c r="X20" s="19">
        <v>4</v>
      </c>
      <c r="Y20" s="18" t="s">
        <v>48</v>
      </c>
      <c r="Z20" s="19">
        <v>4</v>
      </c>
      <c r="AA20" s="19">
        <v>6.5</v>
      </c>
      <c r="AB20" s="28" t="s">
        <v>49</v>
      </c>
      <c r="AC20" s="19">
        <v>6.5</v>
      </c>
      <c r="AD20" s="19">
        <v>9</v>
      </c>
      <c r="AE20" s="21" t="s">
        <v>40</v>
      </c>
      <c r="AF20" s="19">
        <v>9</v>
      </c>
      <c r="AG20" s="19">
        <v>15</v>
      </c>
      <c r="AH20" s="41"/>
      <c r="AI20" s="42"/>
      <c r="AJ20" s="44"/>
      <c r="AK20" s="24">
        <v>536200.60800000001</v>
      </c>
      <c r="AL20" s="25">
        <v>193934.04399999999</v>
      </c>
      <c r="AM20" s="24">
        <v>15.191000000000001</v>
      </c>
      <c r="AN20" s="24"/>
      <c r="AO20" s="26"/>
      <c r="AP20" s="26"/>
      <c r="AQ20" s="26"/>
      <c r="AR20" s="24"/>
      <c r="AS20" s="24"/>
    </row>
    <row r="21" spans="1:45">
      <c r="A21" s="11"/>
      <c r="B21" s="11"/>
      <c r="E21" s="13"/>
      <c r="F21" s="13"/>
      <c r="G21" s="14"/>
      <c r="H21" s="15"/>
      <c r="I21" s="15"/>
      <c r="J21" s="15"/>
      <c r="K21" s="39"/>
      <c r="L21" s="39"/>
      <c r="M21" s="39"/>
      <c r="N21" s="39"/>
      <c r="O21" s="39"/>
      <c r="P21" s="52"/>
      <c r="Q21" s="19"/>
      <c r="R21" s="19"/>
      <c r="T21" s="19"/>
      <c r="U21" s="19"/>
      <c r="V21" s="52"/>
      <c r="W21" s="19"/>
      <c r="X21" s="19"/>
      <c r="Y21" s="52"/>
      <c r="Z21" s="19"/>
      <c r="AA21" s="19"/>
      <c r="AB21" s="52"/>
      <c r="AC21" s="19"/>
      <c r="AD21" s="19"/>
      <c r="AE21" s="52"/>
      <c r="AF21" s="19"/>
      <c r="AG21" s="19"/>
      <c r="AH21" s="52"/>
      <c r="AI21" s="19"/>
      <c r="AJ21" s="19"/>
      <c r="AK21" s="24"/>
      <c r="AL21" s="24"/>
      <c r="AM21" s="24"/>
      <c r="AN21" s="24"/>
      <c r="AO21" s="26"/>
      <c r="AP21" s="26"/>
      <c r="AQ21" s="26"/>
      <c r="AR21" s="24"/>
      <c r="AS21" s="24"/>
    </row>
    <row r="22" spans="1:45">
      <c r="A22" s="11"/>
      <c r="B22" s="11"/>
      <c r="C22" s="11"/>
      <c r="E22" s="13"/>
      <c r="F22" s="13"/>
      <c r="G22" s="14"/>
      <c r="H22" s="15"/>
      <c r="I22" s="15"/>
      <c r="J22" s="15"/>
      <c r="K22" s="39"/>
      <c r="L22" s="39"/>
      <c r="M22" s="39"/>
      <c r="N22" s="39"/>
      <c r="O22" s="39"/>
      <c r="P22" s="52"/>
      <c r="Q22" s="19"/>
      <c r="R22" s="19"/>
      <c r="T22" s="19"/>
      <c r="U22" s="19"/>
      <c r="V22" s="52"/>
      <c r="W22" s="19"/>
      <c r="X22" s="19"/>
      <c r="Y22" s="52"/>
      <c r="Z22" s="19"/>
      <c r="AA22" s="19"/>
      <c r="AB22" s="52"/>
      <c r="AC22" s="19"/>
      <c r="AD22" s="19"/>
      <c r="AE22" s="52"/>
      <c r="AF22" s="19"/>
      <c r="AG22" s="19"/>
      <c r="AH22" s="52"/>
      <c r="AI22" s="19"/>
      <c r="AJ22" s="19"/>
      <c r="AK22" s="24"/>
      <c r="AL22" s="24"/>
      <c r="AM22" s="24"/>
      <c r="AN22" s="24"/>
      <c r="AO22" s="26"/>
      <c r="AP22" s="26"/>
      <c r="AQ22" s="26"/>
      <c r="AR22" s="24"/>
      <c r="AS22" s="24"/>
    </row>
    <row r="23" spans="1:45">
      <c r="A23" s="11"/>
      <c r="B23" s="11"/>
      <c r="C23" s="11"/>
      <c r="E23" s="13"/>
      <c r="F23" s="13"/>
      <c r="G23" s="14"/>
      <c r="H23" s="15"/>
      <c r="I23" s="15"/>
      <c r="J23" s="50"/>
      <c r="K23" s="39"/>
      <c r="L23" s="39"/>
      <c r="M23" s="39"/>
      <c r="N23" s="39"/>
      <c r="O23" s="39"/>
      <c r="R23" s="53"/>
      <c r="S23" s="51" t="s">
        <v>3</v>
      </c>
      <c r="T23" s="51" t="s">
        <v>75</v>
      </c>
      <c r="U23" s="54" t="s">
        <v>76</v>
      </c>
      <c r="V23" s="52"/>
      <c r="W23" s="53" t="s">
        <v>77</v>
      </c>
      <c r="X23" s="55" t="s">
        <v>78</v>
      </c>
      <c r="Y23" s="52"/>
      <c r="Z23" s="19" t="s">
        <v>79</v>
      </c>
      <c r="AA23" s="54" t="s">
        <v>80</v>
      </c>
      <c r="AB23" s="52"/>
      <c r="AC23" s="19" t="s">
        <v>81</v>
      </c>
      <c r="AD23" s="56" t="s">
        <v>82</v>
      </c>
      <c r="AE23" s="52"/>
      <c r="AF23" s="19"/>
      <c r="AG23" s="19"/>
      <c r="AH23" s="52"/>
      <c r="AI23" s="19"/>
      <c r="AJ23" s="19"/>
      <c r="AK23" s="24"/>
      <c r="AL23" s="24"/>
      <c r="AM23" s="24"/>
      <c r="AN23" s="24"/>
      <c r="AO23" s="26"/>
      <c r="AP23" s="26"/>
      <c r="AQ23" s="26"/>
      <c r="AR23" s="24"/>
      <c r="AS23" s="24"/>
    </row>
    <row r="24" spans="1:45">
      <c r="A24" s="11"/>
      <c r="E24" s="57"/>
      <c r="F24" s="57"/>
      <c r="G24" s="14"/>
      <c r="H24" s="15"/>
      <c r="I24" s="15"/>
      <c r="J24" s="58"/>
      <c r="K24" s="59"/>
      <c r="L24" s="39"/>
      <c r="M24" s="39"/>
      <c r="N24" s="39"/>
      <c r="O24" s="39"/>
      <c r="R24" s="11" t="s">
        <v>36</v>
      </c>
      <c r="S24" s="17">
        <v>16.530999999999999</v>
      </c>
      <c r="U24" s="60"/>
      <c r="V24" s="52"/>
      <c r="W24" s="17">
        <f>W3</f>
        <v>10</v>
      </c>
      <c r="X24" s="60">
        <f>D3-W3</f>
        <v>6.5309999999999988</v>
      </c>
      <c r="Y24" s="52"/>
      <c r="Z24" s="19">
        <f>Z3</f>
        <v>20.399999999999999</v>
      </c>
      <c r="AA24" s="17">
        <f>S24-Z24</f>
        <v>-3.8689999999999998</v>
      </c>
      <c r="AB24" s="52"/>
      <c r="AC24" s="19">
        <f>AI3</f>
        <v>28.4</v>
      </c>
      <c r="AD24" s="61">
        <f>S24-AC24</f>
        <v>-11.869</v>
      </c>
      <c r="AE24" s="52"/>
      <c r="AF24" s="19"/>
      <c r="AG24" s="19"/>
      <c r="AH24" s="52"/>
      <c r="AI24" s="19"/>
      <c r="AJ24" s="19"/>
      <c r="AK24" s="24"/>
      <c r="AL24" s="24"/>
      <c r="AM24" s="24"/>
      <c r="AN24" s="24"/>
      <c r="AO24" s="26"/>
      <c r="AP24" s="26"/>
      <c r="AQ24" s="26"/>
      <c r="AR24" s="24"/>
      <c r="AS24" s="24"/>
    </row>
    <row r="25" spans="1:45">
      <c r="A25" s="11"/>
      <c r="E25" s="57"/>
      <c r="F25" s="62"/>
      <c r="G25" s="63"/>
      <c r="H25" s="15"/>
      <c r="I25" s="15"/>
      <c r="J25" s="15"/>
      <c r="K25" s="40"/>
      <c r="L25" s="39"/>
      <c r="M25" s="39"/>
      <c r="N25" s="39"/>
      <c r="O25" s="39"/>
      <c r="R25" s="11" t="s">
        <v>46</v>
      </c>
      <c r="S25" s="17">
        <v>16.047999999999998</v>
      </c>
      <c r="T25" s="64">
        <f>Z4</f>
        <v>8.5</v>
      </c>
      <c r="U25" s="60">
        <f>S25-T25</f>
        <v>7.5479999999999983</v>
      </c>
      <c r="V25" s="52"/>
      <c r="W25" s="17">
        <f>AC4</f>
        <v>10</v>
      </c>
      <c r="X25" s="60">
        <f>D4-AC4</f>
        <v>6.0479999999999983</v>
      </c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24"/>
      <c r="AL25" s="24"/>
      <c r="AM25" s="24"/>
      <c r="AN25" s="24"/>
      <c r="AO25" s="26"/>
      <c r="AP25" s="26"/>
      <c r="AQ25" s="26"/>
      <c r="AR25" s="24"/>
      <c r="AS25" s="24"/>
    </row>
    <row r="26" spans="1:45">
      <c r="A26" s="11"/>
      <c r="E26" s="57"/>
      <c r="F26" s="62"/>
      <c r="G26" s="63"/>
      <c r="H26" s="15"/>
      <c r="I26" s="15"/>
      <c r="J26" s="15"/>
      <c r="K26" s="40"/>
      <c r="L26" s="39"/>
      <c r="M26" s="39"/>
      <c r="N26" s="39"/>
      <c r="O26" s="39"/>
      <c r="R26" s="65" t="s">
        <v>52</v>
      </c>
      <c r="S26" s="17">
        <v>17.399999999999999</v>
      </c>
      <c r="T26" s="64">
        <f>Z6</f>
        <v>9.5</v>
      </c>
      <c r="U26" s="60">
        <f t="shared" ref="U26:U39" si="3">S26-T26</f>
        <v>7.8999999999999986</v>
      </c>
      <c r="W26" s="17">
        <f>AC6</f>
        <v>10.5</v>
      </c>
      <c r="X26" s="60">
        <f>D6-AC6</f>
        <v>6.8999999999999986</v>
      </c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24"/>
      <c r="AL26" s="24"/>
      <c r="AM26" s="24"/>
      <c r="AN26" s="24"/>
      <c r="AO26" s="26"/>
      <c r="AP26" s="26"/>
      <c r="AQ26" s="26"/>
      <c r="AR26" s="24"/>
      <c r="AS26" s="24"/>
    </row>
    <row r="27" spans="1:45">
      <c r="A27" s="11"/>
      <c r="E27" s="57"/>
      <c r="F27" s="62"/>
      <c r="G27" s="66"/>
      <c r="H27" s="15"/>
      <c r="I27" s="15"/>
      <c r="J27" s="15"/>
      <c r="K27" s="40"/>
      <c r="L27" s="39"/>
      <c r="M27" s="39"/>
      <c r="N27" s="39"/>
      <c r="O27" s="39"/>
      <c r="R27" s="67" t="s">
        <v>55</v>
      </c>
      <c r="S27" s="17">
        <v>15.7</v>
      </c>
      <c r="T27" s="64">
        <f>Z8</f>
        <v>8.4</v>
      </c>
      <c r="U27" s="60">
        <f t="shared" si="3"/>
        <v>7.2999999999999989</v>
      </c>
      <c r="V27" s="52"/>
      <c r="W27" s="17">
        <f>AC8</f>
        <v>10.4</v>
      </c>
      <c r="X27" s="60">
        <f>D8-AC8</f>
        <v>5.2999999999999989</v>
      </c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24"/>
      <c r="AL27" s="24"/>
      <c r="AM27" s="24"/>
      <c r="AN27" s="24"/>
      <c r="AO27" s="26"/>
      <c r="AP27" s="26"/>
      <c r="AQ27" s="26"/>
      <c r="AR27" s="24"/>
      <c r="AS27" s="24"/>
    </row>
    <row r="28" spans="1:45">
      <c r="A28" s="11"/>
      <c r="E28" s="57"/>
      <c r="F28" s="62"/>
      <c r="G28" s="63"/>
      <c r="H28" s="15"/>
      <c r="I28" s="15"/>
      <c r="J28" s="58"/>
      <c r="K28" s="40"/>
      <c r="L28" s="39"/>
      <c r="M28" s="39"/>
      <c r="N28" s="39"/>
      <c r="O28" s="39"/>
      <c r="R28" s="65" t="s">
        <v>56</v>
      </c>
      <c r="S28" s="17">
        <v>17.678999999999998</v>
      </c>
      <c r="T28" s="64">
        <f>Z9</f>
        <v>10</v>
      </c>
      <c r="U28" s="60">
        <f t="shared" si="3"/>
        <v>7.6789999999999985</v>
      </c>
      <c r="V28" s="52"/>
      <c r="W28" s="17">
        <f>AC9</f>
        <v>10.8</v>
      </c>
      <c r="X28" s="60">
        <f>D9-AC9</f>
        <v>6.8789999999999978</v>
      </c>
      <c r="Y28" s="52"/>
      <c r="Z28" s="52"/>
      <c r="AA28" s="52"/>
      <c r="AC28" s="52"/>
      <c r="AD28" s="52"/>
      <c r="AF28" s="52"/>
      <c r="AG28" s="52"/>
      <c r="AI28" s="52"/>
      <c r="AJ28" s="52"/>
      <c r="AK28" s="24"/>
      <c r="AL28" s="24"/>
      <c r="AM28" s="24"/>
      <c r="AN28" s="24"/>
      <c r="AO28" s="26"/>
      <c r="AP28" s="26"/>
      <c r="AQ28" s="26"/>
      <c r="AR28" s="24"/>
      <c r="AS28" s="24"/>
    </row>
    <row r="29" spans="1:45">
      <c r="A29" s="11"/>
      <c r="E29" s="57"/>
      <c r="F29" s="62"/>
      <c r="G29" s="66"/>
      <c r="H29" s="15"/>
      <c r="I29" s="15"/>
      <c r="J29" s="15"/>
      <c r="K29" s="40"/>
      <c r="L29" s="39"/>
      <c r="M29" s="39"/>
      <c r="N29" s="39"/>
      <c r="O29" s="39"/>
      <c r="R29" s="65" t="s">
        <v>57</v>
      </c>
      <c r="S29" s="17">
        <v>13.794</v>
      </c>
      <c r="T29" s="64">
        <f>W10</f>
        <v>4.4000000000000004</v>
      </c>
      <c r="U29" s="60">
        <f t="shared" si="3"/>
        <v>9.3940000000000001</v>
      </c>
      <c r="V29" s="52"/>
      <c r="W29" s="17">
        <f>Z10</f>
        <v>8.4</v>
      </c>
      <c r="X29" s="60">
        <f>D10-Z10</f>
        <v>5.3940000000000001</v>
      </c>
      <c r="Y29" s="52"/>
      <c r="Z29" s="19">
        <f>AI10</f>
        <v>27.5</v>
      </c>
      <c r="AA29" s="61">
        <f>S29-Z29</f>
        <v>-13.706</v>
      </c>
      <c r="AB29" s="52"/>
      <c r="AC29" s="52"/>
      <c r="AD29" s="52"/>
      <c r="AE29" s="52"/>
      <c r="AF29" s="52"/>
      <c r="AG29" s="52"/>
      <c r="AH29" s="52"/>
      <c r="AI29" s="52"/>
      <c r="AJ29" s="52"/>
      <c r="AK29" s="24"/>
      <c r="AL29" s="24"/>
      <c r="AM29" s="24"/>
      <c r="AN29" s="24"/>
      <c r="AO29" s="26"/>
      <c r="AP29" s="26"/>
      <c r="AQ29" s="26"/>
      <c r="AR29" s="24"/>
      <c r="AS29" s="24"/>
    </row>
    <row r="30" spans="1:45">
      <c r="A30" s="11"/>
      <c r="E30" s="57"/>
      <c r="F30" s="62"/>
      <c r="G30" s="63"/>
      <c r="H30" s="15"/>
      <c r="I30" s="15"/>
      <c r="J30" s="15"/>
      <c r="K30" s="40"/>
      <c r="L30" s="39"/>
      <c r="M30" s="39"/>
      <c r="N30" s="39"/>
      <c r="O30" s="39"/>
      <c r="R30" s="65" t="s">
        <v>60</v>
      </c>
      <c r="S30" s="17">
        <v>17.853000000000002</v>
      </c>
      <c r="T30" s="64">
        <f>AC11</f>
        <v>11</v>
      </c>
      <c r="U30" s="60">
        <f t="shared" si="3"/>
        <v>6.8530000000000015</v>
      </c>
      <c r="V30" s="52"/>
      <c r="W30" s="60" t="s">
        <v>83</v>
      </c>
      <c r="X30" s="60" t="s">
        <v>83</v>
      </c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24"/>
      <c r="AL30" s="24"/>
      <c r="AM30" s="24"/>
      <c r="AN30" s="24"/>
      <c r="AO30" s="26"/>
      <c r="AP30" s="26"/>
      <c r="AQ30" s="26"/>
      <c r="AR30" s="24"/>
      <c r="AS30" s="24"/>
    </row>
    <row r="31" spans="1:45">
      <c r="A31" s="11"/>
      <c r="E31" s="57"/>
      <c r="F31" s="62"/>
      <c r="G31" s="66"/>
      <c r="H31" s="15"/>
      <c r="I31" s="15"/>
      <c r="J31" s="15"/>
      <c r="K31" s="40"/>
      <c r="L31" s="39"/>
      <c r="M31" s="39"/>
      <c r="N31" s="39"/>
      <c r="O31" s="39"/>
      <c r="R31" s="65" t="s">
        <v>63</v>
      </c>
      <c r="S31" s="17">
        <v>18.242000000000001</v>
      </c>
      <c r="T31" s="64">
        <f>AC12</f>
        <v>11</v>
      </c>
      <c r="U31" s="60">
        <f t="shared" si="3"/>
        <v>7.2420000000000009</v>
      </c>
      <c r="V31" s="52"/>
      <c r="W31" s="60" t="s">
        <v>83</v>
      </c>
      <c r="X31" s="60" t="s">
        <v>83</v>
      </c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24"/>
      <c r="AL31" s="24"/>
      <c r="AM31" s="24"/>
      <c r="AN31" s="24"/>
      <c r="AO31" s="26"/>
      <c r="AP31" s="26"/>
      <c r="AQ31" s="26"/>
      <c r="AR31" s="24"/>
      <c r="AS31" s="24"/>
    </row>
    <row r="32" spans="1:45">
      <c r="A32" s="11"/>
      <c r="E32" s="57"/>
      <c r="F32" s="62"/>
      <c r="G32" s="66"/>
      <c r="H32" s="15"/>
      <c r="I32" s="15"/>
      <c r="J32" s="15"/>
      <c r="K32" s="40"/>
      <c r="L32" s="39"/>
      <c r="M32" s="39"/>
      <c r="N32" s="39"/>
      <c r="O32" s="39"/>
      <c r="R32" s="67" t="s">
        <v>64</v>
      </c>
      <c r="S32" s="17">
        <v>14.694000000000001</v>
      </c>
      <c r="U32" s="60"/>
      <c r="V32" s="52"/>
      <c r="W32" s="17">
        <f>AF13</f>
        <v>7.4</v>
      </c>
      <c r="X32" s="60">
        <f>D13-AF13</f>
        <v>7.2940000000000005</v>
      </c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24"/>
      <c r="AL32" s="24"/>
      <c r="AM32" s="24"/>
      <c r="AN32" s="24"/>
      <c r="AO32" s="26"/>
      <c r="AP32" s="26"/>
      <c r="AQ32" s="26"/>
      <c r="AR32" s="24"/>
      <c r="AS32" s="24"/>
    </row>
    <row r="33" spans="1:45">
      <c r="A33" s="11"/>
      <c r="E33" s="57"/>
      <c r="F33" s="62"/>
      <c r="G33" s="63"/>
      <c r="H33" s="15"/>
      <c r="I33" s="15"/>
      <c r="J33" s="68"/>
      <c r="K33" s="40"/>
      <c r="L33" s="39"/>
      <c r="M33" s="39"/>
      <c r="N33" s="39"/>
      <c r="O33" s="39"/>
      <c r="R33" s="65" t="s">
        <v>65</v>
      </c>
      <c r="S33" s="17">
        <v>14.374000000000001</v>
      </c>
      <c r="U33" s="60"/>
      <c r="V33" s="52"/>
      <c r="W33" s="17">
        <f>AC14</f>
        <v>8</v>
      </c>
      <c r="X33" s="60">
        <f>D14-AC14</f>
        <v>6.3740000000000006</v>
      </c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24"/>
      <c r="AL33" s="24"/>
      <c r="AM33" s="24"/>
      <c r="AN33" s="24"/>
      <c r="AO33" s="26"/>
      <c r="AP33" s="26"/>
      <c r="AQ33" s="26"/>
      <c r="AR33" s="24"/>
      <c r="AS33" s="24"/>
    </row>
    <row r="34" spans="1:45">
      <c r="A34" s="11"/>
      <c r="E34" s="57"/>
      <c r="F34" s="62"/>
      <c r="G34" s="66"/>
      <c r="H34" s="15"/>
      <c r="I34" s="15"/>
      <c r="J34" s="15"/>
      <c r="K34" s="40"/>
      <c r="L34" s="39"/>
      <c r="M34" s="39"/>
      <c r="N34" s="39"/>
      <c r="O34" s="39"/>
      <c r="R34" s="65" t="s">
        <v>68</v>
      </c>
      <c r="S34" s="17">
        <v>13.78</v>
      </c>
      <c r="U34" s="60"/>
      <c r="V34" s="52"/>
      <c r="W34" s="17">
        <f>AC15</f>
        <v>8</v>
      </c>
      <c r="X34" s="60">
        <f>D15-AC15</f>
        <v>5.7799999999999994</v>
      </c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24"/>
      <c r="AL34" s="24"/>
      <c r="AM34" s="24"/>
      <c r="AN34" s="24"/>
      <c r="AO34" s="26"/>
      <c r="AP34" s="26"/>
      <c r="AQ34" s="26"/>
      <c r="AR34" s="24"/>
      <c r="AS34" s="24"/>
    </row>
    <row r="35" spans="1:45">
      <c r="A35" s="11"/>
      <c r="E35" s="57"/>
      <c r="F35" s="62"/>
      <c r="G35" s="63"/>
      <c r="H35" s="15"/>
      <c r="I35" s="15"/>
      <c r="J35" s="15"/>
      <c r="K35" s="40"/>
      <c r="L35" s="39"/>
      <c r="M35" s="39"/>
      <c r="N35" s="39"/>
      <c r="O35" s="39"/>
      <c r="R35" s="65" t="s">
        <v>69</v>
      </c>
      <c r="S35" s="17">
        <v>13.78</v>
      </c>
      <c r="U35" s="60"/>
      <c r="V35" s="52"/>
      <c r="W35" s="17">
        <f>AF16</f>
        <v>8.5</v>
      </c>
      <c r="X35" s="60">
        <f>D16-AF16</f>
        <v>5.2799999999999994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24"/>
      <c r="AL35" s="24"/>
      <c r="AM35" s="24"/>
      <c r="AN35" s="24"/>
      <c r="AO35" s="26"/>
      <c r="AP35" s="26"/>
      <c r="AQ35" s="26"/>
      <c r="AR35" s="24"/>
      <c r="AS35" s="24"/>
    </row>
    <row r="36" spans="1:45">
      <c r="A36" s="11"/>
      <c r="E36" s="57"/>
      <c r="F36" s="62"/>
      <c r="G36" s="66"/>
      <c r="H36" s="15"/>
      <c r="I36" s="15"/>
      <c r="J36" s="15"/>
      <c r="K36" s="40"/>
      <c r="L36" s="39"/>
      <c r="M36" s="39"/>
      <c r="N36" s="39"/>
      <c r="O36" s="39"/>
      <c r="R36" s="65" t="s">
        <v>70</v>
      </c>
      <c r="S36" s="17">
        <v>14.899000000000001</v>
      </c>
      <c r="T36" s="64">
        <f>AC17</f>
        <v>8</v>
      </c>
      <c r="U36" s="60">
        <f t="shared" si="3"/>
        <v>6.8990000000000009</v>
      </c>
      <c r="V36" s="52"/>
      <c r="W36" s="17">
        <f>AI17</f>
        <v>9.5</v>
      </c>
      <c r="X36" s="60">
        <f>D17-AI17</f>
        <v>5.3990000000000009</v>
      </c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24"/>
      <c r="AL36" s="24"/>
      <c r="AM36" s="24"/>
      <c r="AN36" s="24"/>
      <c r="AO36" s="26"/>
      <c r="AP36" s="26"/>
      <c r="AQ36" s="26"/>
      <c r="AR36" s="24"/>
      <c r="AS36" s="24"/>
    </row>
    <row r="37" spans="1:45">
      <c r="A37" s="11"/>
      <c r="E37" s="57"/>
      <c r="F37" s="62"/>
      <c r="G37" s="66"/>
      <c r="H37" s="15"/>
      <c r="I37" s="15"/>
      <c r="J37" s="15"/>
      <c r="K37" s="40"/>
      <c r="L37" s="39"/>
      <c r="M37" s="39"/>
      <c r="N37" s="39"/>
      <c r="O37" s="39"/>
      <c r="R37" s="67" t="s">
        <v>71</v>
      </c>
      <c r="S37" s="17">
        <v>14.669</v>
      </c>
      <c r="U37" s="60"/>
      <c r="V37" s="52"/>
      <c r="W37" s="17">
        <f>AC18</f>
        <v>7.4</v>
      </c>
      <c r="X37" s="60">
        <f>D18-AC18</f>
        <v>7.2690000000000001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24"/>
      <c r="AL37" s="24"/>
      <c r="AM37" s="24"/>
      <c r="AN37" s="24"/>
      <c r="AO37" s="26"/>
      <c r="AP37" s="26"/>
      <c r="AQ37" s="26"/>
      <c r="AR37" s="24"/>
      <c r="AS37" s="24"/>
    </row>
    <row r="38" spans="1:45">
      <c r="A38" s="11"/>
      <c r="E38" s="57"/>
      <c r="F38" s="62"/>
      <c r="G38" s="63"/>
      <c r="H38" s="15"/>
      <c r="I38" s="15"/>
      <c r="J38" s="69"/>
      <c r="K38" s="40"/>
      <c r="L38" s="39"/>
      <c r="M38" s="39"/>
      <c r="N38" s="39"/>
      <c r="O38" s="39"/>
      <c r="R38" s="65" t="s">
        <v>72</v>
      </c>
      <c r="S38" s="17">
        <v>14.574999999999999</v>
      </c>
      <c r="T38" s="64">
        <f>W19</f>
        <v>6.5</v>
      </c>
      <c r="U38" s="60">
        <f t="shared" si="3"/>
        <v>8.0749999999999993</v>
      </c>
      <c r="V38" s="52"/>
      <c r="W38" s="17">
        <f>AC19</f>
        <v>9</v>
      </c>
      <c r="X38" s="60">
        <f>D19-AC19</f>
        <v>5.5749999999999993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24"/>
      <c r="AL38" s="24"/>
      <c r="AM38" s="24"/>
      <c r="AN38" s="24"/>
      <c r="AO38" s="26"/>
      <c r="AP38" s="26"/>
      <c r="AQ38" s="26"/>
      <c r="AR38" s="24"/>
      <c r="AS38" s="24"/>
    </row>
    <row r="39" spans="1:45">
      <c r="A39" s="11"/>
      <c r="E39" s="57"/>
      <c r="F39" s="62"/>
      <c r="G39" s="66"/>
      <c r="H39" s="15"/>
      <c r="I39" s="15"/>
      <c r="J39" s="15"/>
      <c r="K39" s="40"/>
      <c r="L39" s="39"/>
      <c r="M39" s="39"/>
      <c r="N39" s="39"/>
      <c r="O39" s="39"/>
      <c r="R39" s="11" t="s">
        <v>74</v>
      </c>
      <c r="S39" s="17">
        <v>15.191000000000001</v>
      </c>
      <c r="T39" s="64">
        <f>AC20</f>
        <v>6.5</v>
      </c>
      <c r="U39" s="60">
        <f t="shared" si="3"/>
        <v>8.6910000000000007</v>
      </c>
      <c r="V39" s="52"/>
      <c r="W39" s="17">
        <f>AF20</f>
        <v>9</v>
      </c>
      <c r="X39" s="60">
        <f>D20-AF20</f>
        <v>6.1910000000000007</v>
      </c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4"/>
      <c r="AL39" s="24"/>
      <c r="AM39" s="24"/>
      <c r="AN39" s="24"/>
      <c r="AO39" s="26"/>
      <c r="AP39" s="26"/>
      <c r="AQ39" s="26"/>
      <c r="AR39" s="24"/>
      <c r="AS39" s="24"/>
    </row>
    <row r="40" spans="1:45">
      <c r="A40" s="11"/>
      <c r="E40" s="57"/>
      <c r="F40" s="62"/>
      <c r="G40" s="63"/>
      <c r="H40" s="15"/>
      <c r="I40" s="15"/>
      <c r="J40" s="15"/>
      <c r="K40" s="40"/>
      <c r="L40" s="39"/>
      <c r="M40" s="39"/>
      <c r="N40" s="39"/>
      <c r="O40" s="39"/>
      <c r="P40" s="52"/>
      <c r="Q40" s="52"/>
      <c r="R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24"/>
      <c r="AL40" s="24"/>
      <c r="AM40" s="24"/>
      <c r="AN40" s="24"/>
      <c r="AO40" s="26"/>
      <c r="AP40" s="26"/>
      <c r="AQ40" s="26"/>
      <c r="AR40" s="24"/>
      <c r="AS40" s="24"/>
    </row>
    <row r="41" spans="1:45">
      <c r="A41" s="11"/>
      <c r="B41" s="11"/>
      <c r="C41" s="11"/>
      <c r="D41" s="70"/>
      <c r="E41" s="57"/>
      <c r="F41" s="62"/>
      <c r="G41" s="66"/>
      <c r="H41" s="15"/>
      <c r="I41" s="15"/>
      <c r="J41" s="15"/>
      <c r="K41" s="40"/>
      <c r="L41" s="39"/>
      <c r="M41" s="39"/>
      <c r="N41" s="39"/>
      <c r="O41" s="39"/>
      <c r="P41" s="52"/>
      <c r="Q41" s="52"/>
      <c r="R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24"/>
      <c r="AL41" s="24"/>
      <c r="AM41" s="24"/>
      <c r="AN41" s="24"/>
      <c r="AO41" s="26"/>
      <c r="AP41" s="26"/>
      <c r="AQ41" s="26"/>
      <c r="AR41" s="24"/>
      <c r="AS41" s="24"/>
    </row>
    <row r="42" spans="1:45">
      <c r="A42" s="11"/>
      <c r="B42" s="11"/>
      <c r="C42" s="11"/>
      <c r="D42" s="70"/>
      <c r="E42" s="57"/>
      <c r="F42" s="62"/>
      <c r="G42" s="66"/>
      <c r="H42" s="15"/>
      <c r="I42" s="15"/>
      <c r="J42" s="15"/>
      <c r="K42" s="40"/>
      <c r="L42" s="39"/>
      <c r="M42" s="39"/>
      <c r="N42" s="39"/>
      <c r="O42" s="39"/>
      <c r="P42" s="52"/>
      <c r="Q42" s="52"/>
      <c r="R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24"/>
      <c r="AL42" s="24"/>
      <c r="AM42" s="24"/>
      <c r="AN42" s="24"/>
      <c r="AO42" s="26"/>
      <c r="AP42" s="26"/>
      <c r="AQ42" s="26"/>
      <c r="AR42" s="24"/>
      <c r="AS42" s="24"/>
    </row>
    <row r="43" spans="1:45">
      <c r="A43" s="11"/>
      <c r="B43" s="11"/>
      <c r="C43" s="11"/>
      <c r="D43" s="11"/>
      <c r="E43" s="57"/>
      <c r="F43" s="62"/>
      <c r="G43" s="63"/>
      <c r="H43" s="15"/>
      <c r="I43" s="15"/>
      <c r="J43" s="15"/>
      <c r="K43" s="40"/>
      <c r="L43" s="39"/>
      <c r="M43" s="39"/>
      <c r="N43" s="39"/>
      <c r="O43" s="39"/>
      <c r="P43" s="52"/>
      <c r="Q43" s="52"/>
      <c r="R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24"/>
      <c r="AL43" s="24"/>
      <c r="AM43" s="24"/>
      <c r="AN43" s="24"/>
      <c r="AO43" s="26"/>
      <c r="AP43" s="26"/>
      <c r="AQ43" s="26"/>
      <c r="AR43" s="24"/>
      <c r="AS43" s="24"/>
    </row>
    <row r="44" spans="1:45">
      <c r="A44" s="11"/>
      <c r="B44" s="11"/>
      <c r="C44" s="11"/>
      <c r="D44" s="11"/>
      <c r="E44" s="57"/>
      <c r="F44" s="62"/>
      <c r="G44" s="71"/>
      <c r="H44" s="15"/>
      <c r="I44" s="15"/>
      <c r="J44" s="15"/>
      <c r="K44" s="39"/>
      <c r="L44" s="39"/>
      <c r="M44" s="39"/>
      <c r="N44" s="39"/>
      <c r="O44" s="39"/>
      <c r="P44" s="52"/>
      <c r="Q44" s="52"/>
      <c r="R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24"/>
      <c r="AL44" s="24"/>
      <c r="AM44" s="24"/>
      <c r="AN44" s="24"/>
      <c r="AO44" s="26"/>
      <c r="AP44" s="26"/>
      <c r="AQ44" s="26"/>
      <c r="AR44" s="24"/>
      <c r="AS44" s="24"/>
    </row>
    <row r="45" spans="1:45">
      <c r="A45" s="11"/>
      <c r="B45" s="11"/>
      <c r="C45" s="11"/>
      <c r="D45" s="11"/>
      <c r="E45" s="57"/>
      <c r="F45" s="57"/>
      <c r="G45" s="14"/>
      <c r="H45" s="15"/>
      <c r="I45" s="15"/>
      <c r="J45" s="15"/>
      <c r="K45" s="39"/>
      <c r="L45" s="39"/>
      <c r="M45" s="39"/>
      <c r="N45" s="39"/>
      <c r="O45" s="39"/>
      <c r="P45" s="52"/>
      <c r="Q45" s="52"/>
      <c r="R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24"/>
      <c r="AL45" s="24"/>
      <c r="AM45" s="24"/>
      <c r="AN45" s="24"/>
      <c r="AO45" s="26"/>
      <c r="AP45" s="26"/>
      <c r="AQ45" s="26"/>
      <c r="AR45" s="24"/>
      <c r="AS45" s="24"/>
    </row>
    <row r="46" spans="1:45">
      <c r="A46" s="11"/>
      <c r="B46" s="11"/>
      <c r="C46" s="11"/>
      <c r="D46" s="11"/>
      <c r="E46" s="57"/>
      <c r="F46" s="57"/>
      <c r="G46" s="14"/>
      <c r="H46" s="15"/>
      <c r="I46" s="15"/>
      <c r="J46" s="15"/>
      <c r="K46" s="39"/>
      <c r="L46" s="39"/>
      <c r="M46" s="39"/>
      <c r="N46" s="39"/>
      <c r="O46" s="39"/>
      <c r="P46" s="52"/>
      <c r="Q46" s="52"/>
      <c r="R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24"/>
      <c r="AL46" s="24"/>
      <c r="AM46" s="24"/>
      <c r="AN46" s="24"/>
      <c r="AO46" s="26"/>
      <c r="AP46" s="26"/>
      <c r="AQ46" s="26"/>
      <c r="AR46" s="24"/>
      <c r="AS46" s="24"/>
    </row>
    <row r="47" spans="1:45">
      <c r="A47" s="11"/>
      <c r="B47" s="11"/>
      <c r="C47" s="11"/>
      <c r="D47" s="11"/>
      <c r="E47" s="57"/>
      <c r="F47" s="57"/>
      <c r="G47" s="14"/>
      <c r="H47" s="15"/>
      <c r="I47" s="15"/>
      <c r="J47" s="15"/>
      <c r="K47" s="39"/>
      <c r="L47" s="39"/>
      <c r="M47" s="39"/>
      <c r="N47" s="39"/>
      <c r="O47" s="39"/>
      <c r="P47" s="52"/>
      <c r="Q47" s="52"/>
      <c r="R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24"/>
      <c r="AL47" s="24"/>
      <c r="AM47" s="24"/>
      <c r="AN47" s="24"/>
      <c r="AO47" s="26"/>
      <c r="AP47" s="26"/>
      <c r="AQ47" s="26"/>
      <c r="AR47" s="24"/>
      <c r="AS47" s="24"/>
    </row>
    <row r="48" spans="1:45">
      <c r="A48" s="11"/>
      <c r="B48" s="11"/>
      <c r="C48" s="11"/>
      <c r="D48" s="11"/>
      <c r="E48" s="57"/>
      <c r="F48" s="57"/>
      <c r="G48" s="14"/>
      <c r="H48" s="15"/>
      <c r="I48" s="15"/>
      <c r="J48" s="15"/>
      <c r="K48" s="39"/>
      <c r="L48" s="39"/>
      <c r="M48" s="39"/>
      <c r="N48" s="39"/>
      <c r="O48" s="39"/>
      <c r="P48" s="52"/>
      <c r="Q48" s="52"/>
      <c r="R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24"/>
      <c r="AL48" s="24"/>
      <c r="AM48" s="24"/>
      <c r="AN48" s="24"/>
      <c r="AO48" s="26"/>
      <c r="AP48" s="26"/>
      <c r="AQ48" s="26"/>
      <c r="AR48" s="24"/>
      <c r="AS48" s="24"/>
    </row>
    <row r="49" spans="1:46">
      <c r="A49" s="11"/>
      <c r="B49" s="11"/>
      <c r="C49" s="11"/>
      <c r="D49" s="11"/>
      <c r="E49" s="57"/>
      <c r="F49" s="57"/>
      <c r="G49" s="14"/>
      <c r="H49" s="15"/>
      <c r="I49" s="15"/>
      <c r="J49" s="15"/>
      <c r="K49" s="39"/>
      <c r="L49" s="39"/>
      <c r="M49" s="39"/>
      <c r="N49" s="39"/>
      <c r="O49" s="39"/>
      <c r="P49" s="52"/>
      <c r="Q49" s="52"/>
      <c r="R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24"/>
      <c r="AL49" s="24"/>
      <c r="AM49" s="24"/>
      <c r="AN49" s="24"/>
      <c r="AO49" s="26"/>
      <c r="AP49" s="26"/>
      <c r="AQ49" s="26"/>
      <c r="AR49" s="24"/>
      <c r="AS49" s="24"/>
    </row>
    <row r="50" spans="1:46">
      <c r="A50" s="11"/>
      <c r="B50" s="11"/>
      <c r="C50" s="11"/>
      <c r="D50" s="11"/>
      <c r="E50" s="57"/>
      <c r="F50" s="57"/>
      <c r="G50" s="14"/>
      <c r="H50" s="15"/>
      <c r="I50" s="15"/>
      <c r="J50" s="15"/>
      <c r="K50" s="39"/>
      <c r="L50" s="39"/>
      <c r="M50" s="39"/>
      <c r="N50" s="39"/>
      <c r="O50" s="39"/>
      <c r="P50" s="52"/>
      <c r="Q50" s="52"/>
      <c r="R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24"/>
      <c r="AL50" s="24"/>
      <c r="AM50" s="24"/>
      <c r="AN50" s="24"/>
      <c r="AO50" s="26"/>
      <c r="AP50" s="26"/>
      <c r="AQ50" s="26"/>
      <c r="AR50" s="24"/>
      <c r="AS50" s="24"/>
    </row>
    <row r="51" spans="1:46">
      <c r="A51" s="11"/>
      <c r="B51" s="53"/>
      <c r="C51" s="53"/>
      <c r="D51" s="53"/>
      <c r="E51" s="57"/>
      <c r="F51" s="57"/>
      <c r="G51" s="14"/>
      <c r="H51" s="15"/>
      <c r="I51" s="15"/>
      <c r="J51" s="58"/>
      <c r="K51" s="39"/>
      <c r="L51" s="39"/>
      <c r="M51" s="39"/>
      <c r="N51" s="39"/>
      <c r="O51" s="39"/>
      <c r="P51" s="52"/>
      <c r="Q51" s="52"/>
      <c r="R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24"/>
      <c r="AL51" s="24"/>
      <c r="AM51" s="24"/>
      <c r="AN51" s="24"/>
      <c r="AO51" s="26"/>
      <c r="AP51" s="26"/>
      <c r="AQ51" s="26"/>
      <c r="AR51" s="24"/>
      <c r="AS51" s="24"/>
    </row>
    <row r="52" spans="1:46">
      <c r="A52" s="11"/>
      <c r="B52" s="11"/>
      <c r="C52" s="11"/>
      <c r="D52" s="11"/>
      <c r="E52" s="57"/>
      <c r="F52" s="57"/>
      <c r="G52" s="15"/>
      <c r="H52" s="15"/>
      <c r="I52" s="15"/>
      <c r="J52" s="15"/>
      <c r="K52" s="39"/>
      <c r="L52" s="39"/>
      <c r="M52" s="39"/>
      <c r="N52" s="39"/>
      <c r="O52" s="39"/>
      <c r="P52" s="52"/>
      <c r="Q52" s="52"/>
      <c r="R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4"/>
      <c r="AL52" s="24"/>
      <c r="AM52" s="24"/>
      <c r="AN52" s="24"/>
      <c r="AO52" s="26"/>
      <c r="AP52" s="26"/>
      <c r="AQ52" s="26"/>
      <c r="AR52" s="24"/>
      <c r="AS52" s="24"/>
    </row>
    <row r="53" spans="1:46">
      <c r="G53" s="71"/>
      <c r="H53" s="73"/>
    </row>
    <row r="54" spans="1:46">
      <c r="G54" s="71"/>
      <c r="H54" s="73"/>
      <c r="AK54" s="75"/>
    </row>
    <row r="55" spans="1:46">
      <c r="G55" s="71"/>
      <c r="H55" s="73"/>
      <c r="AK55" s="75"/>
    </row>
    <row r="56" spans="1:46">
      <c r="G56" s="71"/>
      <c r="H56" s="73"/>
      <c r="AK56" s="75"/>
    </row>
    <row r="57" spans="1:46">
      <c r="G57" s="71"/>
      <c r="H57" s="73"/>
    </row>
    <row r="58" spans="1:46">
      <c r="G58" s="71"/>
      <c r="H58" s="73"/>
      <c r="AK58" s="75"/>
    </row>
    <row r="59" spans="1:46">
      <c r="G59" s="71"/>
      <c r="H59" s="73"/>
    </row>
    <row r="60" spans="1:46">
      <c r="G60" s="71"/>
      <c r="H60" s="73"/>
    </row>
    <row r="61" spans="1:46">
      <c r="G61" s="71"/>
      <c r="H61" s="73"/>
      <c r="AL61" s="75"/>
      <c r="AM61" s="75"/>
      <c r="AN61" s="75"/>
    </row>
    <row r="62" spans="1:46">
      <c r="G62" s="71"/>
      <c r="H62" s="73"/>
      <c r="AK62" s="75"/>
    </row>
    <row r="63" spans="1:46">
      <c r="G63" s="71"/>
      <c r="H63" s="73"/>
      <c r="AL63" s="75"/>
      <c r="AM63" s="75"/>
      <c r="AN63" s="75"/>
    </row>
    <row r="64" spans="1:46" ht="15.75" thickBot="1">
      <c r="A64" s="76"/>
      <c r="B64" s="76"/>
      <c r="C64" s="76"/>
      <c r="D64" s="76"/>
      <c r="E64" s="77"/>
      <c r="F64" s="77"/>
      <c r="G64" s="78"/>
      <c r="H64" s="79"/>
      <c r="I64" s="80"/>
      <c r="J64" s="80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81"/>
      <c r="AL64" s="82"/>
      <c r="AM64" s="82"/>
      <c r="AN64" s="82"/>
      <c r="AO64" s="81"/>
      <c r="AP64" s="81"/>
      <c r="AT64" s="27" t="s">
        <v>84</v>
      </c>
    </row>
    <row r="65" spans="1:46">
      <c r="A65" s="11"/>
      <c r="B65" s="11"/>
      <c r="C65" s="11"/>
      <c r="D65" s="11"/>
      <c r="E65" s="83"/>
      <c r="F65" s="83"/>
      <c r="G65" s="14"/>
      <c r="H65" s="84"/>
      <c r="I65" s="15"/>
      <c r="J65" s="15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24"/>
      <c r="AL65" s="24"/>
      <c r="AM65" s="24"/>
      <c r="AN65" s="24"/>
      <c r="AO65" s="24"/>
      <c r="AP65" s="24"/>
    </row>
    <row r="66" spans="1:46">
      <c r="A66" s="11"/>
      <c r="G66" s="71"/>
      <c r="H66" s="73"/>
      <c r="M66" s="11"/>
      <c r="N66" s="11"/>
      <c r="O66" s="11"/>
      <c r="P66" s="11"/>
    </row>
    <row r="67" spans="1:46">
      <c r="A67" s="11"/>
      <c r="F67" s="83"/>
      <c r="G67" s="14"/>
      <c r="H67" s="73"/>
      <c r="M67" s="11"/>
      <c r="N67" s="11"/>
      <c r="O67" s="11"/>
      <c r="P67" s="11"/>
      <c r="AK67" s="75"/>
    </row>
    <row r="68" spans="1:46">
      <c r="A68" s="11"/>
      <c r="G68" s="71"/>
      <c r="H68" s="73"/>
      <c r="M68" s="11"/>
      <c r="N68" s="11"/>
      <c r="O68" s="11"/>
      <c r="P68" s="11"/>
    </row>
    <row r="69" spans="1:46">
      <c r="A69" s="11"/>
      <c r="F69" s="83"/>
      <c r="G69" s="14"/>
      <c r="H69" s="73"/>
      <c r="M69" s="11"/>
      <c r="N69" s="11"/>
      <c r="O69" s="11"/>
      <c r="P69" s="11"/>
    </row>
    <row r="70" spans="1:46">
      <c r="A70" s="11"/>
      <c r="B70" s="85"/>
      <c r="C70" s="85"/>
      <c r="D70" s="85"/>
      <c r="F70" s="83"/>
      <c r="G70" s="14"/>
      <c r="H70" s="73"/>
      <c r="J70" s="86"/>
      <c r="M70" s="11"/>
      <c r="N70" s="11"/>
      <c r="O70" s="11"/>
      <c r="P70" s="11"/>
      <c r="S70" s="87"/>
    </row>
    <row r="71" spans="1:46">
      <c r="A71" s="11"/>
      <c r="G71" s="71"/>
      <c r="H71" s="73"/>
      <c r="M71" s="11"/>
      <c r="N71" s="11"/>
      <c r="O71" s="11"/>
      <c r="P71" s="11"/>
    </row>
    <row r="72" spans="1:46" ht="15.75" thickBot="1">
      <c r="A72" s="11"/>
      <c r="B72" s="76"/>
      <c r="C72" s="76"/>
      <c r="D72" s="76"/>
      <c r="E72" s="77"/>
      <c r="F72" s="77"/>
      <c r="G72" s="78"/>
      <c r="H72" s="79"/>
      <c r="I72" s="80"/>
      <c r="J72" s="80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81"/>
      <c r="AL72" s="81"/>
      <c r="AM72" s="81"/>
      <c r="AN72" s="81"/>
      <c r="AO72" s="81"/>
      <c r="AP72" s="81"/>
      <c r="AT72" s="27" t="s">
        <v>84</v>
      </c>
    </row>
    <row r="73" spans="1:46">
      <c r="A73" s="11"/>
      <c r="B73" s="11"/>
      <c r="C73" s="11"/>
      <c r="D73" s="11"/>
      <c r="E73" s="83"/>
      <c r="F73" s="83"/>
      <c r="G73" s="14"/>
      <c r="H73" s="84"/>
      <c r="I73" s="15"/>
      <c r="J73" s="15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24"/>
      <c r="AL73" s="24"/>
      <c r="AM73" s="24"/>
      <c r="AN73" s="24"/>
      <c r="AO73" s="24"/>
      <c r="AP73" s="24"/>
    </row>
    <row r="74" spans="1:46">
      <c r="A74" s="11"/>
      <c r="G74" s="71"/>
      <c r="H74" s="73"/>
    </row>
    <row r="75" spans="1:46">
      <c r="A75" s="11"/>
      <c r="B75" s="85"/>
      <c r="C75" s="85"/>
      <c r="D75" s="85"/>
      <c r="F75" s="83"/>
      <c r="G75" s="14"/>
      <c r="H75" s="73"/>
      <c r="J75" s="88"/>
    </row>
    <row r="76" spans="1:46">
      <c r="A76" s="11"/>
      <c r="G76" s="71"/>
      <c r="H76" s="73"/>
    </row>
    <row r="77" spans="1:46">
      <c r="A77" s="11"/>
      <c r="B77" s="85"/>
      <c r="C77" s="85"/>
      <c r="D77" s="85"/>
      <c r="F77" s="83"/>
      <c r="G77" s="14"/>
      <c r="H77" s="73"/>
      <c r="J77" s="86"/>
    </row>
    <row r="78" spans="1:46">
      <c r="A78" s="11"/>
      <c r="G78" s="71"/>
      <c r="H78" s="73"/>
      <c r="AK78" s="75"/>
    </row>
    <row r="79" spans="1:46">
      <c r="A79" s="11"/>
      <c r="F79" s="83"/>
      <c r="G79" s="14"/>
      <c r="H79" s="73"/>
    </row>
    <row r="80" spans="1:46">
      <c r="A80" s="11"/>
      <c r="G80" s="71"/>
      <c r="H80" s="73"/>
    </row>
    <row r="81" spans="1:46">
      <c r="A81" s="11"/>
      <c r="B81" s="85"/>
      <c r="C81" s="85"/>
      <c r="D81" s="85"/>
      <c r="F81" s="83"/>
      <c r="G81" s="14"/>
      <c r="H81" s="73"/>
      <c r="J81" s="88"/>
    </row>
    <row r="82" spans="1:46">
      <c r="A82" s="11"/>
      <c r="G82" s="71"/>
      <c r="H82" s="73"/>
      <c r="AT82" s="27" t="s">
        <v>84</v>
      </c>
    </row>
    <row r="83" spans="1:46" ht="15.75" thickBot="1">
      <c r="A83" s="89"/>
      <c r="B83" s="76"/>
      <c r="C83" s="76"/>
      <c r="D83" s="76"/>
      <c r="E83" s="77"/>
      <c r="F83" s="77"/>
      <c r="G83" s="78"/>
      <c r="H83" s="79"/>
      <c r="I83" s="80"/>
      <c r="J83" s="80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81"/>
      <c r="AL83" s="81"/>
      <c r="AM83" s="81"/>
      <c r="AN83" s="81"/>
      <c r="AO83" s="81"/>
      <c r="AP83" s="81"/>
      <c r="AT83" s="27" t="s">
        <v>84</v>
      </c>
    </row>
    <row r="84" spans="1:46">
      <c r="A84" s="90"/>
      <c r="B84" s="11"/>
      <c r="C84" s="11"/>
      <c r="D84" s="11"/>
      <c r="E84" s="91"/>
      <c r="F84" s="91"/>
      <c r="G84" s="14"/>
      <c r="H84" s="14"/>
      <c r="I84" s="15"/>
      <c r="J84" s="1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24"/>
      <c r="AL84" s="24"/>
      <c r="AM84" s="24"/>
      <c r="AN84" s="24"/>
      <c r="AO84" s="24"/>
      <c r="AP84" s="24"/>
    </row>
    <row r="85" spans="1:46">
      <c r="A85" s="11"/>
      <c r="E85" s="92"/>
      <c r="F85" s="92"/>
      <c r="G85" s="71"/>
      <c r="H85" s="14"/>
    </row>
    <row r="86" spans="1:46">
      <c r="A86" s="11"/>
      <c r="E86" s="92"/>
      <c r="F86" s="91"/>
      <c r="G86" s="14"/>
      <c r="H86" s="14"/>
    </row>
    <row r="87" spans="1:46">
      <c r="A87" s="11"/>
      <c r="E87" s="92"/>
      <c r="F87" s="92"/>
      <c r="G87" s="71"/>
      <c r="H87" s="14"/>
    </row>
    <row r="88" spans="1:46">
      <c r="A88" s="11"/>
      <c r="E88" s="92"/>
      <c r="F88" s="91"/>
      <c r="G88" s="14"/>
      <c r="H88" s="14"/>
    </row>
    <row r="89" spans="1:46">
      <c r="A89" s="11"/>
      <c r="E89" s="92"/>
      <c r="F89" s="92"/>
      <c r="G89" s="71"/>
      <c r="H89" s="14"/>
    </row>
    <row r="90" spans="1:46">
      <c r="A90" s="11"/>
      <c r="E90" s="92"/>
      <c r="F90" s="91"/>
      <c r="G90" s="14"/>
      <c r="H90" s="71"/>
    </row>
    <row r="91" spans="1:46">
      <c r="A91" s="11"/>
      <c r="E91" s="92"/>
      <c r="F91" s="92"/>
      <c r="G91" s="71"/>
      <c r="H91" s="71"/>
    </row>
    <row r="92" spans="1:46">
      <c r="A92" s="11"/>
      <c r="E92" s="92"/>
      <c r="F92" s="91"/>
      <c r="G92" s="14"/>
      <c r="H92" s="71"/>
    </row>
    <row r="93" spans="1:46">
      <c r="A93" s="11"/>
      <c r="E93" s="92"/>
      <c r="F93" s="92"/>
      <c r="G93" s="71"/>
      <c r="H93" s="71"/>
    </row>
    <row r="94" spans="1:46">
      <c r="A94" s="11"/>
      <c r="E94" s="92"/>
      <c r="F94" s="91"/>
      <c r="G94" s="14"/>
      <c r="H94" s="71"/>
    </row>
    <row r="95" spans="1:46">
      <c r="A95" s="11"/>
      <c r="E95" s="92"/>
      <c r="F95" s="92"/>
      <c r="G95" s="71"/>
      <c r="H95" s="71"/>
    </row>
    <row r="96" spans="1:46">
      <c r="A96" s="11"/>
      <c r="E96" s="92"/>
      <c r="F96" s="91"/>
      <c r="G96" s="14"/>
      <c r="H96" s="71"/>
    </row>
    <row r="97" spans="1:8">
      <c r="A97" s="11"/>
      <c r="E97" s="92"/>
      <c r="F97" s="92"/>
      <c r="G97" s="71"/>
      <c r="H97" s="71"/>
    </row>
    <row r="98" spans="1:8">
      <c r="A98" s="11"/>
      <c r="E98" s="92"/>
      <c r="F98" s="91"/>
      <c r="G98" s="14"/>
      <c r="H98" s="71"/>
    </row>
    <row r="99" spans="1:8">
      <c r="A99" s="11"/>
      <c r="E99" s="92"/>
      <c r="F99" s="92"/>
      <c r="G99" s="71"/>
      <c r="H99" s="71"/>
    </row>
    <row r="100" spans="1:8">
      <c r="A100" s="11"/>
      <c r="E100" s="92"/>
      <c r="F100" s="91"/>
      <c r="G100" s="14"/>
      <c r="H100" s="71"/>
    </row>
    <row r="101" spans="1:8">
      <c r="A101" s="11"/>
      <c r="E101" s="92"/>
      <c r="F101" s="92"/>
      <c r="G101" s="71"/>
    </row>
    <row r="102" spans="1:8">
      <c r="A102" s="11"/>
      <c r="E102" s="92"/>
      <c r="F102" s="91"/>
      <c r="G102" s="14"/>
    </row>
    <row r="103" spans="1:8">
      <c r="A103" s="11"/>
      <c r="E103" s="92"/>
      <c r="F103" s="92"/>
      <c r="G103" s="71"/>
    </row>
    <row r="104" spans="1:8">
      <c r="A104" s="11"/>
      <c r="E104" s="92"/>
      <c r="F104" s="91"/>
      <c r="G104" s="14"/>
    </row>
    <row r="105" spans="1:8">
      <c r="A105" s="11"/>
      <c r="E105" s="92"/>
      <c r="F105" s="92"/>
      <c r="G105" s="71"/>
    </row>
    <row r="106" spans="1:8">
      <c r="A106" s="11"/>
      <c r="E106" s="92"/>
      <c r="F106" s="91"/>
      <c r="G106" s="14"/>
    </row>
    <row r="107" spans="1:8">
      <c r="A107" s="11"/>
      <c r="E107" s="92"/>
      <c r="F107" s="92"/>
      <c r="G107" s="71"/>
    </row>
    <row r="108" spans="1:8">
      <c r="A108" s="11"/>
      <c r="E108" s="92"/>
      <c r="F108" s="91"/>
      <c r="G108" s="14"/>
    </row>
    <row r="109" spans="1:8">
      <c r="A109" s="11"/>
      <c r="E109" s="92"/>
      <c r="F109" s="92"/>
      <c r="G109" s="71"/>
    </row>
    <row r="110" spans="1:8">
      <c r="A110" s="11"/>
      <c r="E110" s="92"/>
      <c r="F110" s="92"/>
      <c r="G110" s="71"/>
    </row>
    <row r="111" spans="1:8">
      <c r="A111" s="11"/>
      <c r="E111" s="92"/>
      <c r="F111" s="92"/>
      <c r="G111" s="71"/>
    </row>
    <row r="112" spans="1:8">
      <c r="A112" s="11"/>
      <c r="E112" s="92"/>
      <c r="F112" s="92"/>
      <c r="G112" s="71"/>
    </row>
    <row r="113" spans="1:48">
      <c r="A113" s="11"/>
      <c r="E113" s="92"/>
      <c r="F113" s="92"/>
      <c r="G113" s="71"/>
    </row>
    <row r="114" spans="1:48">
      <c r="A114" s="11"/>
      <c r="E114" s="92"/>
      <c r="F114" s="92"/>
      <c r="G114" s="71"/>
    </row>
    <row r="115" spans="1:48">
      <c r="A115" s="11"/>
      <c r="E115" s="92"/>
      <c r="F115" s="92"/>
      <c r="G115" s="71"/>
    </row>
    <row r="116" spans="1:48">
      <c r="A116" s="11"/>
      <c r="E116" s="92"/>
      <c r="F116" s="92"/>
      <c r="G116" s="71"/>
    </row>
    <row r="117" spans="1:48">
      <c r="A117" s="11"/>
      <c r="E117" s="92"/>
      <c r="F117" s="92"/>
      <c r="G117" s="71"/>
    </row>
    <row r="118" spans="1:48">
      <c r="A118" s="11"/>
      <c r="E118" s="92"/>
      <c r="F118" s="92"/>
      <c r="G118" s="71"/>
    </row>
    <row r="119" spans="1:48">
      <c r="A119" s="11"/>
      <c r="E119" s="92"/>
      <c r="F119" s="92"/>
      <c r="G119" s="71"/>
      <c r="AT119" s="93"/>
      <c r="AU119" s="93"/>
      <c r="AV119" s="93"/>
    </row>
    <row r="120" spans="1:48" s="24" customFormat="1">
      <c r="A120" s="51"/>
      <c r="B120" s="51"/>
      <c r="C120" s="51"/>
      <c r="D120" s="51"/>
      <c r="E120" s="92"/>
      <c r="F120" s="92"/>
      <c r="G120" s="71"/>
      <c r="H120" s="74"/>
      <c r="I120" s="74"/>
      <c r="J120" s="74"/>
      <c r="K120" s="1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25"/>
      <c r="AL120" s="25"/>
      <c r="AM120" s="25"/>
      <c r="AN120" s="25"/>
      <c r="AT120" s="27"/>
      <c r="AU120" s="27"/>
      <c r="AV120" s="27"/>
    </row>
    <row r="121" spans="1:48">
      <c r="A121" s="11"/>
      <c r="E121" s="92"/>
      <c r="F121" s="92"/>
      <c r="G121" s="71"/>
    </row>
    <row r="122" spans="1:48">
      <c r="A122" s="11"/>
      <c r="E122" s="92"/>
      <c r="F122" s="92"/>
      <c r="G122" s="71"/>
    </row>
  </sheetData>
  <mergeCells count="26">
    <mergeCell ref="F1:F2"/>
    <mergeCell ref="A1:A2"/>
    <mergeCell ref="B1:B2"/>
    <mergeCell ref="C1:C2"/>
    <mergeCell ref="D1:D2"/>
    <mergeCell ref="E1:E2"/>
    <mergeCell ref="AE1:AG1"/>
    <mergeCell ref="G1:G2"/>
    <mergeCell ref="H1:H2"/>
    <mergeCell ref="I1:I2"/>
    <mergeCell ref="K1:K2"/>
    <mergeCell ref="L1:M1"/>
    <mergeCell ref="N1:O1"/>
    <mergeCell ref="P1:R1"/>
    <mergeCell ref="S1:U1"/>
    <mergeCell ref="V1:X1"/>
    <mergeCell ref="Y1:AA1"/>
    <mergeCell ref="AB1:AD1"/>
    <mergeCell ref="AR1:AR2"/>
    <mergeCell ref="AS1:AS2"/>
    <mergeCell ref="AH1:AJ1"/>
    <mergeCell ref="AK1:AK2"/>
    <mergeCell ref="AL1:AL2"/>
    <mergeCell ref="AO1:AO2"/>
    <mergeCell ref="AP1:AP2"/>
    <mergeCell ref="AQ1:AQ2"/>
  </mergeCells>
  <conditionalFormatting sqref="A1:L1 P1:XFD1 A2:C2 E2 G2:XFD2 A3:AK20 AM3:XFD20 A21:B21 E21:XFD22 A22:C23 E23:O24 V23:Z24 AB23:XFD24 R23:R39 A24:A40 H25:O39 V25:XFD39 E25:F40 H40:XFD43 A41:F43 A44:XFD1048576">
    <cfRule type="containsText" dxfId="3" priority="4" operator="containsText" text="MG">
      <formula>NOT(ISERROR(SEARCH("MG",A1)))</formula>
    </cfRule>
  </conditionalFormatting>
  <conditionalFormatting sqref="N1">
    <cfRule type="containsText" dxfId="2" priority="2" operator="containsText" text="MG">
      <formula>NOT(ISERROR(SEARCH("MG",N1)))</formula>
    </cfRule>
  </conditionalFormatting>
  <conditionalFormatting sqref="U24:U39">
    <cfRule type="containsText" dxfId="1" priority="1" operator="containsText" text="MG">
      <formula>NOT(ISERROR(SEARCH("MG",U24)))</formula>
    </cfRule>
  </conditionalFormatting>
  <conditionalFormatting sqref="W30:W31">
    <cfRule type="containsText" dxfId="0" priority="3" operator="containsText" text="MG">
      <formula>NOT(ISERROR(SEARCH("MG",W30)))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rowBreaks count="1" manualBreakCount="1">
    <brk id="119" max="16383" man="1"/>
  </rowBreaks>
  <colBreaks count="1" manualBreakCount="1">
    <brk id="4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6acde7-f8d2-45c7-a1f6-65f49a3b67d5">
      <Terms xmlns="http://schemas.microsoft.com/office/infopath/2007/PartnerControls"/>
    </lcf76f155ced4ddcb4097134ff3c332f>
    <TaxCatchAll xmlns="662745e8-e224-48e8-a2e3-254862b8c2f5">
      <Value>41</Value>
      <Value>40</Value>
      <Value>11</Value>
      <Value>32</Value>
      <Value>14</Value>
    </TaxCatchAll>
    <EAReceivedDate xmlns="eebef177-55b5-4448-a5fb-28ea454417ee">2025-07-08T23:00:00+00:00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EPR-VP3821SV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Customer_x002f_OperatorName xmlns="eebef177-55b5-4448-a5fb-28ea454417ee">The Wave Group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2025-07-08T23:00:00+00:00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 xsi:nil="true"/>
    <FacilityAddressPostcode xmlns="eebef177-55b5-4448-a5fb-28ea454417ee">N9 0AR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Robson, Diane</ExternalAuthor>
    <SiteName xmlns="eebef177-55b5-4448-a5fb-28ea454417ee">The Wave London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61 Meridian Way, Edmonton, Enfield, N9 0AR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3AABF5B2DBBC844D96D8DDC7C5B45685" ma:contentTypeVersion="42" ma:contentTypeDescription="Create a new document." ma:contentTypeScope="" ma:versionID="0168d84c5be60d41049c99890cd0265a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0a6acde7-f8d2-45c7-a1f6-65f49a3b67d5" targetNamespace="http://schemas.microsoft.com/office/2006/metadata/properties" ma:root="true" ma:fieldsID="8a87270a46d4e5dc51326208ecfaff1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0a6acde7-f8d2-45c7-a1f6-65f49a3b67d5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  <xsd:element ref="ns6:lcf76f155ced4ddcb4097134ff3c332f" minOccurs="0"/>
                <xsd:element ref="ns6:MediaServiceDateTaken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dexed="tru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acde7-f8d2-45c7-a1f6-65f49a3b6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5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5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BDF6C-AF15-4BB0-A275-F742E70EB2C8}"/>
</file>

<file path=customXml/itemProps2.xml><?xml version="1.0" encoding="utf-8"?>
<ds:datastoreItem xmlns:ds="http://schemas.openxmlformats.org/officeDocument/2006/customXml" ds:itemID="{B6AE5EC9-4B23-4246-9C1D-6F4F83086B9A}"/>
</file>

<file path=customXml/itemProps3.xml><?xml version="1.0" encoding="utf-8"?>
<ds:datastoreItem xmlns:ds="http://schemas.openxmlformats.org/officeDocument/2006/customXml" ds:itemID="{3916960E-C685-44DE-8246-5B81F9BFDA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Robson</dc:creator>
  <cp:keywords/>
  <dc:description/>
  <cp:lastModifiedBy/>
  <cp:revision/>
  <dcterms:created xsi:type="dcterms:W3CDTF">2025-06-30T11:06:10Z</dcterms:created>
  <dcterms:modified xsi:type="dcterms:W3CDTF">2025-07-15T15:13:54Z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0x0101000E9AD557692E154F9D2697C8C6432F76003AABF5B2DBBC844D96D8DDC7C5B45685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_x002d_Class">
    <vt:lpwstr/>
  </property>
  <property fmtid="{D5CDD505-2E9C-101B-9397-08002B2CF9AE}" pid="16" name="RegulatedActivitySub-Class">
    <vt:lpwstr/>
  </property>
</Properties>
</file>