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firstSheet="5" activeTab="17"/>
  </bookViews>
  <sheets>
    <sheet name="Leachate Levels for chart" sheetId="1" r:id="rId1"/>
    <sheet name="Chart2" sheetId="2" state="hidden" r:id="rId2"/>
    <sheet name="Cell1-3" sheetId="3" state="hidden" r:id="rId3"/>
    <sheet name="cells 4-6" sheetId="4" state="hidden" r:id="rId4"/>
    <sheet name="Cells 6-9" sheetId="5" state="hidden" r:id="rId5"/>
    <sheet name="Leachate Levels 2018- 2019" sheetId="6" r:id="rId6"/>
    <sheet name="Cell 1" sheetId="7" r:id="rId7"/>
    <sheet name="Cell 2" sheetId="8" state="hidden" r:id="rId8"/>
    <sheet name="Cells 2" sheetId="9" r:id="rId9"/>
    <sheet name="cell3" sheetId="10" r:id="rId10"/>
    <sheet name="cell4" sheetId="11" r:id="rId11"/>
    <sheet name="cell5" sheetId="12" r:id="rId12"/>
    <sheet name="cell 6" sheetId="13" r:id="rId13"/>
    <sheet name="cell 7 (2)" sheetId="14" r:id="rId14"/>
    <sheet name="cell8" sheetId="15" r:id="rId15"/>
    <sheet name="cell 8" sheetId="16" state="hidden" r:id="rId16"/>
    <sheet name="cell 9" sheetId="17" r:id="rId17"/>
    <sheet name="EA limt for chart" sheetId="18" r:id="rId18"/>
    <sheet name="Leachate Levels" sheetId="19" state="hidden" r:id="rId19"/>
    <sheet name="Leachate Levels 2014" sheetId="20" state="hidden" r:id="rId20"/>
    <sheet name="Leachate Levels - raw" sheetId="21" state="hidden" r:id="rId21"/>
  </sheets>
  <definedNames>
    <definedName name="_xlnm.Print_Area" localSheetId="17">'EA limt for chart'!$A$1:$BZ$37</definedName>
    <definedName name="_xlnm.Print_Area" localSheetId="5">'Leachate Levels 2018- 2019'!$A$1:$CA$37</definedName>
    <definedName name="_xlnm.Print_Area" localSheetId="0">'Leachate Levels for chart'!$A$1:$BZ$37</definedName>
    <definedName name="_xlnm.Print_Titles" localSheetId="17">'EA limt for chart'!$A:$D,'EA limt for chart'!$1:$3</definedName>
    <definedName name="_xlnm.Print_Titles" localSheetId="5">'Leachate Levels 2018- 2019'!$A:$E,'Leachate Levels 2018- 2019'!$1:$3</definedName>
    <definedName name="_xlnm.Print_Titles" localSheetId="0">'Leachate Levels for chart'!$A:$D,'Leachate Levels for chart'!$1:$3</definedName>
  </definedNames>
  <calcPr fullCalcOnLoad="1"/>
</workbook>
</file>

<file path=xl/sharedStrings.xml><?xml version="1.0" encoding="utf-8"?>
<sst xmlns="http://schemas.openxmlformats.org/spreadsheetml/2006/main" count="702" uniqueCount="69">
  <si>
    <t>NEW DATUM RECORDED</t>
  </si>
  <si>
    <t>Location</t>
  </si>
  <si>
    <t>EA Limit</t>
  </si>
  <si>
    <t>Units</t>
  </si>
  <si>
    <t>Cell 1</t>
  </si>
  <si>
    <t>LW1 (LMP1)</t>
  </si>
  <si>
    <t>mAOD</t>
  </si>
  <si>
    <t>LW1A</t>
  </si>
  <si>
    <t>Cell 2</t>
  </si>
  <si>
    <t>LW2 (LMP2)</t>
  </si>
  <si>
    <t>LMP2A</t>
  </si>
  <si>
    <t>Cell 3</t>
  </si>
  <si>
    <t>LW3</t>
  </si>
  <si>
    <t>LW3A</t>
  </si>
  <si>
    <t>LW3B</t>
  </si>
  <si>
    <t>Cell 4</t>
  </si>
  <si>
    <t>LW4</t>
  </si>
  <si>
    <t>LW4A</t>
  </si>
  <si>
    <t>M4/22</t>
  </si>
  <si>
    <t>M4/24</t>
  </si>
  <si>
    <t>Cell 5</t>
  </si>
  <si>
    <t>LS5</t>
  </si>
  <si>
    <t>LW5 (LMP5)</t>
  </si>
  <si>
    <t>LMP5A</t>
  </si>
  <si>
    <t>LMP5B</t>
  </si>
  <si>
    <t>Cell 6</t>
  </si>
  <si>
    <t>LW6</t>
  </si>
  <si>
    <t>LMP6A</t>
  </si>
  <si>
    <t>LMP6B</t>
  </si>
  <si>
    <t>Cell 7</t>
  </si>
  <si>
    <t>LMP7A</t>
  </si>
  <si>
    <t>LMP7B</t>
  </si>
  <si>
    <t>LMP7N</t>
  </si>
  <si>
    <t>Cell 8</t>
  </si>
  <si>
    <t>LW8</t>
  </si>
  <si>
    <t>Cell 9</t>
  </si>
  <si>
    <t>LW9A</t>
  </si>
  <si>
    <t>LW9B</t>
  </si>
  <si>
    <t>LW10A</t>
  </si>
  <si>
    <t>LW10B</t>
  </si>
  <si>
    <t>AVERAGE</t>
  </si>
  <si>
    <t>*Data is taken from quarterly reports for 2018 and from datasheets for 2019 - in this instance where more than one measurement per month is available the first value of the month is included.</t>
  </si>
  <si>
    <t>Leachate Levels 2018-2019</t>
  </si>
  <si>
    <t>119.87*</t>
  </si>
  <si>
    <t>Dry</t>
  </si>
  <si>
    <t>no data</t>
  </si>
  <si>
    <t>Blank - no data</t>
  </si>
  <si>
    <t>Could not be measured</t>
  </si>
  <si>
    <t xml:space="preserve">well was reported to be blocked </t>
  </si>
  <si>
    <t>Cell base</t>
  </si>
  <si>
    <t>red font suggests leachate level below cell base (likely to be an error)</t>
  </si>
  <si>
    <t>min</t>
  </si>
  <si>
    <t>max</t>
  </si>
  <si>
    <t>average</t>
  </si>
  <si>
    <t>average head</t>
  </si>
  <si>
    <t>acceptable head</t>
  </si>
  <si>
    <t>2014 averages only</t>
  </si>
  <si>
    <t>min head</t>
  </si>
  <si>
    <t>max head</t>
  </si>
  <si>
    <t>anomalies removed</t>
  </si>
  <si>
    <t/>
  </si>
  <si>
    <t>Reported dry</t>
  </si>
  <si>
    <t>Reported at the base of the cell</t>
  </si>
  <si>
    <t>Reported value significnatly higher than the cell base (&gt;15m head), likely to be an error</t>
  </si>
  <si>
    <t>Cell 10</t>
  </si>
  <si>
    <t>Appendix E - Leachate Levels (m) 2014-2019</t>
  </si>
  <si>
    <t>Appendix E - Leachate Levels (mAOD)  2018-2019</t>
  </si>
  <si>
    <t>NR</t>
  </si>
  <si>
    <t>NA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</si>
</sst>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9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63"/>
      <name val="Calibri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/>
    </xf>
    <xf numFmtId="17" fontId="51" fillId="33" borderId="11" xfId="0" applyNumberFormat="1" applyFont="1" applyFill="1" applyBorder="1" applyAlignment="1">
      <alignment horizontal="center"/>
    </xf>
    <xf numFmtId="17" fontId="51" fillId="33" borderId="12" xfId="0" applyNumberFormat="1" applyFont="1" applyFill="1" applyBorder="1" applyAlignment="1">
      <alignment horizontal="center"/>
    </xf>
    <xf numFmtId="17" fontId="2" fillId="33" borderId="11" xfId="55" applyNumberFormat="1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/>
    </xf>
    <xf numFmtId="164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5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34" borderId="0" xfId="0" applyFont="1" applyFill="1" applyAlignment="1">
      <alignment horizontal="center" wrapText="1"/>
    </xf>
    <xf numFmtId="17" fontId="52" fillId="0" borderId="0" xfId="0" applyNumberFormat="1" applyFont="1" applyAlignment="1">
      <alignment/>
    </xf>
    <xf numFmtId="0" fontId="52" fillId="0" borderId="10" xfId="0" applyFont="1" applyBorder="1" applyAlignment="1">
      <alignment/>
    </xf>
    <xf numFmtId="0" fontId="54" fillId="34" borderId="10" xfId="0" applyFont="1" applyFill="1" applyBorder="1" applyAlignment="1">
      <alignment/>
    </xf>
    <xf numFmtId="16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64" fontId="54" fillId="34" borderId="1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2" fontId="51" fillId="34" borderId="10" xfId="0" applyNumberFormat="1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52" fillId="34" borderId="0" xfId="0" applyFont="1" applyFill="1" applyAlignment="1">
      <alignment/>
    </xf>
    <xf numFmtId="0" fontId="52" fillId="35" borderId="0" xfId="0" applyFont="1" applyFill="1" applyAlignment="1">
      <alignment/>
    </xf>
    <xf numFmtId="0" fontId="56" fillId="10" borderId="10" xfId="0" applyFont="1" applyFill="1" applyBorder="1" applyAlignment="1">
      <alignment/>
    </xf>
    <xf numFmtId="164" fontId="56" fillId="10" borderId="10" xfId="0" applyNumberFormat="1" applyFont="1" applyFill="1" applyBorder="1" applyAlignment="1">
      <alignment/>
    </xf>
    <xf numFmtId="0" fontId="57" fillId="0" borderId="0" xfId="0" applyFont="1" applyAlignment="1">
      <alignment/>
    </xf>
    <xf numFmtId="2" fontId="52" fillId="0" borderId="0" xfId="0" applyNumberFormat="1" applyFont="1" applyAlignment="1">
      <alignment/>
    </xf>
    <xf numFmtId="0" fontId="52" fillId="35" borderId="10" xfId="0" applyFont="1" applyFill="1" applyBorder="1" applyAlignment="1">
      <alignment/>
    </xf>
    <xf numFmtId="2" fontId="55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164" fontId="52" fillId="35" borderId="0" xfId="0" applyNumberFormat="1" applyFont="1" applyFill="1" applyAlignment="1">
      <alignment/>
    </xf>
    <xf numFmtId="0" fontId="52" fillId="36" borderId="10" xfId="0" applyFont="1" applyFill="1" applyBorder="1" applyAlignment="1">
      <alignment/>
    </xf>
    <xf numFmtId="0" fontId="52" fillId="36" borderId="0" xfId="0" applyFont="1" applyFill="1" applyAlignment="1">
      <alignment/>
    </xf>
    <xf numFmtId="2" fontId="52" fillId="36" borderId="0" xfId="0" applyNumberFormat="1" applyFont="1" applyFill="1" applyAlignment="1">
      <alignment/>
    </xf>
    <xf numFmtId="0" fontId="57" fillId="34" borderId="10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2" fillId="37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10" xfId="0" applyNumberFormat="1" applyFont="1" applyBorder="1" applyAlignment="1">
      <alignment/>
    </xf>
    <xf numFmtId="0" fontId="58" fillId="0" borderId="10" xfId="0" applyFont="1" applyBorder="1" applyAlignment="1">
      <alignment/>
    </xf>
    <xf numFmtId="0" fontId="52" fillId="0" borderId="0" xfId="0" applyFont="1" applyFill="1" applyAlignment="1">
      <alignment horizontal="center" wrapText="1"/>
    </xf>
    <xf numFmtId="0" fontId="58" fillId="0" borderId="0" xfId="0" applyFont="1" applyAlignment="1">
      <alignment/>
    </xf>
    <xf numFmtId="0" fontId="51" fillId="0" borderId="1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0" borderId="14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worksheet" Target="worksheets/sheet3.xml" /><Relationship Id="rId19" Type="http://schemas.openxmlformats.org/officeDocument/2006/relationships/worksheet" Target="worksheets/sheet4.xml" /><Relationship Id="rId20" Type="http://schemas.openxmlformats.org/officeDocument/2006/relationships/worksheet" Target="worksheets/sheet5.xml" /><Relationship Id="rId21" Type="http://schemas.openxmlformats.org/officeDocument/2006/relationships/worksheet" Target="worksheets/sheet6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975"/>
          <c:y val="0.07275"/>
          <c:w val="0.927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'Leachate Levels for chart'!$A$4:$B$4</c:f>
              <c:strCache>
                <c:ptCount val="1"/>
                <c:pt idx="0">
                  <c:v>Cell 1 LW1 (LMP1)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chart'!$D$4:$BV$4</c:f>
              <c:numCache>
                <c:ptCount val="71"/>
                <c:pt idx="0">
                  <c:v>0.980000000000004</c:v>
                </c:pt>
                <c:pt idx="1">
                  <c:v>0</c:v>
                </c:pt>
                <c:pt idx="2">
                  <c:v>0</c:v>
                </c:pt>
                <c:pt idx="3">
                  <c:v>6.560000000000002</c:v>
                </c:pt>
                <c:pt idx="4">
                  <c:v>5.769999999999996</c:v>
                </c:pt>
                <c:pt idx="5">
                  <c:v>5.659999999999997</c:v>
                </c:pt>
                <c:pt idx="6">
                  <c:v>4.980000000000004</c:v>
                </c:pt>
                <c:pt idx="7">
                  <c:v>4.820000000000007</c:v>
                </c:pt>
                <c:pt idx="8">
                  <c:v>4.200000000000003</c:v>
                </c:pt>
                <c:pt idx="9">
                  <c:v>5.170000000000002</c:v>
                </c:pt>
                <c:pt idx="10">
                  <c:v>5.730000000000004</c:v>
                </c:pt>
                <c:pt idx="11">
                  <c:v>6.049999999999997</c:v>
                </c:pt>
                <c:pt idx="12">
                  <c:v>5.27000000000001</c:v>
                </c:pt>
                <c:pt idx="13">
                  <c:v>5.1000000000000085</c:v>
                </c:pt>
                <c:pt idx="14">
                  <c:v>4.570000000000007</c:v>
                </c:pt>
                <c:pt idx="15">
                  <c:v>4.670000000000002</c:v>
                </c:pt>
                <c:pt idx="16">
                  <c:v>5.469999999999999</c:v>
                </c:pt>
                <c:pt idx="17">
                  <c:v>5.3700000000000045</c:v>
                </c:pt>
                <c:pt idx="18">
                  <c:v>5.609999999999999</c:v>
                </c:pt>
                <c:pt idx="19">
                  <c:v>5.3700000000000045</c:v>
                </c:pt>
                <c:pt idx="20">
                  <c:v>5.219999999999999</c:v>
                </c:pt>
                <c:pt idx="21">
                  <c:v>5.170000000000002</c:v>
                </c:pt>
                <c:pt idx="22">
                  <c:v>5.450000000000003</c:v>
                </c:pt>
                <c:pt idx="23">
                  <c:v>5.88000000000001</c:v>
                </c:pt>
                <c:pt idx="24">
                  <c:v>6.1200000000000045</c:v>
                </c:pt>
                <c:pt idx="25">
                  <c:v>6.240000000000009</c:v>
                </c:pt>
                <c:pt idx="26">
                  <c:v>6.359999999999999</c:v>
                </c:pt>
                <c:pt idx="27">
                  <c:v>6.230000000000004</c:v>
                </c:pt>
                <c:pt idx="28">
                  <c:v>0</c:v>
                </c:pt>
                <c:pt idx="29">
                  <c:v>5.910000000000011</c:v>
                </c:pt>
                <c:pt idx="30">
                  <c:v>5.730000000000004</c:v>
                </c:pt>
                <c:pt idx="31">
                  <c:v>5.549999999999997</c:v>
                </c:pt>
                <c:pt idx="32">
                  <c:v>5.109999999999999</c:v>
                </c:pt>
                <c:pt idx="33">
                  <c:v>4.790000000000006</c:v>
                </c:pt>
                <c:pt idx="34">
                  <c:v>4.680000000000007</c:v>
                </c:pt>
                <c:pt idx="35">
                  <c:v>4.560000000000002</c:v>
                </c:pt>
                <c:pt idx="36">
                  <c:v>4.719999999999999</c:v>
                </c:pt>
                <c:pt idx="37">
                  <c:v>4.930000000000007</c:v>
                </c:pt>
                <c:pt idx="38">
                  <c:v>4.8500000000000085</c:v>
                </c:pt>
                <c:pt idx="39">
                  <c:v>4.820000000000007</c:v>
                </c:pt>
                <c:pt idx="40">
                  <c:v>3.8100000000000023</c:v>
                </c:pt>
                <c:pt idx="41">
                  <c:v>3.219999999999999</c:v>
                </c:pt>
                <c:pt idx="42">
                  <c:v>2.8599999999999994</c:v>
                </c:pt>
                <c:pt idx="43">
                  <c:v>2.3200000000000074</c:v>
                </c:pt>
                <c:pt idx="44">
                  <c:v>2.2700000000000102</c:v>
                </c:pt>
                <c:pt idx="45">
                  <c:v>2.6200000000000045</c:v>
                </c:pt>
                <c:pt idx="46">
                  <c:v>2.450000000000003</c:v>
                </c:pt>
                <c:pt idx="47">
                  <c:v>2.4399999999999977</c:v>
                </c:pt>
                <c:pt idx="48">
                  <c:v>3.6300000000000097</c:v>
                </c:pt>
                <c:pt idx="49">
                  <c:v>3.6500000000000057</c:v>
                </c:pt>
                <c:pt idx="50">
                  <c:v>3.5799999999999983</c:v>
                </c:pt>
                <c:pt idx="51">
                  <c:v>3.2900000000000063</c:v>
                </c:pt>
                <c:pt idx="52">
                  <c:v>4.3700000000000045</c:v>
                </c:pt>
                <c:pt idx="53">
                  <c:v>3.280000000000001</c:v>
                </c:pt>
                <c:pt idx="54">
                  <c:v>0</c:v>
                </c:pt>
                <c:pt idx="55">
                  <c:v>1.0799999999999983</c:v>
                </c:pt>
                <c:pt idx="56">
                  <c:v>1.3800000000000097</c:v>
                </c:pt>
                <c:pt idx="57">
                  <c:v>0</c:v>
                </c:pt>
                <c:pt idx="58">
                  <c:v>0</c:v>
                </c:pt>
                <c:pt idx="59">
                  <c:v>3.051000000000002</c:v>
                </c:pt>
                <c:pt idx="60">
                  <c:v>1.26100000000001</c:v>
                </c:pt>
                <c:pt idx="61">
                  <c:v>1.2409999999999997</c:v>
                </c:pt>
                <c:pt idx="62">
                  <c:v>2.1809999999999974</c:v>
                </c:pt>
                <c:pt idx="63">
                  <c:v>2.51100000000001</c:v>
                </c:pt>
                <c:pt idx="64">
                  <c:v>1.820999999999998</c:v>
                </c:pt>
                <c:pt idx="65">
                  <c:v>1.8610000000000042</c:v>
                </c:pt>
                <c:pt idx="66">
                  <c:v>2.9810000000000088</c:v>
                </c:pt>
                <c:pt idx="67">
                  <c:v>3.4909999999999997</c:v>
                </c:pt>
                <c:pt idx="68">
                  <c:v>0.791000000000011</c:v>
                </c:pt>
                <c:pt idx="69">
                  <c:v>1.26100000000001</c:v>
                </c:pt>
                <c:pt idx="70">
                  <c:v>1.3610000000000042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'Leachate Levels for chart'!$A$5:$B$5</c:f>
              <c:strCache>
                <c:ptCount val="1"/>
                <c:pt idx="0">
                  <c:v>Cell 1 LW1A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chart'!$D$5:$BV$5</c:f>
              <c:numCache>
                <c:ptCount val="71"/>
                <c:pt idx="0">
                  <c:v>0.980000000000004</c:v>
                </c:pt>
                <c:pt idx="1">
                  <c:v>7.179999999999993</c:v>
                </c:pt>
                <c:pt idx="2">
                  <c:v>7.209999999999994</c:v>
                </c:pt>
                <c:pt idx="3">
                  <c:v>7.260000000000005</c:v>
                </c:pt>
                <c:pt idx="4">
                  <c:v>7.200000000000003</c:v>
                </c:pt>
                <c:pt idx="5">
                  <c:v>6.609999999999999</c:v>
                </c:pt>
                <c:pt idx="6">
                  <c:v>6.700000000000003</c:v>
                </c:pt>
                <c:pt idx="9">
                  <c:v>6.38000000000001</c:v>
                </c:pt>
                <c:pt idx="10">
                  <c:v>6.650000000000006</c:v>
                </c:pt>
                <c:pt idx="11">
                  <c:v>7.200000000000003</c:v>
                </c:pt>
                <c:pt idx="12">
                  <c:v>4.292000000000002</c:v>
                </c:pt>
                <c:pt idx="13">
                  <c:v>4.810000000000002</c:v>
                </c:pt>
                <c:pt idx="14">
                  <c:v>4.920000000000002</c:v>
                </c:pt>
                <c:pt idx="15">
                  <c:v>4.88000000000001</c:v>
                </c:pt>
                <c:pt idx="16">
                  <c:v>4.939999999999998</c:v>
                </c:pt>
                <c:pt idx="17">
                  <c:v>4.939999999999998</c:v>
                </c:pt>
                <c:pt idx="18">
                  <c:v>4.900000000000006</c:v>
                </c:pt>
                <c:pt idx="19">
                  <c:v>4.910000000000011</c:v>
                </c:pt>
                <c:pt idx="20">
                  <c:v>4.910000000000011</c:v>
                </c:pt>
                <c:pt idx="21">
                  <c:v>4.799999999999997</c:v>
                </c:pt>
                <c:pt idx="22">
                  <c:v>4.980000000000004</c:v>
                </c:pt>
                <c:pt idx="23">
                  <c:v>6.090000000000003</c:v>
                </c:pt>
                <c:pt idx="24">
                  <c:v>6.38000000000001</c:v>
                </c:pt>
                <c:pt idx="25">
                  <c:v>6.75</c:v>
                </c:pt>
                <c:pt idx="26">
                  <c:v>6.820000000000007</c:v>
                </c:pt>
                <c:pt idx="27">
                  <c:v>7</c:v>
                </c:pt>
                <c:pt idx="28">
                  <c:v>7.040000000000006</c:v>
                </c:pt>
                <c:pt idx="29">
                  <c:v>6.040000000000006</c:v>
                </c:pt>
                <c:pt idx="30">
                  <c:v>6.070000000000007</c:v>
                </c:pt>
                <c:pt idx="31">
                  <c:v>6.400000000000006</c:v>
                </c:pt>
                <c:pt idx="32">
                  <c:v>6.3700000000000045</c:v>
                </c:pt>
                <c:pt idx="33">
                  <c:v>6.320000000000007</c:v>
                </c:pt>
                <c:pt idx="34">
                  <c:v>6.1000000000000085</c:v>
                </c:pt>
                <c:pt idx="35">
                  <c:v>5.939999999999998</c:v>
                </c:pt>
                <c:pt idx="36">
                  <c:v>5.960000000000008</c:v>
                </c:pt>
                <c:pt idx="37">
                  <c:v>5.980000000000004</c:v>
                </c:pt>
                <c:pt idx="38">
                  <c:v>6.1200000000000045</c:v>
                </c:pt>
                <c:pt idx="39">
                  <c:v>6.109999999999999</c:v>
                </c:pt>
                <c:pt idx="40">
                  <c:v>6.200000000000003</c:v>
                </c:pt>
                <c:pt idx="41">
                  <c:v>6.040000000000006</c:v>
                </c:pt>
                <c:pt idx="42">
                  <c:v>5.390000000000001</c:v>
                </c:pt>
                <c:pt idx="43">
                  <c:v>5.38000000000001</c:v>
                </c:pt>
                <c:pt idx="44">
                  <c:v>5.400000000000006</c:v>
                </c:pt>
                <c:pt idx="45">
                  <c:v>5.38000000000001</c:v>
                </c:pt>
                <c:pt idx="46">
                  <c:v>5.400000000000006</c:v>
                </c:pt>
                <c:pt idx="47">
                  <c:v>5.400000000000006</c:v>
                </c:pt>
                <c:pt idx="48">
                  <c:v>5.840000000000003</c:v>
                </c:pt>
                <c:pt idx="49">
                  <c:v>5.38000000000001</c:v>
                </c:pt>
                <c:pt idx="50">
                  <c:v>5.430000000000007</c:v>
                </c:pt>
                <c:pt idx="51">
                  <c:v>5.3500000000000085</c:v>
                </c:pt>
                <c:pt idx="52">
                  <c:v>6.400000000000006</c:v>
                </c:pt>
                <c:pt idx="53">
                  <c:v>1.980000000000004</c:v>
                </c:pt>
                <c:pt idx="54">
                  <c:v>1.8800000000000097</c:v>
                </c:pt>
                <c:pt idx="55">
                  <c:v>2.180000000000007</c:v>
                </c:pt>
                <c:pt idx="56">
                  <c:v>2.210000000000008</c:v>
                </c:pt>
                <c:pt idx="57">
                  <c:v>2.230000000000004</c:v>
                </c:pt>
                <c:pt idx="58">
                  <c:v>2.230000000000004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5.790000000000006</c:v>
                </c:pt>
                <c:pt idx="63">
                  <c:v>6.010000000000005</c:v>
                </c:pt>
                <c:pt idx="64">
                  <c:v>5.739999999999995</c:v>
                </c:pt>
                <c:pt idx="65">
                  <c:v>5.799999999999997</c:v>
                </c:pt>
                <c:pt idx="66">
                  <c:v>5.670000000000002</c:v>
                </c:pt>
                <c:pt idx="67">
                  <c:v>5.829999999999998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'Leachate Levels for chart'!$A$6:$B$6</c:f>
              <c:strCache>
                <c:ptCount val="1"/>
                <c:pt idx="0">
                  <c:v>Cell 2 LW2 (LMP2)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chart'!$D$6:$BV$6</c:f>
              <c:numCache>
                <c:ptCount val="71"/>
                <c:pt idx="0">
                  <c:v>4.3799999999999955</c:v>
                </c:pt>
                <c:pt idx="1">
                  <c:v>7.5</c:v>
                </c:pt>
                <c:pt idx="2">
                  <c:v>7.480000000000004</c:v>
                </c:pt>
                <c:pt idx="3">
                  <c:v>7.450000000000003</c:v>
                </c:pt>
                <c:pt idx="4">
                  <c:v>7.210000000000008</c:v>
                </c:pt>
                <c:pt idx="5">
                  <c:v>7.070000000000007</c:v>
                </c:pt>
                <c:pt idx="6">
                  <c:v>6.469999999999999</c:v>
                </c:pt>
                <c:pt idx="7">
                  <c:v>6.390000000000001</c:v>
                </c:pt>
                <c:pt idx="8">
                  <c:v>5.969999999999999</c:v>
                </c:pt>
                <c:pt idx="9">
                  <c:v>5.980000000000004</c:v>
                </c:pt>
                <c:pt idx="10">
                  <c:v>6.510000000000005</c:v>
                </c:pt>
                <c:pt idx="11">
                  <c:v>6.679999999999993</c:v>
                </c:pt>
                <c:pt idx="12">
                  <c:v>6.450000000000003</c:v>
                </c:pt>
                <c:pt idx="13">
                  <c:v>6.260000000000005</c:v>
                </c:pt>
                <c:pt idx="14">
                  <c:v>6.010000000000005</c:v>
                </c:pt>
                <c:pt idx="15">
                  <c:v>5.739999999999995</c:v>
                </c:pt>
                <c:pt idx="16">
                  <c:v>6.1299999999999955</c:v>
                </c:pt>
                <c:pt idx="17">
                  <c:v>6.090000000000003</c:v>
                </c:pt>
                <c:pt idx="18">
                  <c:v>6.489999999999995</c:v>
                </c:pt>
                <c:pt idx="19">
                  <c:v>6.260000000000005</c:v>
                </c:pt>
                <c:pt idx="20">
                  <c:v>6.140000000000001</c:v>
                </c:pt>
                <c:pt idx="21">
                  <c:v>6.209999999999994</c:v>
                </c:pt>
                <c:pt idx="22">
                  <c:v>6.299999999999997</c:v>
                </c:pt>
                <c:pt idx="23">
                  <c:v>6.569999999999993</c:v>
                </c:pt>
                <c:pt idx="24">
                  <c:v>6.730000000000004</c:v>
                </c:pt>
                <c:pt idx="25">
                  <c:v>6.920000000000002</c:v>
                </c:pt>
                <c:pt idx="26">
                  <c:v>7.1299999999999955</c:v>
                </c:pt>
                <c:pt idx="27">
                  <c:v>6.950000000000003</c:v>
                </c:pt>
                <c:pt idx="28">
                  <c:v>0</c:v>
                </c:pt>
                <c:pt idx="29">
                  <c:v>6.849999999999994</c:v>
                </c:pt>
                <c:pt idx="30">
                  <c:v>6.6299999999999955</c:v>
                </c:pt>
                <c:pt idx="31">
                  <c:v>6.489999999999995</c:v>
                </c:pt>
                <c:pt idx="32">
                  <c:v>5.049999999999997</c:v>
                </c:pt>
                <c:pt idx="33">
                  <c:v>3.8599999999999994</c:v>
                </c:pt>
                <c:pt idx="34">
                  <c:v>4.310000000000002</c:v>
                </c:pt>
                <c:pt idx="35">
                  <c:v>4.519999999999996</c:v>
                </c:pt>
                <c:pt idx="36">
                  <c:v>4.789999999999992</c:v>
                </c:pt>
                <c:pt idx="37">
                  <c:v>4.989999999999995</c:v>
                </c:pt>
                <c:pt idx="38">
                  <c:v>5.209999999999994</c:v>
                </c:pt>
                <c:pt idx="39">
                  <c:v>5.230000000000004</c:v>
                </c:pt>
                <c:pt idx="40">
                  <c:v>5.109999999999999</c:v>
                </c:pt>
                <c:pt idx="41">
                  <c:v>3.9299999999999926</c:v>
                </c:pt>
                <c:pt idx="42">
                  <c:v>4.310000000000002</c:v>
                </c:pt>
                <c:pt idx="43">
                  <c:v>3.6599999999999966</c:v>
                </c:pt>
                <c:pt idx="44">
                  <c:v>2.6700000000000017</c:v>
                </c:pt>
                <c:pt idx="45">
                  <c:v>2.289999999999992</c:v>
                </c:pt>
                <c:pt idx="46">
                  <c:v>2.4200000000000017</c:v>
                </c:pt>
                <c:pt idx="47">
                  <c:v>1.6899999999999977</c:v>
                </c:pt>
                <c:pt idx="48">
                  <c:v>1.8499999999999943</c:v>
                </c:pt>
                <c:pt idx="49">
                  <c:v>1.9500000000000028</c:v>
                </c:pt>
                <c:pt idx="50">
                  <c:v>0</c:v>
                </c:pt>
                <c:pt idx="51">
                  <c:v>0</c:v>
                </c:pt>
                <c:pt idx="52">
                  <c:v>5.010000000000005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4.4979999999999905</c:v>
                </c:pt>
                <c:pt idx="60">
                  <c:v>4.518000000000001</c:v>
                </c:pt>
                <c:pt idx="61">
                  <c:v>4.077999999999989</c:v>
                </c:pt>
                <c:pt idx="62">
                  <c:v>4.007999999999996</c:v>
                </c:pt>
                <c:pt idx="63">
                  <c:v>4.117999999999995</c:v>
                </c:pt>
                <c:pt idx="64">
                  <c:v>3.917999999999992</c:v>
                </c:pt>
                <c:pt idx="65">
                  <c:v>3.367999999999995</c:v>
                </c:pt>
                <c:pt idx="66">
                  <c:v>1.4779999999999944</c:v>
                </c:pt>
                <c:pt idx="67">
                  <c:v>1.0879999999999939</c:v>
                </c:pt>
                <c:pt idx="68">
                  <c:v>1.2680000000000007</c:v>
                </c:pt>
                <c:pt idx="69">
                  <c:v>1.617999999999995</c:v>
                </c:pt>
                <c:pt idx="70">
                  <c:v>2.2179999999999893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'Leachate Levels for chart'!$A$7:$B$7</c:f>
              <c:strCache>
                <c:ptCount val="1"/>
                <c:pt idx="0">
                  <c:v>Cell 2 LMP2A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chart'!$D$7:$BV$7</c:f>
              <c:numCache>
                <c:ptCount val="71"/>
                <c:pt idx="0">
                  <c:v>4.3799999999999955</c:v>
                </c:pt>
                <c:pt idx="1">
                  <c:v>7.489999999999995</c:v>
                </c:pt>
                <c:pt idx="2">
                  <c:v>7.529999999999987</c:v>
                </c:pt>
                <c:pt idx="3">
                  <c:v>7.579999999999998</c:v>
                </c:pt>
                <c:pt idx="4">
                  <c:v>7.309999999999988</c:v>
                </c:pt>
                <c:pt idx="5">
                  <c:v>7.319999999999993</c:v>
                </c:pt>
                <c:pt idx="6">
                  <c:v>6.809999999999988</c:v>
                </c:pt>
                <c:pt idx="7">
                  <c:v>6.659999999999997</c:v>
                </c:pt>
                <c:pt idx="8">
                  <c:v>6.429999999999993</c:v>
                </c:pt>
                <c:pt idx="9">
                  <c:v>6.420000000000002</c:v>
                </c:pt>
                <c:pt idx="10">
                  <c:v>6.609999999999999</c:v>
                </c:pt>
                <c:pt idx="11">
                  <c:v>6.6499999999999915</c:v>
                </c:pt>
                <c:pt idx="12">
                  <c:v>6.730000000000004</c:v>
                </c:pt>
                <c:pt idx="13">
                  <c:v>6.489999999999995</c:v>
                </c:pt>
                <c:pt idx="14">
                  <c:v>6.420000000000002</c:v>
                </c:pt>
                <c:pt idx="15">
                  <c:v>6.049999999999997</c:v>
                </c:pt>
                <c:pt idx="16">
                  <c:v>6.359999999999999</c:v>
                </c:pt>
                <c:pt idx="17">
                  <c:v>6.409999999999997</c:v>
                </c:pt>
                <c:pt idx="18">
                  <c:v>6.5</c:v>
                </c:pt>
                <c:pt idx="19">
                  <c:v>6.549999999999997</c:v>
                </c:pt>
                <c:pt idx="20">
                  <c:v>6.359999999999999</c:v>
                </c:pt>
                <c:pt idx="21">
                  <c:v>6.329999999999998</c:v>
                </c:pt>
                <c:pt idx="22">
                  <c:v>6.3999999999999915</c:v>
                </c:pt>
                <c:pt idx="23">
                  <c:v>6.769999999999996</c:v>
                </c:pt>
                <c:pt idx="24">
                  <c:v>6.760000000000005</c:v>
                </c:pt>
                <c:pt idx="25">
                  <c:v>6.909999999999997</c:v>
                </c:pt>
                <c:pt idx="26">
                  <c:v>6.989999999999995</c:v>
                </c:pt>
                <c:pt idx="27">
                  <c:v>7.049999999999997</c:v>
                </c:pt>
                <c:pt idx="28">
                  <c:v>7.299999999999997</c:v>
                </c:pt>
                <c:pt idx="29">
                  <c:v>7.109999999999999</c:v>
                </c:pt>
                <c:pt idx="30">
                  <c:v>6.909999999999997</c:v>
                </c:pt>
                <c:pt idx="31">
                  <c:v>6.799999999999997</c:v>
                </c:pt>
                <c:pt idx="32">
                  <c:v>5.480000000000004</c:v>
                </c:pt>
                <c:pt idx="33">
                  <c:v>4.340000000000003</c:v>
                </c:pt>
                <c:pt idx="34">
                  <c:v>4.599999999999994</c:v>
                </c:pt>
                <c:pt idx="35">
                  <c:v>4.769999999999996</c:v>
                </c:pt>
                <c:pt idx="36">
                  <c:v>4.8999999999999915</c:v>
                </c:pt>
                <c:pt idx="37">
                  <c:v>5.230000000000004</c:v>
                </c:pt>
                <c:pt idx="38">
                  <c:v>5.420000000000002</c:v>
                </c:pt>
                <c:pt idx="39">
                  <c:v>5.489999999999995</c:v>
                </c:pt>
                <c:pt idx="40">
                  <c:v>5.390000000000001</c:v>
                </c:pt>
                <c:pt idx="41">
                  <c:v>5.159999999999997</c:v>
                </c:pt>
                <c:pt idx="42">
                  <c:v>4.709999999999994</c:v>
                </c:pt>
                <c:pt idx="43">
                  <c:v>4.289999999999992</c:v>
                </c:pt>
                <c:pt idx="44">
                  <c:v>3.1099999999999994</c:v>
                </c:pt>
                <c:pt idx="45">
                  <c:v>3.0600000000000023</c:v>
                </c:pt>
                <c:pt idx="46">
                  <c:v>3.510000000000005</c:v>
                </c:pt>
                <c:pt idx="47">
                  <c:v>2.730000000000004</c:v>
                </c:pt>
                <c:pt idx="48">
                  <c:v>2.719999999999999</c:v>
                </c:pt>
                <c:pt idx="49">
                  <c:v>2.7099999999999937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2.980000000000004</c:v>
                </c:pt>
                <c:pt idx="55">
                  <c:v>2.8799999999999955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2.6060000000000088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3.966000000000008</c:v>
                </c:pt>
                <c:pt idx="65">
                  <c:v>3.7660000000000053</c:v>
                </c:pt>
                <c:pt idx="66">
                  <c:v>2.456000000000003</c:v>
                </c:pt>
                <c:pt idx="67">
                  <c:v>2.486000000000004</c:v>
                </c:pt>
                <c:pt idx="69">
                  <c:v>2.656000000000006</c:v>
                </c:pt>
                <c:pt idx="70">
                  <c:v>2.5559999999999974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'Leachate Levels for chart'!$A$8:$B$8</c:f>
              <c:strCache>
                <c:ptCount val="1"/>
                <c:pt idx="0">
                  <c:v>Cell 3 LW3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chart'!$D$8:$BV$8</c:f>
              <c:numCache>
                <c:ptCount val="71"/>
                <c:pt idx="0">
                  <c:v>2.0799999999999983</c:v>
                </c:pt>
                <c:pt idx="1">
                  <c:v>7.999999999999986</c:v>
                </c:pt>
                <c:pt idx="2">
                  <c:v>7.659999999999997</c:v>
                </c:pt>
                <c:pt idx="3">
                  <c:v>7.61999999999999</c:v>
                </c:pt>
                <c:pt idx="4">
                  <c:v>7.8799999999999955</c:v>
                </c:pt>
                <c:pt idx="5">
                  <c:v>7.449999999999989</c:v>
                </c:pt>
                <c:pt idx="6">
                  <c:v>7.219999999999985</c:v>
                </c:pt>
                <c:pt idx="7">
                  <c:v>7.059999999999988</c:v>
                </c:pt>
                <c:pt idx="8">
                  <c:v>6.989999999999995</c:v>
                </c:pt>
                <c:pt idx="9">
                  <c:v>6.959999999999994</c:v>
                </c:pt>
                <c:pt idx="10">
                  <c:v>7.239999999999995</c:v>
                </c:pt>
                <c:pt idx="11">
                  <c:v>7.509999999999991</c:v>
                </c:pt>
                <c:pt idx="12">
                  <c:v>7.409999999999997</c:v>
                </c:pt>
                <c:pt idx="13">
                  <c:v>7.25</c:v>
                </c:pt>
                <c:pt idx="14">
                  <c:v>7.1299999999999955</c:v>
                </c:pt>
                <c:pt idx="15">
                  <c:v>6.929999999999993</c:v>
                </c:pt>
                <c:pt idx="16">
                  <c:v>4.6299999999999955</c:v>
                </c:pt>
                <c:pt idx="17">
                  <c:v>3.8100000000000023</c:v>
                </c:pt>
                <c:pt idx="18">
                  <c:v>3.509999999999991</c:v>
                </c:pt>
                <c:pt idx="19">
                  <c:v>3.4099999999999966</c:v>
                </c:pt>
                <c:pt idx="20">
                  <c:v>3.3299999999999983</c:v>
                </c:pt>
                <c:pt idx="21">
                  <c:v>5.920000000000002</c:v>
                </c:pt>
                <c:pt idx="22">
                  <c:v>5.97999999999999</c:v>
                </c:pt>
                <c:pt idx="23">
                  <c:v>6.25</c:v>
                </c:pt>
                <c:pt idx="24">
                  <c:v>6.890000000000001</c:v>
                </c:pt>
                <c:pt idx="25">
                  <c:v>7.280000000000001</c:v>
                </c:pt>
                <c:pt idx="26">
                  <c:v>7.429999999999993</c:v>
                </c:pt>
                <c:pt idx="27">
                  <c:v>6.709999999999994</c:v>
                </c:pt>
                <c:pt idx="28">
                  <c:v>6.709999999999994</c:v>
                </c:pt>
                <c:pt idx="29">
                  <c:v>6.560000000000002</c:v>
                </c:pt>
                <c:pt idx="30">
                  <c:v>6.199999999999989</c:v>
                </c:pt>
                <c:pt idx="31">
                  <c:v>5.759999999999991</c:v>
                </c:pt>
                <c:pt idx="32">
                  <c:v>5.579999999999998</c:v>
                </c:pt>
                <c:pt idx="33">
                  <c:v>5.439999999999998</c:v>
                </c:pt>
                <c:pt idx="34">
                  <c:v>5.349999999999994</c:v>
                </c:pt>
                <c:pt idx="35">
                  <c:v>5.819999999999993</c:v>
                </c:pt>
                <c:pt idx="36">
                  <c:v>5.689999999999998</c:v>
                </c:pt>
                <c:pt idx="37">
                  <c:v>5.420000000000002</c:v>
                </c:pt>
                <c:pt idx="38">
                  <c:v>6.159999999999997</c:v>
                </c:pt>
                <c:pt idx="39">
                  <c:v>6.179999999999993</c:v>
                </c:pt>
                <c:pt idx="40">
                  <c:v>6.519999999999996</c:v>
                </c:pt>
                <c:pt idx="41">
                  <c:v>4.560000000000002</c:v>
                </c:pt>
                <c:pt idx="42">
                  <c:v>3.1400000000000006</c:v>
                </c:pt>
                <c:pt idx="43">
                  <c:v>3.1400000000000006</c:v>
                </c:pt>
                <c:pt idx="44">
                  <c:v>3.0799999999999983</c:v>
                </c:pt>
                <c:pt idx="45">
                  <c:v>3.030000000000001</c:v>
                </c:pt>
                <c:pt idx="46">
                  <c:v>3.1400000000000006</c:v>
                </c:pt>
                <c:pt idx="47">
                  <c:v>3.6400000000000006</c:v>
                </c:pt>
                <c:pt idx="48">
                  <c:v>6.47999999999999</c:v>
                </c:pt>
                <c:pt idx="49">
                  <c:v>3.3799999999999955</c:v>
                </c:pt>
                <c:pt idx="50">
                  <c:v>4.989999999999995</c:v>
                </c:pt>
                <c:pt idx="51">
                  <c:v>5.769999999999996</c:v>
                </c:pt>
                <c:pt idx="52">
                  <c:v>3.4799999999999898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5.780000000000001</c:v>
                </c:pt>
                <c:pt idx="58">
                  <c:v>5.780000000000001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6.121999999999986</c:v>
                </c:pt>
                <c:pt idx="63">
                  <c:v>6.201999999999998</c:v>
                </c:pt>
                <c:pt idx="64">
                  <c:v>0</c:v>
                </c:pt>
                <c:pt idx="65">
                  <c:v>4.881999999999991</c:v>
                </c:pt>
                <c:pt idx="66">
                  <c:v>2.181999999999988</c:v>
                </c:pt>
                <c:pt idx="67">
                  <c:v>0.4819999999999993</c:v>
                </c:pt>
                <c:pt idx="68">
                  <c:v>4.731999999999999</c:v>
                </c:pt>
                <c:pt idx="69">
                  <c:v>5.081999999999994</c:v>
                </c:pt>
                <c:pt idx="70">
                  <c:v>5.181999999999988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'Leachate Levels for chart'!$A$9:$B$9</c:f>
              <c:strCache>
                <c:ptCount val="1"/>
                <c:pt idx="0">
                  <c:v>Cell 3 LW3A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chart'!$D$9:$BV$9</c:f>
              <c:numCache>
                <c:ptCount val="71"/>
                <c:pt idx="0">
                  <c:v>2.0799999999999983</c:v>
                </c:pt>
                <c:pt idx="1">
                  <c:v>7.7099999999999795</c:v>
                </c:pt>
                <c:pt idx="2">
                  <c:v>7.769999999999982</c:v>
                </c:pt>
                <c:pt idx="3">
                  <c:v>4.989999999999981</c:v>
                </c:pt>
                <c:pt idx="4">
                  <c:v>5.409999999999982</c:v>
                </c:pt>
                <c:pt idx="5">
                  <c:v>7.219999999999985</c:v>
                </c:pt>
                <c:pt idx="6">
                  <c:v>7.199999999999989</c:v>
                </c:pt>
                <c:pt idx="7">
                  <c:v>0</c:v>
                </c:pt>
                <c:pt idx="8">
                  <c:v>0</c:v>
                </c:pt>
                <c:pt idx="9">
                  <c:v>4.679999999999993</c:v>
                </c:pt>
                <c:pt idx="10">
                  <c:v>7.709999999999994</c:v>
                </c:pt>
                <c:pt idx="11">
                  <c:v>7.86999999999999</c:v>
                </c:pt>
                <c:pt idx="12">
                  <c:v>4.6299999999999955</c:v>
                </c:pt>
                <c:pt idx="13">
                  <c:v>4.489999999999995</c:v>
                </c:pt>
                <c:pt idx="14">
                  <c:v>4.609999999999999</c:v>
                </c:pt>
                <c:pt idx="15">
                  <c:v>4.609999999999999</c:v>
                </c:pt>
                <c:pt idx="16">
                  <c:v>5.459999999999994</c:v>
                </c:pt>
                <c:pt idx="17">
                  <c:v>4.489999999999995</c:v>
                </c:pt>
                <c:pt idx="18">
                  <c:v>4.6499999999999915</c:v>
                </c:pt>
                <c:pt idx="19">
                  <c:v>4.509999999999991</c:v>
                </c:pt>
                <c:pt idx="20">
                  <c:v>4.469999999999999</c:v>
                </c:pt>
                <c:pt idx="21">
                  <c:v>4.390000000000001</c:v>
                </c:pt>
                <c:pt idx="22">
                  <c:v>4.5</c:v>
                </c:pt>
                <c:pt idx="23">
                  <c:v>5.329999999999998</c:v>
                </c:pt>
                <c:pt idx="24">
                  <c:v>6.329999999999998</c:v>
                </c:pt>
                <c:pt idx="25">
                  <c:v>6.859999999999999</c:v>
                </c:pt>
                <c:pt idx="26">
                  <c:v>6.6299999999999955</c:v>
                </c:pt>
                <c:pt idx="27">
                  <c:v>6.179999999999993</c:v>
                </c:pt>
                <c:pt idx="28">
                  <c:v>4.47999999999999</c:v>
                </c:pt>
                <c:pt idx="29">
                  <c:v>6.199999999999989</c:v>
                </c:pt>
                <c:pt idx="30">
                  <c:v>6.25</c:v>
                </c:pt>
                <c:pt idx="31">
                  <c:v>5.929999999999993</c:v>
                </c:pt>
                <c:pt idx="32">
                  <c:v>5.72999999999999</c:v>
                </c:pt>
                <c:pt idx="33">
                  <c:v>5.609999999999999</c:v>
                </c:pt>
                <c:pt idx="34">
                  <c:v>5.75</c:v>
                </c:pt>
                <c:pt idx="35">
                  <c:v>6.089999999999989</c:v>
                </c:pt>
                <c:pt idx="36">
                  <c:v>6.299999999999997</c:v>
                </c:pt>
                <c:pt idx="37">
                  <c:v>6.549999999999997</c:v>
                </c:pt>
                <c:pt idx="38">
                  <c:v>6.329999999999998</c:v>
                </c:pt>
                <c:pt idx="39">
                  <c:v>6.359999999999999</c:v>
                </c:pt>
                <c:pt idx="40">
                  <c:v>6.359999999999999</c:v>
                </c:pt>
                <c:pt idx="41">
                  <c:v>6.239999999999995</c:v>
                </c:pt>
                <c:pt idx="42">
                  <c:v>4.589999999999989</c:v>
                </c:pt>
                <c:pt idx="43">
                  <c:v>4.390000000000001</c:v>
                </c:pt>
                <c:pt idx="44">
                  <c:v>4.339999999999989</c:v>
                </c:pt>
                <c:pt idx="45">
                  <c:v>4.319999999999993</c:v>
                </c:pt>
                <c:pt idx="46">
                  <c:v>4.140000000000001</c:v>
                </c:pt>
                <c:pt idx="47">
                  <c:v>4.509999999999991</c:v>
                </c:pt>
                <c:pt idx="48">
                  <c:v>5.8999999999999915</c:v>
                </c:pt>
                <c:pt idx="49">
                  <c:v>4.469999999999999</c:v>
                </c:pt>
                <c:pt idx="50">
                  <c:v>4.839999999999989</c:v>
                </c:pt>
                <c:pt idx="51">
                  <c:v>4.489999999999995</c:v>
                </c:pt>
                <c:pt idx="52">
                  <c:v>3.030000000000001</c:v>
                </c:pt>
                <c:pt idx="53">
                  <c:v>2.780000000000001</c:v>
                </c:pt>
                <c:pt idx="54">
                  <c:v>2.780000000000001</c:v>
                </c:pt>
                <c:pt idx="55">
                  <c:v>2.6799999999999926</c:v>
                </c:pt>
                <c:pt idx="56">
                  <c:v>2.719999999999999</c:v>
                </c:pt>
                <c:pt idx="57">
                  <c:v>2.8299999999999983</c:v>
                </c:pt>
                <c:pt idx="58">
                  <c:v>2.280000000000001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7.233999999999995</c:v>
                </c:pt>
                <c:pt idx="63">
                  <c:v>7.2039999999999935</c:v>
                </c:pt>
                <c:pt idx="64">
                  <c:v>0</c:v>
                </c:pt>
                <c:pt idx="65">
                  <c:v>4.084000000000003</c:v>
                </c:pt>
                <c:pt idx="66">
                  <c:v>5.193999999999988</c:v>
                </c:pt>
                <c:pt idx="67">
                  <c:v>5.653999999999996</c:v>
                </c:pt>
                <c:pt idx="68">
                  <c:v>4.543999999999997</c:v>
                </c:pt>
                <c:pt idx="69">
                  <c:v>4.084000000000003</c:v>
                </c:pt>
                <c:pt idx="70">
                  <c:v>3.9839999999999947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'Leachate Levels for chart'!$A$10:$B$10</c:f>
              <c:strCache>
                <c:ptCount val="1"/>
                <c:pt idx="0">
                  <c:v>Cell 3 LW3B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chart'!$D$10:$BV$10</c:f>
              <c:numCache>
                <c:ptCount val="71"/>
                <c:pt idx="0">
                  <c:v>2.0799999999999983</c:v>
                </c:pt>
                <c:pt idx="1">
                  <c:v>6.639999999999986</c:v>
                </c:pt>
                <c:pt idx="2">
                  <c:v>6.839999999999989</c:v>
                </c:pt>
                <c:pt idx="3">
                  <c:v>6.909999999999997</c:v>
                </c:pt>
                <c:pt idx="4">
                  <c:v>6.739999999999995</c:v>
                </c:pt>
                <c:pt idx="5">
                  <c:v>6.539999999999992</c:v>
                </c:pt>
                <c:pt idx="6">
                  <c:v>6.3799999999999955</c:v>
                </c:pt>
                <c:pt idx="7">
                  <c:v>4.059999999999988</c:v>
                </c:pt>
                <c:pt idx="8">
                  <c:v>5.239999999999995</c:v>
                </c:pt>
                <c:pt idx="9">
                  <c:v>3.469999999999999</c:v>
                </c:pt>
                <c:pt idx="10">
                  <c:v>3.739999999999995</c:v>
                </c:pt>
                <c:pt idx="11">
                  <c:v>3.049999999999997</c:v>
                </c:pt>
                <c:pt idx="12">
                  <c:v>4.140000000000001</c:v>
                </c:pt>
                <c:pt idx="13">
                  <c:v>3.049999999999997</c:v>
                </c:pt>
                <c:pt idx="14">
                  <c:v>3.069999999999993</c:v>
                </c:pt>
                <c:pt idx="15">
                  <c:v>3.0799999999999983</c:v>
                </c:pt>
                <c:pt idx="16">
                  <c:v>3.030000000000001</c:v>
                </c:pt>
                <c:pt idx="17">
                  <c:v>3.1599999999999966</c:v>
                </c:pt>
                <c:pt idx="18">
                  <c:v>3.989999999999995</c:v>
                </c:pt>
                <c:pt idx="19">
                  <c:v>3.1199999999999903</c:v>
                </c:pt>
                <c:pt idx="20">
                  <c:v>3.1400000000000006</c:v>
                </c:pt>
                <c:pt idx="21">
                  <c:v>3.4200000000000017</c:v>
                </c:pt>
                <c:pt idx="22">
                  <c:v>3.089999999999989</c:v>
                </c:pt>
                <c:pt idx="23">
                  <c:v>3.8999999999999915</c:v>
                </c:pt>
                <c:pt idx="24">
                  <c:v>5.429999999999993</c:v>
                </c:pt>
                <c:pt idx="25">
                  <c:v>6.159999999999997</c:v>
                </c:pt>
                <c:pt idx="26">
                  <c:v>6.36999999999999</c:v>
                </c:pt>
                <c:pt idx="27">
                  <c:v>6.239999999999995</c:v>
                </c:pt>
                <c:pt idx="28">
                  <c:v>3.299999999999997</c:v>
                </c:pt>
                <c:pt idx="29">
                  <c:v>6.280000000000001</c:v>
                </c:pt>
                <c:pt idx="30">
                  <c:v>6.280000000000001</c:v>
                </c:pt>
                <c:pt idx="31">
                  <c:v>6.079999999999998</c:v>
                </c:pt>
                <c:pt idx="32">
                  <c:v>5.969999999999999</c:v>
                </c:pt>
                <c:pt idx="33">
                  <c:v>5.579999999999998</c:v>
                </c:pt>
                <c:pt idx="34">
                  <c:v>5.349999999999994</c:v>
                </c:pt>
                <c:pt idx="35">
                  <c:v>5.199999999999989</c:v>
                </c:pt>
                <c:pt idx="36">
                  <c:v>5.469999999999999</c:v>
                </c:pt>
                <c:pt idx="37">
                  <c:v>5.890000000000001</c:v>
                </c:pt>
                <c:pt idx="38">
                  <c:v>5.959999999999994</c:v>
                </c:pt>
                <c:pt idx="39">
                  <c:v>5.969999999999999</c:v>
                </c:pt>
                <c:pt idx="40">
                  <c:v>4.159999999999997</c:v>
                </c:pt>
                <c:pt idx="41">
                  <c:v>3.039999999999992</c:v>
                </c:pt>
                <c:pt idx="42">
                  <c:v>3.239999999999995</c:v>
                </c:pt>
                <c:pt idx="43">
                  <c:v>3.0799999999999983</c:v>
                </c:pt>
                <c:pt idx="44">
                  <c:v>2.989999999999995</c:v>
                </c:pt>
                <c:pt idx="45">
                  <c:v>2.9399999999999977</c:v>
                </c:pt>
                <c:pt idx="46">
                  <c:v>3.089999999999989</c:v>
                </c:pt>
                <c:pt idx="47">
                  <c:v>3.069999999999993</c:v>
                </c:pt>
                <c:pt idx="48">
                  <c:v>2.2099999999999937</c:v>
                </c:pt>
                <c:pt idx="49">
                  <c:v>3.039999999999992</c:v>
                </c:pt>
                <c:pt idx="50">
                  <c:v>3.069999999999993</c:v>
                </c:pt>
                <c:pt idx="51">
                  <c:v>4.3799999999999955</c:v>
                </c:pt>
                <c:pt idx="52">
                  <c:v>3.0600000000000023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3.280000000000001</c:v>
                </c:pt>
                <c:pt idx="59">
                  <c:v>5.204999999999998</c:v>
                </c:pt>
                <c:pt idx="60">
                  <c:v>3.7249999999999943</c:v>
                </c:pt>
                <c:pt idx="61">
                  <c:v>5.35499999999999</c:v>
                </c:pt>
                <c:pt idx="62">
                  <c:v>7.064999999999998</c:v>
                </c:pt>
                <c:pt idx="63">
                  <c:v>6.905000000000001</c:v>
                </c:pt>
                <c:pt idx="64">
                  <c:v>0</c:v>
                </c:pt>
                <c:pt idx="65">
                  <c:v>5.295000000000002</c:v>
                </c:pt>
                <c:pt idx="66">
                  <c:v>5.084999999999994</c:v>
                </c:pt>
                <c:pt idx="67">
                  <c:v>5.734999999999999</c:v>
                </c:pt>
                <c:pt idx="68">
                  <c:v>3.924999999999997</c:v>
                </c:pt>
                <c:pt idx="69">
                  <c:v>4.625</c:v>
                </c:pt>
                <c:pt idx="70">
                  <c:v>4.324999999999989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'Leachate Levels for chart'!$A$11:$B$11</c:f>
              <c:strCache>
                <c:ptCount val="1"/>
                <c:pt idx="0">
                  <c:v>Cell 4 LW4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chart'!$D$11:$BV$11</c:f>
              <c:numCache>
                <c:ptCount val="71"/>
                <c:pt idx="0">
                  <c:v>5.930000000000007</c:v>
                </c:pt>
                <c:pt idx="1">
                  <c:v>13.939999999999998</c:v>
                </c:pt>
                <c:pt idx="2">
                  <c:v>13.14</c:v>
                </c:pt>
                <c:pt idx="3">
                  <c:v>12.590000000000003</c:v>
                </c:pt>
                <c:pt idx="4">
                  <c:v>13.069999999999993</c:v>
                </c:pt>
                <c:pt idx="5">
                  <c:v>16.159999999999997</c:v>
                </c:pt>
                <c:pt idx="6">
                  <c:v>11.579999999999998</c:v>
                </c:pt>
                <c:pt idx="7">
                  <c:v>11.019999999999996</c:v>
                </c:pt>
                <c:pt idx="8">
                  <c:v>10.820000000000007</c:v>
                </c:pt>
                <c:pt idx="9">
                  <c:v>10.930000000000007</c:v>
                </c:pt>
                <c:pt idx="10">
                  <c:v>10.940000000000012</c:v>
                </c:pt>
                <c:pt idx="11">
                  <c:v>10.860000000000014</c:v>
                </c:pt>
                <c:pt idx="12">
                  <c:v>10.700000000000003</c:v>
                </c:pt>
                <c:pt idx="13">
                  <c:v>10.5</c:v>
                </c:pt>
                <c:pt idx="14">
                  <c:v>10.430000000000007</c:v>
                </c:pt>
                <c:pt idx="15">
                  <c:v>10.290000000000006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11.830000000000013</c:v>
                </c:pt>
                <c:pt idx="23">
                  <c:v>10.700000000000003</c:v>
                </c:pt>
                <c:pt idx="24">
                  <c:v>10.52000000000001</c:v>
                </c:pt>
                <c:pt idx="25">
                  <c:v>10.580000000000013</c:v>
                </c:pt>
                <c:pt idx="26">
                  <c:v>10.470000000000013</c:v>
                </c:pt>
                <c:pt idx="27">
                  <c:v>10.440000000000012</c:v>
                </c:pt>
                <c:pt idx="28">
                  <c:v>10.530000000000001</c:v>
                </c:pt>
                <c:pt idx="29">
                  <c:v>7.63000000000001</c:v>
                </c:pt>
                <c:pt idx="30">
                  <c:v>7.680000000000007</c:v>
                </c:pt>
                <c:pt idx="31">
                  <c:v>7.1000000000000085</c:v>
                </c:pt>
                <c:pt idx="32">
                  <c:v>6.8500000000000085</c:v>
                </c:pt>
                <c:pt idx="33">
                  <c:v>6.660000000000011</c:v>
                </c:pt>
                <c:pt idx="34">
                  <c:v>6.480000000000004</c:v>
                </c:pt>
                <c:pt idx="35">
                  <c:v>6.3500000000000085</c:v>
                </c:pt>
                <c:pt idx="36">
                  <c:v>6.38000000000001</c:v>
                </c:pt>
                <c:pt idx="37">
                  <c:v>6.390000000000001</c:v>
                </c:pt>
                <c:pt idx="38">
                  <c:v>7.860000000000014</c:v>
                </c:pt>
                <c:pt idx="39">
                  <c:v>7.8700000000000045</c:v>
                </c:pt>
                <c:pt idx="40">
                  <c:v>4.990000000000009</c:v>
                </c:pt>
                <c:pt idx="41">
                  <c:v>4.970000000000013</c:v>
                </c:pt>
                <c:pt idx="42">
                  <c:v>4.920000000000002</c:v>
                </c:pt>
                <c:pt idx="43">
                  <c:v>4.970000000000013</c:v>
                </c:pt>
                <c:pt idx="44">
                  <c:v>4.990000000000009</c:v>
                </c:pt>
                <c:pt idx="45">
                  <c:v>4.970000000000013</c:v>
                </c:pt>
                <c:pt idx="46">
                  <c:v>4.970000000000013</c:v>
                </c:pt>
                <c:pt idx="47">
                  <c:v>4.800000000000011</c:v>
                </c:pt>
                <c:pt idx="48">
                  <c:v>5.010000000000005</c:v>
                </c:pt>
                <c:pt idx="49">
                  <c:v>4.970000000000013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5.212000000000003</c:v>
                </c:pt>
                <c:pt idx="60">
                  <c:v>5.352000000000004</c:v>
                </c:pt>
                <c:pt idx="61">
                  <c:v>3.9920000000000044</c:v>
                </c:pt>
                <c:pt idx="62">
                  <c:v>5.352000000000004</c:v>
                </c:pt>
                <c:pt idx="63">
                  <c:v>5.331999999999994</c:v>
                </c:pt>
                <c:pt idx="64">
                  <c:v>3.951999999999998</c:v>
                </c:pt>
                <c:pt idx="65">
                  <c:v>3.951999999999998</c:v>
                </c:pt>
                <c:pt idx="66">
                  <c:v>3.9420000000000073</c:v>
                </c:pt>
                <c:pt idx="67">
                  <c:v>3.932000000000002</c:v>
                </c:pt>
                <c:pt idx="68">
                  <c:v>4.0519999999999925</c:v>
                </c:pt>
                <c:pt idx="69">
                  <c:v>4.572000000000003</c:v>
                </c:pt>
                <c:pt idx="70">
                  <c:v>3.0720000000000027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'Leachate Levels for chart'!$A$12:$B$12</c:f>
              <c:strCache>
                <c:ptCount val="1"/>
                <c:pt idx="0">
                  <c:v>Cell 4 LW4A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chart'!$D$12:$BV$12</c:f>
              <c:numCache>
                <c:ptCount val="71"/>
                <c:pt idx="0">
                  <c:v>5.930000000000007</c:v>
                </c:pt>
                <c:pt idx="1">
                  <c:v>8.390000000000015</c:v>
                </c:pt>
                <c:pt idx="2">
                  <c:v>7.500000000000014</c:v>
                </c:pt>
                <c:pt idx="3">
                  <c:v>7.02000000000001</c:v>
                </c:pt>
                <c:pt idx="4">
                  <c:v>4.820000000000022</c:v>
                </c:pt>
                <c:pt idx="5">
                  <c:v>5.620000000000019</c:v>
                </c:pt>
                <c:pt idx="6">
                  <c:v>5.980000000000018</c:v>
                </c:pt>
                <c:pt idx="7">
                  <c:v>5.220000000000013</c:v>
                </c:pt>
                <c:pt idx="8">
                  <c:v>6.02000000000001</c:v>
                </c:pt>
                <c:pt idx="9">
                  <c:v>6.860000000000014</c:v>
                </c:pt>
                <c:pt idx="10">
                  <c:v>7.060000000000002</c:v>
                </c:pt>
                <c:pt idx="11">
                  <c:v>7.040000000000006</c:v>
                </c:pt>
                <c:pt idx="12">
                  <c:v>6.560000000000002</c:v>
                </c:pt>
                <c:pt idx="13">
                  <c:v>6.970000000000013</c:v>
                </c:pt>
                <c:pt idx="14">
                  <c:v>6.920000000000002</c:v>
                </c:pt>
                <c:pt idx="15">
                  <c:v>7.040000000000006</c:v>
                </c:pt>
                <c:pt idx="16">
                  <c:v>6.960000000000008</c:v>
                </c:pt>
                <c:pt idx="17">
                  <c:v>6.940000000000012</c:v>
                </c:pt>
                <c:pt idx="18">
                  <c:v>7.160000000000011</c:v>
                </c:pt>
                <c:pt idx="19">
                  <c:v>7.050000000000011</c:v>
                </c:pt>
                <c:pt idx="20">
                  <c:v>7.420000000000002</c:v>
                </c:pt>
                <c:pt idx="21">
                  <c:v>7.440000000000012</c:v>
                </c:pt>
                <c:pt idx="22">
                  <c:v>6.290000000000006</c:v>
                </c:pt>
                <c:pt idx="23">
                  <c:v>7.540000000000006</c:v>
                </c:pt>
                <c:pt idx="24">
                  <c:v>7.52000000000001</c:v>
                </c:pt>
                <c:pt idx="25">
                  <c:v>7.5800000000000125</c:v>
                </c:pt>
                <c:pt idx="26">
                  <c:v>7.840000000000003</c:v>
                </c:pt>
                <c:pt idx="27">
                  <c:v>7.890000000000001</c:v>
                </c:pt>
                <c:pt idx="28">
                  <c:v>7.860000000000014</c:v>
                </c:pt>
                <c:pt idx="29">
                  <c:v>7.670000000000002</c:v>
                </c:pt>
                <c:pt idx="30">
                  <c:v>7.210000000000008</c:v>
                </c:pt>
                <c:pt idx="31">
                  <c:v>7</c:v>
                </c:pt>
                <c:pt idx="32">
                  <c:v>7.030000000000001</c:v>
                </c:pt>
                <c:pt idx="33">
                  <c:v>7</c:v>
                </c:pt>
                <c:pt idx="34">
                  <c:v>6.670000000000002</c:v>
                </c:pt>
                <c:pt idx="35">
                  <c:v>6.530000000000001</c:v>
                </c:pt>
                <c:pt idx="36">
                  <c:v>6.510000000000005</c:v>
                </c:pt>
                <c:pt idx="37">
                  <c:v>6.440000000000012</c:v>
                </c:pt>
                <c:pt idx="38">
                  <c:v>6.510000000000005</c:v>
                </c:pt>
                <c:pt idx="39">
                  <c:v>6.530000000000001</c:v>
                </c:pt>
                <c:pt idx="40">
                  <c:v>6.410000000000011</c:v>
                </c:pt>
                <c:pt idx="41">
                  <c:v>6.160000000000011</c:v>
                </c:pt>
                <c:pt idx="42">
                  <c:v>5.920000000000002</c:v>
                </c:pt>
                <c:pt idx="43">
                  <c:v>5.760000000000005</c:v>
                </c:pt>
                <c:pt idx="44">
                  <c:v>5.760000000000005</c:v>
                </c:pt>
                <c:pt idx="45">
                  <c:v>5.610000000000014</c:v>
                </c:pt>
                <c:pt idx="46">
                  <c:v>5.470000000000013</c:v>
                </c:pt>
                <c:pt idx="47">
                  <c:v>5.590000000000003</c:v>
                </c:pt>
                <c:pt idx="48">
                  <c:v>5.510000000000005</c:v>
                </c:pt>
                <c:pt idx="49">
                  <c:v>5.640000000000001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5.034000000000006</c:v>
                </c:pt>
                <c:pt idx="60">
                  <c:v>5.114000000000004</c:v>
                </c:pt>
                <c:pt idx="61">
                  <c:v>5.064000000000007</c:v>
                </c:pt>
                <c:pt idx="62">
                  <c:v>5.054000000000002</c:v>
                </c:pt>
                <c:pt idx="63">
                  <c:v>5.084000000000003</c:v>
                </c:pt>
                <c:pt idx="64">
                  <c:v>5.024000000000015</c:v>
                </c:pt>
                <c:pt idx="65">
                  <c:v>4.964000000000013</c:v>
                </c:pt>
                <c:pt idx="66">
                  <c:v>4.964000000000013</c:v>
                </c:pt>
                <c:pt idx="67">
                  <c:v>6.204000000000008</c:v>
                </c:pt>
                <c:pt idx="68">
                  <c:v>5.124000000000009</c:v>
                </c:pt>
                <c:pt idx="69">
                  <c:v>5.364000000000004</c:v>
                </c:pt>
                <c:pt idx="70">
                  <c:v>5.26400000000001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'Leachate Levels for chart'!$A$13:$B$13</c:f>
              <c:strCache>
                <c:ptCount val="1"/>
                <c:pt idx="0">
                  <c:v>Cell 4 M4/22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chart'!$D$13:$BV$13</c:f>
              <c:numCache>
                <c:ptCount val="71"/>
                <c:pt idx="0">
                  <c:v>5.930000000000007</c:v>
                </c:pt>
                <c:pt idx="1">
                  <c:v>12.009999999999991</c:v>
                </c:pt>
                <c:pt idx="2">
                  <c:v>10.679999999999993</c:v>
                </c:pt>
                <c:pt idx="3">
                  <c:v>10.409999999999997</c:v>
                </c:pt>
                <c:pt idx="4">
                  <c:v>11.039999999999992</c:v>
                </c:pt>
                <c:pt idx="5">
                  <c:v>11.039999999999992</c:v>
                </c:pt>
                <c:pt idx="6">
                  <c:v>10.049999999999997</c:v>
                </c:pt>
                <c:pt idx="7">
                  <c:v>9.670000000000002</c:v>
                </c:pt>
                <c:pt idx="8">
                  <c:v>0</c:v>
                </c:pt>
                <c:pt idx="9">
                  <c:v>8.860000000000014</c:v>
                </c:pt>
                <c:pt idx="10">
                  <c:v>9.590000000000003</c:v>
                </c:pt>
                <c:pt idx="11">
                  <c:v>8.970000000000013</c:v>
                </c:pt>
                <c:pt idx="12">
                  <c:v>9.050000000000011</c:v>
                </c:pt>
                <c:pt idx="13">
                  <c:v>8.790000000000006</c:v>
                </c:pt>
                <c:pt idx="14">
                  <c:v>8.690000000000012</c:v>
                </c:pt>
                <c:pt idx="15">
                  <c:v>8.63000000000001</c:v>
                </c:pt>
                <c:pt idx="16">
                  <c:v>8</c:v>
                </c:pt>
                <c:pt idx="17">
                  <c:v>7.910000000000011</c:v>
                </c:pt>
                <c:pt idx="18">
                  <c:v>7.940000000000012</c:v>
                </c:pt>
                <c:pt idx="19">
                  <c:v>7.840000000000003</c:v>
                </c:pt>
                <c:pt idx="20">
                  <c:v>7.820000000000007</c:v>
                </c:pt>
                <c:pt idx="21">
                  <c:v>8.040000000000006</c:v>
                </c:pt>
                <c:pt idx="22">
                  <c:v>7.940000000000012</c:v>
                </c:pt>
                <c:pt idx="23">
                  <c:v>7.980000000000004</c:v>
                </c:pt>
                <c:pt idx="24">
                  <c:v>8.040000000000006</c:v>
                </c:pt>
                <c:pt idx="25">
                  <c:v>8.100000000000009</c:v>
                </c:pt>
                <c:pt idx="26">
                  <c:v>8.080000000000013</c:v>
                </c:pt>
                <c:pt idx="27">
                  <c:v>7.930000000000007</c:v>
                </c:pt>
                <c:pt idx="28">
                  <c:v>0</c:v>
                </c:pt>
                <c:pt idx="29">
                  <c:v>7.940000000000012</c:v>
                </c:pt>
                <c:pt idx="30">
                  <c:v>7.760000000000005</c:v>
                </c:pt>
                <c:pt idx="31">
                  <c:v>7.6200000000000045</c:v>
                </c:pt>
                <c:pt idx="32">
                  <c:v>7.550000000000011</c:v>
                </c:pt>
                <c:pt idx="33">
                  <c:v>7.490000000000009</c:v>
                </c:pt>
                <c:pt idx="34">
                  <c:v>7.240000000000009</c:v>
                </c:pt>
                <c:pt idx="35">
                  <c:v>7.090000000000003</c:v>
                </c:pt>
                <c:pt idx="36">
                  <c:v>7.0800000000000125</c:v>
                </c:pt>
                <c:pt idx="37">
                  <c:v>7.060000000000002</c:v>
                </c:pt>
                <c:pt idx="38">
                  <c:v>7.010000000000005</c:v>
                </c:pt>
                <c:pt idx="39">
                  <c:v>7.070000000000007</c:v>
                </c:pt>
                <c:pt idx="40">
                  <c:v>6.960000000000008</c:v>
                </c:pt>
                <c:pt idx="41">
                  <c:v>6.910000000000011</c:v>
                </c:pt>
                <c:pt idx="42">
                  <c:v>6.8500000000000085</c:v>
                </c:pt>
                <c:pt idx="43">
                  <c:v>6.780000000000001</c:v>
                </c:pt>
                <c:pt idx="44">
                  <c:v>6.640000000000001</c:v>
                </c:pt>
                <c:pt idx="45">
                  <c:v>6.5800000000000125</c:v>
                </c:pt>
                <c:pt idx="46">
                  <c:v>6.560000000000002</c:v>
                </c:pt>
                <c:pt idx="47">
                  <c:v>6.570000000000007</c:v>
                </c:pt>
                <c:pt idx="48">
                  <c:v>6.550000000000011</c:v>
                </c:pt>
                <c:pt idx="49">
                  <c:v>6.550000000000011</c:v>
                </c:pt>
                <c:pt idx="50">
                  <c:v>6.190000000000012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5.609999999999999</c:v>
                </c:pt>
                <c:pt idx="60">
                  <c:v>5.530000000000001</c:v>
                </c:pt>
                <c:pt idx="61">
                  <c:v>5.450000000000003</c:v>
                </c:pt>
                <c:pt idx="62">
                  <c:v>4.099999999999994</c:v>
                </c:pt>
                <c:pt idx="63">
                  <c:v>3.8900000000000006</c:v>
                </c:pt>
                <c:pt idx="64">
                  <c:v>3.260000000000005</c:v>
                </c:pt>
                <c:pt idx="65">
                  <c:v>3.299999999999997</c:v>
                </c:pt>
                <c:pt idx="66">
                  <c:v>3.680000000000007</c:v>
                </c:pt>
                <c:pt idx="67">
                  <c:v>3.960000000000008</c:v>
                </c:pt>
                <c:pt idx="68">
                  <c:v>0</c:v>
                </c:pt>
                <c:pt idx="69">
                  <c:v>4.450000000000003</c:v>
                </c:pt>
                <c:pt idx="70">
                  <c:v>3.75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'Leachate Levels for chart'!$A$14:$B$14</c:f>
              <c:strCache>
                <c:ptCount val="1"/>
                <c:pt idx="0">
                  <c:v>Cell 4 M4/24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chart'!$D$14:$BV$14</c:f>
              <c:numCache>
                <c:ptCount val="71"/>
                <c:pt idx="0">
                  <c:v>5.930000000000007</c:v>
                </c:pt>
                <c:pt idx="1">
                  <c:v>8.960000000000008</c:v>
                </c:pt>
                <c:pt idx="2">
                  <c:v>8.560000000000002</c:v>
                </c:pt>
                <c:pt idx="3">
                  <c:v>8.329999999999998</c:v>
                </c:pt>
                <c:pt idx="4">
                  <c:v>7.810000000000002</c:v>
                </c:pt>
                <c:pt idx="5">
                  <c:v>7.77000000000001</c:v>
                </c:pt>
                <c:pt idx="6">
                  <c:v>7.719999999999999</c:v>
                </c:pt>
                <c:pt idx="7">
                  <c:v>7.359999999999999</c:v>
                </c:pt>
                <c:pt idx="8">
                  <c:v>7.700000000000003</c:v>
                </c:pt>
                <c:pt idx="9">
                  <c:v>6.860000000000014</c:v>
                </c:pt>
                <c:pt idx="10">
                  <c:v>7.280000000000001</c:v>
                </c:pt>
                <c:pt idx="11">
                  <c:v>7.3300000000000125</c:v>
                </c:pt>
                <c:pt idx="12">
                  <c:v>6.6200000000000045</c:v>
                </c:pt>
                <c:pt idx="13">
                  <c:v>7.320000000000007</c:v>
                </c:pt>
                <c:pt idx="14">
                  <c:v>7.25</c:v>
                </c:pt>
                <c:pt idx="15">
                  <c:v>7.260000000000005</c:v>
                </c:pt>
                <c:pt idx="16">
                  <c:v>7.25</c:v>
                </c:pt>
                <c:pt idx="17">
                  <c:v>7.150000000000006</c:v>
                </c:pt>
                <c:pt idx="18">
                  <c:v>7.440000000000012</c:v>
                </c:pt>
                <c:pt idx="19">
                  <c:v>7.450000000000003</c:v>
                </c:pt>
                <c:pt idx="20">
                  <c:v>7.430000000000007</c:v>
                </c:pt>
                <c:pt idx="21">
                  <c:v>7.700000000000003</c:v>
                </c:pt>
                <c:pt idx="22">
                  <c:v>7.63000000000001</c:v>
                </c:pt>
                <c:pt idx="23">
                  <c:v>7.590000000000003</c:v>
                </c:pt>
                <c:pt idx="24">
                  <c:v>7.680000000000007</c:v>
                </c:pt>
                <c:pt idx="25">
                  <c:v>7.760000000000005</c:v>
                </c:pt>
                <c:pt idx="26">
                  <c:v>7.8500000000000085</c:v>
                </c:pt>
                <c:pt idx="27">
                  <c:v>7.920000000000002</c:v>
                </c:pt>
                <c:pt idx="28">
                  <c:v>0</c:v>
                </c:pt>
                <c:pt idx="29">
                  <c:v>7.840000000000003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'Leachate Levels for chart'!$A$15:$B$15</c:f>
              <c:strCache>
                <c:ptCount val="1"/>
                <c:pt idx="0">
                  <c:v>Cell 5 LS5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chart'!$D$15:$BV$15</c:f>
              <c:numCache>
                <c:ptCount val="71"/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'Leachate Levels for chart'!$A$16:$B$16</c:f>
              <c:strCache>
                <c:ptCount val="1"/>
                <c:pt idx="0">
                  <c:v>Cell 5 LW5 (LMP5)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chart'!$D$16:$BV$16</c:f>
              <c:numCache>
                <c:ptCount val="71"/>
                <c:pt idx="0">
                  <c:v>3.5799999999999983</c:v>
                </c:pt>
                <c:pt idx="1">
                  <c:v>7.25</c:v>
                </c:pt>
                <c:pt idx="2">
                  <c:v>6.97999999999999</c:v>
                </c:pt>
                <c:pt idx="3">
                  <c:v>6.780000000000001</c:v>
                </c:pt>
                <c:pt idx="4">
                  <c:v>6.239999999999995</c:v>
                </c:pt>
                <c:pt idx="5">
                  <c:v>6.239999999999995</c:v>
                </c:pt>
                <c:pt idx="6">
                  <c:v>6.339999999999989</c:v>
                </c:pt>
                <c:pt idx="7">
                  <c:v>6.1499999999999915</c:v>
                </c:pt>
                <c:pt idx="8">
                  <c:v>5.989999999999995</c:v>
                </c:pt>
                <c:pt idx="9">
                  <c:v>4.960000000000008</c:v>
                </c:pt>
                <c:pt idx="10">
                  <c:v>5.469999999999999</c:v>
                </c:pt>
                <c:pt idx="11">
                  <c:v>5.579999999999998</c:v>
                </c:pt>
                <c:pt idx="12">
                  <c:v>5.6200000000000045</c:v>
                </c:pt>
                <c:pt idx="13">
                  <c:v>5.430000000000007</c:v>
                </c:pt>
                <c:pt idx="14">
                  <c:v>5.310000000000002</c:v>
                </c:pt>
                <c:pt idx="15">
                  <c:v>5.349999999999994</c:v>
                </c:pt>
                <c:pt idx="16">
                  <c:v>5.329999999999998</c:v>
                </c:pt>
                <c:pt idx="17">
                  <c:v>5.6299999999999955</c:v>
                </c:pt>
                <c:pt idx="18">
                  <c:v>6.010000000000005</c:v>
                </c:pt>
                <c:pt idx="19">
                  <c:v>6.260000000000005</c:v>
                </c:pt>
                <c:pt idx="20">
                  <c:v>6.280000000000001</c:v>
                </c:pt>
                <c:pt idx="21">
                  <c:v>6.210000000000008</c:v>
                </c:pt>
                <c:pt idx="22">
                  <c:v>6.390000000000001</c:v>
                </c:pt>
                <c:pt idx="23">
                  <c:v>6.310000000000002</c:v>
                </c:pt>
                <c:pt idx="24">
                  <c:v>6.469999999999999</c:v>
                </c:pt>
                <c:pt idx="25">
                  <c:v>6.579999999999998</c:v>
                </c:pt>
                <c:pt idx="26">
                  <c:v>6.760000000000005</c:v>
                </c:pt>
                <c:pt idx="27">
                  <c:v>6.799999999999997</c:v>
                </c:pt>
                <c:pt idx="28">
                  <c:v>6.710000000000008</c:v>
                </c:pt>
                <c:pt idx="29">
                  <c:v>6.430000000000007</c:v>
                </c:pt>
                <c:pt idx="30">
                  <c:v>5.960000000000008</c:v>
                </c:pt>
                <c:pt idx="31">
                  <c:v>5.640000000000001</c:v>
                </c:pt>
                <c:pt idx="32">
                  <c:v>5.650000000000006</c:v>
                </c:pt>
                <c:pt idx="33">
                  <c:v>5.670000000000002</c:v>
                </c:pt>
                <c:pt idx="34">
                  <c:v>5.430000000000007</c:v>
                </c:pt>
                <c:pt idx="35">
                  <c:v>5.109999999999999</c:v>
                </c:pt>
                <c:pt idx="36">
                  <c:v>5.079999999999998</c:v>
                </c:pt>
                <c:pt idx="37">
                  <c:v>4.849999999999994</c:v>
                </c:pt>
                <c:pt idx="38">
                  <c:v>5.340000000000003</c:v>
                </c:pt>
                <c:pt idx="39">
                  <c:v>5.200000000000003</c:v>
                </c:pt>
                <c:pt idx="40">
                  <c:v>4.930000000000007</c:v>
                </c:pt>
                <c:pt idx="41">
                  <c:v>4.450000000000003</c:v>
                </c:pt>
                <c:pt idx="42">
                  <c:v>3.989999999999995</c:v>
                </c:pt>
                <c:pt idx="43">
                  <c:v>3.6899999999999977</c:v>
                </c:pt>
                <c:pt idx="44">
                  <c:v>3.780000000000001</c:v>
                </c:pt>
                <c:pt idx="45">
                  <c:v>3.6899999999999977</c:v>
                </c:pt>
                <c:pt idx="46">
                  <c:v>3.7900000000000063</c:v>
                </c:pt>
                <c:pt idx="47">
                  <c:v>3.960000000000008</c:v>
                </c:pt>
                <c:pt idx="48">
                  <c:v>3.960000000000008</c:v>
                </c:pt>
                <c:pt idx="49">
                  <c:v>4.070000000000007</c:v>
                </c:pt>
                <c:pt idx="50">
                  <c:v>4.210000000000008</c:v>
                </c:pt>
                <c:pt idx="51">
                  <c:v>4.150000000000006</c:v>
                </c:pt>
                <c:pt idx="52">
                  <c:v>4.210000000000008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3.6200000000000045</c:v>
                </c:pt>
                <c:pt idx="59">
                  <c:v>10.363</c:v>
                </c:pt>
                <c:pt idx="60">
                  <c:v>10.283000000000001</c:v>
                </c:pt>
                <c:pt idx="61">
                  <c:v>10.203000000000003</c:v>
                </c:pt>
                <c:pt idx="62">
                  <c:v>8.853000000000009</c:v>
                </c:pt>
                <c:pt idx="63">
                  <c:v>8.643</c:v>
                </c:pt>
                <c:pt idx="64">
                  <c:v>8.013000000000005</c:v>
                </c:pt>
                <c:pt idx="65">
                  <c:v>8.052999999999997</c:v>
                </c:pt>
                <c:pt idx="66">
                  <c:v>8.433000000000007</c:v>
                </c:pt>
                <c:pt idx="67">
                  <c:v>8.712999999999994</c:v>
                </c:pt>
                <c:pt idx="68">
                  <c:v>0</c:v>
                </c:pt>
                <c:pt idx="69">
                  <c:v>9.203000000000003</c:v>
                </c:pt>
                <c:pt idx="70">
                  <c:v>8.503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'Leachate Levels for chart'!$A$17:$B$17</c:f>
              <c:strCache>
                <c:ptCount val="1"/>
                <c:pt idx="0">
                  <c:v>Cell 5 LMP5A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chart'!$D$17:$BV$17</c:f>
              <c:numCache>
                <c:ptCount val="71"/>
                <c:pt idx="0">
                  <c:v>3.5799999999999983</c:v>
                </c:pt>
                <c:pt idx="1">
                  <c:v>7.550000000000011</c:v>
                </c:pt>
                <c:pt idx="2">
                  <c:v>7.230000000000018</c:v>
                </c:pt>
                <c:pt idx="3">
                  <c:v>6.990000000000009</c:v>
                </c:pt>
                <c:pt idx="4">
                  <c:v>6.930000000000007</c:v>
                </c:pt>
                <c:pt idx="5">
                  <c:v>6.590000000000018</c:v>
                </c:pt>
                <c:pt idx="6">
                  <c:v>6.550000000000011</c:v>
                </c:pt>
                <c:pt idx="7">
                  <c:v>6.440000000000012</c:v>
                </c:pt>
                <c:pt idx="8">
                  <c:v>6.260000000000005</c:v>
                </c:pt>
                <c:pt idx="9">
                  <c:v>5.609999999999999</c:v>
                </c:pt>
                <c:pt idx="10">
                  <c:v>5.849999999999994</c:v>
                </c:pt>
                <c:pt idx="11">
                  <c:v>5.950000000000003</c:v>
                </c:pt>
                <c:pt idx="12">
                  <c:v>5.8700000000000045</c:v>
                </c:pt>
                <c:pt idx="13">
                  <c:v>5.829999999999998</c:v>
                </c:pt>
                <c:pt idx="14">
                  <c:v>5.609999999999999</c:v>
                </c:pt>
                <c:pt idx="15">
                  <c:v>5.680000000000007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3.9399999999999977</c:v>
                </c:pt>
                <c:pt idx="22">
                  <c:v>3.930000000000007</c:v>
                </c:pt>
                <c:pt idx="23">
                  <c:v>4.909999999999997</c:v>
                </c:pt>
                <c:pt idx="24">
                  <c:v>5.710000000000008</c:v>
                </c:pt>
                <c:pt idx="25">
                  <c:v>7.099999999999994</c:v>
                </c:pt>
                <c:pt idx="26">
                  <c:v>7.280000000000001</c:v>
                </c:pt>
                <c:pt idx="27">
                  <c:v>7.310000000000002</c:v>
                </c:pt>
                <c:pt idx="28">
                  <c:v>0</c:v>
                </c:pt>
                <c:pt idx="29">
                  <c:v>7.060000000000002</c:v>
                </c:pt>
                <c:pt idx="30">
                  <c:v>6.6299999999999955</c:v>
                </c:pt>
                <c:pt idx="31">
                  <c:v>6.340000000000003</c:v>
                </c:pt>
                <c:pt idx="32">
                  <c:v>6.349999999999994</c:v>
                </c:pt>
                <c:pt idx="33">
                  <c:v>6.280000000000001</c:v>
                </c:pt>
                <c:pt idx="34">
                  <c:v>5.969999999999999</c:v>
                </c:pt>
                <c:pt idx="35">
                  <c:v>5.710000000000008</c:v>
                </c:pt>
                <c:pt idx="36">
                  <c:v>5.450000000000003</c:v>
                </c:pt>
                <c:pt idx="37">
                  <c:v>5.25</c:v>
                </c:pt>
                <c:pt idx="38">
                  <c:v>5.859999999999999</c:v>
                </c:pt>
                <c:pt idx="39">
                  <c:v>5.900000000000006</c:v>
                </c:pt>
                <c:pt idx="40">
                  <c:v>5.25</c:v>
                </c:pt>
                <c:pt idx="41">
                  <c:v>3.989999999999995</c:v>
                </c:pt>
                <c:pt idx="42">
                  <c:v>4.040000000000006</c:v>
                </c:pt>
                <c:pt idx="43">
                  <c:v>3.8799999999999955</c:v>
                </c:pt>
                <c:pt idx="44">
                  <c:v>3.980000000000004</c:v>
                </c:pt>
                <c:pt idx="45">
                  <c:v>4</c:v>
                </c:pt>
                <c:pt idx="46">
                  <c:v>4</c:v>
                </c:pt>
                <c:pt idx="47">
                  <c:v>3.969999999999999</c:v>
                </c:pt>
                <c:pt idx="48">
                  <c:v>3.989999999999995</c:v>
                </c:pt>
                <c:pt idx="49">
                  <c:v>3.980000000000004</c:v>
                </c:pt>
                <c:pt idx="50">
                  <c:v>4.010000000000005</c:v>
                </c:pt>
                <c:pt idx="51">
                  <c:v>4.030000000000001</c:v>
                </c:pt>
                <c:pt idx="52">
                  <c:v>3.969999999999999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3.8230000000000075</c:v>
                </c:pt>
                <c:pt idx="60">
                  <c:v>3.8530000000000086</c:v>
                </c:pt>
                <c:pt idx="61">
                  <c:v>2.692999999999998</c:v>
                </c:pt>
                <c:pt idx="62">
                  <c:v>2.992999999999995</c:v>
                </c:pt>
                <c:pt idx="63">
                  <c:v>3.942999999999998</c:v>
                </c:pt>
                <c:pt idx="64">
                  <c:v>3.0430000000000064</c:v>
                </c:pt>
                <c:pt idx="65">
                  <c:v>3.5330000000000013</c:v>
                </c:pt>
                <c:pt idx="66">
                  <c:v>3.173000000000002</c:v>
                </c:pt>
                <c:pt idx="67">
                  <c:v>3.022999999999996</c:v>
                </c:pt>
                <c:pt idx="68">
                  <c:v>3.0730000000000075</c:v>
                </c:pt>
                <c:pt idx="69">
                  <c:v>4.272999999999996</c:v>
                </c:pt>
                <c:pt idx="70">
                  <c:v>3.772999999999996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'Leachate Levels for chart'!$A$18:$B$18</c:f>
              <c:strCache>
                <c:ptCount val="1"/>
                <c:pt idx="0">
                  <c:v>Cell 5 LMP5B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chart'!$D$18:$BV$18</c:f>
              <c:numCache>
                <c:ptCount val="71"/>
                <c:pt idx="0">
                  <c:v>3.5799999999999983</c:v>
                </c:pt>
                <c:pt idx="1">
                  <c:v>7.200000000000017</c:v>
                </c:pt>
                <c:pt idx="2">
                  <c:v>6.480000000000018</c:v>
                </c:pt>
                <c:pt idx="3">
                  <c:v>6.180000000000007</c:v>
                </c:pt>
                <c:pt idx="4">
                  <c:v>6.1000000000000085</c:v>
                </c:pt>
                <c:pt idx="5">
                  <c:v>5.300000000000011</c:v>
                </c:pt>
                <c:pt idx="6">
                  <c:v>5.470000000000013</c:v>
                </c:pt>
                <c:pt idx="7">
                  <c:v>5.27000000000001</c:v>
                </c:pt>
                <c:pt idx="8">
                  <c:v>5.239999999999995</c:v>
                </c:pt>
                <c:pt idx="9">
                  <c:v>5.049999999999997</c:v>
                </c:pt>
                <c:pt idx="10">
                  <c:v>5.189999999999998</c:v>
                </c:pt>
                <c:pt idx="11">
                  <c:v>5.049999999999997</c:v>
                </c:pt>
                <c:pt idx="12">
                  <c:v>5.079999999999998</c:v>
                </c:pt>
                <c:pt idx="13">
                  <c:v>5</c:v>
                </c:pt>
                <c:pt idx="14">
                  <c:v>5.109999999999999</c:v>
                </c:pt>
                <c:pt idx="15">
                  <c:v>5.140000000000001</c:v>
                </c:pt>
                <c:pt idx="16">
                  <c:v>5.640000000000001</c:v>
                </c:pt>
                <c:pt idx="17">
                  <c:v>5.609999999999999</c:v>
                </c:pt>
                <c:pt idx="18">
                  <c:v>5.900000000000006</c:v>
                </c:pt>
                <c:pt idx="19">
                  <c:v>6.150000000000006</c:v>
                </c:pt>
                <c:pt idx="20">
                  <c:v>6.189999999999998</c:v>
                </c:pt>
                <c:pt idx="21">
                  <c:v>6.090000000000003</c:v>
                </c:pt>
                <c:pt idx="22">
                  <c:v>6.299999999999997</c:v>
                </c:pt>
                <c:pt idx="23">
                  <c:v>6.230000000000004</c:v>
                </c:pt>
                <c:pt idx="24">
                  <c:v>6.320000000000007</c:v>
                </c:pt>
                <c:pt idx="25">
                  <c:v>6.409999999999997</c:v>
                </c:pt>
                <c:pt idx="26">
                  <c:v>6.680000000000007</c:v>
                </c:pt>
                <c:pt idx="27">
                  <c:v>6.659999999999997</c:v>
                </c:pt>
                <c:pt idx="28">
                  <c:v>5.170000000000002</c:v>
                </c:pt>
                <c:pt idx="29">
                  <c:v>6.480000000000004</c:v>
                </c:pt>
                <c:pt idx="30">
                  <c:v>5.909999999999997</c:v>
                </c:pt>
                <c:pt idx="31">
                  <c:v>5.609999999999999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3.6129999999999995</c:v>
                </c:pt>
                <c:pt idx="60">
                  <c:v>3.5330000000000013</c:v>
                </c:pt>
                <c:pt idx="61">
                  <c:v>3.453000000000003</c:v>
                </c:pt>
                <c:pt idx="62">
                  <c:v>3.8130000000000024</c:v>
                </c:pt>
                <c:pt idx="63">
                  <c:v>3.6129999999999995</c:v>
                </c:pt>
                <c:pt idx="64">
                  <c:v>2.983000000000004</c:v>
                </c:pt>
                <c:pt idx="65">
                  <c:v>3.0330000000000013</c:v>
                </c:pt>
                <c:pt idx="66">
                  <c:v>3.3429999999999893</c:v>
                </c:pt>
                <c:pt idx="67">
                  <c:v>3.503</c:v>
                </c:pt>
                <c:pt idx="68">
                  <c:v>3.953000000000003</c:v>
                </c:pt>
                <c:pt idx="69">
                  <c:v>4.102999999999994</c:v>
                </c:pt>
                <c:pt idx="70">
                  <c:v>3.953000000000003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'Leachate Levels for chart'!$A$19:$B$19</c:f>
              <c:strCache>
                <c:ptCount val="1"/>
                <c:pt idx="0">
                  <c:v>Cell 6 LW6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chart'!$D$19:$BV$19</c:f>
              <c:numCache>
                <c:ptCount val="71"/>
                <c:pt idx="0">
                  <c:v>5.939999999999998</c:v>
                </c:pt>
                <c:pt idx="1">
                  <c:v>7.019999999999996</c:v>
                </c:pt>
                <c:pt idx="2">
                  <c:v>6.989999999999995</c:v>
                </c:pt>
                <c:pt idx="3">
                  <c:v>6.989999999999995</c:v>
                </c:pt>
                <c:pt idx="4">
                  <c:v>6.900000000000006</c:v>
                </c:pt>
                <c:pt idx="5">
                  <c:v>6.719999999999999</c:v>
                </c:pt>
                <c:pt idx="6">
                  <c:v>6.63000000000001</c:v>
                </c:pt>
                <c:pt idx="7">
                  <c:v>6.5</c:v>
                </c:pt>
                <c:pt idx="8">
                  <c:v>6.209999999999994</c:v>
                </c:pt>
                <c:pt idx="9">
                  <c:v>6.239999999999995</c:v>
                </c:pt>
                <c:pt idx="10">
                  <c:v>6.569999999999993</c:v>
                </c:pt>
                <c:pt idx="11">
                  <c:v>6.5</c:v>
                </c:pt>
                <c:pt idx="12">
                  <c:v>6.689999999999998</c:v>
                </c:pt>
                <c:pt idx="13">
                  <c:v>6.449999999999989</c:v>
                </c:pt>
                <c:pt idx="14">
                  <c:v>6.329999999999998</c:v>
                </c:pt>
                <c:pt idx="15">
                  <c:v>6.140000000000001</c:v>
                </c:pt>
                <c:pt idx="16">
                  <c:v>5.219999999999999</c:v>
                </c:pt>
                <c:pt idx="17">
                  <c:v>4.3799999999999955</c:v>
                </c:pt>
                <c:pt idx="18">
                  <c:v>3.5799999999999983</c:v>
                </c:pt>
                <c:pt idx="19">
                  <c:v>3.25</c:v>
                </c:pt>
                <c:pt idx="20">
                  <c:v>3.1199999999999903</c:v>
                </c:pt>
                <c:pt idx="21">
                  <c:v>2.739999999999995</c:v>
                </c:pt>
                <c:pt idx="22">
                  <c:v>2.780000000000001</c:v>
                </c:pt>
                <c:pt idx="23">
                  <c:v>3.75</c:v>
                </c:pt>
                <c:pt idx="24">
                  <c:v>5.299999999999997</c:v>
                </c:pt>
                <c:pt idx="25">
                  <c:v>6.469999999999999</c:v>
                </c:pt>
                <c:pt idx="26">
                  <c:v>6.659999999999997</c:v>
                </c:pt>
                <c:pt idx="27">
                  <c:v>6.269999999999996</c:v>
                </c:pt>
                <c:pt idx="28">
                  <c:v>4.390000000000001</c:v>
                </c:pt>
                <c:pt idx="29">
                  <c:v>5.859999999999999</c:v>
                </c:pt>
                <c:pt idx="30">
                  <c:v>5.780000000000001</c:v>
                </c:pt>
                <c:pt idx="31">
                  <c:v>5.509999999999991</c:v>
                </c:pt>
                <c:pt idx="32">
                  <c:v>5.289999999999992</c:v>
                </c:pt>
                <c:pt idx="33">
                  <c:v>5.199999999999989</c:v>
                </c:pt>
                <c:pt idx="34">
                  <c:v>5.11999999999999</c:v>
                </c:pt>
                <c:pt idx="35">
                  <c:v>5.009999999999991</c:v>
                </c:pt>
                <c:pt idx="36">
                  <c:v>5.289999999999992</c:v>
                </c:pt>
                <c:pt idx="37">
                  <c:v>5.429999999999993</c:v>
                </c:pt>
                <c:pt idx="38">
                  <c:v>5.530000000000001</c:v>
                </c:pt>
                <c:pt idx="39">
                  <c:v>5.549999999999997</c:v>
                </c:pt>
                <c:pt idx="40">
                  <c:v>5.459999999999994</c:v>
                </c:pt>
                <c:pt idx="41">
                  <c:v>4.47999999999999</c:v>
                </c:pt>
                <c:pt idx="42">
                  <c:v>2.6999999999999886</c:v>
                </c:pt>
                <c:pt idx="43">
                  <c:v>2.339999999999989</c:v>
                </c:pt>
                <c:pt idx="44">
                  <c:v>3.1999999999999886</c:v>
                </c:pt>
                <c:pt idx="45">
                  <c:v>2.519999999999996</c:v>
                </c:pt>
                <c:pt idx="46">
                  <c:v>2.549999999999997</c:v>
                </c:pt>
                <c:pt idx="47">
                  <c:v>3.0999999999999943</c:v>
                </c:pt>
                <c:pt idx="48">
                  <c:v>4.079999999999998</c:v>
                </c:pt>
                <c:pt idx="49">
                  <c:v>2.3999999999999915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2.8419999999999987</c:v>
                </c:pt>
                <c:pt idx="66">
                  <c:v>2.7920000000000016</c:v>
                </c:pt>
                <c:pt idx="67">
                  <c:v>2.8220000000000027</c:v>
                </c:pt>
                <c:pt idx="68">
                  <c:v>2.14200000000001</c:v>
                </c:pt>
                <c:pt idx="69">
                  <c:v>4.64200000000001</c:v>
                </c:pt>
                <c:pt idx="70">
                  <c:v>3.0420000000000016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'Leachate Levels for chart'!$A$20:$B$20</c:f>
              <c:strCache>
                <c:ptCount val="1"/>
                <c:pt idx="0">
                  <c:v>Cell 6 LMP6A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chart'!$D$20:$BV$20</c:f>
              <c:numCache>
                <c:ptCount val="71"/>
                <c:pt idx="0">
                  <c:v>5.939999999999998</c:v>
                </c:pt>
                <c:pt idx="1">
                  <c:v>7.140000000000001</c:v>
                </c:pt>
                <c:pt idx="2">
                  <c:v>7.1200000000000045</c:v>
                </c:pt>
                <c:pt idx="3">
                  <c:v>7.010000000000005</c:v>
                </c:pt>
                <c:pt idx="4">
                  <c:v>7.239999999999995</c:v>
                </c:pt>
                <c:pt idx="5">
                  <c:v>6.859999999999999</c:v>
                </c:pt>
                <c:pt idx="6">
                  <c:v>6.820000000000007</c:v>
                </c:pt>
                <c:pt idx="7">
                  <c:v>6.780000000000001</c:v>
                </c:pt>
                <c:pt idx="8">
                  <c:v>6.3799999999999955</c:v>
                </c:pt>
                <c:pt idx="9">
                  <c:v>6.549999999999997</c:v>
                </c:pt>
                <c:pt idx="10">
                  <c:v>6.640000000000001</c:v>
                </c:pt>
                <c:pt idx="11">
                  <c:v>7.22999999999999</c:v>
                </c:pt>
                <c:pt idx="12">
                  <c:v>6.679999999999993</c:v>
                </c:pt>
                <c:pt idx="13">
                  <c:v>6.640000000000001</c:v>
                </c:pt>
                <c:pt idx="14">
                  <c:v>6.469999999999999</c:v>
                </c:pt>
                <c:pt idx="15">
                  <c:v>6.319999999999993</c:v>
                </c:pt>
                <c:pt idx="16">
                  <c:v>5.890000000000001</c:v>
                </c:pt>
                <c:pt idx="17">
                  <c:v>5.8799999999999955</c:v>
                </c:pt>
                <c:pt idx="18">
                  <c:v>5.920000000000002</c:v>
                </c:pt>
                <c:pt idx="19">
                  <c:v>5.569999999999993</c:v>
                </c:pt>
                <c:pt idx="20">
                  <c:v>5.489999999999995</c:v>
                </c:pt>
                <c:pt idx="21">
                  <c:v>5.539999999999992</c:v>
                </c:pt>
                <c:pt idx="22">
                  <c:v>5.61999999999999</c:v>
                </c:pt>
                <c:pt idx="23">
                  <c:v>5.959999999999994</c:v>
                </c:pt>
                <c:pt idx="24">
                  <c:v>6.589999999999989</c:v>
                </c:pt>
                <c:pt idx="25">
                  <c:v>6.640000000000001</c:v>
                </c:pt>
                <c:pt idx="26">
                  <c:v>7.11999999999999</c:v>
                </c:pt>
                <c:pt idx="27">
                  <c:v>6.909999999999997</c:v>
                </c:pt>
                <c:pt idx="28">
                  <c:v>0</c:v>
                </c:pt>
                <c:pt idx="29">
                  <c:v>6.299999999999997</c:v>
                </c:pt>
                <c:pt idx="30">
                  <c:v>6.11999999999999</c:v>
                </c:pt>
                <c:pt idx="31">
                  <c:v>0</c:v>
                </c:pt>
                <c:pt idx="32">
                  <c:v>5.719999999999999</c:v>
                </c:pt>
                <c:pt idx="33">
                  <c:v>5.659999999999997</c:v>
                </c:pt>
                <c:pt idx="34">
                  <c:v>5.519999999999996</c:v>
                </c:pt>
                <c:pt idx="35">
                  <c:v>4.859999999999999</c:v>
                </c:pt>
                <c:pt idx="36">
                  <c:v>5.11999999999999</c:v>
                </c:pt>
                <c:pt idx="37">
                  <c:v>5.170000000000002</c:v>
                </c:pt>
                <c:pt idx="38">
                  <c:v>5.299999999999997</c:v>
                </c:pt>
                <c:pt idx="39">
                  <c:v>5.3799999999999955</c:v>
                </c:pt>
                <c:pt idx="40">
                  <c:v>5.25</c:v>
                </c:pt>
                <c:pt idx="41">
                  <c:v>5.239999999999995</c:v>
                </c:pt>
                <c:pt idx="42">
                  <c:v>5.280000000000001</c:v>
                </c:pt>
                <c:pt idx="43">
                  <c:v>5.179999999999993</c:v>
                </c:pt>
                <c:pt idx="44">
                  <c:v>5.179999999999993</c:v>
                </c:pt>
                <c:pt idx="45">
                  <c:v>5.140000000000001</c:v>
                </c:pt>
                <c:pt idx="46">
                  <c:v>5.109999999999999</c:v>
                </c:pt>
                <c:pt idx="47">
                  <c:v>5.11999999999999</c:v>
                </c:pt>
                <c:pt idx="48">
                  <c:v>5.099999999999994</c:v>
                </c:pt>
                <c:pt idx="49">
                  <c:v>5.069999999999993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0.3999999999999915</c:v>
                </c:pt>
                <c:pt idx="66">
                  <c:v>0.04999999999999716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'Leachate Levels for chart'!$A$21:$B$21</c:f>
              <c:strCache>
                <c:ptCount val="1"/>
                <c:pt idx="0">
                  <c:v>Cell 6 LMP6B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chart'!$D$21:$BV$21</c:f>
              <c:numCache>
                <c:ptCount val="71"/>
                <c:pt idx="0">
                  <c:v>5.939999999999998</c:v>
                </c:pt>
                <c:pt idx="1">
                  <c:v>7.159999999999997</c:v>
                </c:pt>
                <c:pt idx="2">
                  <c:v>7.1299999999999955</c:v>
                </c:pt>
                <c:pt idx="3">
                  <c:v>7.1499999999999915</c:v>
                </c:pt>
                <c:pt idx="4">
                  <c:v>7.329999999999998</c:v>
                </c:pt>
                <c:pt idx="5">
                  <c:v>7.22999999999999</c:v>
                </c:pt>
                <c:pt idx="6">
                  <c:v>7.159999999999997</c:v>
                </c:pt>
                <c:pt idx="7">
                  <c:v>6.97999999999999</c:v>
                </c:pt>
                <c:pt idx="8">
                  <c:v>6.890000000000001</c:v>
                </c:pt>
                <c:pt idx="9">
                  <c:v>6.759999999999991</c:v>
                </c:pt>
                <c:pt idx="10">
                  <c:v>7.199999999999989</c:v>
                </c:pt>
                <c:pt idx="11">
                  <c:v>7.209999999999994</c:v>
                </c:pt>
                <c:pt idx="12">
                  <c:v>7.140000000000001</c:v>
                </c:pt>
                <c:pt idx="13">
                  <c:v>7.11999999999999</c:v>
                </c:pt>
                <c:pt idx="14">
                  <c:v>7.030000000000001</c:v>
                </c:pt>
                <c:pt idx="15">
                  <c:v>6.8799999999999955</c:v>
                </c:pt>
                <c:pt idx="16">
                  <c:v>6.739999999999995</c:v>
                </c:pt>
                <c:pt idx="17">
                  <c:v>6.569999999999993</c:v>
                </c:pt>
                <c:pt idx="18">
                  <c:v>6.469999999999999</c:v>
                </c:pt>
                <c:pt idx="19">
                  <c:v>6.299999999999997</c:v>
                </c:pt>
                <c:pt idx="20">
                  <c:v>6.219999999999999</c:v>
                </c:pt>
                <c:pt idx="21">
                  <c:v>6.429999999999993</c:v>
                </c:pt>
                <c:pt idx="22">
                  <c:v>6.280000000000001</c:v>
                </c:pt>
                <c:pt idx="23">
                  <c:v>6.319999999999993</c:v>
                </c:pt>
                <c:pt idx="24">
                  <c:v>6.61999999999999</c:v>
                </c:pt>
                <c:pt idx="25">
                  <c:v>6.679999999999993</c:v>
                </c:pt>
                <c:pt idx="26">
                  <c:v>6.909999999999997</c:v>
                </c:pt>
                <c:pt idx="27">
                  <c:v>6.959999999999994</c:v>
                </c:pt>
                <c:pt idx="28">
                  <c:v>6.989999999999995</c:v>
                </c:pt>
                <c:pt idx="29">
                  <c:v>6.6499999999999915</c:v>
                </c:pt>
                <c:pt idx="30">
                  <c:v>6.709999999999994</c:v>
                </c:pt>
                <c:pt idx="31">
                  <c:v>6.589999999999989</c:v>
                </c:pt>
                <c:pt idx="32">
                  <c:v>6.549999999999997</c:v>
                </c:pt>
                <c:pt idx="33">
                  <c:v>6.5</c:v>
                </c:pt>
                <c:pt idx="34">
                  <c:v>6.339999999999989</c:v>
                </c:pt>
                <c:pt idx="35">
                  <c:v>5.47999999999999</c:v>
                </c:pt>
                <c:pt idx="36">
                  <c:v>5.489999999999995</c:v>
                </c:pt>
                <c:pt idx="37">
                  <c:v>5.459999999999994</c:v>
                </c:pt>
                <c:pt idx="38">
                  <c:v>5.459999999999994</c:v>
                </c:pt>
                <c:pt idx="39">
                  <c:v>5.519999999999996</c:v>
                </c:pt>
                <c:pt idx="40">
                  <c:v>5.509999999999991</c:v>
                </c:pt>
                <c:pt idx="41">
                  <c:v>5.439999999999998</c:v>
                </c:pt>
                <c:pt idx="42">
                  <c:v>5.329999999999998</c:v>
                </c:pt>
                <c:pt idx="43">
                  <c:v>5.329999999999998</c:v>
                </c:pt>
                <c:pt idx="44">
                  <c:v>5.22999999999999</c:v>
                </c:pt>
                <c:pt idx="45">
                  <c:v>5.299999999999997</c:v>
                </c:pt>
                <c:pt idx="46">
                  <c:v>5.289999999999992</c:v>
                </c:pt>
                <c:pt idx="47">
                  <c:v>5.309999999999988</c:v>
                </c:pt>
                <c:pt idx="48">
                  <c:v>5.329999999999998</c:v>
                </c:pt>
                <c:pt idx="49">
                  <c:v>5.299999999999997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'Leachate Levels for chart'!$A$22:$B$22</c:f>
              <c:strCache>
                <c:ptCount val="1"/>
                <c:pt idx="0">
                  <c:v>Cell 7 LMP7A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chart'!$D$22:$BV$22</c:f>
              <c:numCache>
                <c:ptCount val="71"/>
                <c:pt idx="0">
                  <c:v>4.5</c:v>
                </c:pt>
                <c:pt idx="17">
                  <c:v>1.0300000000000011</c:v>
                </c:pt>
                <c:pt idx="18">
                  <c:v>1.0799999999999983</c:v>
                </c:pt>
                <c:pt idx="19">
                  <c:v>1.3199999999999932</c:v>
                </c:pt>
                <c:pt idx="20">
                  <c:v>1.4500000000000028</c:v>
                </c:pt>
                <c:pt idx="21">
                  <c:v>0</c:v>
                </c:pt>
                <c:pt idx="22">
                  <c:v>1.0999999999999943</c:v>
                </c:pt>
                <c:pt idx="23">
                  <c:v>1.6500000000000057</c:v>
                </c:pt>
                <c:pt idx="24">
                  <c:v>1.9300000000000068</c:v>
                </c:pt>
                <c:pt idx="25">
                  <c:v>1.8100000000000023</c:v>
                </c:pt>
                <c:pt idx="26">
                  <c:v>1.8299999999999983</c:v>
                </c:pt>
                <c:pt idx="27">
                  <c:v>1.7999999999999972</c:v>
                </c:pt>
                <c:pt idx="28">
                  <c:v>1.75</c:v>
                </c:pt>
                <c:pt idx="29">
                  <c:v>1.7000000000000028</c:v>
                </c:pt>
                <c:pt idx="30">
                  <c:v>1.75</c:v>
                </c:pt>
                <c:pt idx="31">
                  <c:v>1.75</c:v>
                </c:pt>
                <c:pt idx="32">
                  <c:v>1.6899999999999977</c:v>
                </c:pt>
                <c:pt idx="33">
                  <c:v>1.6200000000000045</c:v>
                </c:pt>
                <c:pt idx="34">
                  <c:v>1.7999999999999972</c:v>
                </c:pt>
                <c:pt idx="35">
                  <c:v>2.0999999999999943</c:v>
                </c:pt>
                <c:pt idx="36">
                  <c:v>1.7900000000000063</c:v>
                </c:pt>
                <c:pt idx="37">
                  <c:v>2.4399999999999977</c:v>
                </c:pt>
                <c:pt idx="38">
                  <c:v>2.280000000000001</c:v>
                </c:pt>
                <c:pt idx="39">
                  <c:v>2.3299999999999983</c:v>
                </c:pt>
                <c:pt idx="40">
                  <c:v>2.1299999999999955</c:v>
                </c:pt>
                <c:pt idx="41">
                  <c:v>3.0900000000000034</c:v>
                </c:pt>
                <c:pt idx="42">
                  <c:v>1.9300000000000068</c:v>
                </c:pt>
                <c:pt idx="43">
                  <c:v>1.7199999999999989</c:v>
                </c:pt>
                <c:pt idx="44">
                  <c:v>0.9099999999999966</c:v>
                </c:pt>
                <c:pt idx="45">
                  <c:v>2.019999999999996</c:v>
                </c:pt>
                <c:pt idx="46">
                  <c:v>3.6700000000000017</c:v>
                </c:pt>
                <c:pt idx="47">
                  <c:v>3.739999999999995</c:v>
                </c:pt>
                <c:pt idx="48">
                  <c:v>-0.6800000000000068</c:v>
                </c:pt>
                <c:pt idx="49">
                  <c:v>-0.5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4.049999999999997</c:v>
                </c:pt>
                <c:pt idx="57">
                  <c:v>4</c:v>
                </c:pt>
                <c:pt idx="58">
                  <c:v>4.400000000000006</c:v>
                </c:pt>
                <c:pt idx="59">
                  <c:v>1.3199999999999932</c:v>
                </c:pt>
                <c:pt idx="60">
                  <c:v>2.580999999999989</c:v>
                </c:pt>
                <c:pt idx="61">
                  <c:v>2.580999999999989</c:v>
                </c:pt>
                <c:pt idx="62">
                  <c:v>2.580999999999989</c:v>
                </c:pt>
                <c:pt idx="63">
                  <c:v>2.580999999999989</c:v>
                </c:pt>
                <c:pt idx="64">
                  <c:v>2.4200000000000017</c:v>
                </c:pt>
                <c:pt idx="66">
                  <c:v>2.4200000000000017</c:v>
                </c:pt>
                <c:pt idx="67">
                  <c:v>2.4200000000000017</c:v>
                </c:pt>
                <c:pt idx="68">
                  <c:v>0</c:v>
                </c:pt>
                <c:pt idx="69">
                  <c:v>2.290999999999997</c:v>
                </c:pt>
                <c:pt idx="70">
                  <c:v>2.290999999999997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'Leachate Levels for chart'!$A$23:$B$23</c:f>
              <c:strCache>
                <c:ptCount val="1"/>
                <c:pt idx="0">
                  <c:v>Cell 7 LMP7B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chart'!$D$23:$BV$23</c:f>
              <c:numCache>
                <c:ptCount val="71"/>
              </c:numCache>
            </c:numRef>
          </c:val>
          <c:smooth val="0"/>
        </c:ser>
        <c:ser>
          <c:idx val="20"/>
          <c:order val="20"/>
          <c:tx>
            <c:strRef>
              <c:f>'Leachate Levels for chart'!$A$24:$B$24</c:f>
              <c:strCache>
                <c:ptCount val="1"/>
                <c:pt idx="0">
                  <c:v>Cell 7 LMP7N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chart'!$D$24:$BV$24</c:f>
              <c:numCache>
                <c:ptCount val="71"/>
                <c:pt idx="0">
                  <c:v>2.6300000000000097</c:v>
                </c:pt>
                <c:pt idx="1">
                  <c:v>2.239999999999995</c:v>
                </c:pt>
                <c:pt idx="2">
                  <c:v>2.269999999999996</c:v>
                </c:pt>
                <c:pt idx="3">
                  <c:v>2.239999999999995</c:v>
                </c:pt>
                <c:pt idx="4">
                  <c:v>2.239999999999995</c:v>
                </c:pt>
                <c:pt idx="5">
                  <c:v>0.9000000000000057</c:v>
                </c:pt>
                <c:pt idx="6">
                  <c:v>0.6700000000000017</c:v>
                </c:pt>
                <c:pt idx="7">
                  <c:v>0.730000000000004</c:v>
                </c:pt>
                <c:pt idx="8">
                  <c:v>0.730000000000004</c:v>
                </c:pt>
                <c:pt idx="9">
                  <c:v>0.8900000000000006</c:v>
                </c:pt>
                <c:pt idx="10">
                  <c:v>0.7199999999999989</c:v>
                </c:pt>
                <c:pt idx="11">
                  <c:v>1.2600000000000051</c:v>
                </c:pt>
                <c:pt idx="12">
                  <c:v>1.0400000000000063</c:v>
                </c:pt>
                <c:pt idx="13">
                  <c:v>0.8100000000000023</c:v>
                </c:pt>
                <c:pt idx="14">
                  <c:v>0.8100000000000023</c:v>
                </c:pt>
                <c:pt idx="15">
                  <c:v>0.46999999999999886</c:v>
                </c:pt>
                <c:pt idx="16">
                  <c:v>1.0700000000000074</c:v>
                </c:pt>
                <c:pt idx="17">
                  <c:v>1.0400000000000063</c:v>
                </c:pt>
                <c:pt idx="18">
                  <c:v>1.0700000000000074</c:v>
                </c:pt>
                <c:pt idx="19">
                  <c:v>0.18999999999999773</c:v>
                </c:pt>
                <c:pt idx="20">
                  <c:v>2.740000000000009</c:v>
                </c:pt>
                <c:pt idx="21">
                  <c:v>1.8800000000000097</c:v>
                </c:pt>
                <c:pt idx="22">
                  <c:v>2.780000000000001</c:v>
                </c:pt>
                <c:pt idx="23">
                  <c:v>2.450000000000003</c:v>
                </c:pt>
                <c:pt idx="24">
                  <c:v>2.530000000000001</c:v>
                </c:pt>
                <c:pt idx="25">
                  <c:v>2.6099999999999994</c:v>
                </c:pt>
                <c:pt idx="26">
                  <c:v>2.6899999999999977</c:v>
                </c:pt>
                <c:pt idx="27">
                  <c:v>2.8900000000000006</c:v>
                </c:pt>
                <c:pt idx="28">
                  <c:v>2.930000000000007</c:v>
                </c:pt>
                <c:pt idx="29">
                  <c:v>1.1300000000000097</c:v>
                </c:pt>
                <c:pt idx="30">
                  <c:v>1.230000000000004</c:v>
                </c:pt>
                <c:pt idx="31">
                  <c:v>1.3500000000000085</c:v>
                </c:pt>
                <c:pt idx="32">
                  <c:v>1.2900000000000063</c:v>
                </c:pt>
                <c:pt idx="33">
                  <c:v>1.4399999999999977</c:v>
                </c:pt>
                <c:pt idx="34">
                  <c:v>1.5799999999999983</c:v>
                </c:pt>
                <c:pt idx="35">
                  <c:v>1.6500000000000057</c:v>
                </c:pt>
                <c:pt idx="36">
                  <c:v>1.3299999999999983</c:v>
                </c:pt>
                <c:pt idx="37">
                  <c:v>2.280000000000001</c:v>
                </c:pt>
                <c:pt idx="38">
                  <c:v>2.460000000000008</c:v>
                </c:pt>
                <c:pt idx="39">
                  <c:v>2.4399999999999977</c:v>
                </c:pt>
                <c:pt idx="40">
                  <c:v>2.2900000000000063</c:v>
                </c:pt>
                <c:pt idx="41">
                  <c:v>1.1099999999999994</c:v>
                </c:pt>
                <c:pt idx="42">
                  <c:v>2.700000000000003</c:v>
                </c:pt>
                <c:pt idx="43">
                  <c:v>2.6899999999999977</c:v>
                </c:pt>
                <c:pt idx="44">
                  <c:v>2.760000000000005</c:v>
                </c:pt>
                <c:pt idx="45">
                  <c:v>2.5400000000000063</c:v>
                </c:pt>
                <c:pt idx="46">
                  <c:v>2.5799999999999983</c:v>
                </c:pt>
                <c:pt idx="47">
                  <c:v>2.5799999999999983</c:v>
                </c:pt>
                <c:pt idx="48">
                  <c:v>2.219999999999999</c:v>
                </c:pt>
                <c:pt idx="49">
                  <c:v>2.1200000000000045</c:v>
                </c:pt>
                <c:pt idx="50">
                  <c:v>2.410000000000011</c:v>
                </c:pt>
                <c:pt idx="51">
                  <c:v>2.480000000000004</c:v>
                </c:pt>
                <c:pt idx="52">
                  <c:v>3.010000000000005</c:v>
                </c:pt>
                <c:pt idx="53">
                  <c:v>2.730000000000004</c:v>
                </c:pt>
                <c:pt idx="54">
                  <c:v>2.730000000000004</c:v>
                </c:pt>
                <c:pt idx="55">
                  <c:v>2.3299999999999983</c:v>
                </c:pt>
                <c:pt idx="56">
                  <c:v>1.9399999999999977</c:v>
                </c:pt>
                <c:pt idx="57">
                  <c:v>2.740000000000009</c:v>
                </c:pt>
                <c:pt idx="58">
                  <c:v>2.660000000000011</c:v>
                </c:pt>
                <c:pt idx="59">
                  <c:v>2.358000000000004</c:v>
                </c:pt>
                <c:pt idx="60">
                  <c:v>2.4680000000000035</c:v>
                </c:pt>
                <c:pt idx="61">
                  <c:v>2.9380000000000024</c:v>
                </c:pt>
                <c:pt idx="62">
                  <c:v>3.058000000000007</c:v>
                </c:pt>
                <c:pt idx="63">
                  <c:v>3.108000000000004</c:v>
                </c:pt>
                <c:pt idx="64">
                  <c:v>3.4380000000000024</c:v>
                </c:pt>
                <c:pt idx="65">
                  <c:v>3.6780000000000115</c:v>
                </c:pt>
                <c:pt idx="66">
                  <c:v>3.278000000000006</c:v>
                </c:pt>
                <c:pt idx="67">
                  <c:v>2.9380000000000024</c:v>
                </c:pt>
                <c:pt idx="68">
                  <c:v>3.9780000000000086</c:v>
                </c:pt>
                <c:pt idx="69">
                  <c:v>4.188000000000002</c:v>
                </c:pt>
                <c:pt idx="70">
                  <c:v>4.338000000000008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'Leachate Levels for chart'!$A$25:$B$25</c:f>
              <c:strCache>
                <c:ptCount val="1"/>
                <c:pt idx="0">
                  <c:v>Cell 8 LW8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chart'!$D$25:$BV$25</c:f>
              <c:numCache>
                <c:ptCount val="71"/>
                <c:pt idx="0">
                  <c:v>1.4799999999999898</c:v>
                </c:pt>
                <c:pt idx="1">
                  <c:v>5.329999999999984</c:v>
                </c:pt>
                <c:pt idx="2">
                  <c:v>5.029999999999987</c:v>
                </c:pt>
                <c:pt idx="3">
                  <c:v>4.829999999999984</c:v>
                </c:pt>
                <c:pt idx="4">
                  <c:v>4.599999999999994</c:v>
                </c:pt>
                <c:pt idx="5">
                  <c:v>4.579999999999984</c:v>
                </c:pt>
                <c:pt idx="6">
                  <c:v>4.559999999999988</c:v>
                </c:pt>
                <c:pt idx="7">
                  <c:v>4.489999999999981</c:v>
                </c:pt>
                <c:pt idx="8">
                  <c:v>4.3799999999999955</c:v>
                </c:pt>
                <c:pt idx="9">
                  <c:v>3.299999999999997</c:v>
                </c:pt>
                <c:pt idx="10">
                  <c:v>3.969999999999999</c:v>
                </c:pt>
                <c:pt idx="11">
                  <c:v>3.8499999999999943</c:v>
                </c:pt>
                <c:pt idx="12">
                  <c:v>4.199999999999989</c:v>
                </c:pt>
                <c:pt idx="13">
                  <c:v>4.039999999999992</c:v>
                </c:pt>
                <c:pt idx="14">
                  <c:v>3.9799999999999898</c:v>
                </c:pt>
                <c:pt idx="15">
                  <c:v>4</c:v>
                </c:pt>
                <c:pt idx="16">
                  <c:v>3.8699999999999903</c:v>
                </c:pt>
                <c:pt idx="17">
                  <c:v>3.9499999999999886</c:v>
                </c:pt>
                <c:pt idx="18">
                  <c:v>3.9299999999999926</c:v>
                </c:pt>
                <c:pt idx="19">
                  <c:v>0</c:v>
                </c:pt>
                <c:pt idx="20">
                  <c:v>4.189999999999998</c:v>
                </c:pt>
                <c:pt idx="21">
                  <c:v>3.1799999999999926</c:v>
                </c:pt>
                <c:pt idx="22">
                  <c:v>3.25</c:v>
                </c:pt>
                <c:pt idx="23">
                  <c:v>4.1499999999999915</c:v>
                </c:pt>
                <c:pt idx="24">
                  <c:v>4.179999999999993</c:v>
                </c:pt>
                <c:pt idx="25">
                  <c:v>4.299999999999997</c:v>
                </c:pt>
                <c:pt idx="26">
                  <c:v>4.569999999999993</c:v>
                </c:pt>
                <c:pt idx="27">
                  <c:v>4.47999999999999</c:v>
                </c:pt>
                <c:pt idx="28">
                  <c:v>3.4099999999999966</c:v>
                </c:pt>
                <c:pt idx="29">
                  <c:v>4.089999999999989</c:v>
                </c:pt>
                <c:pt idx="30">
                  <c:v>3.9499999999999886</c:v>
                </c:pt>
                <c:pt idx="31">
                  <c:v>3.9099999999999966</c:v>
                </c:pt>
                <c:pt idx="32">
                  <c:v>3.739999999999995</c:v>
                </c:pt>
                <c:pt idx="33">
                  <c:v>3.5600000000000023</c:v>
                </c:pt>
                <c:pt idx="34">
                  <c:v>3.4399999999999977</c:v>
                </c:pt>
                <c:pt idx="35">
                  <c:v>3.339999999999989</c:v>
                </c:pt>
                <c:pt idx="36">
                  <c:v>3.3599999999999994</c:v>
                </c:pt>
                <c:pt idx="37">
                  <c:v>3.3299999999999983</c:v>
                </c:pt>
                <c:pt idx="38">
                  <c:v>3.4299999999999926</c:v>
                </c:pt>
                <c:pt idx="39">
                  <c:v>3.3699999999999903</c:v>
                </c:pt>
                <c:pt idx="40">
                  <c:v>3.1499999999999915</c:v>
                </c:pt>
                <c:pt idx="41">
                  <c:v>2.219999999999999</c:v>
                </c:pt>
                <c:pt idx="42">
                  <c:v>2.3100000000000023</c:v>
                </c:pt>
                <c:pt idx="43">
                  <c:v>2.280000000000001</c:v>
                </c:pt>
                <c:pt idx="44">
                  <c:v>2.280000000000001</c:v>
                </c:pt>
                <c:pt idx="45">
                  <c:v>2.7099999999999937</c:v>
                </c:pt>
                <c:pt idx="46">
                  <c:v>2.1299999999999955</c:v>
                </c:pt>
                <c:pt idx="47">
                  <c:v>2.1499999999999915</c:v>
                </c:pt>
                <c:pt idx="48">
                  <c:v>2.1700000000000017</c:v>
                </c:pt>
                <c:pt idx="49">
                  <c:v>2.2299999999999898</c:v>
                </c:pt>
                <c:pt idx="50">
                  <c:v>2.239999999999995</c:v>
                </c:pt>
                <c:pt idx="51">
                  <c:v>3.089999999999989</c:v>
                </c:pt>
                <c:pt idx="52">
                  <c:v>2.969999999999999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2.9599999999999937</c:v>
                </c:pt>
                <c:pt idx="60">
                  <c:v>1.9500000000000028</c:v>
                </c:pt>
                <c:pt idx="61">
                  <c:v>1.9300000000000068</c:v>
                </c:pt>
                <c:pt idx="62">
                  <c:v>1.8599999999999994</c:v>
                </c:pt>
                <c:pt idx="63">
                  <c:v>2.8400000000000034</c:v>
                </c:pt>
                <c:pt idx="64">
                  <c:v>1.9500000000000028</c:v>
                </c:pt>
                <c:pt idx="65">
                  <c:v>2.6700000000000017</c:v>
                </c:pt>
                <c:pt idx="66">
                  <c:v>2.780000000000001</c:v>
                </c:pt>
                <c:pt idx="67">
                  <c:v>2.719999999999999</c:v>
                </c:pt>
                <c:pt idx="68">
                  <c:v>1.9200000000000017</c:v>
                </c:pt>
                <c:pt idx="69">
                  <c:v>3.219999999999999</c:v>
                </c:pt>
                <c:pt idx="70">
                  <c:v>3.219999999999999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'Leachate Levels for chart'!$A$26:$B$26</c:f>
              <c:strCache>
                <c:ptCount val="1"/>
                <c:pt idx="0">
                  <c:v>Cell 9 LW9A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chart'!$D$26:$BV$26</c:f>
              <c:numCache>
                <c:ptCount val="71"/>
                <c:pt idx="0">
                  <c:v>2.1199999999999903</c:v>
                </c:pt>
                <c:pt idx="1">
                  <c:v>6.299999999999997</c:v>
                </c:pt>
                <c:pt idx="2">
                  <c:v>6.059999999999988</c:v>
                </c:pt>
                <c:pt idx="3">
                  <c:v>6.059999999999988</c:v>
                </c:pt>
                <c:pt idx="4">
                  <c:v>5.759999999999991</c:v>
                </c:pt>
                <c:pt idx="5">
                  <c:v>5.909999999999997</c:v>
                </c:pt>
                <c:pt idx="6">
                  <c:v>5.859999999999999</c:v>
                </c:pt>
                <c:pt idx="7">
                  <c:v>5.709999999999994</c:v>
                </c:pt>
                <c:pt idx="8">
                  <c:v>5.739999999999995</c:v>
                </c:pt>
                <c:pt idx="9">
                  <c:v>4.97999999999999</c:v>
                </c:pt>
                <c:pt idx="10">
                  <c:v>5.1499999999999915</c:v>
                </c:pt>
                <c:pt idx="11">
                  <c:v>6.009999999999991</c:v>
                </c:pt>
                <c:pt idx="12">
                  <c:v>6.109999999999999</c:v>
                </c:pt>
                <c:pt idx="13">
                  <c:v>6.019999999999996</c:v>
                </c:pt>
                <c:pt idx="14">
                  <c:v>5.8799999999999955</c:v>
                </c:pt>
                <c:pt idx="15">
                  <c:v>5.709999999999994</c:v>
                </c:pt>
                <c:pt idx="16">
                  <c:v>2.319999999999993</c:v>
                </c:pt>
                <c:pt idx="17">
                  <c:v>2.5799999999999983</c:v>
                </c:pt>
                <c:pt idx="18">
                  <c:v>2.239999999999995</c:v>
                </c:pt>
                <c:pt idx="19">
                  <c:v>2.239999999999995</c:v>
                </c:pt>
                <c:pt idx="20">
                  <c:v>2.2099999999999937</c:v>
                </c:pt>
                <c:pt idx="21">
                  <c:v>2.1299999999999955</c:v>
                </c:pt>
                <c:pt idx="22">
                  <c:v>2.2099999999999937</c:v>
                </c:pt>
                <c:pt idx="23">
                  <c:v>3.2299999999999898</c:v>
                </c:pt>
                <c:pt idx="24">
                  <c:v>4.859999999999999</c:v>
                </c:pt>
                <c:pt idx="25">
                  <c:v>5.810000000000002</c:v>
                </c:pt>
                <c:pt idx="26">
                  <c:v>5.769999999999996</c:v>
                </c:pt>
                <c:pt idx="27">
                  <c:v>5.1499999999999915</c:v>
                </c:pt>
                <c:pt idx="28">
                  <c:v>0</c:v>
                </c:pt>
                <c:pt idx="29">
                  <c:v>5.069999999999993</c:v>
                </c:pt>
                <c:pt idx="30">
                  <c:v>5.159999999999997</c:v>
                </c:pt>
                <c:pt idx="31">
                  <c:v>5.11999999999999</c:v>
                </c:pt>
                <c:pt idx="32">
                  <c:v>4.859999999999999</c:v>
                </c:pt>
                <c:pt idx="33">
                  <c:v>4.5</c:v>
                </c:pt>
                <c:pt idx="34">
                  <c:v>4.640000000000001</c:v>
                </c:pt>
                <c:pt idx="35">
                  <c:v>4.759999999999991</c:v>
                </c:pt>
                <c:pt idx="36">
                  <c:v>4.8999999999999915</c:v>
                </c:pt>
                <c:pt idx="37">
                  <c:v>5.079999999999998</c:v>
                </c:pt>
                <c:pt idx="38">
                  <c:v>5.390000000000001</c:v>
                </c:pt>
                <c:pt idx="39">
                  <c:v>5.509999999999991</c:v>
                </c:pt>
                <c:pt idx="40">
                  <c:v>2.1700000000000017</c:v>
                </c:pt>
                <c:pt idx="41">
                  <c:v>3.789999999999992</c:v>
                </c:pt>
                <c:pt idx="42">
                  <c:v>2.039999999999992</c:v>
                </c:pt>
                <c:pt idx="43">
                  <c:v>2.039999999999992</c:v>
                </c:pt>
                <c:pt idx="44">
                  <c:v>1.8599999999999994</c:v>
                </c:pt>
                <c:pt idx="45">
                  <c:v>1.759999999999991</c:v>
                </c:pt>
                <c:pt idx="46">
                  <c:v>2.019999999999996</c:v>
                </c:pt>
                <c:pt idx="47">
                  <c:v>4.819999999999993</c:v>
                </c:pt>
                <c:pt idx="48">
                  <c:v>3.969999999999999</c:v>
                </c:pt>
                <c:pt idx="49">
                  <c:v>2.969999999999999</c:v>
                </c:pt>
                <c:pt idx="50">
                  <c:v>2.759999999999991</c:v>
                </c:pt>
                <c:pt idx="51">
                  <c:v>2.799999999999997</c:v>
                </c:pt>
                <c:pt idx="52">
                  <c:v>2.6799999999999926</c:v>
                </c:pt>
                <c:pt idx="53">
                  <c:v>4.319999999999993</c:v>
                </c:pt>
                <c:pt idx="54">
                  <c:v>4.420000000000002</c:v>
                </c:pt>
                <c:pt idx="55">
                  <c:v>4.319999999999993</c:v>
                </c:pt>
                <c:pt idx="56">
                  <c:v>4.25</c:v>
                </c:pt>
                <c:pt idx="57">
                  <c:v>4.36999999999999</c:v>
                </c:pt>
                <c:pt idx="58">
                  <c:v>4.450000000000003</c:v>
                </c:pt>
                <c:pt idx="59">
                  <c:v>5.989000000000004</c:v>
                </c:pt>
                <c:pt idx="60">
                  <c:v>4.929000000000002</c:v>
                </c:pt>
                <c:pt idx="61">
                  <c:v>4.689000000000007</c:v>
                </c:pt>
                <c:pt idx="62">
                  <c:v>5.888999999999996</c:v>
                </c:pt>
                <c:pt idx="63">
                  <c:v>5.869</c:v>
                </c:pt>
                <c:pt idx="64">
                  <c:v>0.42900000000000205</c:v>
                </c:pt>
                <c:pt idx="65">
                  <c:v>5.388999999999996</c:v>
                </c:pt>
                <c:pt idx="66">
                  <c:v>5.529000000000011</c:v>
                </c:pt>
                <c:pt idx="67">
                  <c:v>5.448999999999998</c:v>
                </c:pt>
                <c:pt idx="68">
                  <c:v>1.8290000000000077</c:v>
                </c:pt>
                <c:pt idx="69">
                  <c:v>0.929000000000002</c:v>
                </c:pt>
                <c:pt idx="70">
                  <c:v>1.1290000000000049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'Leachate Levels for chart'!$A$27:$B$27</c:f>
              <c:strCache>
                <c:ptCount val="1"/>
                <c:pt idx="0">
                  <c:v>Cell 9 LW9B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chart'!$D$27:$BV$27</c:f>
              <c:numCache>
                <c:ptCount val="71"/>
                <c:pt idx="0">
                  <c:v>2.219999999999999</c:v>
                </c:pt>
                <c:pt idx="1">
                  <c:v>7.320000000000022</c:v>
                </c:pt>
                <c:pt idx="2">
                  <c:v>7.27000000000001</c:v>
                </c:pt>
                <c:pt idx="3">
                  <c:v>7.230000000000018</c:v>
                </c:pt>
                <c:pt idx="4">
                  <c:v>7.160000000000011</c:v>
                </c:pt>
                <c:pt idx="5">
                  <c:v>7.160000000000011</c:v>
                </c:pt>
                <c:pt idx="6">
                  <c:v>7.120000000000019</c:v>
                </c:pt>
                <c:pt idx="7">
                  <c:v>7.0600000000000165</c:v>
                </c:pt>
                <c:pt idx="8">
                  <c:v>7.030000000000001</c:v>
                </c:pt>
                <c:pt idx="9">
                  <c:v>6.900000000000006</c:v>
                </c:pt>
                <c:pt idx="10">
                  <c:v>7.210000000000008</c:v>
                </c:pt>
                <c:pt idx="11">
                  <c:v>7.140000000000001</c:v>
                </c:pt>
                <c:pt idx="12">
                  <c:v>5.780000000000001</c:v>
                </c:pt>
                <c:pt idx="13">
                  <c:v>5.910000000000011</c:v>
                </c:pt>
                <c:pt idx="14">
                  <c:v>5.040000000000006</c:v>
                </c:pt>
                <c:pt idx="15">
                  <c:v>6.550000000000011</c:v>
                </c:pt>
                <c:pt idx="16">
                  <c:v>6.490000000000009</c:v>
                </c:pt>
                <c:pt idx="17">
                  <c:v>0</c:v>
                </c:pt>
                <c:pt idx="18">
                  <c:v>3.2900000000000063</c:v>
                </c:pt>
                <c:pt idx="19">
                  <c:v>3.0700000000000074</c:v>
                </c:pt>
                <c:pt idx="20">
                  <c:v>3.1000000000000085</c:v>
                </c:pt>
                <c:pt idx="21">
                  <c:v>2.8700000000000045</c:v>
                </c:pt>
                <c:pt idx="22">
                  <c:v>3.0400000000000063</c:v>
                </c:pt>
                <c:pt idx="23">
                  <c:v>4.400000000000006</c:v>
                </c:pt>
                <c:pt idx="24">
                  <c:v>5.079999999999998</c:v>
                </c:pt>
                <c:pt idx="25">
                  <c:v>5.980000000000004</c:v>
                </c:pt>
                <c:pt idx="26">
                  <c:v>5.800000000000011</c:v>
                </c:pt>
                <c:pt idx="27">
                  <c:v>5.390000000000001</c:v>
                </c:pt>
                <c:pt idx="28">
                  <c:v>3</c:v>
                </c:pt>
                <c:pt idx="29">
                  <c:v>5.3500000000000085</c:v>
                </c:pt>
                <c:pt idx="30">
                  <c:v>5.950000000000003</c:v>
                </c:pt>
                <c:pt idx="31">
                  <c:v>6.140000000000001</c:v>
                </c:pt>
                <c:pt idx="32">
                  <c:v>5.530000000000001</c:v>
                </c:pt>
                <c:pt idx="33">
                  <c:v>4.88000000000001</c:v>
                </c:pt>
                <c:pt idx="34">
                  <c:v>5.050000000000011</c:v>
                </c:pt>
                <c:pt idx="35">
                  <c:v>5.3500000000000085</c:v>
                </c:pt>
                <c:pt idx="36">
                  <c:v>5.160000000000011</c:v>
                </c:pt>
                <c:pt idx="37">
                  <c:v>4.700000000000003</c:v>
                </c:pt>
                <c:pt idx="38">
                  <c:v>5.960000000000008</c:v>
                </c:pt>
                <c:pt idx="39">
                  <c:v>5.5</c:v>
                </c:pt>
                <c:pt idx="40">
                  <c:v>6.02000000000001</c:v>
                </c:pt>
                <c:pt idx="41">
                  <c:v>6.290000000000006</c:v>
                </c:pt>
                <c:pt idx="42">
                  <c:v>2.980000000000004</c:v>
                </c:pt>
                <c:pt idx="43">
                  <c:v>2.9200000000000017</c:v>
                </c:pt>
                <c:pt idx="44">
                  <c:v>2.8900000000000006</c:v>
                </c:pt>
                <c:pt idx="45">
                  <c:v>2.8400000000000034</c:v>
                </c:pt>
                <c:pt idx="46">
                  <c:v>3.0400000000000063</c:v>
                </c:pt>
                <c:pt idx="47">
                  <c:v>5.280000000000001</c:v>
                </c:pt>
                <c:pt idx="48">
                  <c:v>4.290000000000006</c:v>
                </c:pt>
                <c:pt idx="49">
                  <c:v>4.439999999999998</c:v>
                </c:pt>
                <c:pt idx="50">
                  <c:v>4.6200000000000045</c:v>
                </c:pt>
                <c:pt idx="51">
                  <c:v>4.540000000000006</c:v>
                </c:pt>
                <c:pt idx="52">
                  <c:v>4.460000000000008</c:v>
                </c:pt>
                <c:pt idx="53">
                  <c:v>4.320000000000007</c:v>
                </c:pt>
                <c:pt idx="54">
                  <c:v>4.219999999999999</c:v>
                </c:pt>
                <c:pt idx="55">
                  <c:v>4.219999999999999</c:v>
                </c:pt>
                <c:pt idx="56">
                  <c:v>0</c:v>
                </c:pt>
                <c:pt idx="57">
                  <c:v>3.3800000000000097</c:v>
                </c:pt>
                <c:pt idx="58">
                  <c:v>3.1400000000000006</c:v>
                </c:pt>
                <c:pt idx="59">
                  <c:v>6.294000000000011</c:v>
                </c:pt>
                <c:pt idx="60">
                  <c:v>4.819000000000003</c:v>
                </c:pt>
                <c:pt idx="61">
                  <c:v>2.8190000000000026</c:v>
                </c:pt>
                <c:pt idx="62">
                  <c:v>4.234000000000009</c:v>
                </c:pt>
                <c:pt idx="63">
                  <c:v>0</c:v>
                </c:pt>
                <c:pt idx="64">
                  <c:v>0</c:v>
                </c:pt>
                <c:pt idx="65">
                  <c:v>2.4639999999999986</c:v>
                </c:pt>
                <c:pt idx="66">
                  <c:v>2.504000000000005</c:v>
                </c:pt>
                <c:pt idx="67">
                  <c:v>2.4890000000000043</c:v>
                </c:pt>
                <c:pt idx="68">
                  <c:v>3.4890000000000043</c:v>
                </c:pt>
                <c:pt idx="69">
                  <c:v>3.3490000000000038</c:v>
                </c:pt>
                <c:pt idx="70">
                  <c:v>3.948999999999998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'Leachate Levels for chart'!$A$28:$B$28</c:f>
              <c:strCache>
                <c:ptCount val="1"/>
                <c:pt idx="0">
                  <c:v>Cell 10 LW10A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chart'!$D$28:$BV$28</c:f>
              <c:numCache>
                <c:ptCount val="71"/>
              </c:numCache>
            </c:numRef>
          </c:val>
          <c:smooth val="0"/>
        </c:ser>
        <c:ser>
          <c:idx val="25"/>
          <c:order val="25"/>
          <c:tx>
            <c:strRef>
              <c:f>'Leachate Levels for chart'!$A$29:$B$29</c:f>
              <c:strCache>
                <c:ptCount val="1"/>
                <c:pt idx="0">
                  <c:v>Cell 10 LW10B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chart'!$D$29:$BV$29</c:f>
              <c:numCache>
                <c:ptCount val="71"/>
              </c:numCache>
            </c:numRef>
          </c:val>
          <c:smooth val="0"/>
        </c:ser>
        <c:marker val="1"/>
        <c:axId val="63393917"/>
        <c:axId val="33674342"/>
      </c:lineChart>
      <c:dateAx>
        <c:axId val="6339391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674342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3367434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393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5"/>
          <c:y val="0.863"/>
          <c:w val="0.954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Leachate Head - Cell 5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99"/>
          <c:w val="0.8555"/>
          <c:h val="0.83425"/>
        </c:manualLayout>
      </c:layout>
      <c:lineChart>
        <c:grouping val="standard"/>
        <c:varyColors val="0"/>
        <c:ser>
          <c:idx val="11"/>
          <c:order val="0"/>
          <c:tx>
            <c:strRef>
              <c:f>'Leachate Levels for chart'!$A$15:$B$15</c:f>
              <c:strCache>
                <c:ptCount val="1"/>
                <c:pt idx="0">
                  <c:v>Cell 5 LS5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chart'!$D$15:$BV$15</c:f>
              <c:numCache>
                <c:ptCount val="71"/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2"/>
          <c:order val="1"/>
          <c:tx>
            <c:strRef>
              <c:f>'Leachate Levels for chart'!$A$16:$B$16</c:f>
              <c:strCache>
                <c:ptCount val="1"/>
                <c:pt idx="0">
                  <c:v>Cell 5 LW5 (LMP5)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chart'!$D$16:$BV$16</c:f>
              <c:numCache>
                <c:ptCount val="71"/>
                <c:pt idx="0">
                  <c:v>3.5799999999999983</c:v>
                </c:pt>
                <c:pt idx="1">
                  <c:v>7.25</c:v>
                </c:pt>
                <c:pt idx="2">
                  <c:v>6.97999999999999</c:v>
                </c:pt>
                <c:pt idx="3">
                  <c:v>6.780000000000001</c:v>
                </c:pt>
                <c:pt idx="4">
                  <c:v>6.239999999999995</c:v>
                </c:pt>
                <c:pt idx="5">
                  <c:v>6.239999999999995</c:v>
                </c:pt>
                <c:pt idx="6">
                  <c:v>6.339999999999989</c:v>
                </c:pt>
                <c:pt idx="7">
                  <c:v>6.1499999999999915</c:v>
                </c:pt>
                <c:pt idx="8">
                  <c:v>5.989999999999995</c:v>
                </c:pt>
                <c:pt idx="9">
                  <c:v>4.960000000000008</c:v>
                </c:pt>
                <c:pt idx="10">
                  <c:v>5.469999999999999</c:v>
                </c:pt>
                <c:pt idx="11">
                  <c:v>5.579999999999998</c:v>
                </c:pt>
                <c:pt idx="12">
                  <c:v>5.6200000000000045</c:v>
                </c:pt>
                <c:pt idx="13">
                  <c:v>5.430000000000007</c:v>
                </c:pt>
                <c:pt idx="14">
                  <c:v>5.310000000000002</c:v>
                </c:pt>
                <c:pt idx="15">
                  <c:v>5.349999999999994</c:v>
                </c:pt>
                <c:pt idx="16">
                  <c:v>5.329999999999998</c:v>
                </c:pt>
                <c:pt idx="17">
                  <c:v>5.6299999999999955</c:v>
                </c:pt>
                <c:pt idx="18">
                  <c:v>6.010000000000005</c:v>
                </c:pt>
                <c:pt idx="19">
                  <c:v>6.260000000000005</c:v>
                </c:pt>
                <c:pt idx="20">
                  <c:v>6.280000000000001</c:v>
                </c:pt>
                <c:pt idx="21">
                  <c:v>6.210000000000008</c:v>
                </c:pt>
                <c:pt idx="22">
                  <c:v>6.390000000000001</c:v>
                </c:pt>
                <c:pt idx="23">
                  <c:v>6.310000000000002</c:v>
                </c:pt>
                <c:pt idx="24">
                  <c:v>6.469999999999999</c:v>
                </c:pt>
                <c:pt idx="25">
                  <c:v>6.579999999999998</c:v>
                </c:pt>
                <c:pt idx="26">
                  <c:v>6.760000000000005</c:v>
                </c:pt>
                <c:pt idx="27">
                  <c:v>6.799999999999997</c:v>
                </c:pt>
                <c:pt idx="28">
                  <c:v>6.710000000000008</c:v>
                </c:pt>
                <c:pt idx="29">
                  <c:v>6.430000000000007</c:v>
                </c:pt>
                <c:pt idx="30">
                  <c:v>5.960000000000008</c:v>
                </c:pt>
                <c:pt idx="31">
                  <c:v>5.640000000000001</c:v>
                </c:pt>
                <c:pt idx="32">
                  <c:v>5.650000000000006</c:v>
                </c:pt>
                <c:pt idx="33">
                  <c:v>5.670000000000002</c:v>
                </c:pt>
                <c:pt idx="34">
                  <c:v>5.430000000000007</c:v>
                </c:pt>
                <c:pt idx="35">
                  <c:v>5.109999999999999</c:v>
                </c:pt>
                <c:pt idx="36">
                  <c:v>5.079999999999998</c:v>
                </c:pt>
                <c:pt idx="37">
                  <c:v>4.849999999999994</c:v>
                </c:pt>
                <c:pt idx="38">
                  <c:v>5.340000000000003</c:v>
                </c:pt>
                <c:pt idx="39">
                  <c:v>5.200000000000003</c:v>
                </c:pt>
                <c:pt idx="40">
                  <c:v>4.930000000000007</c:v>
                </c:pt>
                <c:pt idx="41">
                  <c:v>4.450000000000003</c:v>
                </c:pt>
                <c:pt idx="42">
                  <c:v>3.989999999999995</c:v>
                </c:pt>
                <c:pt idx="43">
                  <c:v>3.6899999999999977</c:v>
                </c:pt>
                <c:pt idx="44">
                  <c:v>3.780000000000001</c:v>
                </c:pt>
                <c:pt idx="45">
                  <c:v>3.6899999999999977</c:v>
                </c:pt>
                <c:pt idx="46">
                  <c:v>3.7900000000000063</c:v>
                </c:pt>
                <c:pt idx="47">
                  <c:v>3.960000000000008</c:v>
                </c:pt>
                <c:pt idx="48">
                  <c:v>3.960000000000008</c:v>
                </c:pt>
                <c:pt idx="49">
                  <c:v>4.070000000000007</c:v>
                </c:pt>
                <c:pt idx="50">
                  <c:v>4.210000000000008</c:v>
                </c:pt>
                <c:pt idx="51">
                  <c:v>4.150000000000006</c:v>
                </c:pt>
                <c:pt idx="52">
                  <c:v>4.210000000000008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3.6200000000000045</c:v>
                </c:pt>
                <c:pt idx="59">
                  <c:v>10.363</c:v>
                </c:pt>
                <c:pt idx="60">
                  <c:v>10.283000000000001</c:v>
                </c:pt>
                <c:pt idx="61">
                  <c:v>10.203000000000003</c:v>
                </c:pt>
                <c:pt idx="62">
                  <c:v>8.853000000000009</c:v>
                </c:pt>
                <c:pt idx="63">
                  <c:v>8.643</c:v>
                </c:pt>
                <c:pt idx="64">
                  <c:v>8.013000000000005</c:v>
                </c:pt>
                <c:pt idx="65">
                  <c:v>8.052999999999997</c:v>
                </c:pt>
                <c:pt idx="66">
                  <c:v>8.433000000000007</c:v>
                </c:pt>
                <c:pt idx="67">
                  <c:v>8.712999999999994</c:v>
                </c:pt>
                <c:pt idx="68">
                  <c:v>0</c:v>
                </c:pt>
                <c:pt idx="69">
                  <c:v>9.203000000000003</c:v>
                </c:pt>
                <c:pt idx="70">
                  <c:v>8.503</c:v>
                </c:pt>
              </c:numCache>
            </c:numRef>
          </c:val>
          <c:smooth val="0"/>
        </c:ser>
        <c:ser>
          <c:idx val="13"/>
          <c:order val="2"/>
          <c:tx>
            <c:strRef>
              <c:f>'Leachate Levels for chart'!$A$17:$B$17</c:f>
              <c:strCache>
                <c:ptCount val="1"/>
                <c:pt idx="0">
                  <c:v>Cell 5 LMP5A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chart'!$D$17:$BV$17</c:f>
              <c:numCache>
                <c:ptCount val="71"/>
                <c:pt idx="0">
                  <c:v>3.5799999999999983</c:v>
                </c:pt>
                <c:pt idx="1">
                  <c:v>7.550000000000011</c:v>
                </c:pt>
                <c:pt idx="2">
                  <c:v>7.230000000000018</c:v>
                </c:pt>
                <c:pt idx="3">
                  <c:v>6.990000000000009</c:v>
                </c:pt>
                <c:pt idx="4">
                  <c:v>6.930000000000007</c:v>
                </c:pt>
                <c:pt idx="5">
                  <c:v>6.590000000000018</c:v>
                </c:pt>
                <c:pt idx="6">
                  <c:v>6.550000000000011</c:v>
                </c:pt>
                <c:pt idx="7">
                  <c:v>6.440000000000012</c:v>
                </c:pt>
                <c:pt idx="8">
                  <c:v>6.260000000000005</c:v>
                </c:pt>
                <c:pt idx="9">
                  <c:v>5.609999999999999</c:v>
                </c:pt>
                <c:pt idx="10">
                  <c:v>5.849999999999994</c:v>
                </c:pt>
                <c:pt idx="11">
                  <c:v>5.950000000000003</c:v>
                </c:pt>
                <c:pt idx="12">
                  <c:v>5.8700000000000045</c:v>
                </c:pt>
                <c:pt idx="13">
                  <c:v>5.829999999999998</c:v>
                </c:pt>
                <c:pt idx="14">
                  <c:v>5.609999999999999</c:v>
                </c:pt>
                <c:pt idx="15">
                  <c:v>5.680000000000007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3.9399999999999977</c:v>
                </c:pt>
                <c:pt idx="22">
                  <c:v>3.930000000000007</c:v>
                </c:pt>
                <c:pt idx="23">
                  <c:v>4.909999999999997</c:v>
                </c:pt>
                <c:pt idx="24">
                  <c:v>5.710000000000008</c:v>
                </c:pt>
                <c:pt idx="25">
                  <c:v>7.099999999999994</c:v>
                </c:pt>
                <c:pt idx="26">
                  <c:v>7.280000000000001</c:v>
                </c:pt>
                <c:pt idx="27">
                  <c:v>7.310000000000002</c:v>
                </c:pt>
                <c:pt idx="28">
                  <c:v>0</c:v>
                </c:pt>
                <c:pt idx="29">
                  <c:v>7.060000000000002</c:v>
                </c:pt>
                <c:pt idx="30">
                  <c:v>6.6299999999999955</c:v>
                </c:pt>
                <c:pt idx="31">
                  <c:v>6.340000000000003</c:v>
                </c:pt>
                <c:pt idx="32">
                  <c:v>6.349999999999994</c:v>
                </c:pt>
                <c:pt idx="33">
                  <c:v>6.280000000000001</c:v>
                </c:pt>
                <c:pt idx="34">
                  <c:v>5.969999999999999</c:v>
                </c:pt>
                <c:pt idx="35">
                  <c:v>5.710000000000008</c:v>
                </c:pt>
                <c:pt idx="36">
                  <c:v>5.450000000000003</c:v>
                </c:pt>
                <c:pt idx="37">
                  <c:v>5.25</c:v>
                </c:pt>
                <c:pt idx="38">
                  <c:v>5.859999999999999</c:v>
                </c:pt>
                <c:pt idx="39">
                  <c:v>5.900000000000006</c:v>
                </c:pt>
                <c:pt idx="40">
                  <c:v>5.25</c:v>
                </c:pt>
                <c:pt idx="41">
                  <c:v>3.989999999999995</c:v>
                </c:pt>
                <c:pt idx="42">
                  <c:v>4.040000000000006</c:v>
                </c:pt>
                <c:pt idx="43">
                  <c:v>3.8799999999999955</c:v>
                </c:pt>
                <c:pt idx="44">
                  <c:v>3.980000000000004</c:v>
                </c:pt>
                <c:pt idx="45">
                  <c:v>4</c:v>
                </c:pt>
                <c:pt idx="46">
                  <c:v>4</c:v>
                </c:pt>
                <c:pt idx="47">
                  <c:v>3.969999999999999</c:v>
                </c:pt>
                <c:pt idx="48">
                  <c:v>3.989999999999995</c:v>
                </c:pt>
                <c:pt idx="49">
                  <c:v>3.980000000000004</c:v>
                </c:pt>
                <c:pt idx="50">
                  <c:v>4.010000000000005</c:v>
                </c:pt>
                <c:pt idx="51">
                  <c:v>4.030000000000001</c:v>
                </c:pt>
                <c:pt idx="52">
                  <c:v>3.969999999999999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3.8230000000000075</c:v>
                </c:pt>
                <c:pt idx="60">
                  <c:v>3.8530000000000086</c:v>
                </c:pt>
                <c:pt idx="61">
                  <c:v>2.692999999999998</c:v>
                </c:pt>
                <c:pt idx="62">
                  <c:v>2.992999999999995</c:v>
                </c:pt>
                <c:pt idx="63">
                  <c:v>3.942999999999998</c:v>
                </c:pt>
                <c:pt idx="64">
                  <c:v>3.0430000000000064</c:v>
                </c:pt>
                <c:pt idx="65">
                  <c:v>3.5330000000000013</c:v>
                </c:pt>
                <c:pt idx="66">
                  <c:v>3.173000000000002</c:v>
                </c:pt>
                <c:pt idx="67">
                  <c:v>3.022999999999996</c:v>
                </c:pt>
                <c:pt idx="68">
                  <c:v>3.0730000000000075</c:v>
                </c:pt>
                <c:pt idx="69">
                  <c:v>4.272999999999996</c:v>
                </c:pt>
                <c:pt idx="70">
                  <c:v>3.772999999999996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'Leachate Levels for chart'!$A$18:$B$18</c:f>
              <c:strCache>
                <c:ptCount val="1"/>
                <c:pt idx="0">
                  <c:v>Cell 5 LMP5B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chart'!$D$18:$BV$18</c:f>
              <c:numCache>
                <c:ptCount val="71"/>
                <c:pt idx="0">
                  <c:v>3.5799999999999983</c:v>
                </c:pt>
                <c:pt idx="1">
                  <c:v>7.200000000000017</c:v>
                </c:pt>
                <c:pt idx="2">
                  <c:v>6.480000000000018</c:v>
                </c:pt>
                <c:pt idx="3">
                  <c:v>6.180000000000007</c:v>
                </c:pt>
                <c:pt idx="4">
                  <c:v>6.1000000000000085</c:v>
                </c:pt>
                <c:pt idx="5">
                  <c:v>5.300000000000011</c:v>
                </c:pt>
                <c:pt idx="6">
                  <c:v>5.470000000000013</c:v>
                </c:pt>
                <c:pt idx="7">
                  <c:v>5.27000000000001</c:v>
                </c:pt>
                <c:pt idx="8">
                  <c:v>5.239999999999995</c:v>
                </c:pt>
                <c:pt idx="9">
                  <c:v>5.049999999999997</c:v>
                </c:pt>
                <c:pt idx="10">
                  <c:v>5.189999999999998</c:v>
                </c:pt>
                <c:pt idx="11">
                  <c:v>5.049999999999997</c:v>
                </c:pt>
                <c:pt idx="12">
                  <c:v>5.079999999999998</c:v>
                </c:pt>
                <c:pt idx="13">
                  <c:v>5</c:v>
                </c:pt>
                <c:pt idx="14">
                  <c:v>5.109999999999999</c:v>
                </c:pt>
                <c:pt idx="15">
                  <c:v>5.140000000000001</c:v>
                </c:pt>
                <c:pt idx="16">
                  <c:v>5.640000000000001</c:v>
                </c:pt>
                <c:pt idx="17">
                  <c:v>5.609999999999999</c:v>
                </c:pt>
                <c:pt idx="18">
                  <c:v>5.900000000000006</c:v>
                </c:pt>
                <c:pt idx="19">
                  <c:v>6.150000000000006</c:v>
                </c:pt>
                <c:pt idx="20">
                  <c:v>6.189999999999998</c:v>
                </c:pt>
                <c:pt idx="21">
                  <c:v>6.090000000000003</c:v>
                </c:pt>
                <c:pt idx="22">
                  <c:v>6.299999999999997</c:v>
                </c:pt>
                <c:pt idx="23">
                  <c:v>6.230000000000004</c:v>
                </c:pt>
                <c:pt idx="24">
                  <c:v>6.320000000000007</c:v>
                </c:pt>
                <c:pt idx="25">
                  <c:v>6.409999999999997</c:v>
                </c:pt>
                <c:pt idx="26">
                  <c:v>6.680000000000007</c:v>
                </c:pt>
                <c:pt idx="27">
                  <c:v>6.659999999999997</c:v>
                </c:pt>
                <c:pt idx="28">
                  <c:v>5.170000000000002</c:v>
                </c:pt>
                <c:pt idx="29">
                  <c:v>6.480000000000004</c:v>
                </c:pt>
                <c:pt idx="30">
                  <c:v>5.909999999999997</c:v>
                </c:pt>
                <c:pt idx="31">
                  <c:v>5.609999999999999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3.6129999999999995</c:v>
                </c:pt>
                <c:pt idx="60">
                  <c:v>3.5330000000000013</c:v>
                </c:pt>
                <c:pt idx="61">
                  <c:v>3.453000000000003</c:v>
                </c:pt>
                <c:pt idx="62">
                  <c:v>3.8130000000000024</c:v>
                </c:pt>
                <c:pt idx="63">
                  <c:v>3.6129999999999995</c:v>
                </c:pt>
                <c:pt idx="64">
                  <c:v>2.983000000000004</c:v>
                </c:pt>
                <c:pt idx="65">
                  <c:v>3.0330000000000013</c:v>
                </c:pt>
                <c:pt idx="66">
                  <c:v>3.3429999999999893</c:v>
                </c:pt>
                <c:pt idx="67">
                  <c:v>3.503</c:v>
                </c:pt>
                <c:pt idx="68">
                  <c:v>3.953000000000003</c:v>
                </c:pt>
                <c:pt idx="69">
                  <c:v>4.102999999999994</c:v>
                </c:pt>
                <c:pt idx="70">
                  <c:v>3.953000000000003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'EA limt for chart'!$D$3</c:f>
              <c:strCache>
                <c:ptCount val="1"/>
                <c:pt idx="0">
                  <c:v>EA 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 limt for chart'!$E$16:$BV$16</c:f>
              <c:numCache>
                <c:ptCount val="70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3.6</c:v>
                </c:pt>
                <c:pt idx="7">
                  <c:v>3.6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3.6</c:v>
                </c:pt>
                <c:pt idx="12">
                  <c:v>3.6</c:v>
                </c:pt>
                <c:pt idx="13">
                  <c:v>3.6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3.6</c:v>
                </c:pt>
                <c:pt idx="18">
                  <c:v>3.6</c:v>
                </c:pt>
                <c:pt idx="19">
                  <c:v>3.6</c:v>
                </c:pt>
                <c:pt idx="20">
                  <c:v>3.6</c:v>
                </c:pt>
                <c:pt idx="21">
                  <c:v>3.6</c:v>
                </c:pt>
                <c:pt idx="22">
                  <c:v>3.6</c:v>
                </c:pt>
                <c:pt idx="23">
                  <c:v>3.6</c:v>
                </c:pt>
                <c:pt idx="24">
                  <c:v>3.6</c:v>
                </c:pt>
                <c:pt idx="25">
                  <c:v>3.6</c:v>
                </c:pt>
                <c:pt idx="26">
                  <c:v>3.6</c:v>
                </c:pt>
                <c:pt idx="27">
                  <c:v>3.6</c:v>
                </c:pt>
                <c:pt idx="28">
                  <c:v>3.6</c:v>
                </c:pt>
                <c:pt idx="29">
                  <c:v>3.6</c:v>
                </c:pt>
                <c:pt idx="30">
                  <c:v>3.6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3.6</c:v>
                </c:pt>
                <c:pt idx="37">
                  <c:v>3.6</c:v>
                </c:pt>
                <c:pt idx="38">
                  <c:v>3.6</c:v>
                </c:pt>
                <c:pt idx="39">
                  <c:v>3.6</c:v>
                </c:pt>
                <c:pt idx="40">
                  <c:v>3.6</c:v>
                </c:pt>
                <c:pt idx="41">
                  <c:v>3.6</c:v>
                </c:pt>
                <c:pt idx="42">
                  <c:v>3.6</c:v>
                </c:pt>
                <c:pt idx="43">
                  <c:v>3.6</c:v>
                </c:pt>
                <c:pt idx="44">
                  <c:v>3.6</c:v>
                </c:pt>
                <c:pt idx="45">
                  <c:v>3.6</c:v>
                </c:pt>
                <c:pt idx="46">
                  <c:v>3.6</c:v>
                </c:pt>
                <c:pt idx="47">
                  <c:v>3.6</c:v>
                </c:pt>
                <c:pt idx="48">
                  <c:v>3.6</c:v>
                </c:pt>
                <c:pt idx="49">
                  <c:v>3.6</c:v>
                </c:pt>
                <c:pt idx="50">
                  <c:v>3.6</c:v>
                </c:pt>
                <c:pt idx="51">
                  <c:v>3.6</c:v>
                </c:pt>
                <c:pt idx="52">
                  <c:v>3.6</c:v>
                </c:pt>
                <c:pt idx="53">
                  <c:v>3.6</c:v>
                </c:pt>
                <c:pt idx="54">
                  <c:v>3.6</c:v>
                </c:pt>
                <c:pt idx="55">
                  <c:v>3.6</c:v>
                </c:pt>
                <c:pt idx="56">
                  <c:v>3.6</c:v>
                </c:pt>
                <c:pt idx="57">
                  <c:v>3.6</c:v>
                </c:pt>
                <c:pt idx="58">
                  <c:v>3.6</c:v>
                </c:pt>
                <c:pt idx="59">
                  <c:v>3.6</c:v>
                </c:pt>
                <c:pt idx="60">
                  <c:v>3.6</c:v>
                </c:pt>
                <c:pt idx="61">
                  <c:v>3.6</c:v>
                </c:pt>
                <c:pt idx="62">
                  <c:v>3.6</c:v>
                </c:pt>
                <c:pt idx="63">
                  <c:v>3.6</c:v>
                </c:pt>
                <c:pt idx="64">
                  <c:v>3.6</c:v>
                </c:pt>
                <c:pt idx="65">
                  <c:v>3.6</c:v>
                </c:pt>
                <c:pt idx="66">
                  <c:v>3.6</c:v>
                </c:pt>
                <c:pt idx="67">
                  <c:v>3.6</c:v>
                </c:pt>
                <c:pt idx="68">
                  <c:v>3.6</c:v>
                </c:pt>
                <c:pt idx="69">
                  <c:v>3.6</c:v>
                </c:pt>
              </c:numCache>
            </c:numRef>
          </c:val>
          <c:smooth val="0"/>
        </c:ser>
        <c:marker val="1"/>
        <c:axId val="20487399"/>
        <c:axId val="50168864"/>
      </c:lineChart>
      <c:dateAx>
        <c:axId val="2048739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168864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016886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4873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95825"/>
          <c:w val="0.567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Leachate Head - Cell 6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675"/>
          <c:w val="0.8945"/>
          <c:h val="0.79175"/>
        </c:manualLayout>
      </c:layout>
      <c:lineChart>
        <c:grouping val="standard"/>
        <c:varyColors val="0"/>
        <c:ser>
          <c:idx val="15"/>
          <c:order val="0"/>
          <c:tx>
            <c:strRef>
              <c:f>'Leachate Levels for chart'!$A$19:$B$19</c:f>
              <c:strCache>
                <c:ptCount val="1"/>
                <c:pt idx="0">
                  <c:v>Cell 6 LW6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chart'!$D$19:$BV$19</c:f>
              <c:numCache>
                <c:ptCount val="71"/>
                <c:pt idx="0">
                  <c:v>5.939999999999998</c:v>
                </c:pt>
                <c:pt idx="1">
                  <c:v>7.019999999999996</c:v>
                </c:pt>
                <c:pt idx="2">
                  <c:v>6.989999999999995</c:v>
                </c:pt>
                <c:pt idx="3">
                  <c:v>6.989999999999995</c:v>
                </c:pt>
                <c:pt idx="4">
                  <c:v>6.900000000000006</c:v>
                </c:pt>
                <c:pt idx="5">
                  <c:v>6.719999999999999</c:v>
                </c:pt>
                <c:pt idx="6">
                  <c:v>6.63000000000001</c:v>
                </c:pt>
                <c:pt idx="7">
                  <c:v>6.5</c:v>
                </c:pt>
                <c:pt idx="8">
                  <c:v>6.209999999999994</c:v>
                </c:pt>
                <c:pt idx="9">
                  <c:v>6.239999999999995</c:v>
                </c:pt>
                <c:pt idx="10">
                  <c:v>6.569999999999993</c:v>
                </c:pt>
                <c:pt idx="11">
                  <c:v>6.5</c:v>
                </c:pt>
                <c:pt idx="12">
                  <c:v>6.689999999999998</c:v>
                </c:pt>
                <c:pt idx="13">
                  <c:v>6.449999999999989</c:v>
                </c:pt>
                <c:pt idx="14">
                  <c:v>6.329999999999998</c:v>
                </c:pt>
                <c:pt idx="15">
                  <c:v>6.140000000000001</c:v>
                </c:pt>
                <c:pt idx="16">
                  <c:v>5.219999999999999</c:v>
                </c:pt>
                <c:pt idx="17">
                  <c:v>4.3799999999999955</c:v>
                </c:pt>
                <c:pt idx="18">
                  <c:v>3.5799999999999983</c:v>
                </c:pt>
                <c:pt idx="19">
                  <c:v>3.25</c:v>
                </c:pt>
                <c:pt idx="20">
                  <c:v>3.1199999999999903</c:v>
                </c:pt>
                <c:pt idx="21">
                  <c:v>2.739999999999995</c:v>
                </c:pt>
                <c:pt idx="22">
                  <c:v>2.780000000000001</c:v>
                </c:pt>
                <c:pt idx="23">
                  <c:v>3.75</c:v>
                </c:pt>
                <c:pt idx="24">
                  <c:v>5.299999999999997</c:v>
                </c:pt>
                <c:pt idx="25">
                  <c:v>6.469999999999999</c:v>
                </c:pt>
                <c:pt idx="26">
                  <c:v>6.659999999999997</c:v>
                </c:pt>
                <c:pt idx="27">
                  <c:v>6.269999999999996</c:v>
                </c:pt>
                <c:pt idx="28">
                  <c:v>4.390000000000001</c:v>
                </c:pt>
                <c:pt idx="29">
                  <c:v>5.859999999999999</c:v>
                </c:pt>
                <c:pt idx="30">
                  <c:v>5.780000000000001</c:v>
                </c:pt>
                <c:pt idx="31">
                  <c:v>5.509999999999991</c:v>
                </c:pt>
                <c:pt idx="32">
                  <c:v>5.289999999999992</c:v>
                </c:pt>
                <c:pt idx="33">
                  <c:v>5.199999999999989</c:v>
                </c:pt>
                <c:pt idx="34">
                  <c:v>5.11999999999999</c:v>
                </c:pt>
                <c:pt idx="35">
                  <c:v>5.009999999999991</c:v>
                </c:pt>
                <c:pt idx="36">
                  <c:v>5.289999999999992</c:v>
                </c:pt>
                <c:pt idx="37">
                  <c:v>5.429999999999993</c:v>
                </c:pt>
                <c:pt idx="38">
                  <c:v>5.530000000000001</c:v>
                </c:pt>
                <c:pt idx="39">
                  <c:v>5.549999999999997</c:v>
                </c:pt>
                <c:pt idx="40">
                  <c:v>5.459999999999994</c:v>
                </c:pt>
                <c:pt idx="41">
                  <c:v>4.47999999999999</c:v>
                </c:pt>
                <c:pt idx="42">
                  <c:v>2.6999999999999886</c:v>
                </c:pt>
                <c:pt idx="43">
                  <c:v>2.339999999999989</c:v>
                </c:pt>
                <c:pt idx="44">
                  <c:v>3.1999999999999886</c:v>
                </c:pt>
                <c:pt idx="45">
                  <c:v>2.519999999999996</c:v>
                </c:pt>
                <c:pt idx="46">
                  <c:v>2.549999999999997</c:v>
                </c:pt>
                <c:pt idx="47">
                  <c:v>3.0999999999999943</c:v>
                </c:pt>
                <c:pt idx="48">
                  <c:v>4.079999999999998</c:v>
                </c:pt>
                <c:pt idx="49">
                  <c:v>2.3999999999999915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2.8419999999999987</c:v>
                </c:pt>
                <c:pt idx="66">
                  <c:v>2.7920000000000016</c:v>
                </c:pt>
                <c:pt idx="67">
                  <c:v>2.8220000000000027</c:v>
                </c:pt>
                <c:pt idx="68">
                  <c:v>2.14200000000001</c:v>
                </c:pt>
                <c:pt idx="69">
                  <c:v>4.64200000000001</c:v>
                </c:pt>
                <c:pt idx="70">
                  <c:v>3.0420000000000016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'Leachate Levels for chart'!$A$20:$B$20</c:f>
              <c:strCache>
                <c:ptCount val="1"/>
                <c:pt idx="0">
                  <c:v>Cell 6 LMP6A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chart'!$D$20:$BV$20</c:f>
              <c:numCache>
                <c:ptCount val="71"/>
                <c:pt idx="0">
                  <c:v>5.939999999999998</c:v>
                </c:pt>
                <c:pt idx="1">
                  <c:v>7.140000000000001</c:v>
                </c:pt>
                <c:pt idx="2">
                  <c:v>7.1200000000000045</c:v>
                </c:pt>
                <c:pt idx="3">
                  <c:v>7.010000000000005</c:v>
                </c:pt>
                <c:pt idx="4">
                  <c:v>7.239999999999995</c:v>
                </c:pt>
                <c:pt idx="5">
                  <c:v>6.859999999999999</c:v>
                </c:pt>
                <c:pt idx="6">
                  <c:v>6.820000000000007</c:v>
                </c:pt>
                <c:pt idx="7">
                  <c:v>6.780000000000001</c:v>
                </c:pt>
                <c:pt idx="8">
                  <c:v>6.3799999999999955</c:v>
                </c:pt>
                <c:pt idx="9">
                  <c:v>6.549999999999997</c:v>
                </c:pt>
                <c:pt idx="10">
                  <c:v>6.640000000000001</c:v>
                </c:pt>
                <c:pt idx="11">
                  <c:v>7.22999999999999</c:v>
                </c:pt>
                <c:pt idx="12">
                  <c:v>6.679999999999993</c:v>
                </c:pt>
                <c:pt idx="13">
                  <c:v>6.640000000000001</c:v>
                </c:pt>
                <c:pt idx="14">
                  <c:v>6.469999999999999</c:v>
                </c:pt>
                <c:pt idx="15">
                  <c:v>6.319999999999993</c:v>
                </c:pt>
                <c:pt idx="16">
                  <c:v>5.890000000000001</c:v>
                </c:pt>
                <c:pt idx="17">
                  <c:v>5.8799999999999955</c:v>
                </c:pt>
                <c:pt idx="18">
                  <c:v>5.920000000000002</c:v>
                </c:pt>
                <c:pt idx="19">
                  <c:v>5.569999999999993</c:v>
                </c:pt>
                <c:pt idx="20">
                  <c:v>5.489999999999995</c:v>
                </c:pt>
                <c:pt idx="21">
                  <c:v>5.539999999999992</c:v>
                </c:pt>
                <c:pt idx="22">
                  <c:v>5.61999999999999</c:v>
                </c:pt>
                <c:pt idx="23">
                  <c:v>5.959999999999994</c:v>
                </c:pt>
                <c:pt idx="24">
                  <c:v>6.589999999999989</c:v>
                </c:pt>
                <c:pt idx="25">
                  <c:v>6.640000000000001</c:v>
                </c:pt>
                <c:pt idx="26">
                  <c:v>7.11999999999999</c:v>
                </c:pt>
                <c:pt idx="27">
                  <c:v>6.909999999999997</c:v>
                </c:pt>
                <c:pt idx="28">
                  <c:v>0</c:v>
                </c:pt>
                <c:pt idx="29">
                  <c:v>6.299999999999997</c:v>
                </c:pt>
                <c:pt idx="30">
                  <c:v>6.11999999999999</c:v>
                </c:pt>
                <c:pt idx="31">
                  <c:v>0</c:v>
                </c:pt>
                <c:pt idx="32">
                  <c:v>5.719999999999999</c:v>
                </c:pt>
                <c:pt idx="33">
                  <c:v>5.659999999999997</c:v>
                </c:pt>
                <c:pt idx="34">
                  <c:v>5.519999999999996</c:v>
                </c:pt>
                <c:pt idx="35">
                  <c:v>4.859999999999999</c:v>
                </c:pt>
                <c:pt idx="36">
                  <c:v>5.11999999999999</c:v>
                </c:pt>
                <c:pt idx="37">
                  <c:v>5.170000000000002</c:v>
                </c:pt>
                <c:pt idx="38">
                  <c:v>5.299999999999997</c:v>
                </c:pt>
                <c:pt idx="39">
                  <c:v>5.3799999999999955</c:v>
                </c:pt>
                <c:pt idx="40">
                  <c:v>5.25</c:v>
                </c:pt>
                <c:pt idx="41">
                  <c:v>5.239999999999995</c:v>
                </c:pt>
                <c:pt idx="42">
                  <c:v>5.280000000000001</c:v>
                </c:pt>
                <c:pt idx="43">
                  <c:v>5.179999999999993</c:v>
                </c:pt>
                <c:pt idx="44">
                  <c:v>5.179999999999993</c:v>
                </c:pt>
                <c:pt idx="45">
                  <c:v>5.140000000000001</c:v>
                </c:pt>
                <c:pt idx="46">
                  <c:v>5.109999999999999</c:v>
                </c:pt>
                <c:pt idx="47">
                  <c:v>5.11999999999999</c:v>
                </c:pt>
                <c:pt idx="48">
                  <c:v>5.099999999999994</c:v>
                </c:pt>
                <c:pt idx="49">
                  <c:v>5.069999999999993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0.3999999999999915</c:v>
                </c:pt>
                <c:pt idx="66">
                  <c:v>0.04999999999999716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'Leachate Levels for chart'!$A$21:$B$21</c:f>
              <c:strCache>
                <c:ptCount val="1"/>
                <c:pt idx="0">
                  <c:v>Cell 6 LMP6B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chart'!$D$21:$BV$21</c:f>
              <c:numCache>
                <c:ptCount val="71"/>
                <c:pt idx="0">
                  <c:v>5.939999999999998</c:v>
                </c:pt>
                <c:pt idx="1">
                  <c:v>7.159999999999997</c:v>
                </c:pt>
                <c:pt idx="2">
                  <c:v>7.1299999999999955</c:v>
                </c:pt>
                <c:pt idx="3">
                  <c:v>7.1499999999999915</c:v>
                </c:pt>
                <c:pt idx="4">
                  <c:v>7.329999999999998</c:v>
                </c:pt>
                <c:pt idx="5">
                  <c:v>7.22999999999999</c:v>
                </c:pt>
                <c:pt idx="6">
                  <c:v>7.159999999999997</c:v>
                </c:pt>
                <c:pt idx="7">
                  <c:v>6.97999999999999</c:v>
                </c:pt>
                <c:pt idx="8">
                  <c:v>6.890000000000001</c:v>
                </c:pt>
                <c:pt idx="9">
                  <c:v>6.759999999999991</c:v>
                </c:pt>
                <c:pt idx="10">
                  <c:v>7.199999999999989</c:v>
                </c:pt>
                <c:pt idx="11">
                  <c:v>7.209999999999994</c:v>
                </c:pt>
                <c:pt idx="12">
                  <c:v>7.140000000000001</c:v>
                </c:pt>
                <c:pt idx="13">
                  <c:v>7.11999999999999</c:v>
                </c:pt>
                <c:pt idx="14">
                  <c:v>7.030000000000001</c:v>
                </c:pt>
                <c:pt idx="15">
                  <c:v>6.8799999999999955</c:v>
                </c:pt>
                <c:pt idx="16">
                  <c:v>6.739999999999995</c:v>
                </c:pt>
                <c:pt idx="17">
                  <c:v>6.569999999999993</c:v>
                </c:pt>
                <c:pt idx="18">
                  <c:v>6.469999999999999</c:v>
                </c:pt>
                <c:pt idx="19">
                  <c:v>6.299999999999997</c:v>
                </c:pt>
                <c:pt idx="20">
                  <c:v>6.219999999999999</c:v>
                </c:pt>
                <c:pt idx="21">
                  <c:v>6.429999999999993</c:v>
                </c:pt>
                <c:pt idx="22">
                  <c:v>6.280000000000001</c:v>
                </c:pt>
                <c:pt idx="23">
                  <c:v>6.319999999999993</c:v>
                </c:pt>
                <c:pt idx="24">
                  <c:v>6.61999999999999</c:v>
                </c:pt>
                <c:pt idx="25">
                  <c:v>6.679999999999993</c:v>
                </c:pt>
                <c:pt idx="26">
                  <c:v>6.909999999999997</c:v>
                </c:pt>
                <c:pt idx="27">
                  <c:v>6.959999999999994</c:v>
                </c:pt>
                <c:pt idx="28">
                  <c:v>6.989999999999995</c:v>
                </c:pt>
                <c:pt idx="29">
                  <c:v>6.6499999999999915</c:v>
                </c:pt>
                <c:pt idx="30">
                  <c:v>6.709999999999994</c:v>
                </c:pt>
                <c:pt idx="31">
                  <c:v>6.589999999999989</c:v>
                </c:pt>
                <c:pt idx="32">
                  <c:v>6.549999999999997</c:v>
                </c:pt>
                <c:pt idx="33">
                  <c:v>6.5</c:v>
                </c:pt>
                <c:pt idx="34">
                  <c:v>6.339999999999989</c:v>
                </c:pt>
                <c:pt idx="35">
                  <c:v>5.47999999999999</c:v>
                </c:pt>
                <c:pt idx="36">
                  <c:v>5.489999999999995</c:v>
                </c:pt>
                <c:pt idx="37">
                  <c:v>5.459999999999994</c:v>
                </c:pt>
                <c:pt idx="38">
                  <c:v>5.459999999999994</c:v>
                </c:pt>
                <c:pt idx="39">
                  <c:v>5.519999999999996</c:v>
                </c:pt>
                <c:pt idx="40">
                  <c:v>5.509999999999991</c:v>
                </c:pt>
                <c:pt idx="41">
                  <c:v>5.439999999999998</c:v>
                </c:pt>
                <c:pt idx="42">
                  <c:v>5.329999999999998</c:v>
                </c:pt>
                <c:pt idx="43">
                  <c:v>5.329999999999998</c:v>
                </c:pt>
                <c:pt idx="44">
                  <c:v>5.22999999999999</c:v>
                </c:pt>
                <c:pt idx="45">
                  <c:v>5.299999999999997</c:v>
                </c:pt>
                <c:pt idx="46">
                  <c:v>5.289999999999992</c:v>
                </c:pt>
                <c:pt idx="47">
                  <c:v>5.309999999999988</c:v>
                </c:pt>
                <c:pt idx="48">
                  <c:v>5.329999999999998</c:v>
                </c:pt>
                <c:pt idx="49">
                  <c:v>5.299999999999997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'EA limt for chart'!$D$3</c:f>
              <c:strCache>
                <c:ptCount val="1"/>
                <c:pt idx="0">
                  <c:v>EA 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 limt for chart'!$E$19:$BV$19</c:f>
              <c:numCache>
                <c:ptCount val="70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  <c:pt idx="18">
                  <c:v>5.9</c:v>
                </c:pt>
                <c:pt idx="19">
                  <c:v>5.9</c:v>
                </c:pt>
                <c:pt idx="20">
                  <c:v>5.9</c:v>
                </c:pt>
                <c:pt idx="21">
                  <c:v>5.9</c:v>
                </c:pt>
                <c:pt idx="22">
                  <c:v>5.9</c:v>
                </c:pt>
                <c:pt idx="23">
                  <c:v>5.9</c:v>
                </c:pt>
                <c:pt idx="24">
                  <c:v>5.9</c:v>
                </c:pt>
                <c:pt idx="25">
                  <c:v>5.9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5.9</c:v>
                </c:pt>
                <c:pt idx="30">
                  <c:v>5.9</c:v>
                </c:pt>
                <c:pt idx="31">
                  <c:v>5.9</c:v>
                </c:pt>
                <c:pt idx="32">
                  <c:v>5.9</c:v>
                </c:pt>
                <c:pt idx="33">
                  <c:v>5.9</c:v>
                </c:pt>
                <c:pt idx="34">
                  <c:v>5.9</c:v>
                </c:pt>
                <c:pt idx="35">
                  <c:v>5.9</c:v>
                </c:pt>
                <c:pt idx="36">
                  <c:v>5.9</c:v>
                </c:pt>
                <c:pt idx="37">
                  <c:v>5.9</c:v>
                </c:pt>
                <c:pt idx="38">
                  <c:v>5.9</c:v>
                </c:pt>
                <c:pt idx="39">
                  <c:v>5.9</c:v>
                </c:pt>
                <c:pt idx="40">
                  <c:v>5.9</c:v>
                </c:pt>
                <c:pt idx="41">
                  <c:v>5.9</c:v>
                </c:pt>
                <c:pt idx="42">
                  <c:v>5.9</c:v>
                </c:pt>
                <c:pt idx="43">
                  <c:v>5.9</c:v>
                </c:pt>
                <c:pt idx="44">
                  <c:v>5.9</c:v>
                </c:pt>
                <c:pt idx="45">
                  <c:v>5.9</c:v>
                </c:pt>
                <c:pt idx="46">
                  <c:v>5.9</c:v>
                </c:pt>
                <c:pt idx="47">
                  <c:v>5.9</c:v>
                </c:pt>
                <c:pt idx="48">
                  <c:v>5.9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5.9</c:v>
                </c:pt>
                <c:pt idx="54">
                  <c:v>5.9</c:v>
                </c:pt>
                <c:pt idx="55">
                  <c:v>5.9</c:v>
                </c:pt>
                <c:pt idx="56">
                  <c:v>5.9</c:v>
                </c:pt>
                <c:pt idx="57">
                  <c:v>5.9</c:v>
                </c:pt>
                <c:pt idx="58">
                  <c:v>5.9</c:v>
                </c:pt>
                <c:pt idx="59">
                  <c:v>5.9</c:v>
                </c:pt>
                <c:pt idx="60">
                  <c:v>5.9</c:v>
                </c:pt>
                <c:pt idx="61">
                  <c:v>5.9</c:v>
                </c:pt>
                <c:pt idx="62">
                  <c:v>5.9</c:v>
                </c:pt>
                <c:pt idx="63">
                  <c:v>5.9</c:v>
                </c:pt>
                <c:pt idx="64">
                  <c:v>5.9</c:v>
                </c:pt>
                <c:pt idx="65">
                  <c:v>5.9</c:v>
                </c:pt>
                <c:pt idx="66">
                  <c:v>5.9</c:v>
                </c:pt>
                <c:pt idx="67">
                  <c:v>5.9</c:v>
                </c:pt>
                <c:pt idx="68">
                  <c:v>5.9</c:v>
                </c:pt>
                <c:pt idx="69">
                  <c:v>5.9</c:v>
                </c:pt>
              </c:numCache>
            </c:numRef>
          </c:val>
          <c:smooth val="0"/>
        </c:ser>
        <c:marker val="1"/>
        <c:axId val="48866593"/>
        <c:axId val="37146154"/>
      </c:lineChart>
      <c:dateAx>
        <c:axId val="4886659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46154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3714615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66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4"/>
          <c:y val="0.9555"/>
          <c:w val="0.4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Leachate Head - Cell 7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83"/>
          <c:w val="0.94475"/>
          <c:h val="0.84875"/>
        </c:manualLayout>
      </c:layout>
      <c:lineChart>
        <c:grouping val="standard"/>
        <c:varyColors val="0"/>
        <c:ser>
          <c:idx val="2"/>
          <c:order val="0"/>
          <c:tx>
            <c:strRef>
              <c:f>'Leachate Levels for chart'!$A$22:$B$22</c:f>
              <c:strCache>
                <c:ptCount val="1"/>
                <c:pt idx="0">
                  <c:v>Cell 7 LMP7A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chart'!$D$22:$BV$22</c:f>
              <c:numCache>
                <c:ptCount val="71"/>
                <c:pt idx="0">
                  <c:v>4.5</c:v>
                </c:pt>
                <c:pt idx="17">
                  <c:v>1.0300000000000011</c:v>
                </c:pt>
                <c:pt idx="18">
                  <c:v>1.0799999999999983</c:v>
                </c:pt>
                <c:pt idx="19">
                  <c:v>1.3199999999999932</c:v>
                </c:pt>
                <c:pt idx="20">
                  <c:v>1.4500000000000028</c:v>
                </c:pt>
                <c:pt idx="21">
                  <c:v>0</c:v>
                </c:pt>
                <c:pt idx="22">
                  <c:v>1.0999999999999943</c:v>
                </c:pt>
                <c:pt idx="23">
                  <c:v>1.6500000000000057</c:v>
                </c:pt>
                <c:pt idx="24">
                  <c:v>1.9300000000000068</c:v>
                </c:pt>
                <c:pt idx="25">
                  <c:v>1.8100000000000023</c:v>
                </c:pt>
                <c:pt idx="26">
                  <c:v>1.8299999999999983</c:v>
                </c:pt>
                <c:pt idx="27">
                  <c:v>1.7999999999999972</c:v>
                </c:pt>
                <c:pt idx="28">
                  <c:v>1.75</c:v>
                </c:pt>
                <c:pt idx="29">
                  <c:v>1.7000000000000028</c:v>
                </c:pt>
                <c:pt idx="30">
                  <c:v>1.75</c:v>
                </c:pt>
                <c:pt idx="31">
                  <c:v>1.75</c:v>
                </c:pt>
                <c:pt idx="32">
                  <c:v>1.6899999999999977</c:v>
                </c:pt>
                <c:pt idx="33">
                  <c:v>1.6200000000000045</c:v>
                </c:pt>
                <c:pt idx="34">
                  <c:v>1.7999999999999972</c:v>
                </c:pt>
                <c:pt idx="35">
                  <c:v>2.0999999999999943</c:v>
                </c:pt>
                <c:pt idx="36">
                  <c:v>1.7900000000000063</c:v>
                </c:pt>
                <c:pt idx="37">
                  <c:v>2.4399999999999977</c:v>
                </c:pt>
                <c:pt idx="38">
                  <c:v>2.280000000000001</c:v>
                </c:pt>
                <c:pt idx="39">
                  <c:v>2.3299999999999983</c:v>
                </c:pt>
                <c:pt idx="40">
                  <c:v>2.1299999999999955</c:v>
                </c:pt>
                <c:pt idx="41">
                  <c:v>3.0900000000000034</c:v>
                </c:pt>
                <c:pt idx="42">
                  <c:v>1.9300000000000068</c:v>
                </c:pt>
                <c:pt idx="43">
                  <c:v>1.7199999999999989</c:v>
                </c:pt>
                <c:pt idx="44">
                  <c:v>0.9099999999999966</c:v>
                </c:pt>
                <c:pt idx="45">
                  <c:v>2.019999999999996</c:v>
                </c:pt>
                <c:pt idx="46">
                  <c:v>3.6700000000000017</c:v>
                </c:pt>
                <c:pt idx="47">
                  <c:v>3.739999999999995</c:v>
                </c:pt>
                <c:pt idx="48">
                  <c:v>-0.6800000000000068</c:v>
                </c:pt>
                <c:pt idx="49">
                  <c:v>-0.5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4.049999999999997</c:v>
                </c:pt>
                <c:pt idx="57">
                  <c:v>4</c:v>
                </c:pt>
                <c:pt idx="58">
                  <c:v>4.400000000000006</c:v>
                </c:pt>
                <c:pt idx="59">
                  <c:v>1.3199999999999932</c:v>
                </c:pt>
                <c:pt idx="60">
                  <c:v>2.580999999999989</c:v>
                </c:pt>
                <c:pt idx="61">
                  <c:v>2.580999999999989</c:v>
                </c:pt>
                <c:pt idx="62">
                  <c:v>2.580999999999989</c:v>
                </c:pt>
                <c:pt idx="63">
                  <c:v>2.580999999999989</c:v>
                </c:pt>
                <c:pt idx="64">
                  <c:v>2.4200000000000017</c:v>
                </c:pt>
                <c:pt idx="66">
                  <c:v>2.4200000000000017</c:v>
                </c:pt>
                <c:pt idx="67">
                  <c:v>2.4200000000000017</c:v>
                </c:pt>
                <c:pt idx="68">
                  <c:v>0</c:v>
                </c:pt>
                <c:pt idx="69">
                  <c:v>2.290999999999997</c:v>
                </c:pt>
                <c:pt idx="70">
                  <c:v>2.290999999999997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'Leachate Levels for chart'!$A$23:$B$23</c:f>
              <c:strCache>
                <c:ptCount val="1"/>
                <c:pt idx="0">
                  <c:v>Cell 7 LMP7B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chart'!$D$23:$BV$23</c:f>
              <c:numCache>
                <c:ptCount val="71"/>
              </c:numCache>
            </c:numRef>
          </c:val>
          <c:smooth val="0"/>
        </c:ser>
        <c:ser>
          <c:idx val="4"/>
          <c:order val="2"/>
          <c:tx>
            <c:strRef>
              <c:f>'Leachate Levels for chart'!$A$24:$B$24</c:f>
              <c:strCache>
                <c:ptCount val="1"/>
                <c:pt idx="0">
                  <c:v>Cell 7 LMP7N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chart'!$D$24:$BV$24</c:f>
              <c:numCache>
                <c:ptCount val="71"/>
                <c:pt idx="0">
                  <c:v>2.6300000000000097</c:v>
                </c:pt>
                <c:pt idx="1">
                  <c:v>2.239999999999995</c:v>
                </c:pt>
                <c:pt idx="2">
                  <c:v>2.269999999999996</c:v>
                </c:pt>
                <c:pt idx="3">
                  <c:v>2.239999999999995</c:v>
                </c:pt>
                <c:pt idx="4">
                  <c:v>2.239999999999995</c:v>
                </c:pt>
                <c:pt idx="5">
                  <c:v>0.9000000000000057</c:v>
                </c:pt>
                <c:pt idx="6">
                  <c:v>0.6700000000000017</c:v>
                </c:pt>
                <c:pt idx="7">
                  <c:v>0.730000000000004</c:v>
                </c:pt>
                <c:pt idx="8">
                  <c:v>0.730000000000004</c:v>
                </c:pt>
                <c:pt idx="9">
                  <c:v>0.8900000000000006</c:v>
                </c:pt>
                <c:pt idx="10">
                  <c:v>0.7199999999999989</c:v>
                </c:pt>
                <c:pt idx="11">
                  <c:v>1.2600000000000051</c:v>
                </c:pt>
                <c:pt idx="12">
                  <c:v>1.0400000000000063</c:v>
                </c:pt>
                <c:pt idx="13">
                  <c:v>0.8100000000000023</c:v>
                </c:pt>
                <c:pt idx="14">
                  <c:v>0.8100000000000023</c:v>
                </c:pt>
                <c:pt idx="15">
                  <c:v>0.46999999999999886</c:v>
                </c:pt>
                <c:pt idx="16">
                  <c:v>1.0700000000000074</c:v>
                </c:pt>
                <c:pt idx="17">
                  <c:v>1.0400000000000063</c:v>
                </c:pt>
                <c:pt idx="18">
                  <c:v>1.0700000000000074</c:v>
                </c:pt>
                <c:pt idx="19">
                  <c:v>0.18999999999999773</c:v>
                </c:pt>
                <c:pt idx="20">
                  <c:v>2.740000000000009</c:v>
                </c:pt>
                <c:pt idx="21">
                  <c:v>1.8800000000000097</c:v>
                </c:pt>
                <c:pt idx="22">
                  <c:v>2.780000000000001</c:v>
                </c:pt>
                <c:pt idx="23">
                  <c:v>2.450000000000003</c:v>
                </c:pt>
                <c:pt idx="24">
                  <c:v>2.530000000000001</c:v>
                </c:pt>
                <c:pt idx="25">
                  <c:v>2.6099999999999994</c:v>
                </c:pt>
                <c:pt idx="26">
                  <c:v>2.6899999999999977</c:v>
                </c:pt>
                <c:pt idx="27">
                  <c:v>2.8900000000000006</c:v>
                </c:pt>
                <c:pt idx="28">
                  <c:v>2.930000000000007</c:v>
                </c:pt>
                <c:pt idx="29">
                  <c:v>1.1300000000000097</c:v>
                </c:pt>
                <c:pt idx="30">
                  <c:v>1.230000000000004</c:v>
                </c:pt>
                <c:pt idx="31">
                  <c:v>1.3500000000000085</c:v>
                </c:pt>
                <c:pt idx="32">
                  <c:v>1.2900000000000063</c:v>
                </c:pt>
                <c:pt idx="33">
                  <c:v>1.4399999999999977</c:v>
                </c:pt>
                <c:pt idx="34">
                  <c:v>1.5799999999999983</c:v>
                </c:pt>
                <c:pt idx="35">
                  <c:v>1.6500000000000057</c:v>
                </c:pt>
                <c:pt idx="36">
                  <c:v>1.3299999999999983</c:v>
                </c:pt>
                <c:pt idx="37">
                  <c:v>2.280000000000001</c:v>
                </c:pt>
                <c:pt idx="38">
                  <c:v>2.460000000000008</c:v>
                </c:pt>
                <c:pt idx="39">
                  <c:v>2.4399999999999977</c:v>
                </c:pt>
                <c:pt idx="40">
                  <c:v>2.2900000000000063</c:v>
                </c:pt>
                <c:pt idx="41">
                  <c:v>1.1099999999999994</c:v>
                </c:pt>
                <c:pt idx="42">
                  <c:v>2.700000000000003</c:v>
                </c:pt>
                <c:pt idx="43">
                  <c:v>2.6899999999999977</c:v>
                </c:pt>
                <c:pt idx="44">
                  <c:v>2.760000000000005</c:v>
                </c:pt>
                <c:pt idx="45">
                  <c:v>2.5400000000000063</c:v>
                </c:pt>
                <c:pt idx="46">
                  <c:v>2.5799999999999983</c:v>
                </c:pt>
                <c:pt idx="47">
                  <c:v>2.5799999999999983</c:v>
                </c:pt>
                <c:pt idx="48">
                  <c:v>2.219999999999999</c:v>
                </c:pt>
                <c:pt idx="49">
                  <c:v>2.1200000000000045</c:v>
                </c:pt>
                <c:pt idx="50">
                  <c:v>2.410000000000011</c:v>
                </c:pt>
                <c:pt idx="51">
                  <c:v>2.480000000000004</c:v>
                </c:pt>
                <c:pt idx="52">
                  <c:v>3.010000000000005</c:v>
                </c:pt>
                <c:pt idx="53">
                  <c:v>2.730000000000004</c:v>
                </c:pt>
                <c:pt idx="54">
                  <c:v>2.730000000000004</c:v>
                </c:pt>
                <c:pt idx="55">
                  <c:v>2.3299999999999983</c:v>
                </c:pt>
                <c:pt idx="56">
                  <c:v>1.9399999999999977</c:v>
                </c:pt>
                <c:pt idx="57">
                  <c:v>2.740000000000009</c:v>
                </c:pt>
                <c:pt idx="58">
                  <c:v>2.660000000000011</c:v>
                </c:pt>
                <c:pt idx="59">
                  <c:v>2.358000000000004</c:v>
                </c:pt>
                <c:pt idx="60">
                  <c:v>2.4680000000000035</c:v>
                </c:pt>
                <c:pt idx="61">
                  <c:v>2.9380000000000024</c:v>
                </c:pt>
                <c:pt idx="62">
                  <c:v>3.058000000000007</c:v>
                </c:pt>
                <c:pt idx="63">
                  <c:v>3.108000000000004</c:v>
                </c:pt>
                <c:pt idx="64">
                  <c:v>3.4380000000000024</c:v>
                </c:pt>
                <c:pt idx="65">
                  <c:v>3.6780000000000115</c:v>
                </c:pt>
                <c:pt idx="66">
                  <c:v>3.278000000000006</c:v>
                </c:pt>
                <c:pt idx="67">
                  <c:v>2.9380000000000024</c:v>
                </c:pt>
                <c:pt idx="68">
                  <c:v>3.9780000000000086</c:v>
                </c:pt>
                <c:pt idx="69">
                  <c:v>4.188000000000002</c:v>
                </c:pt>
                <c:pt idx="70">
                  <c:v>4.338000000000008</c:v>
                </c:pt>
              </c:numCache>
            </c:numRef>
          </c:val>
          <c:smooth val="0"/>
        </c:ser>
        <c:ser>
          <c:idx val="0"/>
          <c:order val="3"/>
          <c:tx>
            <c:v>EA Limit Cell 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 limt for chart'!$E$24:$BV$24</c:f>
              <c:numCache>
                <c:ptCount val="70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2.6</c:v>
                </c:pt>
                <c:pt idx="5">
                  <c:v>2.6</c:v>
                </c:pt>
                <c:pt idx="6">
                  <c:v>2.6</c:v>
                </c:pt>
                <c:pt idx="7">
                  <c:v>2.6</c:v>
                </c:pt>
                <c:pt idx="8">
                  <c:v>2.6</c:v>
                </c:pt>
                <c:pt idx="9">
                  <c:v>2.6</c:v>
                </c:pt>
                <c:pt idx="10">
                  <c:v>2.6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2.6</c:v>
                </c:pt>
                <c:pt idx="18">
                  <c:v>2.6</c:v>
                </c:pt>
                <c:pt idx="19">
                  <c:v>2.6</c:v>
                </c:pt>
                <c:pt idx="20">
                  <c:v>2.6</c:v>
                </c:pt>
                <c:pt idx="21">
                  <c:v>2.6</c:v>
                </c:pt>
                <c:pt idx="22">
                  <c:v>2.6</c:v>
                </c:pt>
                <c:pt idx="23">
                  <c:v>2.6</c:v>
                </c:pt>
                <c:pt idx="24">
                  <c:v>2.6</c:v>
                </c:pt>
                <c:pt idx="25">
                  <c:v>2.6</c:v>
                </c:pt>
                <c:pt idx="26">
                  <c:v>2.6</c:v>
                </c:pt>
                <c:pt idx="27">
                  <c:v>2.6</c:v>
                </c:pt>
                <c:pt idx="28">
                  <c:v>2.6</c:v>
                </c:pt>
                <c:pt idx="29">
                  <c:v>2.6</c:v>
                </c:pt>
                <c:pt idx="30">
                  <c:v>2.6</c:v>
                </c:pt>
                <c:pt idx="31">
                  <c:v>2.6</c:v>
                </c:pt>
                <c:pt idx="32">
                  <c:v>2.6</c:v>
                </c:pt>
                <c:pt idx="33">
                  <c:v>2.6</c:v>
                </c:pt>
                <c:pt idx="34">
                  <c:v>2.6</c:v>
                </c:pt>
                <c:pt idx="35">
                  <c:v>2.6</c:v>
                </c:pt>
                <c:pt idx="36">
                  <c:v>2.6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2.6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2.6</c:v>
                </c:pt>
                <c:pt idx="46">
                  <c:v>2.6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2.6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2.6</c:v>
                </c:pt>
                <c:pt idx="68">
                  <c:v>2.6</c:v>
                </c:pt>
                <c:pt idx="69">
                  <c:v>2.6</c:v>
                </c:pt>
              </c:numCache>
            </c:numRef>
          </c:val>
          <c:smooth val="0"/>
        </c:ser>
        <c:marker val="1"/>
        <c:axId val="65879931"/>
        <c:axId val="56048468"/>
      </c:lineChart>
      <c:dateAx>
        <c:axId val="6587993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048468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604846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879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65"/>
          <c:y val="0.95125"/>
          <c:w val="0.477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Leachate Head - Cell 8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83"/>
          <c:w val="0.94475"/>
          <c:h val="0.84875"/>
        </c:manualLayout>
      </c:layout>
      <c:lineChart>
        <c:grouping val="standard"/>
        <c:varyColors val="0"/>
        <c:ser>
          <c:idx val="21"/>
          <c:order val="0"/>
          <c:tx>
            <c:strRef>
              <c:f>'Leachate Levels for chart'!$A$25:$B$25</c:f>
              <c:strCache>
                <c:ptCount val="1"/>
                <c:pt idx="0">
                  <c:v>Cell 8 LW8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chart'!$D$25:$BV$25</c:f>
              <c:numCache>
                <c:ptCount val="71"/>
                <c:pt idx="0">
                  <c:v>1.4799999999999898</c:v>
                </c:pt>
                <c:pt idx="1">
                  <c:v>5.329999999999984</c:v>
                </c:pt>
                <c:pt idx="2">
                  <c:v>5.029999999999987</c:v>
                </c:pt>
                <c:pt idx="3">
                  <c:v>4.829999999999984</c:v>
                </c:pt>
                <c:pt idx="4">
                  <c:v>4.599999999999994</c:v>
                </c:pt>
                <c:pt idx="5">
                  <c:v>4.579999999999984</c:v>
                </c:pt>
                <c:pt idx="6">
                  <c:v>4.559999999999988</c:v>
                </c:pt>
                <c:pt idx="7">
                  <c:v>4.489999999999981</c:v>
                </c:pt>
                <c:pt idx="8">
                  <c:v>4.3799999999999955</c:v>
                </c:pt>
                <c:pt idx="9">
                  <c:v>3.299999999999997</c:v>
                </c:pt>
                <c:pt idx="10">
                  <c:v>3.969999999999999</c:v>
                </c:pt>
                <c:pt idx="11">
                  <c:v>3.8499999999999943</c:v>
                </c:pt>
                <c:pt idx="12">
                  <c:v>4.199999999999989</c:v>
                </c:pt>
                <c:pt idx="13">
                  <c:v>4.039999999999992</c:v>
                </c:pt>
                <c:pt idx="14">
                  <c:v>3.9799999999999898</c:v>
                </c:pt>
                <c:pt idx="15">
                  <c:v>4</c:v>
                </c:pt>
                <c:pt idx="16">
                  <c:v>3.8699999999999903</c:v>
                </c:pt>
                <c:pt idx="17">
                  <c:v>3.9499999999999886</c:v>
                </c:pt>
                <c:pt idx="18">
                  <c:v>3.9299999999999926</c:v>
                </c:pt>
                <c:pt idx="19">
                  <c:v>0</c:v>
                </c:pt>
                <c:pt idx="20">
                  <c:v>4.189999999999998</c:v>
                </c:pt>
                <c:pt idx="21">
                  <c:v>3.1799999999999926</c:v>
                </c:pt>
                <c:pt idx="22">
                  <c:v>3.25</c:v>
                </c:pt>
                <c:pt idx="23">
                  <c:v>4.1499999999999915</c:v>
                </c:pt>
                <c:pt idx="24">
                  <c:v>4.179999999999993</c:v>
                </c:pt>
                <c:pt idx="25">
                  <c:v>4.299999999999997</c:v>
                </c:pt>
                <c:pt idx="26">
                  <c:v>4.569999999999993</c:v>
                </c:pt>
                <c:pt idx="27">
                  <c:v>4.47999999999999</c:v>
                </c:pt>
                <c:pt idx="28">
                  <c:v>3.4099999999999966</c:v>
                </c:pt>
                <c:pt idx="29">
                  <c:v>4.089999999999989</c:v>
                </c:pt>
                <c:pt idx="30">
                  <c:v>3.9499999999999886</c:v>
                </c:pt>
                <c:pt idx="31">
                  <c:v>3.9099999999999966</c:v>
                </c:pt>
                <c:pt idx="32">
                  <c:v>3.739999999999995</c:v>
                </c:pt>
                <c:pt idx="33">
                  <c:v>3.5600000000000023</c:v>
                </c:pt>
                <c:pt idx="34">
                  <c:v>3.4399999999999977</c:v>
                </c:pt>
                <c:pt idx="35">
                  <c:v>3.339999999999989</c:v>
                </c:pt>
                <c:pt idx="36">
                  <c:v>3.3599999999999994</c:v>
                </c:pt>
                <c:pt idx="37">
                  <c:v>3.3299999999999983</c:v>
                </c:pt>
                <c:pt idx="38">
                  <c:v>3.4299999999999926</c:v>
                </c:pt>
                <c:pt idx="39">
                  <c:v>3.3699999999999903</c:v>
                </c:pt>
                <c:pt idx="40">
                  <c:v>3.1499999999999915</c:v>
                </c:pt>
                <c:pt idx="41">
                  <c:v>2.219999999999999</c:v>
                </c:pt>
                <c:pt idx="42">
                  <c:v>2.3100000000000023</c:v>
                </c:pt>
                <c:pt idx="43">
                  <c:v>2.280000000000001</c:v>
                </c:pt>
                <c:pt idx="44">
                  <c:v>2.280000000000001</c:v>
                </c:pt>
                <c:pt idx="45">
                  <c:v>2.7099999999999937</c:v>
                </c:pt>
                <c:pt idx="46">
                  <c:v>2.1299999999999955</c:v>
                </c:pt>
                <c:pt idx="47">
                  <c:v>2.1499999999999915</c:v>
                </c:pt>
                <c:pt idx="48">
                  <c:v>2.1700000000000017</c:v>
                </c:pt>
                <c:pt idx="49">
                  <c:v>2.2299999999999898</c:v>
                </c:pt>
                <c:pt idx="50">
                  <c:v>2.239999999999995</c:v>
                </c:pt>
                <c:pt idx="51">
                  <c:v>3.089999999999989</c:v>
                </c:pt>
                <c:pt idx="52">
                  <c:v>2.969999999999999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2.9599999999999937</c:v>
                </c:pt>
                <c:pt idx="60">
                  <c:v>1.9500000000000028</c:v>
                </c:pt>
                <c:pt idx="61">
                  <c:v>1.9300000000000068</c:v>
                </c:pt>
                <c:pt idx="62">
                  <c:v>1.8599999999999994</c:v>
                </c:pt>
                <c:pt idx="63">
                  <c:v>2.8400000000000034</c:v>
                </c:pt>
                <c:pt idx="64">
                  <c:v>1.9500000000000028</c:v>
                </c:pt>
                <c:pt idx="65">
                  <c:v>2.6700000000000017</c:v>
                </c:pt>
                <c:pt idx="66">
                  <c:v>2.780000000000001</c:v>
                </c:pt>
                <c:pt idx="67">
                  <c:v>2.719999999999999</c:v>
                </c:pt>
                <c:pt idx="68">
                  <c:v>1.9200000000000017</c:v>
                </c:pt>
                <c:pt idx="69">
                  <c:v>3.219999999999999</c:v>
                </c:pt>
                <c:pt idx="70">
                  <c:v>3.219999999999999</c:v>
                </c:pt>
              </c:numCache>
            </c:numRef>
          </c:val>
          <c:smooth val="0"/>
        </c:ser>
        <c:ser>
          <c:idx val="1"/>
          <c:order val="1"/>
          <c:tx>
            <c:v>EA Limit Cell 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'EA limt for chart'!$E$25:$BV$25</c:f>
              <c:numCache>
                <c:ptCount val="7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1.5</c:v>
                </c:pt>
                <c:pt idx="32">
                  <c:v>1.5</c:v>
                </c:pt>
                <c:pt idx="33">
                  <c:v>1.5</c:v>
                </c:pt>
                <c:pt idx="34">
                  <c:v>1.5</c:v>
                </c:pt>
                <c:pt idx="35">
                  <c:v>1.5</c:v>
                </c:pt>
                <c:pt idx="36">
                  <c:v>1.5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1.5</c:v>
                </c:pt>
                <c:pt idx="46">
                  <c:v>1.5</c:v>
                </c:pt>
                <c:pt idx="47">
                  <c:v>1.5</c:v>
                </c:pt>
                <c:pt idx="48">
                  <c:v>1.5</c:v>
                </c:pt>
                <c:pt idx="49">
                  <c:v>1.5</c:v>
                </c:pt>
                <c:pt idx="50">
                  <c:v>1.5</c:v>
                </c:pt>
                <c:pt idx="51">
                  <c:v>1.5</c:v>
                </c:pt>
                <c:pt idx="52">
                  <c:v>1.5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1.5</c:v>
                </c:pt>
              </c:numCache>
            </c:numRef>
          </c:val>
          <c:smooth val="0"/>
        </c:ser>
        <c:marker val="1"/>
        <c:axId val="34674165"/>
        <c:axId val="43632030"/>
      </c:lineChart>
      <c:dateAx>
        <c:axId val="3467416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3203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4363203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7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4"/>
          <c:y val="0.95125"/>
          <c:w val="0.226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525"/>
          <c:w val="0.9775"/>
          <c:h val="0.947"/>
        </c:manualLayout>
      </c:layout>
      <c:lineChart>
        <c:grouping val="standard"/>
        <c:varyColors val="0"/>
        <c:ser>
          <c:idx val="21"/>
          <c:order val="0"/>
          <c:tx>
            <c:strRef>
              <c:f>'Leachate Levels for chart'!$A$25:$B$25</c:f>
              <c:strCache>
                <c:ptCount val="1"/>
                <c:pt idx="0">
                  <c:v>Cell 8 LW8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chart'!$D$25:$BV$25</c:f>
              <c:numCache>
                <c:ptCount val="71"/>
                <c:pt idx="0">
                  <c:v>1.4799999999999898</c:v>
                </c:pt>
                <c:pt idx="1">
                  <c:v>5.329999999999984</c:v>
                </c:pt>
                <c:pt idx="2">
                  <c:v>5.029999999999987</c:v>
                </c:pt>
                <c:pt idx="3">
                  <c:v>4.829999999999984</c:v>
                </c:pt>
                <c:pt idx="4">
                  <c:v>4.599999999999994</c:v>
                </c:pt>
                <c:pt idx="5">
                  <c:v>4.579999999999984</c:v>
                </c:pt>
                <c:pt idx="6">
                  <c:v>4.559999999999988</c:v>
                </c:pt>
                <c:pt idx="7">
                  <c:v>4.489999999999981</c:v>
                </c:pt>
                <c:pt idx="8">
                  <c:v>4.3799999999999955</c:v>
                </c:pt>
                <c:pt idx="9">
                  <c:v>3.299999999999997</c:v>
                </c:pt>
                <c:pt idx="10">
                  <c:v>3.969999999999999</c:v>
                </c:pt>
                <c:pt idx="11">
                  <c:v>3.8499999999999943</c:v>
                </c:pt>
                <c:pt idx="12">
                  <c:v>4.199999999999989</c:v>
                </c:pt>
                <c:pt idx="13">
                  <c:v>4.039999999999992</c:v>
                </c:pt>
                <c:pt idx="14">
                  <c:v>3.9799999999999898</c:v>
                </c:pt>
                <c:pt idx="15">
                  <c:v>4</c:v>
                </c:pt>
                <c:pt idx="16">
                  <c:v>3.8699999999999903</c:v>
                </c:pt>
                <c:pt idx="17">
                  <c:v>3.9499999999999886</c:v>
                </c:pt>
                <c:pt idx="18">
                  <c:v>3.9299999999999926</c:v>
                </c:pt>
                <c:pt idx="19">
                  <c:v>0</c:v>
                </c:pt>
                <c:pt idx="20">
                  <c:v>4.189999999999998</c:v>
                </c:pt>
                <c:pt idx="21">
                  <c:v>3.1799999999999926</c:v>
                </c:pt>
                <c:pt idx="22">
                  <c:v>3.25</c:v>
                </c:pt>
                <c:pt idx="23">
                  <c:v>4.1499999999999915</c:v>
                </c:pt>
                <c:pt idx="24">
                  <c:v>4.179999999999993</c:v>
                </c:pt>
                <c:pt idx="25">
                  <c:v>4.299999999999997</c:v>
                </c:pt>
                <c:pt idx="26">
                  <c:v>4.569999999999993</c:v>
                </c:pt>
                <c:pt idx="27">
                  <c:v>4.47999999999999</c:v>
                </c:pt>
                <c:pt idx="28">
                  <c:v>3.4099999999999966</c:v>
                </c:pt>
                <c:pt idx="29">
                  <c:v>4.089999999999989</c:v>
                </c:pt>
                <c:pt idx="30">
                  <c:v>3.9499999999999886</c:v>
                </c:pt>
                <c:pt idx="31">
                  <c:v>3.9099999999999966</c:v>
                </c:pt>
                <c:pt idx="32">
                  <c:v>3.739999999999995</c:v>
                </c:pt>
                <c:pt idx="33">
                  <c:v>3.5600000000000023</c:v>
                </c:pt>
                <c:pt idx="34">
                  <c:v>3.4399999999999977</c:v>
                </c:pt>
                <c:pt idx="35">
                  <c:v>3.339999999999989</c:v>
                </c:pt>
                <c:pt idx="36">
                  <c:v>3.3599999999999994</c:v>
                </c:pt>
                <c:pt idx="37">
                  <c:v>3.3299999999999983</c:v>
                </c:pt>
                <c:pt idx="38">
                  <c:v>3.4299999999999926</c:v>
                </c:pt>
                <c:pt idx="39">
                  <c:v>3.3699999999999903</c:v>
                </c:pt>
                <c:pt idx="40">
                  <c:v>3.1499999999999915</c:v>
                </c:pt>
                <c:pt idx="41">
                  <c:v>2.219999999999999</c:v>
                </c:pt>
                <c:pt idx="42">
                  <c:v>2.3100000000000023</c:v>
                </c:pt>
                <c:pt idx="43">
                  <c:v>2.280000000000001</c:v>
                </c:pt>
                <c:pt idx="44">
                  <c:v>2.280000000000001</c:v>
                </c:pt>
                <c:pt idx="45">
                  <c:v>2.7099999999999937</c:v>
                </c:pt>
                <c:pt idx="46">
                  <c:v>2.1299999999999955</c:v>
                </c:pt>
                <c:pt idx="47">
                  <c:v>2.1499999999999915</c:v>
                </c:pt>
                <c:pt idx="48">
                  <c:v>2.1700000000000017</c:v>
                </c:pt>
                <c:pt idx="49">
                  <c:v>2.2299999999999898</c:v>
                </c:pt>
                <c:pt idx="50">
                  <c:v>2.239999999999995</c:v>
                </c:pt>
                <c:pt idx="51">
                  <c:v>3.089999999999989</c:v>
                </c:pt>
                <c:pt idx="52">
                  <c:v>2.969999999999999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2.9599999999999937</c:v>
                </c:pt>
                <c:pt idx="60">
                  <c:v>1.9500000000000028</c:v>
                </c:pt>
                <c:pt idx="61">
                  <c:v>1.9300000000000068</c:v>
                </c:pt>
                <c:pt idx="62">
                  <c:v>1.8599999999999994</c:v>
                </c:pt>
                <c:pt idx="63">
                  <c:v>2.8400000000000034</c:v>
                </c:pt>
                <c:pt idx="64">
                  <c:v>1.9500000000000028</c:v>
                </c:pt>
                <c:pt idx="65">
                  <c:v>2.6700000000000017</c:v>
                </c:pt>
                <c:pt idx="66">
                  <c:v>2.780000000000001</c:v>
                </c:pt>
                <c:pt idx="67">
                  <c:v>2.719999999999999</c:v>
                </c:pt>
                <c:pt idx="68">
                  <c:v>1.9200000000000017</c:v>
                </c:pt>
                <c:pt idx="69">
                  <c:v>3.219999999999999</c:v>
                </c:pt>
                <c:pt idx="70">
                  <c:v>3.219999999999999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'Leachate Levels for chart'!$C$3</c:f>
              <c:strCache>
                <c:ptCount val="1"/>
                <c:pt idx="0">
                  <c:v>Cell base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'Leachate Levels for chart'!$C$25</c:f>
              <c:numCache>
                <c:ptCount val="1"/>
                <c:pt idx="0">
                  <c:v>115.62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'Leachate Levels for chart'!$D$3</c:f>
              <c:strCache>
                <c:ptCount val="1"/>
                <c:pt idx="0">
                  <c:v>EA 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'Leachate Levels for chart'!$D$25</c:f>
              <c:numCache>
                <c:ptCount val="1"/>
                <c:pt idx="0">
                  <c:v>1.4799999999999898</c:v>
                </c:pt>
              </c:numCache>
            </c:numRef>
          </c:val>
          <c:smooth val="0"/>
        </c:ser>
        <c:marker val="1"/>
        <c:axId val="57143951"/>
        <c:axId val="44533512"/>
      </c:lineChart>
      <c:dateAx>
        <c:axId val="5714395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4533512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44533512"/>
        <c:scaling>
          <c:orientation val="minMax"/>
          <c:max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439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75"/>
          <c:y val="0.95525"/>
          <c:w val="0.2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Leachate Head - Cell 9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825"/>
          <c:w val="0.92575"/>
          <c:h val="0.82275"/>
        </c:manualLayout>
      </c:layout>
      <c:lineChart>
        <c:grouping val="standard"/>
        <c:varyColors val="0"/>
        <c:ser>
          <c:idx val="22"/>
          <c:order val="0"/>
          <c:tx>
            <c:strRef>
              <c:f>'Leachate Levels for chart'!$A$26:$B$26</c:f>
              <c:strCache>
                <c:ptCount val="1"/>
                <c:pt idx="0">
                  <c:v>Cell 9 LW9A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chart'!$D$26:$BV$26</c:f>
              <c:numCache>
                <c:ptCount val="71"/>
                <c:pt idx="0">
                  <c:v>2.1199999999999903</c:v>
                </c:pt>
                <c:pt idx="1">
                  <c:v>6.299999999999997</c:v>
                </c:pt>
                <c:pt idx="2">
                  <c:v>6.059999999999988</c:v>
                </c:pt>
                <c:pt idx="3">
                  <c:v>6.059999999999988</c:v>
                </c:pt>
                <c:pt idx="4">
                  <c:v>5.759999999999991</c:v>
                </c:pt>
                <c:pt idx="5">
                  <c:v>5.909999999999997</c:v>
                </c:pt>
                <c:pt idx="6">
                  <c:v>5.859999999999999</c:v>
                </c:pt>
                <c:pt idx="7">
                  <c:v>5.709999999999994</c:v>
                </c:pt>
                <c:pt idx="8">
                  <c:v>5.739999999999995</c:v>
                </c:pt>
                <c:pt idx="9">
                  <c:v>4.97999999999999</c:v>
                </c:pt>
                <c:pt idx="10">
                  <c:v>5.1499999999999915</c:v>
                </c:pt>
                <c:pt idx="11">
                  <c:v>6.009999999999991</c:v>
                </c:pt>
                <c:pt idx="12">
                  <c:v>6.109999999999999</c:v>
                </c:pt>
                <c:pt idx="13">
                  <c:v>6.019999999999996</c:v>
                </c:pt>
                <c:pt idx="14">
                  <c:v>5.8799999999999955</c:v>
                </c:pt>
                <c:pt idx="15">
                  <c:v>5.709999999999994</c:v>
                </c:pt>
                <c:pt idx="16">
                  <c:v>2.319999999999993</c:v>
                </c:pt>
                <c:pt idx="17">
                  <c:v>2.5799999999999983</c:v>
                </c:pt>
                <c:pt idx="18">
                  <c:v>2.239999999999995</c:v>
                </c:pt>
                <c:pt idx="19">
                  <c:v>2.239999999999995</c:v>
                </c:pt>
                <c:pt idx="20">
                  <c:v>2.2099999999999937</c:v>
                </c:pt>
                <c:pt idx="21">
                  <c:v>2.1299999999999955</c:v>
                </c:pt>
                <c:pt idx="22">
                  <c:v>2.2099999999999937</c:v>
                </c:pt>
                <c:pt idx="23">
                  <c:v>3.2299999999999898</c:v>
                </c:pt>
                <c:pt idx="24">
                  <c:v>4.859999999999999</c:v>
                </c:pt>
                <c:pt idx="25">
                  <c:v>5.810000000000002</c:v>
                </c:pt>
                <c:pt idx="26">
                  <c:v>5.769999999999996</c:v>
                </c:pt>
                <c:pt idx="27">
                  <c:v>5.1499999999999915</c:v>
                </c:pt>
                <c:pt idx="28">
                  <c:v>0</c:v>
                </c:pt>
                <c:pt idx="29">
                  <c:v>5.069999999999993</c:v>
                </c:pt>
                <c:pt idx="30">
                  <c:v>5.159999999999997</c:v>
                </c:pt>
                <c:pt idx="31">
                  <c:v>5.11999999999999</c:v>
                </c:pt>
                <c:pt idx="32">
                  <c:v>4.859999999999999</c:v>
                </c:pt>
                <c:pt idx="33">
                  <c:v>4.5</c:v>
                </c:pt>
                <c:pt idx="34">
                  <c:v>4.640000000000001</c:v>
                </c:pt>
                <c:pt idx="35">
                  <c:v>4.759999999999991</c:v>
                </c:pt>
                <c:pt idx="36">
                  <c:v>4.8999999999999915</c:v>
                </c:pt>
                <c:pt idx="37">
                  <c:v>5.079999999999998</c:v>
                </c:pt>
                <c:pt idx="38">
                  <c:v>5.390000000000001</c:v>
                </c:pt>
                <c:pt idx="39">
                  <c:v>5.509999999999991</c:v>
                </c:pt>
                <c:pt idx="40">
                  <c:v>2.1700000000000017</c:v>
                </c:pt>
                <c:pt idx="41">
                  <c:v>3.789999999999992</c:v>
                </c:pt>
                <c:pt idx="42">
                  <c:v>2.039999999999992</c:v>
                </c:pt>
                <c:pt idx="43">
                  <c:v>2.039999999999992</c:v>
                </c:pt>
                <c:pt idx="44">
                  <c:v>1.8599999999999994</c:v>
                </c:pt>
                <c:pt idx="45">
                  <c:v>1.759999999999991</c:v>
                </c:pt>
                <c:pt idx="46">
                  <c:v>2.019999999999996</c:v>
                </c:pt>
                <c:pt idx="47">
                  <c:v>4.819999999999993</c:v>
                </c:pt>
                <c:pt idx="48">
                  <c:v>3.969999999999999</c:v>
                </c:pt>
                <c:pt idx="49">
                  <c:v>2.969999999999999</c:v>
                </c:pt>
                <c:pt idx="50">
                  <c:v>2.759999999999991</c:v>
                </c:pt>
                <c:pt idx="51">
                  <c:v>2.799999999999997</c:v>
                </c:pt>
                <c:pt idx="52">
                  <c:v>2.6799999999999926</c:v>
                </c:pt>
                <c:pt idx="53">
                  <c:v>4.319999999999993</c:v>
                </c:pt>
                <c:pt idx="54">
                  <c:v>4.420000000000002</c:v>
                </c:pt>
                <c:pt idx="55">
                  <c:v>4.319999999999993</c:v>
                </c:pt>
                <c:pt idx="56">
                  <c:v>4.25</c:v>
                </c:pt>
                <c:pt idx="57">
                  <c:v>4.36999999999999</c:v>
                </c:pt>
                <c:pt idx="58">
                  <c:v>4.450000000000003</c:v>
                </c:pt>
                <c:pt idx="59">
                  <c:v>5.989000000000004</c:v>
                </c:pt>
                <c:pt idx="60">
                  <c:v>4.929000000000002</c:v>
                </c:pt>
                <c:pt idx="61">
                  <c:v>4.689000000000007</c:v>
                </c:pt>
                <c:pt idx="62">
                  <c:v>5.888999999999996</c:v>
                </c:pt>
                <c:pt idx="63">
                  <c:v>5.869</c:v>
                </c:pt>
                <c:pt idx="64">
                  <c:v>0.42900000000000205</c:v>
                </c:pt>
                <c:pt idx="65">
                  <c:v>5.388999999999996</c:v>
                </c:pt>
                <c:pt idx="66">
                  <c:v>5.529000000000011</c:v>
                </c:pt>
                <c:pt idx="67">
                  <c:v>5.448999999999998</c:v>
                </c:pt>
                <c:pt idx="68">
                  <c:v>1.8290000000000077</c:v>
                </c:pt>
                <c:pt idx="69">
                  <c:v>0.929000000000002</c:v>
                </c:pt>
                <c:pt idx="70">
                  <c:v>1.1290000000000049</c:v>
                </c:pt>
              </c:numCache>
            </c:numRef>
          </c:val>
          <c:smooth val="0"/>
        </c:ser>
        <c:ser>
          <c:idx val="23"/>
          <c:order val="1"/>
          <c:tx>
            <c:strRef>
              <c:f>'Leachate Levels for chart'!$A$27:$B$27</c:f>
              <c:strCache>
                <c:ptCount val="1"/>
                <c:pt idx="0">
                  <c:v>Cell 9 LW9B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chart'!$D$27:$BV$27</c:f>
              <c:numCache>
                <c:ptCount val="71"/>
                <c:pt idx="0">
                  <c:v>2.219999999999999</c:v>
                </c:pt>
                <c:pt idx="1">
                  <c:v>7.320000000000022</c:v>
                </c:pt>
                <c:pt idx="2">
                  <c:v>7.27000000000001</c:v>
                </c:pt>
                <c:pt idx="3">
                  <c:v>7.230000000000018</c:v>
                </c:pt>
                <c:pt idx="4">
                  <c:v>7.160000000000011</c:v>
                </c:pt>
                <c:pt idx="5">
                  <c:v>7.160000000000011</c:v>
                </c:pt>
                <c:pt idx="6">
                  <c:v>7.120000000000019</c:v>
                </c:pt>
                <c:pt idx="7">
                  <c:v>7.0600000000000165</c:v>
                </c:pt>
                <c:pt idx="8">
                  <c:v>7.030000000000001</c:v>
                </c:pt>
                <c:pt idx="9">
                  <c:v>6.900000000000006</c:v>
                </c:pt>
                <c:pt idx="10">
                  <c:v>7.210000000000008</c:v>
                </c:pt>
                <c:pt idx="11">
                  <c:v>7.140000000000001</c:v>
                </c:pt>
                <c:pt idx="12">
                  <c:v>5.780000000000001</c:v>
                </c:pt>
                <c:pt idx="13">
                  <c:v>5.910000000000011</c:v>
                </c:pt>
                <c:pt idx="14">
                  <c:v>5.040000000000006</c:v>
                </c:pt>
                <c:pt idx="15">
                  <c:v>6.550000000000011</c:v>
                </c:pt>
                <c:pt idx="16">
                  <c:v>6.490000000000009</c:v>
                </c:pt>
                <c:pt idx="17">
                  <c:v>0</c:v>
                </c:pt>
                <c:pt idx="18">
                  <c:v>3.2900000000000063</c:v>
                </c:pt>
                <c:pt idx="19">
                  <c:v>3.0700000000000074</c:v>
                </c:pt>
                <c:pt idx="20">
                  <c:v>3.1000000000000085</c:v>
                </c:pt>
                <c:pt idx="21">
                  <c:v>2.8700000000000045</c:v>
                </c:pt>
                <c:pt idx="22">
                  <c:v>3.0400000000000063</c:v>
                </c:pt>
                <c:pt idx="23">
                  <c:v>4.400000000000006</c:v>
                </c:pt>
                <c:pt idx="24">
                  <c:v>5.079999999999998</c:v>
                </c:pt>
                <c:pt idx="25">
                  <c:v>5.980000000000004</c:v>
                </c:pt>
                <c:pt idx="26">
                  <c:v>5.800000000000011</c:v>
                </c:pt>
                <c:pt idx="27">
                  <c:v>5.390000000000001</c:v>
                </c:pt>
                <c:pt idx="28">
                  <c:v>3</c:v>
                </c:pt>
                <c:pt idx="29">
                  <c:v>5.3500000000000085</c:v>
                </c:pt>
                <c:pt idx="30">
                  <c:v>5.950000000000003</c:v>
                </c:pt>
                <c:pt idx="31">
                  <c:v>6.140000000000001</c:v>
                </c:pt>
                <c:pt idx="32">
                  <c:v>5.530000000000001</c:v>
                </c:pt>
                <c:pt idx="33">
                  <c:v>4.88000000000001</c:v>
                </c:pt>
                <c:pt idx="34">
                  <c:v>5.050000000000011</c:v>
                </c:pt>
                <c:pt idx="35">
                  <c:v>5.3500000000000085</c:v>
                </c:pt>
                <c:pt idx="36">
                  <c:v>5.160000000000011</c:v>
                </c:pt>
                <c:pt idx="37">
                  <c:v>4.700000000000003</c:v>
                </c:pt>
                <c:pt idx="38">
                  <c:v>5.960000000000008</c:v>
                </c:pt>
                <c:pt idx="39">
                  <c:v>5.5</c:v>
                </c:pt>
                <c:pt idx="40">
                  <c:v>6.02000000000001</c:v>
                </c:pt>
                <c:pt idx="41">
                  <c:v>6.290000000000006</c:v>
                </c:pt>
                <c:pt idx="42">
                  <c:v>2.980000000000004</c:v>
                </c:pt>
                <c:pt idx="43">
                  <c:v>2.9200000000000017</c:v>
                </c:pt>
                <c:pt idx="44">
                  <c:v>2.8900000000000006</c:v>
                </c:pt>
                <c:pt idx="45">
                  <c:v>2.8400000000000034</c:v>
                </c:pt>
                <c:pt idx="46">
                  <c:v>3.0400000000000063</c:v>
                </c:pt>
                <c:pt idx="47">
                  <c:v>5.280000000000001</c:v>
                </c:pt>
                <c:pt idx="48">
                  <c:v>4.290000000000006</c:v>
                </c:pt>
                <c:pt idx="49">
                  <c:v>4.439999999999998</c:v>
                </c:pt>
                <c:pt idx="50">
                  <c:v>4.6200000000000045</c:v>
                </c:pt>
                <c:pt idx="51">
                  <c:v>4.540000000000006</c:v>
                </c:pt>
                <c:pt idx="52">
                  <c:v>4.460000000000008</c:v>
                </c:pt>
                <c:pt idx="53">
                  <c:v>4.320000000000007</c:v>
                </c:pt>
                <c:pt idx="54">
                  <c:v>4.219999999999999</c:v>
                </c:pt>
                <c:pt idx="55">
                  <c:v>4.219999999999999</c:v>
                </c:pt>
                <c:pt idx="56">
                  <c:v>0</c:v>
                </c:pt>
                <c:pt idx="57">
                  <c:v>3.3800000000000097</c:v>
                </c:pt>
                <c:pt idx="58">
                  <c:v>3.1400000000000006</c:v>
                </c:pt>
                <c:pt idx="59">
                  <c:v>6.294000000000011</c:v>
                </c:pt>
                <c:pt idx="60">
                  <c:v>4.819000000000003</c:v>
                </c:pt>
                <c:pt idx="61">
                  <c:v>2.8190000000000026</c:v>
                </c:pt>
                <c:pt idx="62">
                  <c:v>4.234000000000009</c:v>
                </c:pt>
                <c:pt idx="63">
                  <c:v>0</c:v>
                </c:pt>
                <c:pt idx="64">
                  <c:v>0</c:v>
                </c:pt>
                <c:pt idx="65">
                  <c:v>2.4639999999999986</c:v>
                </c:pt>
                <c:pt idx="66">
                  <c:v>2.504000000000005</c:v>
                </c:pt>
                <c:pt idx="67">
                  <c:v>2.4890000000000043</c:v>
                </c:pt>
                <c:pt idx="68">
                  <c:v>3.4890000000000043</c:v>
                </c:pt>
                <c:pt idx="69">
                  <c:v>3.3490000000000038</c:v>
                </c:pt>
                <c:pt idx="70">
                  <c:v>3.948999999999998</c:v>
                </c:pt>
              </c:numCache>
            </c:numRef>
          </c:val>
          <c:smooth val="0"/>
        </c:ser>
        <c:ser>
          <c:idx val="0"/>
          <c:order val="2"/>
          <c:tx>
            <c:v>EA Limit Cell 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 limt for chart'!$E$26:$BV$26</c:f>
              <c:numCache>
                <c:ptCount val="70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2.1</c:v>
                </c:pt>
                <c:pt idx="28">
                  <c:v>2.1</c:v>
                </c:pt>
                <c:pt idx="29">
                  <c:v>2.1</c:v>
                </c:pt>
                <c:pt idx="30">
                  <c:v>2.1</c:v>
                </c:pt>
                <c:pt idx="31">
                  <c:v>2.1</c:v>
                </c:pt>
                <c:pt idx="32">
                  <c:v>2.1</c:v>
                </c:pt>
                <c:pt idx="33">
                  <c:v>2.1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2.1</c:v>
                </c:pt>
                <c:pt idx="39">
                  <c:v>2.1</c:v>
                </c:pt>
                <c:pt idx="40">
                  <c:v>2.1</c:v>
                </c:pt>
                <c:pt idx="41">
                  <c:v>2.1</c:v>
                </c:pt>
                <c:pt idx="42">
                  <c:v>2.1</c:v>
                </c:pt>
                <c:pt idx="43">
                  <c:v>2.1</c:v>
                </c:pt>
                <c:pt idx="44">
                  <c:v>2.1</c:v>
                </c:pt>
                <c:pt idx="45">
                  <c:v>2.1</c:v>
                </c:pt>
                <c:pt idx="46">
                  <c:v>2.1</c:v>
                </c:pt>
                <c:pt idx="47">
                  <c:v>2.1</c:v>
                </c:pt>
                <c:pt idx="48">
                  <c:v>2.1</c:v>
                </c:pt>
                <c:pt idx="49">
                  <c:v>2.1</c:v>
                </c:pt>
                <c:pt idx="50">
                  <c:v>2.1</c:v>
                </c:pt>
                <c:pt idx="51">
                  <c:v>2.1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2.1</c:v>
                </c:pt>
                <c:pt idx="68">
                  <c:v>2.1</c:v>
                </c:pt>
                <c:pt idx="69">
                  <c:v>2.1</c:v>
                </c:pt>
              </c:numCache>
            </c:numRef>
          </c:val>
          <c:smooth val="0"/>
        </c:ser>
        <c:marker val="1"/>
        <c:axId val="65257289"/>
        <c:axId val="50444690"/>
      </c:lineChart>
      <c:dateAx>
        <c:axId val="6525728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4469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50444690"/>
        <c:scaling>
          <c:orientation val="minMax"/>
          <c:max val="1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57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75"/>
          <c:y val="0.9555"/>
          <c:w val="0.345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025"/>
          <c:y val="0.0585"/>
          <c:w val="0.839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'Leachate Levels for chart'!$A$4:$B$4</c:f>
              <c:strCache>
                <c:ptCount val="1"/>
                <c:pt idx="0">
                  <c:v>Cell 1 LW1 (LMP1)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chart'!$D$4:$BV$4</c:f>
              <c:numCache>
                <c:ptCount val="71"/>
                <c:pt idx="0">
                  <c:v>0.980000000000004</c:v>
                </c:pt>
                <c:pt idx="1">
                  <c:v>0</c:v>
                </c:pt>
                <c:pt idx="2">
                  <c:v>0</c:v>
                </c:pt>
                <c:pt idx="3">
                  <c:v>6.560000000000002</c:v>
                </c:pt>
                <c:pt idx="4">
                  <c:v>5.769999999999996</c:v>
                </c:pt>
                <c:pt idx="5">
                  <c:v>5.659999999999997</c:v>
                </c:pt>
                <c:pt idx="6">
                  <c:v>4.980000000000004</c:v>
                </c:pt>
                <c:pt idx="7">
                  <c:v>4.820000000000007</c:v>
                </c:pt>
                <c:pt idx="8">
                  <c:v>4.200000000000003</c:v>
                </c:pt>
                <c:pt idx="9">
                  <c:v>5.170000000000002</c:v>
                </c:pt>
                <c:pt idx="10">
                  <c:v>5.730000000000004</c:v>
                </c:pt>
                <c:pt idx="11">
                  <c:v>6.049999999999997</c:v>
                </c:pt>
                <c:pt idx="12">
                  <c:v>5.27000000000001</c:v>
                </c:pt>
                <c:pt idx="13">
                  <c:v>5.1000000000000085</c:v>
                </c:pt>
                <c:pt idx="14">
                  <c:v>4.570000000000007</c:v>
                </c:pt>
                <c:pt idx="15">
                  <c:v>4.670000000000002</c:v>
                </c:pt>
                <c:pt idx="16">
                  <c:v>5.469999999999999</c:v>
                </c:pt>
                <c:pt idx="17">
                  <c:v>5.3700000000000045</c:v>
                </c:pt>
                <c:pt idx="18">
                  <c:v>5.609999999999999</c:v>
                </c:pt>
                <c:pt idx="19">
                  <c:v>5.3700000000000045</c:v>
                </c:pt>
                <c:pt idx="20">
                  <c:v>5.219999999999999</c:v>
                </c:pt>
                <c:pt idx="21">
                  <c:v>5.170000000000002</c:v>
                </c:pt>
                <c:pt idx="22">
                  <c:v>5.450000000000003</c:v>
                </c:pt>
                <c:pt idx="23">
                  <c:v>5.88000000000001</c:v>
                </c:pt>
                <c:pt idx="24">
                  <c:v>6.1200000000000045</c:v>
                </c:pt>
                <c:pt idx="25">
                  <c:v>6.240000000000009</c:v>
                </c:pt>
                <c:pt idx="26">
                  <c:v>6.359999999999999</c:v>
                </c:pt>
                <c:pt idx="27">
                  <c:v>6.230000000000004</c:v>
                </c:pt>
                <c:pt idx="28">
                  <c:v>0</c:v>
                </c:pt>
                <c:pt idx="29">
                  <c:v>5.910000000000011</c:v>
                </c:pt>
                <c:pt idx="30">
                  <c:v>5.730000000000004</c:v>
                </c:pt>
                <c:pt idx="31">
                  <c:v>5.549999999999997</c:v>
                </c:pt>
                <c:pt idx="32">
                  <c:v>5.109999999999999</c:v>
                </c:pt>
                <c:pt idx="33">
                  <c:v>4.790000000000006</c:v>
                </c:pt>
                <c:pt idx="34">
                  <c:v>4.680000000000007</c:v>
                </c:pt>
                <c:pt idx="35">
                  <c:v>4.560000000000002</c:v>
                </c:pt>
                <c:pt idx="36">
                  <c:v>4.719999999999999</c:v>
                </c:pt>
                <c:pt idx="37">
                  <c:v>4.930000000000007</c:v>
                </c:pt>
                <c:pt idx="38">
                  <c:v>4.8500000000000085</c:v>
                </c:pt>
                <c:pt idx="39">
                  <c:v>4.820000000000007</c:v>
                </c:pt>
                <c:pt idx="40">
                  <c:v>3.8100000000000023</c:v>
                </c:pt>
                <c:pt idx="41">
                  <c:v>3.219999999999999</c:v>
                </c:pt>
                <c:pt idx="42">
                  <c:v>2.8599999999999994</c:v>
                </c:pt>
                <c:pt idx="43">
                  <c:v>2.3200000000000074</c:v>
                </c:pt>
                <c:pt idx="44">
                  <c:v>2.2700000000000102</c:v>
                </c:pt>
                <c:pt idx="45">
                  <c:v>2.6200000000000045</c:v>
                </c:pt>
                <c:pt idx="46">
                  <c:v>2.450000000000003</c:v>
                </c:pt>
                <c:pt idx="47">
                  <c:v>2.4399999999999977</c:v>
                </c:pt>
                <c:pt idx="48">
                  <c:v>3.6300000000000097</c:v>
                </c:pt>
                <c:pt idx="49">
                  <c:v>3.6500000000000057</c:v>
                </c:pt>
                <c:pt idx="50">
                  <c:v>3.5799999999999983</c:v>
                </c:pt>
                <c:pt idx="51">
                  <c:v>3.2900000000000063</c:v>
                </c:pt>
                <c:pt idx="52">
                  <c:v>4.3700000000000045</c:v>
                </c:pt>
                <c:pt idx="53">
                  <c:v>3.280000000000001</c:v>
                </c:pt>
                <c:pt idx="54">
                  <c:v>0</c:v>
                </c:pt>
                <c:pt idx="55">
                  <c:v>1.0799999999999983</c:v>
                </c:pt>
                <c:pt idx="56">
                  <c:v>1.3800000000000097</c:v>
                </c:pt>
                <c:pt idx="57">
                  <c:v>0</c:v>
                </c:pt>
                <c:pt idx="58">
                  <c:v>0</c:v>
                </c:pt>
                <c:pt idx="59">
                  <c:v>3.051000000000002</c:v>
                </c:pt>
                <c:pt idx="60">
                  <c:v>1.26100000000001</c:v>
                </c:pt>
                <c:pt idx="61">
                  <c:v>1.2409999999999997</c:v>
                </c:pt>
                <c:pt idx="62">
                  <c:v>2.1809999999999974</c:v>
                </c:pt>
                <c:pt idx="63">
                  <c:v>2.51100000000001</c:v>
                </c:pt>
                <c:pt idx="64">
                  <c:v>1.820999999999998</c:v>
                </c:pt>
                <c:pt idx="65">
                  <c:v>1.8610000000000042</c:v>
                </c:pt>
                <c:pt idx="66">
                  <c:v>2.9810000000000088</c:v>
                </c:pt>
                <c:pt idx="67">
                  <c:v>3.4909999999999997</c:v>
                </c:pt>
                <c:pt idx="68">
                  <c:v>0.791000000000011</c:v>
                </c:pt>
                <c:pt idx="69">
                  <c:v>1.26100000000001</c:v>
                </c:pt>
                <c:pt idx="70">
                  <c:v>1.3610000000000042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'Leachate Levels for chart'!$A$5:$B$5</c:f>
              <c:strCache>
                <c:ptCount val="1"/>
                <c:pt idx="0">
                  <c:v>Cell 1 LW1A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chart'!$D$5:$BV$5</c:f>
              <c:numCache>
                <c:ptCount val="71"/>
                <c:pt idx="0">
                  <c:v>0.980000000000004</c:v>
                </c:pt>
                <c:pt idx="1">
                  <c:v>7.179999999999993</c:v>
                </c:pt>
                <c:pt idx="2">
                  <c:v>7.209999999999994</c:v>
                </c:pt>
                <c:pt idx="3">
                  <c:v>7.260000000000005</c:v>
                </c:pt>
                <c:pt idx="4">
                  <c:v>7.200000000000003</c:v>
                </c:pt>
                <c:pt idx="5">
                  <c:v>6.609999999999999</c:v>
                </c:pt>
                <c:pt idx="6">
                  <c:v>6.700000000000003</c:v>
                </c:pt>
                <c:pt idx="9">
                  <c:v>6.38000000000001</c:v>
                </c:pt>
                <c:pt idx="10">
                  <c:v>6.650000000000006</c:v>
                </c:pt>
                <c:pt idx="11">
                  <c:v>7.200000000000003</c:v>
                </c:pt>
                <c:pt idx="12">
                  <c:v>4.292000000000002</c:v>
                </c:pt>
                <c:pt idx="13">
                  <c:v>4.810000000000002</c:v>
                </c:pt>
                <c:pt idx="14">
                  <c:v>4.920000000000002</c:v>
                </c:pt>
                <c:pt idx="15">
                  <c:v>4.88000000000001</c:v>
                </c:pt>
                <c:pt idx="16">
                  <c:v>4.939999999999998</c:v>
                </c:pt>
                <c:pt idx="17">
                  <c:v>4.939999999999998</c:v>
                </c:pt>
                <c:pt idx="18">
                  <c:v>4.900000000000006</c:v>
                </c:pt>
                <c:pt idx="19">
                  <c:v>4.910000000000011</c:v>
                </c:pt>
                <c:pt idx="20">
                  <c:v>4.910000000000011</c:v>
                </c:pt>
                <c:pt idx="21">
                  <c:v>4.799999999999997</c:v>
                </c:pt>
                <c:pt idx="22">
                  <c:v>4.980000000000004</c:v>
                </c:pt>
                <c:pt idx="23">
                  <c:v>6.090000000000003</c:v>
                </c:pt>
                <c:pt idx="24">
                  <c:v>6.38000000000001</c:v>
                </c:pt>
                <c:pt idx="25">
                  <c:v>6.75</c:v>
                </c:pt>
                <c:pt idx="26">
                  <c:v>6.820000000000007</c:v>
                </c:pt>
                <c:pt idx="27">
                  <c:v>7</c:v>
                </c:pt>
                <c:pt idx="28">
                  <c:v>7.040000000000006</c:v>
                </c:pt>
                <c:pt idx="29">
                  <c:v>6.040000000000006</c:v>
                </c:pt>
                <c:pt idx="30">
                  <c:v>6.070000000000007</c:v>
                </c:pt>
                <c:pt idx="31">
                  <c:v>6.400000000000006</c:v>
                </c:pt>
                <c:pt idx="32">
                  <c:v>6.3700000000000045</c:v>
                </c:pt>
                <c:pt idx="33">
                  <c:v>6.320000000000007</c:v>
                </c:pt>
                <c:pt idx="34">
                  <c:v>6.1000000000000085</c:v>
                </c:pt>
                <c:pt idx="35">
                  <c:v>5.939999999999998</c:v>
                </c:pt>
                <c:pt idx="36">
                  <c:v>5.960000000000008</c:v>
                </c:pt>
                <c:pt idx="37">
                  <c:v>5.980000000000004</c:v>
                </c:pt>
                <c:pt idx="38">
                  <c:v>6.1200000000000045</c:v>
                </c:pt>
                <c:pt idx="39">
                  <c:v>6.109999999999999</c:v>
                </c:pt>
                <c:pt idx="40">
                  <c:v>6.200000000000003</c:v>
                </c:pt>
                <c:pt idx="41">
                  <c:v>6.040000000000006</c:v>
                </c:pt>
                <c:pt idx="42">
                  <c:v>5.390000000000001</c:v>
                </c:pt>
                <c:pt idx="43">
                  <c:v>5.38000000000001</c:v>
                </c:pt>
                <c:pt idx="44">
                  <c:v>5.400000000000006</c:v>
                </c:pt>
                <c:pt idx="45">
                  <c:v>5.38000000000001</c:v>
                </c:pt>
                <c:pt idx="46">
                  <c:v>5.400000000000006</c:v>
                </c:pt>
                <c:pt idx="47">
                  <c:v>5.400000000000006</c:v>
                </c:pt>
                <c:pt idx="48">
                  <c:v>5.840000000000003</c:v>
                </c:pt>
                <c:pt idx="49">
                  <c:v>5.38000000000001</c:v>
                </c:pt>
                <c:pt idx="50">
                  <c:v>5.430000000000007</c:v>
                </c:pt>
                <c:pt idx="51">
                  <c:v>5.3500000000000085</c:v>
                </c:pt>
                <c:pt idx="52">
                  <c:v>6.400000000000006</c:v>
                </c:pt>
                <c:pt idx="53">
                  <c:v>1.980000000000004</c:v>
                </c:pt>
                <c:pt idx="54">
                  <c:v>1.8800000000000097</c:v>
                </c:pt>
                <c:pt idx="55">
                  <c:v>2.180000000000007</c:v>
                </c:pt>
                <c:pt idx="56">
                  <c:v>2.210000000000008</c:v>
                </c:pt>
                <c:pt idx="57">
                  <c:v>2.230000000000004</c:v>
                </c:pt>
                <c:pt idx="58">
                  <c:v>2.230000000000004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5.790000000000006</c:v>
                </c:pt>
                <c:pt idx="63">
                  <c:v>6.010000000000005</c:v>
                </c:pt>
                <c:pt idx="64">
                  <c:v>5.739999999999995</c:v>
                </c:pt>
                <c:pt idx="65">
                  <c:v>5.799999999999997</c:v>
                </c:pt>
                <c:pt idx="66">
                  <c:v>5.670000000000002</c:v>
                </c:pt>
                <c:pt idx="67">
                  <c:v>5.829999999999998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'Leachate Levels for chart'!$A$6:$B$6</c:f>
              <c:strCache>
                <c:ptCount val="1"/>
                <c:pt idx="0">
                  <c:v>Cell 2 LW2 (LMP2)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chart'!$D$6:$BV$6</c:f>
              <c:numCache>
                <c:ptCount val="71"/>
                <c:pt idx="0">
                  <c:v>4.3799999999999955</c:v>
                </c:pt>
                <c:pt idx="1">
                  <c:v>7.5</c:v>
                </c:pt>
                <c:pt idx="2">
                  <c:v>7.480000000000004</c:v>
                </c:pt>
                <c:pt idx="3">
                  <c:v>7.450000000000003</c:v>
                </c:pt>
                <c:pt idx="4">
                  <c:v>7.210000000000008</c:v>
                </c:pt>
                <c:pt idx="5">
                  <c:v>7.070000000000007</c:v>
                </c:pt>
                <c:pt idx="6">
                  <c:v>6.469999999999999</c:v>
                </c:pt>
                <c:pt idx="7">
                  <c:v>6.390000000000001</c:v>
                </c:pt>
                <c:pt idx="8">
                  <c:v>5.969999999999999</c:v>
                </c:pt>
                <c:pt idx="9">
                  <c:v>5.980000000000004</c:v>
                </c:pt>
                <c:pt idx="10">
                  <c:v>6.510000000000005</c:v>
                </c:pt>
                <c:pt idx="11">
                  <c:v>6.679999999999993</c:v>
                </c:pt>
                <c:pt idx="12">
                  <c:v>6.450000000000003</c:v>
                </c:pt>
                <c:pt idx="13">
                  <c:v>6.260000000000005</c:v>
                </c:pt>
                <c:pt idx="14">
                  <c:v>6.010000000000005</c:v>
                </c:pt>
                <c:pt idx="15">
                  <c:v>5.739999999999995</c:v>
                </c:pt>
                <c:pt idx="16">
                  <c:v>6.1299999999999955</c:v>
                </c:pt>
                <c:pt idx="17">
                  <c:v>6.090000000000003</c:v>
                </c:pt>
                <c:pt idx="18">
                  <c:v>6.489999999999995</c:v>
                </c:pt>
                <c:pt idx="19">
                  <c:v>6.260000000000005</c:v>
                </c:pt>
                <c:pt idx="20">
                  <c:v>6.140000000000001</c:v>
                </c:pt>
                <c:pt idx="21">
                  <c:v>6.209999999999994</c:v>
                </c:pt>
                <c:pt idx="22">
                  <c:v>6.299999999999997</c:v>
                </c:pt>
                <c:pt idx="23">
                  <c:v>6.569999999999993</c:v>
                </c:pt>
                <c:pt idx="24">
                  <c:v>6.730000000000004</c:v>
                </c:pt>
                <c:pt idx="25">
                  <c:v>6.920000000000002</c:v>
                </c:pt>
                <c:pt idx="26">
                  <c:v>7.1299999999999955</c:v>
                </c:pt>
                <c:pt idx="27">
                  <c:v>6.950000000000003</c:v>
                </c:pt>
                <c:pt idx="28">
                  <c:v>0</c:v>
                </c:pt>
                <c:pt idx="29">
                  <c:v>6.849999999999994</c:v>
                </c:pt>
                <c:pt idx="30">
                  <c:v>6.6299999999999955</c:v>
                </c:pt>
                <c:pt idx="31">
                  <c:v>6.489999999999995</c:v>
                </c:pt>
                <c:pt idx="32">
                  <c:v>5.049999999999997</c:v>
                </c:pt>
                <c:pt idx="33">
                  <c:v>3.8599999999999994</c:v>
                </c:pt>
                <c:pt idx="34">
                  <c:v>4.310000000000002</c:v>
                </c:pt>
                <c:pt idx="35">
                  <c:v>4.519999999999996</c:v>
                </c:pt>
                <c:pt idx="36">
                  <c:v>4.789999999999992</c:v>
                </c:pt>
                <c:pt idx="37">
                  <c:v>4.989999999999995</c:v>
                </c:pt>
                <c:pt idx="38">
                  <c:v>5.209999999999994</c:v>
                </c:pt>
                <c:pt idx="39">
                  <c:v>5.230000000000004</c:v>
                </c:pt>
                <c:pt idx="40">
                  <c:v>5.109999999999999</c:v>
                </c:pt>
                <c:pt idx="41">
                  <c:v>3.9299999999999926</c:v>
                </c:pt>
                <c:pt idx="42">
                  <c:v>4.310000000000002</c:v>
                </c:pt>
                <c:pt idx="43">
                  <c:v>3.6599999999999966</c:v>
                </c:pt>
                <c:pt idx="44">
                  <c:v>2.6700000000000017</c:v>
                </c:pt>
                <c:pt idx="45">
                  <c:v>2.289999999999992</c:v>
                </c:pt>
                <c:pt idx="46">
                  <c:v>2.4200000000000017</c:v>
                </c:pt>
                <c:pt idx="47">
                  <c:v>1.6899999999999977</c:v>
                </c:pt>
                <c:pt idx="48">
                  <c:v>1.8499999999999943</c:v>
                </c:pt>
                <c:pt idx="49">
                  <c:v>1.9500000000000028</c:v>
                </c:pt>
                <c:pt idx="50">
                  <c:v>0</c:v>
                </c:pt>
                <c:pt idx="51">
                  <c:v>0</c:v>
                </c:pt>
                <c:pt idx="52">
                  <c:v>5.010000000000005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4.4979999999999905</c:v>
                </c:pt>
                <c:pt idx="60">
                  <c:v>4.518000000000001</c:v>
                </c:pt>
                <c:pt idx="61">
                  <c:v>4.077999999999989</c:v>
                </c:pt>
                <c:pt idx="62">
                  <c:v>4.007999999999996</c:v>
                </c:pt>
                <c:pt idx="63">
                  <c:v>4.117999999999995</c:v>
                </c:pt>
                <c:pt idx="64">
                  <c:v>3.917999999999992</c:v>
                </c:pt>
                <c:pt idx="65">
                  <c:v>3.367999999999995</c:v>
                </c:pt>
                <c:pt idx="66">
                  <c:v>1.4779999999999944</c:v>
                </c:pt>
                <c:pt idx="67">
                  <c:v>1.0879999999999939</c:v>
                </c:pt>
                <c:pt idx="68">
                  <c:v>1.2680000000000007</c:v>
                </c:pt>
                <c:pt idx="69">
                  <c:v>1.617999999999995</c:v>
                </c:pt>
                <c:pt idx="70">
                  <c:v>2.2179999999999893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'Leachate Levels for chart'!$A$7:$B$7</c:f>
              <c:strCache>
                <c:ptCount val="1"/>
                <c:pt idx="0">
                  <c:v>Cell 2 LMP2A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chart'!$D$7:$BV$7</c:f>
              <c:numCache>
                <c:ptCount val="71"/>
                <c:pt idx="0">
                  <c:v>4.3799999999999955</c:v>
                </c:pt>
                <c:pt idx="1">
                  <c:v>7.489999999999995</c:v>
                </c:pt>
                <c:pt idx="2">
                  <c:v>7.529999999999987</c:v>
                </c:pt>
                <c:pt idx="3">
                  <c:v>7.579999999999998</c:v>
                </c:pt>
                <c:pt idx="4">
                  <c:v>7.309999999999988</c:v>
                </c:pt>
                <c:pt idx="5">
                  <c:v>7.319999999999993</c:v>
                </c:pt>
                <c:pt idx="6">
                  <c:v>6.809999999999988</c:v>
                </c:pt>
                <c:pt idx="7">
                  <c:v>6.659999999999997</c:v>
                </c:pt>
                <c:pt idx="8">
                  <c:v>6.429999999999993</c:v>
                </c:pt>
                <c:pt idx="9">
                  <c:v>6.420000000000002</c:v>
                </c:pt>
                <c:pt idx="10">
                  <c:v>6.609999999999999</c:v>
                </c:pt>
                <c:pt idx="11">
                  <c:v>6.6499999999999915</c:v>
                </c:pt>
                <c:pt idx="12">
                  <c:v>6.730000000000004</c:v>
                </c:pt>
                <c:pt idx="13">
                  <c:v>6.489999999999995</c:v>
                </c:pt>
                <c:pt idx="14">
                  <c:v>6.420000000000002</c:v>
                </c:pt>
                <c:pt idx="15">
                  <c:v>6.049999999999997</c:v>
                </c:pt>
                <c:pt idx="16">
                  <c:v>6.359999999999999</c:v>
                </c:pt>
                <c:pt idx="17">
                  <c:v>6.409999999999997</c:v>
                </c:pt>
                <c:pt idx="18">
                  <c:v>6.5</c:v>
                </c:pt>
                <c:pt idx="19">
                  <c:v>6.549999999999997</c:v>
                </c:pt>
                <c:pt idx="20">
                  <c:v>6.359999999999999</c:v>
                </c:pt>
                <c:pt idx="21">
                  <c:v>6.329999999999998</c:v>
                </c:pt>
                <c:pt idx="22">
                  <c:v>6.3999999999999915</c:v>
                </c:pt>
                <c:pt idx="23">
                  <c:v>6.769999999999996</c:v>
                </c:pt>
                <c:pt idx="24">
                  <c:v>6.760000000000005</c:v>
                </c:pt>
                <c:pt idx="25">
                  <c:v>6.909999999999997</c:v>
                </c:pt>
                <c:pt idx="26">
                  <c:v>6.989999999999995</c:v>
                </c:pt>
                <c:pt idx="27">
                  <c:v>7.049999999999997</c:v>
                </c:pt>
                <c:pt idx="28">
                  <c:v>7.299999999999997</c:v>
                </c:pt>
                <c:pt idx="29">
                  <c:v>7.109999999999999</c:v>
                </c:pt>
                <c:pt idx="30">
                  <c:v>6.909999999999997</c:v>
                </c:pt>
                <c:pt idx="31">
                  <c:v>6.799999999999997</c:v>
                </c:pt>
                <c:pt idx="32">
                  <c:v>5.480000000000004</c:v>
                </c:pt>
                <c:pt idx="33">
                  <c:v>4.340000000000003</c:v>
                </c:pt>
                <c:pt idx="34">
                  <c:v>4.599999999999994</c:v>
                </c:pt>
                <c:pt idx="35">
                  <c:v>4.769999999999996</c:v>
                </c:pt>
                <c:pt idx="36">
                  <c:v>4.8999999999999915</c:v>
                </c:pt>
                <c:pt idx="37">
                  <c:v>5.230000000000004</c:v>
                </c:pt>
                <c:pt idx="38">
                  <c:v>5.420000000000002</c:v>
                </c:pt>
                <c:pt idx="39">
                  <c:v>5.489999999999995</c:v>
                </c:pt>
                <c:pt idx="40">
                  <c:v>5.390000000000001</c:v>
                </c:pt>
                <c:pt idx="41">
                  <c:v>5.159999999999997</c:v>
                </c:pt>
                <c:pt idx="42">
                  <c:v>4.709999999999994</c:v>
                </c:pt>
                <c:pt idx="43">
                  <c:v>4.289999999999992</c:v>
                </c:pt>
                <c:pt idx="44">
                  <c:v>3.1099999999999994</c:v>
                </c:pt>
                <c:pt idx="45">
                  <c:v>3.0600000000000023</c:v>
                </c:pt>
                <c:pt idx="46">
                  <c:v>3.510000000000005</c:v>
                </c:pt>
                <c:pt idx="47">
                  <c:v>2.730000000000004</c:v>
                </c:pt>
                <c:pt idx="48">
                  <c:v>2.719999999999999</c:v>
                </c:pt>
                <c:pt idx="49">
                  <c:v>2.7099999999999937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2.980000000000004</c:v>
                </c:pt>
                <c:pt idx="55">
                  <c:v>2.8799999999999955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2.6060000000000088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3.966000000000008</c:v>
                </c:pt>
                <c:pt idx="65">
                  <c:v>3.7660000000000053</c:v>
                </c:pt>
                <c:pt idx="66">
                  <c:v>2.456000000000003</c:v>
                </c:pt>
                <c:pt idx="67">
                  <c:v>2.486000000000004</c:v>
                </c:pt>
                <c:pt idx="69">
                  <c:v>2.656000000000006</c:v>
                </c:pt>
                <c:pt idx="70">
                  <c:v>2.5559999999999974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'Leachate Levels for chart'!$A$8:$B$8</c:f>
              <c:strCache>
                <c:ptCount val="1"/>
                <c:pt idx="0">
                  <c:v>Cell 3 LW3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chart'!$D$8:$BV$8</c:f>
              <c:numCache>
                <c:ptCount val="71"/>
                <c:pt idx="0">
                  <c:v>2.0799999999999983</c:v>
                </c:pt>
                <c:pt idx="1">
                  <c:v>7.999999999999986</c:v>
                </c:pt>
                <c:pt idx="2">
                  <c:v>7.659999999999997</c:v>
                </c:pt>
                <c:pt idx="3">
                  <c:v>7.61999999999999</c:v>
                </c:pt>
                <c:pt idx="4">
                  <c:v>7.8799999999999955</c:v>
                </c:pt>
                <c:pt idx="5">
                  <c:v>7.449999999999989</c:v>
                </c:pt>
                <c:pt idx="6">
                  <c:v>7.219999999999985</c:v>
                </c:pt>
                <c:pt idx="7">
                  <c:v>7.059999999999988</c:v>
                </c:pt>
                <c:pt idx="8">
                  <c:v>6.989999999999995</c:v>
                </c:pt>
                <c:pt idx="9">
                  <c:v>6.959999999999994</c:v>
                </c:pt>
                <c:pt idx="10">
                  <c:v>7.239999999999995</c:v>
                </c:pt>
                <c:pt idx="11">
                  <c:v>7.509999999999991</c:v>
                </c:pt>
                <c:pt idx="12">
                  <c:v>7.409999999999997</c:v>
                </c:pt>
                <c:pt idx="13">
                  <c:v>7.25</c:v>
                </c:pt>
                <c:pt idx="14">
                  <c:v>7.1299999999999955</c:v>
                </c:pt>
                <c:pt idx="15">
                  <c:v>6.929999999999993</c:v>
                </c:pt>
                <c:pt idx="16">
                  <c:v>4.6299999999999955</c:v>
                </c:pt>
                <c:pt idx="17">
                  <c:v>3.8100000000000023</c:v>
                </c:pt>
                <c:pt idx="18">
                  <c:v>3.509999999999991</c:v>
                </c:pt>
                <c:pt idx="19">
                  <c:v>3.4099999999999966</c:v>
                </c:pt>
                <c:pt idx="20">
                  <c:v>3.3299999999999983</c:v>
                </c:pt>
                <c:pt idx="21">
                  <c:v>5.920000000000002</c:v>
                </c:pt>
                <c:pt idx="22">
                  <c:v>5.97999999999999</c:v>
                </c:pt>
                <c:pt idx="23">
                  <c:v>6.25</c:v>
                </c:pt>
                <c:pt idx="24">
                  <c:v>6.890000000000001</c:v>
                </c:pt>
                <c:pt idx="25">
                  <c:v>7.280000000000001</c:v>
                </c:pt>
                <c:pt idx="26">
                  <c:v>7.429999999999993</c:v>
                </c:pt>
                <c:pt idx="27">
                  <c:v>6.709999999999994</c:v>
                </c:pt>
                <c:pt idx="28">
                  <c:v>6.709999999999994</c:v>
                </c:pt>
                <c:pt idx="29">
                  <c:v>6.560000000000002</c:v>
                </c:pt>
                <c:pt idx="30">
                  <c:v>6.199999999999989</c:v>
                </c:pt>
                <c:pt idx="31">
                  <c:v>5.759999999999991</c:v>
                </c:pt>
                <c:pt idx="32">
                  <c:v>5.579999999999998</c:v>
                </c:pt>
                <c:pt idx="33">
                  <c:v>5.439999999999998</c:v>
                </c:pt>
                <c:pt idx="34">
                  <c:v>5.349999999999994</c:v>
                </c:pt>
                <c:pt idx="35">
                  <c:v>5.819999999999993</c:v>
                </c:pt>
                <c:pt idx="36">
                  <c:v>5.689999999999998</c:v>
                </c:pt>
                <c:pt idx="37">
                  <c:v>5.420000000000002</c:v>
                </c:pt>
                <c:pt idx="38">
                  <c:v>6.159999999999997</c:v>
                </c:pt>
                <c:pt idx="39">
                  <c:v>6.179999999999993</c:v>
                </c:pt>
                <c:pt idx="40">
                  <c:v>6.519999999999996</c:v>
                </c:pt>
                <c:pt idx="41">
                  <c:v>4.560000000000002</c:v>
                </c:pt>
                <c:pt idx="42">
                  <c:v>3.1400000000000006</c:v>
                </c:pt>
                <c:pt idx="43">
                  <c:v>3.1400000000000006</c:v>
                </c:pt>
                <c:pt idx="44">
                  <c:v>3.0799999999999983</c:v>
                </c:pt>
                <c:pt idx="45">
                  <c:v>3.030000000000001</c:v>
                </c:pt>
                <c:pt idx="46">
                  <c:v>3.1400000000000006</c:v>
                </c:pt>
                <c:pt idx="47">
                  <c:v>3.6400000000000006</c:v>
                </c:pt>
                <c:pt idx="48">
                  <c:v>6.47999999999999</c:v>
                </c:pt>
                <c:pt idx="49">
                  <c:v>3.3799999999999955</c:v>
                </c:pt>
                <c:pt idx="50">
                  <c:v>4.989999999999995</c:v>
                </c:pt>
                <c:pt idx="51">
                  <c:v>5.769999999999996</c:v>
                </c:pt>
                <c:pt idx="52">
                  <c:v>3.4799999999999898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5.780000000000001</c:v>
                </c:pt>
                <c:pt idx="58">
                  <c:v>5.780000000000001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6.121999999999986</c:v>
                </c:pt>
                <c:pt idx="63">
                  <c:v>6.201999999999998</c:v>
                </c:pt>
                <c:pt idx="64">
                  <c:v>0</c:v>
                </c:pt>
                <c:pt idx="65">
                  <c:v>4.881999999999991</c:v>
                </c:pt>
                <c:pt idx="66">
                  <c:v>2.181999999999988</c:v>
                </c:pt>
                <c:pt idx="67">
                  <c:v>0.4819999999999993</c:v>
                </c:pt>
                <c:pt idx="68">
                  <c:v>4.731999999999999</c:v>
                </c:pt>
                <c:pt idx="69">
                  <c:v>5.081999999999994</c:v>
                </c:pt>
                <c:pt idx="70">
                  <c:v>5.181999999999988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'Leachate Levels for chart'!$A$9:$B$9</c:f>
              <c:strCache>
                <c:ptCount val="1"/>
                <c:pt idx="0">
                  <c:v>Cell 3 LW3A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chart'!$D$9:$BV$9</c:f>
              <c:numCache>
                <c:ptCount val="71"/>
                <c:pt idx="0">
                  <c:v>2.0799999999999983</c:v>
                </c:pt>
                <c:pt idx="1">
                  <c:v>7.7099999999999795</c:v>
                </c:pt>
                <c:pt idx="2">
                  <c:v>7.769999999999982</c:v>
                </c:pt>
                <c:pt idx="3">
                  <c:v>4.989999999999981</c:v>
                </c:pt>
                <c:pt idx="4">
                  <c:v>5.409999999999982</c:v>
                </c:pt>
                <c:pt idx="5">
                  <c:v>7.219999999999985</c:v>
                </c:pt>
                <c:pt idx="6">
                  <c:v>7.199999999999989</c:v>
                </c:pt>
                <c:pt idx="7">
                  <c:v>0</c:v>
                </c:pt>
                <c:pt idx="8">
                  <c:v>0</c:v>
                </c:pt>
                <c:pt idx="9">
                  <c:v>4.679999999999993</c:v>
                </c:pt>
                <c:pt idx="10">
                  <c:v>7.709999999999994</c:v>
                </c:pt>
                <c:pt idx="11">
                  <c:v>7.86999999999999</c:v>
                </c:pt>
                <c:pt idx="12">
                  <c:v>4.6299999999999955</c:v>
                </c:pt>
                <c:pt idx="13">
                  <c:v>4.489999999999995</c:v>
                </c:pt>
                <c:pt idx="14">
                  <c:v>4.609999999999999</c:v>
                </c:pt>
                <c:pt idx="15">
                  <c:v>4.609999999999999</c:v>
                </c:pt>
                <c:pt idx="16">
                  <c:v>5.459999999999994</c:v>
                </c:pt>
                <c:pt idx="17">
                  <c:v>4.489999999999995</c:v>
                </c:pt>
                <c:pt idx="18">
                  <c:v>4.6499999999999915</c:v>
                </c:pt>
                <c:pt idx="19">
                  <c:v>4.509999999999991</c:v>
                </c:pt>
                <c:pt idx="20">
                  <c:v>4.469999999999999</c:v>
                </c:pt>
                <c:pt idx="21">
                  <c:v>4.390000000000001</c:v>
                </c:pt>
                <c:pt idx="22">
                  <c:v>4.5</c:v>
                </c:pt>
                <c:pt idx="23">
                  <c:v>5.329999999999998</c:v>
                </c:pt>
                <c:pt idx="24">
                  <c:v>6.329999999999998</c:v>
                </c:pt>
                <c:pt idx="25">
                  <c:v>6.859999999999999</c:v>
                </c:pt>
                <c:pt idx="26">
                  <c:v>6.6299999999999955</c:v>
                </c:pt>
                <c:pt idx="27">
                  <c:v>6.179999999999993</c:v>
                </c:pt>
                <c:pt idx="28">
                  <c:v>4.47999999999999</c:v>
                </c:pt>
                <c:pt idx="29">
                  <c:v>6.199999999999989</c:v>
                </c:pt>
                <c:pt idx="30">
                  <c:v>6.25</c:v>
                </c:pt>
                <c:pt idx="31">
                  <c:v>5.929999999999993</c:v>
                </c:pt>
                <c:pt idx="32">
                  <c:v>5.72999999999999</c:v>
                </c:pt>
                <c:pt idx="33">
                  <c:v>5.609999999999999</c:v>
                </c:pt>
                <c:pt idx="34">
                  <c:v>5.75</c:v>
                </c:pt>
                <c:pt idx="35">
                  <c:v>6.089999999999989</c:v>
                </c:pt>
                <c:pt idx="36">
                  <c:v>6.299999999999997</c:v>
                </c:pt>
                <c:pt idx="37">
                  <c:v>6.549999999999997</c:v>
                </c:pt>
                <c:pt idx="38">
                  <c:v>6.329999999999998</c:v>
                </c:pt>
                <c:pt idx="39">
                  <c:v>6.359999999999999</c:v>
                </c:pt>
                <c:pt idx="40">
                  <c:v>6.359999999999999</c:v>
                </c:pt>
                <c:pt idx="41">
                  <c:v>6.239999999999995</c:v>
                </c:pt>
                <c:pt idx="42">
                  <c:v>4.589999999999989</c:v>
                </c:pt>
                <c:pt idx="43">
                  <c:v>4.390000000000001</c:v>
                </c:pt>
                <c:pt idx="44">
                  <c:v>4.339999999999989</c:v>
                </c:pt>
                <c:pt idx="45">
                  <c:v>4.319999999999993</c:v>
                </c:pt>
                <c:pt idx="46">
                  <c:v>4.140000000000001</c:v>
                </c:pt>
                <c:pt idx="47">
                  <c:v>4.509999999999991</c:v>
                </c:pt>
                <c:pt idx="48">
                  <c:v>5.8999999999999915</c:v>
                </c:pt>
                <c:pt idx="49">
                  <c:v>4.469999999999999</c:v>
                </c:pt>
                <c:pt idx="50">
                  <c:v>4.839999999999989</c:v>
                </c:pt>
                <c:pt idx="51">
                  <c:v>4.489999999999995</c:v>
                </c:pt>
                <c:pt idx="52">
                  <c:v>3.030000000000001</c:v>
                </c:pt>
                <c:pt idx="53">
                  <c:v>2.780000000000001</c:v>
                </c:pt>
                <c:pt idx="54">
                  <c:v>2.780000000000001</c:v>
                </c:pt>
                <c:pt idx="55">
                  <c:v>2.6799999999999926</c:v>
                </c:pt>
                <c:pt idx="56">
                  <c:v>2.719999999999999</c:v>
                </c:pt>
                <c:pt idx="57">
                  <c:v>2.8299999999999983</c:v>
                </c:pt>
                <c:pt idx="58">
                  <c:v>2.280000000000001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7.233999999999995</c:v>
                </c:pt>
                <c:pt idx="63">
                  <c:v>7.2039999999999935</c:v>
                </c:pt>
                <c:pt idx="64">
                  <c:v>0</c:v>
                </c:pt>
                <c:pt idx="65">
                  <c:v>4.084000000000003</c:v>
                </c:pt>
                <c:pt idx="66">
                  <c:v>5.193999999999988</c:v>
                </c:pt>
                <c:pt idx="67">
                  <c:v>5.653999999999996</c:v>
                </c:pt>
                <c:pt idx="68">
                  <c:v>4.543999999999997</c:v>
                </c:pt>
                <c:pt idx="69">
                  <c:v>4.084000000000003</c:v>
                </c:pt>
                <c:pt idx="70">
                  <c:v>3.9839999999999947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'Leachate Levels for chart'!$A$10:$B$10</c:f>
              <c:strCache>
                <c:ptCount val="1"/>
                <c:pt idx="0">
                  <c:v>Cell 3 LW3B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chart'!$D$10:$BV$10</c:f>
              <c:numCache>
                <c:ptCount val="71"/>
                <c:pt idx="0">
                  <c:v>2.0799999999999983</c:v>
                </c:pt>
                <c:pt idx="1">
                  <c:v>6.639999999999986</c:v>
                </c:pt>
                <c:pt idx="2">
                  <c:v>6.839999999999989</c:v>
                </c:pt>
                <c:pt idx="3">
                  <c:v>6.909999999999997</c:v>
                </c:pt>
                <c:pt idx="4">
                  <c:v>6.739999999999995</c:v>
                </c:pt>
                <c:pt idx="5">
                  <c:v>6.539999999999992</c:v>
                </c:pt>
                <c:pt idx="6">
                  <c:v>6.3799999999999955</c:v>
                </c:pt>
                <c:pt idx="7">
                  <c:v>4.059999999999988</c:v>
                </c:pt>
                <c:pt idx="8">
                  <c:v>5.239999999999995</c:v>
                </c:pt>
                <c:pt idx="9">
                  <c:v>3.469999999999999</c:v>
                </c:pt>
                <c:pt idx="10">
                  <c:v>3.739999999999995</c:v>
                </c:pt>
                <c:pt idx="11">
                  <c:v>3.049999999999997</c:v>
                </c:pt>
                <c:pt idx="12">
                  <c:v>4.140000000000001</c:v>
                </c:pt>
                <c:pt idx="13">
                  <c:v>3.049999999999997</c:v>
                </c:pt>
                <c:pt idx="14">
                  <c:v>3.069999999999993</c:v>
                </c:pt>
                <c:pt idx="15">
                  <c:v>3.0799999999999983</c:v>
                </c:pt>
                <c:pt idx="16">
                  <c:v>3.030000000000001</c:v>
                </c:pt>
                <c:pt idx="17">
                  <c:v>3.1599999999999966</c:v>
                </c:pt>
                <c:pt idx="18">
                  <c:v>3.989999999999995</c:v>
                </c:pt>
                <c:pt idx="19">
                  <c:v>3.1199999999999903</c:v>
                </c:pt>
                <c:pt idx="20">
                  <c:v>3.1400000000000006</c:v>
                </c:pt>
                <c:pt idx="21">
                  <c:v>3.4200000000000017</c:v>
                </c:pt>
                <c:pt idx="22">
                  <c:v>3.089999999999989</c:v>
                </c:pt>
                <c:pt idx="23">
                  <c:v>3.8999999999999915</c:v>
                </c:pt>
                <c:pt idx="24">
                  <c:v>5.429999999999993</c:v>
                </c:pt>
                <c:pt idx="25">
                  <c:v>6.159999999999997</c:v>
                </c:pt>
                <c:pt idx="26">
                  <c:v>6.36999999999999</c:v>
                </c:pt>
                <c:pt idx="27">
                  <c:v>6.239999999999995</c:v>
                </c:pt>
                <c:pt idx="28">
                  <c:v>3.299999999999997</c:v>
                </c:pt>
                <c:pt idx="29">
                  <c:v>6.280000000000001</c:v>
                </c:pt>
                <c:pt idx="30">
                  <c:v>6.280000000000001</c:v>
                </c:pt>
                <c:pt idx="31">
                  <c:v>6.079999999999998</c:v>
                </c:pt>
                <c:pt idx="32">
                  <c:v>5.969999999999999</c:v>
                </c:pt>
                <c:pt idx="33">
                  <c:v>5.579999999999998</c:v>
                </c:pt>
                <c:pt idx="34">
                  <c:v>5.349999999999994</c:v>
                </c:pt>
                <c:pt idx="35">
                  <c:v>5.199999999999989</c:v>
                </c:pt>
                <c:pt idx="36">
                  <c:v>5.469999999999999</c:v>
                </c:pt>
                <c:pt idx="37">
                  <c:v>5.890000000000001</c:v>
                </c:pt>
                <c:pt idx="38">
                  <c:v>5.959999999999994</c:v>
                </c:pt>
                <c:pt idx="39">
                  <c:v>5.969999999999999</c:v>
                </c:pt>
                <c:pt idx="40">
                  <c:v>4.159999999999997</c:v>
                </c:pt>
                <c:pt idx="41">
                  <c:v>3.039999999999992</c:v>
                </c:pt>
                <c:pt idx="42">
                  <c:v>3.239999999999995</c:v>
                </c:pt>
                <c:pt idx="43">
                  <c:v>3.0799999999999983</c:v>
                </c:pt>
                <c:pt idx="44">
                  <c:v>2.989999999999995</c:v>
                </c:pt>
                <c:pt idx="45">
                  <c:v>2.9399999999999977</c:v>
                </c:pt>
                <c:pt idx="46">
                  <c:v>3.089999999999989</c:v>
                </c:pt>
                <c:pt idx="47">
                  <c:v>3.069999999999993</c:v>
                </c:pt>
                <c:pt idx="48">
                  <c:v>2.2099999999999937</c:v>
                </c:pt>
                <c:pt idx="49">
                  <c:v>3.039999999999992</c:v>
                </c:pt>
                <c:pt idx="50">
                  <c:v>3.069999999999993</c:v>
                </c:pt>
                <c:pt idx="51">
                  <c:v>4.3799999999999955</c:v>
                </c:pt>
                <c:pt idx="52">
                  <c:v>3.0600000000000023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3.280000000000001</c:v>
                </c:pt>
                <c:pt idx="59">
                  <c:v>5.204999999999998</c:v>
                </c:pt>
                <c:pt idx="60">
                  <c:v>3.7249999999999943</c:v>
                </c:pt>
                <c:pt idx="61">
                  <c:v>5.35499999999999</c:v>
                </c:pt>
                <c:pt idx="62">
                  <c:v>7.064999999999998</c:v>
                </c:pt>
                <c:pt idx="63">
                  <c:v>6.905000000000001</c:v>
                </c:pt>
                <c:pt idx="64">
                  <c:v>0</c:v>
                </c:pt>
                <c:pt idx="65">
                  <c:v>5.295000000000002</c:v>
                </c:pt>
                <c:pt idx="66">
                  <c:v>5.084999999999994</c:v>
                </c:pt>
                <c:pt idx="67">
                  <c:v>5.734999999999999</c:v>
                </c:pt>
                <c:pt idx="68">
                  <c:v>3.924999999999997</c:v>
                </c:pt>
                <c:pt idx="69">
                  <c:v>4.625</c:v>
                </c:pt>
                <c:pt idx="70">
                  <c:v>4.324999999999989</c:v>
                </c:pt>
              </c:numCache>
            </c:numRef>
          </c:val>
          <c:smooth val="0"/>
        </c:ser>
        <c:marker val="1"/>
        <c:axId val="34633623"/>
        <c:axId val="43267152"/>
      </c:lineChart>
      <c:catAx>
        <c:axId val="3463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267152"/>
        <c:crosses val="autoZero"/>
        <c:auto val="1"/>
        <c:lblOffset val="100"/>
        <c:tickLblSkip val="2"/>
        <c:noMultiLvlLbl val="0"/>
      </c:catAx>
      <c:valAx>
        <c:axId val="432671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63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95675"/>
          <c:w val="0.84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0585"/>
          <c:w val="0.8355"/>
          <c:h val="0.93775"/>
        </c:manualLayout>
      </c:layout>
      <c:lineChart>
        <c:grouping val="standard"/>
        <c:varyColors val="0"/>
        <c:ser>
          <c:idx val="7"/>
          <c:order val="0"/>
          <c:tx>
            <c:strRef>
              <c:f>'Leachate Levels for chart'!$A$11:$B$11</c:f>
              <c:strCache>
                <c:ptCount val="1"/>
                <c:pt idx="0">
                  <c:v>Cell 4 LW4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chart'!$D$11:$BV$11</c:f>
              <c:numCache>
                <c:ptCount val="71"/>
                <c:pt idx="0">
                  <c:v>5.930000000000007</c:v>
                </c:pt>
                <c:pt idx="1">
                  <c:v>13.939999999999998</c:v>
                </c:pt>
                <c:pt idx="2">
                  <c:v>13.14</c:v>
                </c:pt>
                <c:pt idx="3">
                  <c:v>12.590000000000003</c:v>
                </c:pt>
                <c:pt idx="4">
                  <c:v>13.069999999999993</c:v>
                </c:pt>
                <c:pt idx="5">
                  <c:v>16.159999999999997</c:v>
                </c:pt>
                <c:pt idx="6">
                  <c:v>11.579999999999998</c:v>
                </c:pt>
                <c:pt idx="7">
                  <c:v>11.019999999999996</c:v>
                </c:pt>
                <c:pt idx="8">
                  <c:v>10.820000000000007</c:v>
                </c:pt>
                <c:pt idx="9">
                  <c:v>10.930000000000007</c:v>
                </c:pt>
                <c:pt idx="10">
                  <c:v>10.940000000000012</c:v>
                </c:pt>
                <c:pt idx="11">
                  <c:v>10.860000000000014</c:v>
                </c:pt>
                <c:pt idx="12">
                  <c:v>10.700000000000003</c:v>
                </c:pt>
                <c:pt idx="13">
                  <c:v>10.5</c:v>
                </c:pt>
                <c:pt idx="14">
                  <c:v>10.430000000000007</c:v>
                </c:pt>
                <c:pt idx="15">
                  <c:v>10.290000000000006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11.830000000000013</c:v>
                </c:pt>
                <c:pt idx="23">
                  <c:v>10.700000000000003</c:v>
                </c:pt>
                <c:pt idx="24">
                  <c:v>10.52000000000001</c:v>
                </c:pt>
                <c:pt idx="25">
                  <c:v>10.580000000000013</c:v>
                </c:pt>
                <c:pt idx="26">
                  <c:v>10.470000000000013</c:v>
                </c:pt>
                <c:pt idx="27">
                  <c:v>10.440000000000012</c:v>
                </c:pt>
                <c:pt idx="28">
                  <c:v>10.530000000000001</c:v>
                </c:pt>
                <c:pt idx="29">
                  <c:v>7.63000000000001</c:v>
                </c:pt>
                <c:pt idx="30">
                  <c:v>7.680000000000007</c:v>
                </c:pt>
                <c:pt idx="31">
                  <c:v>7.1000000000000085</c:v>
                </c:pt>
                <c:pt idx="32">
                  <c:v>6.8500000000000085</c:v>
                </c:pt>
                <c:pt idx="33">
                  <c:v>6.660000000000011</c:v>
                </c:pt>
                <c:pt idx="34">
                  <c:v>6.480000000000004</c:v>
                </c:pt>
                <c:pt idx="35">
                  <c:v>6.3500000000000085</c:v>
                </c:pt>
                <c:pt idx="36">
                  <c:v>6.38000000000001</c:v>
                </c:pt>
                <c:pt idx="37">
                  <c:v>6.390000000000001</c:v>
                </c:pt>
                <c:pt idx="38">
                  <c:v>7.860000000000014</c:v>
                </c:pt>
                <c:pt idx="39">
                  <c:v>7.8700000000000045</c:v>
                </c:pt>
                <c:pt idx="40">
                  <c:v>4.990000000000009</c:v>
                </c:pt>
                <c:pt idx="41">
                  <c:v>4.970000000000013</c:v>
                </c:pt>
                <c:pt idx="42">
                  <c:v>4.920000000000002</c:v>
                </c:pt>
                <c:pt idx="43">
                  <c:v>4.970000000000013</c:v>
                </c:pt>
                <c:pt idx="44">
                  <c:v>4.990000000000009</c:v>
                </c:pt>
                <c:pt idx="45">
                  <c:v>4.970000000000013</c:v>
                </c:pt>
                <c:pt idx="46">
                  <c:v>4.970000000000013</c:v>
                </c:pt>
                <c:pt idx="47">
                  <c:v>4.800000000000011</c:v>
                </c:pt>
                <c:pt idx="48">
                  <c:v>5.010000000000005</c:v>
                </c:pt>
                <c:pt idx="49">
                  <c:v>4.970000000000013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5.212000000000003</c:v>
                </c:pt>
                <c:pt idx="60">
                  <c:v>5.352000000000004</c:v>
                </c:pt>
                <c:pt idx="61">
                  <c:v>3.9920000000000044</c:v>
                </c:pt>
                <c:pt idx="62">
                  <c:v>5.352000000000004</c:v>
                </c:pt>
                <c:pt idx="63">
                  <c:v>5.331999999999994</c:v>
                </c:pt>
                <c:pt idx="64">
                  <c:v>3.951999999999998</c:v>
                </c:pt>
                <c:pt idx="65">
                  <c:v>3.951999999999998</c:v>
                </c:pt>
                <c:pt idx="66">
                  <c:v>3.9420000000000073</c:v>
                </c:pt>
                <c:pt idx="67">
                  <c:v>3.932000000000002</c:v>
                </c:pt>
                <c:pt idx="68">
                  <c:v>4.0519999999999925</c:v>
                </c:pt>
                <c:pt idx="69">
                  <c:v>4.572000000000003</c:v>
                </c:pt>
                <c:pt idx="70">
                  <c:v>3.0720000000000027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'Leachate Levels for chart'!$A$12:$B$12</c:f>
              <c:strCache>
                <c:ptCount val="1"/>
                <c:pt idx="0">
                  <c:v>Cell 4 LW4A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chart'!$D$12:$BV$12</c:f>
              <c:numCache>
                <c:ptCount val="71"/>
                <c:pt idx="0">
                  <c:v>5.930000000000007</c:v>
                </c:pt>
                <c:pt idx="1">
                  <c:v>8.390000000000015</c:v>
                </c:pt>
                <c:pt idx="2">
                  <c:v>7.500000000000014</c:v>
                </c:pt>
                <c:pt idx="3">
                  <c:v>7.02000000000001</c:v>
                </c:pt>
                <c:pt idx="4">
                  <c:v>4.820000000000022</c:v>
                </c:pt>
                <c:pt idx="5">
                  <c:v>5.620000000000019</c:v>
                </c:pt>
                <c:pt idx="6">
                  <c:v>5.980000000000018</c:v>
                </c:pt>
                <c:pt idx="7">
                  <c:v>5.220000000000013</c:v>
                </c:pt>
                <c:pt idx="8">
                  <c:v>6.02000000000001</c:v>
                </c:pt>
                <c:pt idx="9">
                  <c:v>6.860000000000014</c:v>
                </c:pt>
                <c:pt idx="10">
                  <c:v>7.060000000000002</c:v>
                </c:pt>
                <c:pt idx="11">
                  <c:v>7.040000000000006</c:v>
                </c:pt>
                <c:pt idx="12">
                  <c:v>6.560000000000002</c:v>
                </c:pt>
                <c:pt idx="13">
                  <c:v>6.970000000000013</c:v>
                </c:pt>
                <c:pt idx="14">
                  <c:v>6.920000000000002</c:v>
                </c:pt>
                <c:pt idx="15">
                  <c:v>7.040000000000006</c:v>
                </c:pt>
                <c:pt idx="16">
                  <c:v>6.960000000000008</c:v>
                </c:pt>
                <c:pt idx="17">
                  <c:v>6.940000000000012</c:v>
                </c:pt>
                <c:pt idx="18">
                  <c:v>7.160000000000011</c:v>
                </c:pt>
                <c:pt idx="19">
                  <c:v>7.050000000000011</c:v>
                </c:pt>
                <c:pt idx="20">
                  <c:v>7.420000000000002</c:v>
                </c:pt>
                <c:pt idx="21">
                  <c:v>7.440000000000012</c:v>
                </c:pt>
                <c:pt idx="22">
                  <c:v>6.290000000000006</c:v>
                </c:pt>
                <c:pt idx="23">
                  <c:v>7.540000000000006</c:v>
                </c:pt>
                <c:pt idx="24">
                  <c:v>7.52000000000001</c:v>
                </c:pt>
                <c:pt idx="25">
                  <c:v>7.5800000000000125</c:v>
                </c:pt>
                <c:pt idx="26">
                  <c:v>7.840000000000003</c:v>
                </c:pt>
                <c:pt idx="27">
                  <c:v>7.890000000000001</c:v>
                </c:pt>
                <c:pt idx="28">
                  <c:v>7.860000000000014</c:v>
                </c:pt>
                <c:pt idx="29">
                  <c:v>7.670000000000002</c:v>
                </c:pt>
                <c:pt idx="30">
                  <c:v>7.210000000000008</c:v>
                </c:pt>
                <c:pt idx="31">
                  <c:v>7</c:v>
                </c:pt>
                <c:pt idx="32">
                  <c:v>7.030000000000001</c:v>
                </c:pt>
                <c:pt idx="33">
                  <c:v>7</c:v>
                </c:pt>
                <c:pt idx="34">
                  <c:v>6.670000000000002</c:v>
                </c:pt>
                <c:pt idx="35">
                  <c:v>6.530000000000001</c:v>
                </c:pt>
                <c:pt idx="36">
                  <c:v>6.510000000000005</c:v>
                </c:pt>
                <c:pt idx="37">
                  <c:v>6.440000000000012</c:v>
                </c:pt>
                <c:pt idx="38">
                  <c:v>6.510000000000005</c:v>
                </c:pt>
                <c:pt idx="39">
                  <c:v>6.530000000000001</c:v>
                </c:pt>
                <c:pt idx="40">
                  <c:v>6.410000000000011</c:v>
                </c:pt>
                <c:pt idx="41">
                  <c:v>6.160000000000011</c:v>
                </c:pt>
                <c:pt idx="42">
                  <c:v>5.920000000000002</c:v>
                </c:pt>
                <c:pt idx="43">
                  <c:v>5.760000000000005</c:v>
                </c:pt>
                <c:pt idx="44">
                  <c:v>5.760000000000005</c:v>
                </c:pt>
                <c:pt idx="45">
                  <c:v>5.610000000000014</c:v>
                </c:pt>
                <c:pt idx="46">
                  <c:v>5.470000000000013</c:v>
                </c:pt>
                <c:pt idx="47">
                  <c:v>5.590000000000003</c:v>
                </c:pt>
                <c:pt idx="48">
                  <c:v>5.510000000000005</c:v>
                </c:pt>
                <c:pt idx="49">
                  <c:v>5.640000000000001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5.034000000000006</c:v>
                </c:pt>
                <c:pt idx="60">
                  <c:v>5.114000000000004</c:v>
                </c:pt>
                <c:pt idx="61">
                  <c:v>5.064000000000007</c:v>
                </c:pt>
                <c:pt idx="62">
                  <c:v>5.054000000000002</c:v>
                </c:pt>
                <c:pt idx="63">
                  <c:v>5.084000000000003</c:v>
                </c:pt>
                <c:pt idx="64">
                  <c:v>5.024000000000015</c:v>
                </c:pt>
                <c:pt idx="65">
                  <c:v>4.964000000000013</c:v>
                </c:pt>
                <c:pt idx="66">
                  <c:v>4.964000000000013</c:v>
                </c:pt>
                <c:pt idx="67">
                  <c:v>6.204000000000008</c:v>
                </c:pt>
                <c:pt idx="68">
                  <c:v>5.124000000000009</c:v>
                </c:pt>
                <c:pt idx="69">
                  <c:v>5.364000000000004</c:v>
                </c:pt>
                <c:pt idx="70">
                  <c:v>5.26400000000001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'Leachate Levels for chart'!$A$13:$B$13</c:f>
              <c:strCache>
                <c:ptCount val="1"/>
                <c:pt idx="0">
                  <c:v>Cell 4 M4/22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chart'!$D$13:$BV$13</c:f>
              <c:numCache>
                <c:ptCount val="71"/>
                <c:pt idx="0">
                  <c:v>5.930000000000007</c:v>
                </c:pt>
                <c:pt idx="1">
                  <c:v>12.009999999999991</c:v>
                </c:pt>
                <c:pt idx="2">
                  <c:v>10.679999999999993</c:v>
                </c:pt>
                <c:pt idx="3">
                  <c:v>10.409999999999997</c:v>
                </c:pt>
                <c:pt idx="4">
                  <c:v>11.039999999999992</c:v>
                </c:pt>
                <c:pt idx="5">
                  <c:v>11.039999999999992</c:v>
                </c:pt>
                <c:pt idx="6">
                  <c:v>10.049999999999997</c:v>
                </c:pt>
                <c:pt idx="7">
                  <c:v>9.670000000000002</c:v>
                </c:pt>
                <c:pt idx="8">
                  <c:v>0</c:v>
                </c:pt>
                <c:pt idx="9">
                  <c:v>8.860000000000014</c:v>
                </c:pt>
                <c:pt idx="10">
                  <c:v>9.590000000000003</c:v>
                </c:pt>
                <c:pt idx="11">
                  <c:v>8.970000000000013</c:v>
                </c:pt>
                <c:pt idx="12">
                  <c:v>9.050000000000011</c:v>
                </c:pt>
                <c:pt idx="13">
                  <c:v>8.790000000000006</c:v>
                </c:pt>
                <c:pt idx="14">
                  <c:v>8.690000000000012</c:v>
                </c:pt>
                <c:pt idx="15">
                  <c:v>8.63000000000001</c:v>
                </c:pt>
                <c:pt idx="16">
                  <c:v>8</c:v>
                </c:pt>
                <c:pt idx="17">
                  <c:v>7.910000000000011</c:v>
                </c:pt>
                <c:pt idx="18">
                  <c:v>7.940000000000012</c:v>
                </c:pt>
                <c:pt idx="19">
                  <c:v>7.840000000000003</c:v>
                </c:pt>
                <c:pt idx="20">
                  <c:v>7.820000000000007</c:v>
                </c:pt>
                <c:pt idx="21">
                  <c:v>8.040000000000006</c:v>
                </c:pt>
                <c:pt idx="22">
                  <c:v>7.940000000000012</c:v>
                </c:pt>
                <c:pt idx="23">
                  <c:v>7.980000000000004</c:v>
                </c:pt>
                <c:pt idx="24">
                  <c:v>8.040000000000006</c:v>
                </c:pt>
                <c:pt idx="25">
                  <c:v>8.100000000000009</c:v>
                </c:pt>
                <c:pt idx="26">
                  <c:v>8.080000000000013</c:v>
                </c:pt>
                <c:pt idx="27">
                  <c:v>7.930000000000007</c:v>
                </c:pt>
                <c:pt idx="28">
                  <c:v>0</c:v>
                </c:pt>
                <c:pt idx="29">
                  <c:v>7.940000000000012</c:v>
                </c:pt>
                <c:pt idx="30">
                  <c:v>7.760000000000005</c:v>
                </c:pt>
                <c:pt idx="31">
                  <c:v>7.6200000000000045</c:v>
                </c:pt>
                <c:pt idx="32">
                  <c:v>7.550000000000011</c:v>
                </c:pt>
                <c:pt idx="33">
                  <c:v>7.490000000000009</c:v>
                </c:pt>
                <c:pt idx="34">
                  <c:v>7.240000000000009</c:v>
                </c:pt>
                <c:pt idx="35">
                  <c:v>7.090000000000003</c:v>
                </c:pt>
                <c:pt idx="36">
                  <c:v>7.0800000000000125</c:v>
                </c:pt>
                <c:pt idx="37">
                  <c:v>7.060000000000002</c:v>
                </c:pt>
                <c:pt idx="38">
                  <c:v>7.010000000000005</c:v>
                </c:pt>
                <c:pt idx="39">
                  <c:v>7.070000000000007</c:v>
                </c:pt>
                <c:pt idx="40">
                  <c:v>6.960000000000008</c:v>
                </c:pt>
                <c:pt idx="41">
                  <c:v>6.910000000000011</c:v>
                </c:pt>
                <c:pt idx="42">
                  <c:v>6.8500000000000085</c:v>
                </c:pt>
                <c:pt idx="43">
                  <c:v>6.780000000000001</c:v>
                </c:pt>
                <c:pt idx="44">
                  <c:v>6.640000000000001</c:v>
                </c:pt>
                <c:pt idx="45">
                  <c:v>6.5800000000000125</c:v>
                </c:pt>
                <c:pt idx="46">
                  <c:v>6.560000000000002</c:v>
                </c:pt>
                <c:pt idx="47">
                  <c:v>6.570000000000007</c:v>
                </c:pt>
                <c:pt idx="48">
                  <c:v>6.550000000000011</c:v>
                </c:pt>
                <c:pt idx="49">
                  <c:v>6.550000000000011</c:v>
                </c:pt>
                <c:pt idx="50">
                  <c:v>6.190000000000012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5.609999999999999</c:v>
                </c:pt>
                <c:pt idx="60">
                  <c:v>5.530000000000001</c:v>
                </c:pt>
                <c:pt idx="61">
                  <c:v>5.450000000000003</c:v>
                </c:pt>
                <c:pt idx="62">
                  <c:v>4.099999999999994</c:v>
                </c:pt>
                <c:pt idx="63">
                  <c:v>3.8900000000000006</c:v>
                </c:pt>
                <c:pt idx="64">
                  <c:v>3.260000000000005</c:v>
                </c:pt>
                <c:pt idx="65">
                  <c:v>3.299999999999997</c:v>
                </c:pt>
                <c:pt idx="66">
                  <c:v>3.680000000000007</c:v>
                </c:pt>
                <c:pt idx="67">
                  <c:v>3.960000000000008</c:v>
                </c:pt>
                <c:pt idx="68">
                  <c:v>0</c:v>
                </c:pt>
                <c:pt idx="69">
                  <c:v>4.450000000000003</c:v>
                </c:pt>
                <c:pt idx="70">
                  <c:v>3.75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'Leachate Levels for chart'!$A$14:$B$14</c:f>
              <c:strCache>
                <c:ptCount val="1"/>
                <c:pt idx="0">
                  <c:v>Cell 4 M4/24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chart'!$D$14:$BV$14</c:f>
              <c:numCache>
                <c:ptCount val="71"/>
                <c:pt idx="0">
                  <c:v>5.930000000000007</c:v>
                </c:pt>
                <c:pt idx="1">
                  <c:v>8.960000000000008</c:v>
                </c:pt>
                <c:pt idx="2">
                  <c:v>8.560000000000002</c:v>
                </c:pt>
                <c:pt idx="3">
                  <c:v>8.329999999999998</c:v>
                </c:pt>
                <c:pt idx="4">
                  <c:v>7.810000000000002</c:v>
                </c:pt>
                <c:pt idx="5">
                  <c:v>7.77000000000001</c:v>
                </c:pt>
                <c:pt idx="6">
                  <c:v>7.719999999999999</c:v>
                </c:pt>
                <c:pt idx="7">
                  <c:v>7.359999999999999</c:v>
                </c:pt>
                <c:pt idx="8">
                  <c:v>7.700000000000003</c:v>
                </c:pt>
                <c:pt idx="9">
                  <c:v>6.860000000000014</c:v>
                </c:pt>
                <c:pt idx="10">
                  <c:v>7.280000000000001</c:v>
                </c:pt>
                <c:pt idx="11">
                  <c:v>7.3300000000000125</c:v>
                </c:pt>
                <c:pt idx="12">
                  <c:v>6.6200000000000045</c:v>
                </c:pt>
                <c:pt idx="13">
                  <c:v>7.320000000000007</c:v>
                </c:pt>
                <c:pt idx="14">
                  <c:v>7.25</c:v>
                </c:pt>
                <c:pt idx="15">
                  <c:v>7.260000000000005</c:v>
                </c:pt>
                <c:pt idx="16">
                  <c:v>7.25</c:v>
                </c:pt>
                <c:pt idx="17">
                  <c:v>7.150000000000006</c:v>
                </c:pt>
                <c:pt idx="18">
                  <c:v>7.440000000000012</c:v>
                </c:pt>
                <c:pt idx="19">
                  <c:v>7.450000000000003</c:v>
                </c:pt>
                <c:pt idx="20">
                  <c:v>7.430000000000007</c:v>
                </c:pt>
                <c:pt idx="21">
                  <c:v>7.700000000000003</c:v>
                </c:pt>
                <c:pt idx="22">
                  <c:v>7.63000000000001</c:v>
                </c:pt>
                <c:pt idx="23">
                  <c:v>7.590000000000003</c:v>
                </c:pt>
                <c:pt idx="24">
                  <c:v>7.680000000000007</c:v>
                </c:pt>
                <c:pt idx="25">
                  <c:v>7.760000000000005</c:v>
                </c:pt>
                <c:pt idx="26">
                  <c:v>7.8500000000000085</c:v>
                </c:pt>
                <c:pt idx="27">
                  <c:v>7.920000000000002</c:v>
                </c:pt>
                <c:pt idx="28">
                  <c:v>0</c:v>
                </c:pt>
                <c:pt idx="29">
                  <c:v>7.840000000000003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1"/>
          <c:order val="4"/>
          <c:tx>
            <c:strRef>
              <c:f>'Leachate Levels for chart'!$A$15:$B$15</c:f>
              <c:strCache>
                <c:ptCount val="1"/>
                <c:pt idx="0">
                  <c:v>Cell 5 LS5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chart'!$D$15:$BV$15</c:f>
              <c:numCache>
                <c:ptCount val="71"/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strRef>
              <c:f>'Leachate Levels for chart'!$A$16:$B$16</c:f>
              <c:strCache>
                <c:ptCount val="1"/>
                <c:pt idx="0">
                  <c:v>Cell 5 LW5 (LMP5)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chart'!$D$16:$BV$16</c:f>
              <c:numCache>
                <c:ptCount val="71"/>
                <c:pt idx="0">
                  <c:v>3.5799999999999983</c:v>
                </c:pt>
                <c:pt idx="1">
                  <c:v>7.25</c:v>
                </c:pt>
                <c:pt idx="2">
                  <c:v>6.97999999999999</c:v>
                </c:pt>
                <c:pt idx="3">
                  <c:v>6.780000000000001</c:v>
                </c:pt>
                <c:pt idx="4">
                  <c:v>6.239999999999995</c:v>
                </c:pt>
                <c:pt idx="5">
                  <c:v>6.239999999999995</c:v>
                </c:pt>
                <c:pt idx="6">
                  <c:v>6.339999999999989</c:v>
                </c:pt>
                <c:pt idx="7">
                  <c:v>6.1499999999999915</c:v>
                </c:pt>
                <c:pt idx="8">
                  <c:v>5.989999999999995</c:v>
                </c:pt>
                <c:pt idx="9">
                  <c:v>4.960000000000008</c:v>
                </c:pt>
                <c:pt idx="10">
                  <c:v>5.469999999999999</c:v>
                </c:pt>
                <c:pt idx="11">
                  <c:v>5.579999999999998</c:v>
                </c:pt>
                <c:pt idx="12">
                  <c:v>5.6200000000000045</c:v>
                </c:pt>
                <c:pt idx="13">
                  <c:v>5.430000000000007</c:v>
                </c:pt>
                <c:pt idx="14">
                  <c:v>5.310000000000002</c:v>
                </c:pt>
                <c:pt idx="15">
                  <c:v>5.349999999999994</c:v>
                </c:pt>
                <c:pt idx="16">
                  <c:v>5.329999999999998</c:v>
                </c:pt>
                <c:pt idx="17">
                  <c:v>5.6299999999999955</c:v>
                </c:pt>
                <c:pt idx="18">
                  <c:v>6.010000000000005</c:v>
                </c:pt>
                <c:pt idx="19">
                  <c:v>6.260000000000005</c:v>
                </c:pt>
                <c:pt idx="20">
                  <c:v>6.280000000000001</c:v>
                </c:pt>
                <c:pt idx="21">
                  <c:v>6.210000000000008</c:v>
                </c:pt>
                <c:pt idx="22">
                  <c:v>6.390000000000001</c:v>
                </c:pt>
                <c:pt idx="23">
                  <c:v>6.310000000000002</c:v>
                </c:pt>
                <c:pt idx="24">
                  <c:v>6.469999999999999</c:v>
                </c:pt>
                <c:pt idx="25">
                  <c:v>6.579999999999998</c:v>
                </c:pt>
                <c:pt idx="26">
                  <c:v>6.760000000000005</c:v>
                </c:pt>
                <c:pt idx="27">
                  <c:v>6.799999999999997</c:v>
                </c:pt>
                <c:pt idx="28">
                  <c:v>6.710000000000008</c:v>
                </c:pt>
                <c:pt idx="29">
                  <c:v>6.430000000000007</c:v>
                </c:pt>
                <c:pt idx="30">
                  <c:v>5.960000000000008</c:v>
                </c:pt>
                <c:pt idx="31">
                  <c:v>5.640000000000001</c:v>
                </c:pt>
                <c:pt idx="32">
                  <c:v>5.650000000000006</c:v>
                </c:pt>
                <c:pt idx="33">
                  <c:v>5.670000000000002</c:v>
                </c:pt>
                <c:pt idx="34">
                  <c:v>5.430000000000007</c:v>
                </c:pt>
                <c:pt idx="35">
                  <c:v>5.109999999999999</c:v>
                </c:pt>
                <c:pt idx="36">
                  <c:v>5.079999999999998</c:v>
                </c:pt>
                <c:pt idx="37">
                  <c:v>4.849999999999994</c:v>
                </c:pt>
                <c:pt idx="38">
                  <c:v>5.340000000000003</c:v>
                </c:pt>
                <c:pt idx="39">
                  <c:v>5.200000000000003</c:v>
                </c:pt>
                <c:pt idx="40">
                  <c:v>4.930000000000007</c:v>
                </c:pt>
                <c:pt idx="41">
                  <c:v>4.450000000000003</c:v>
                </c:pt>
                <c:pt idx="42">
                  <c:v>3.989999999999995</c:v>
                </c:pt>
                <c:pt idx="43">
                  <c:v>3.6899999999999977</c:v>
                </c:pt>
                <c:pt idx="44">
                  <c:v>3.780000000000001</c:v>
                </c:pt>
                <c:pt idx="45">
                  <c:v>3.6899999999999977</c:v>
                </c:pt>
                <c:pt idx="46">
                  <c:v>3.7900000000000063</c:v>
                </c:pt>
                <c:pt idx="47">
                  <c:v>3.960000000000008</c:v>
                </c:pt>
                <c:pt idx="48">
                  <c:v>3.960000000000008</c:v>
                </c:pt>
                <c:pt idx="49">
                  <c:v>4.070000000000007</c:v>
                </c:pt>
                <c:pt idx="50">
                  <c:v>4.210000000000008</c:v>
                </c:pt>
                <c:pt idx="51">
                  <c:v>4.150000000000006</c:v>
                </c:pt>
                <c:pt idx="52">
                  <c:v>4.210000000000008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3.6200000000000045</c:v>
                </c:pt>
                <c:pt idx="59">
                  <c:v>10.363</c:v>
                </c:pt>
                <c:pt idx="60">
                  <c:v>10.283000000000001</c:v>
                </c:pt>
                <c:pt idx="61">
                  <c:v>10.203000000000003</c:v>
                </c:pt>
                <c:pt idx="62">
                  <c:v>8.853000000000009</c:v>
                </c:pt>
                <c:pt idx="63">
                  <c:v>8.643</c:v>
                </c:pt>
                <c:pt idx="64">
                  <c:v>8.013000000000005</c:v>
                </c:pt>
                <c:pt idx="65">
                  <c:v>8.052999999999997</c:v>
                </c:pt>
                <c:pt idx="66">
                  <c:v>8.433000000000007</c:v>
                </c:pt>
                <c:pt idx="67">
                  <c:v>8.712999999999994</c:v>
                </c:pt>
                <c:pt idx="68">
                  <c:v>0</c:v>
                </c:pt>
                <c:pt idx="69">
                  <c:v>9.203000000000003</c:v>
                </c:pt>
                <c:pt idx="70">
                  <c:v>8.503</c:v>
                </c:pt>
              </c:numCache>
            </c:numRef>
          </c:val>
          <c:smooth val="0"/>
        </c:ser>
        <c:ser>
          <c:idx val="13"/>
          <c:order val="6"/>
          <c:tx>
            <c:strRef>
              <c:f>'Leachate Levels for chart'!$A$17:$B$17</c:f>
              <c:strCache>
                <c:ptCount val="1"/>
                <c:pt idx="0">
                  <c:v>Cell 5 LMP5A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chart'!$D$17:$BV$17</c:f>
              <c:numCache>
                <c:ptCount val="71"/>
                <c:pt idx="0">
                  <c:v>3.5799999999999983</c:v>
                </c:pt>
                <c:pt idx="1">
                  <c:v>7.550000000000011</c:v>
                </c:pt>
                <c:pt idx="2">
                  <c:v>7.230000000000018</c:v>
                </c:pt>
                <c:pt idx="3">
                  <c:v>6.990000000000009</c:v>
                </c:pt>
                <c:pt idx="4">
                  <c:v>6.930000000000007</c:v>
                </c:pt>
                <c:pt idx="5">
                  <c:v>6.590000000000018</c:v>
                </c:pt>
                <c:pt idx="6">
                  <c:v>6.550000000000011</c:v>
                </c:pt>
                <c:pt idx="7">
                  <c:v>6.440000000000012</c:v>
                </c:pt>
                <c:pt idx="8">
                  <c:v>6.260000000000005</c:v>
                </c:pt>
                <c:pt idx="9">
                  <c:v>5.609999999999999</c:v>
                </c:pt>
                <c:pt idx="10">
                  <c:v>5.849999999999994</c:v>
                </c:pt>
                <c:pt idx="11">
                  <c:v>5.950000000000003</c:v>
                </c:pt>
                <c:pt idx="12">
                  <c:v>5.8700000000000045</c:v>
                </c:pt>
                <c:pt idx="13">
                  <c:v>5.829999999999998</c:v>
                </c:pt>
                <c:pt idx="14">
                  <c:v>5.609999999999999</c:v>
                </c:pt>
                <c:pt idx="15">
                  <c:v>5.680000000000007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3.9399999999999977</c:v>
                </c:pt>
                <c:pt idx="22">
                  <c:v>3.930000000000007</c:v>
                </c:pt>
                <c:pt idx="23">
                  <c:v>4.909999999999997</c:v>
                </c:pt>
                <c:pt idx="24">
                  <c:v>5.710000000000008</c:v>
                </c:pt>
                <c:pt idx="25">
                  <c:v>7.099999999999994</c:v>
                </c:pt>
                <c:pt idx="26">
                  <c:v>7.280000000000001</c:v>
                </c:pt>
                <c:pt idx="27">
                  <c:v>7.310000000000002</c:v>
                </c:pt>
                <c:pt idx="28">
                  <c:v>0</c:v>
                </c:pt>
                <c:pt idx="29">
                  <c:v>7.060000000000002</c:v>
                </c:pt>
                <c:pt idx="30">
                  <c:v>6.6299999999999955</c:v>
                </c:pt>
                <c:pt idx="31">
                  <c:v>6.340000000000003</c:v>
                </c:pt>
                <c:pt idx="32">
                  <c:v>6.349999999999994</c:v>
                </c:pt>
                <c:pt idx="33">
                  <c:v>6.280000000000001</c:v>
                </c:pt>
                <c:pt idx="34">
                  <c:v>5.969999999999999</c:v>
                </c:pt>
                <c:pt idx="35">
                  <c:v>5.710000000000008</c:v>
                </c:pt>
                <c:pt idx="36">
                  <c:v>5.450000000000003</c:v>
                </c:pt>
                <c:pt idx="37">
                  <c:v>5.25</c:v>
                </c:pt>
                <c:pt idx="38">
                  <c:v>5.859999999999999</c:v>
                </c:pt>
                <c:pt idx="39">
                  <c:v>5.900000000000006</c:v>
                </c:pt>
                <c:pt idx="40">
                  <c:v>5.25</c:v>
                </c:pt>
                <c:pt idx="41">
                  <c:v>3.989999999999995</c:v>
                </c:pt>
                <c:pt idx="42">
                  <c:v>4.040000000000006</c:v>
                </c:pt>
                <c:pt idx="43">
                  <c:v>3.8799999999999955</c:v>
                </c:pt>
                <c:pt idx="44">
                  <c:v>3.980000000000004</c:v>
                </c:pt>
                <c:pt idx="45">
                  <c:v>4</c:v>
                </c:pt>
                <c:pt idx="46">
                  <c:v>4</c:v>
                </c:pt>
                <c:pt idx="47">
                  <c:v>3.969999999999999</c:v>
                </c:pt>
                <c:pt idx="48">
                  <c:v>3.989999999999995</c:v>
                </c:pt>
                <c:pt idx="49">
                  <c:v>3.980000000000004</c:v>
                </c:pt>
                <c:pt idx="50">
                  <c:v>4.010000000000005</c:v>
                </c:pt>
                <c:pt idx="51">
                  <c:v>4.030000000000001</c:v>
                </c:pt>
                <c:pt idx="52">
                  <c:v>3.969999999999999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3.8230000000000075</c:v>
                </c:pt>
                <c:pt idx="60">
                  <c:v>3.8530000000000086</c:v>
                </c:pt>
                <c:pt idx="61">
                  <c:v>2.692999999999998</c:v>
                </c:pt>
                <c:pt idx="62">
                  <c:v>2.992999999999995</c:v>
                </c:pt>
                <c:pt idx="63">
                  <c:v>3.942999999999998</c:v>
                </c:pt>
                <c:pt idx="64">
                  <c:v>3.0430000000000064</c:v>
                </c:pt>
                <c:pt idx="65">
                  <c:v>3.5330000000000013</c:v>
                </c:pt>
                <c:pt idx="66">
                  <c:v>3.173000000000002</c:v>
                </c:pt>
                <c:pt idx="67">
                  <c:v>3.022999999999996</c:v>
                </c:pt>
                <c:pt idx="68">
                  <c:v>3.0730000000000075</c:v>
                </c:pt>
                <c:pt idx="69">
                  <c:v>4.272999999999996</c:v>
                </c:pt>
                <c:pt idx="70">
                  <c:v>3.772999999999996</c:v>
                </c:pt>
              </c:numCache>
            </c:numRef>
          </c:val>
          <c:smooth val="0"/>
        </c:ser>
        <c:ser>
          <c:idx val="14"/>
          <c:order val="7"/>
          <c:tx>
            <c:strRef>
              <c:f>'Leachate Levels for chart'!$A$18:$B$18</c:f>
              <c:strCache>
                <c:ptCount val="1"/>
                <c:pt idx="0">
                  <c:v>Cell 5 LMP5B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chart'!$D$18:$BV$18</c:f>
              <c:numCache>
                <c:ptCount val="71"/>
                <c:pt idx="0">
                  <c:v>3.5799999999999983</c:v>
                </c:pt>
                <c:pt idx="1">
                  <c:v>7.200000000000017</c:v>
                </c:pt>
                <c:pt idx="2">
                  <c:v>6.480000000000018</c:v>
                </c:pt>
                <c:pt idx="3">
                  <c:v>6.180000000000007</c:v>
                </c:pt>
                <c:pt idx="4">
                  <c:v>6.1000000000000085</c:v>
                </c:pt>
                <c:pt idx="5">
                  <c:v>5.300000000000011</c:v>
                </c:pt>
                <c:pt idx="6">
                  <c:v>5.470000000000013</c:v>
                </c:pt>
                <c:pt idx="7">
                  <c:v>5.27000000000001</c:v>
                </c:pt>
                <c:pt idx="8">
                  <c:v>5.239999999999995</c:v>
                </c:pt>
                <c:pt idx="9">
                  <c:v>5.049999999999997</c:v>
                </c:pt>
                <c:pt idx="10">
                  <c:v>5.189999999999998</c:v>
                </c:pt>
                <c:pt idx="11">
                  <c:v>5.049999999999997</c:v>
                </c:pt>
                <c:pt idx="12">
                  <c:v>5.079999999999998</c:v>
                </c:pt>
                <c:pt idx="13">
                  <c:v>5</c:v>
                </c:pt>
                <c:pt idx="14">
                  <c:v>5.109999999999999</c:v>
                </c:pt>
                <c:pt idx="15">
                  <c:v>5.140000000000001</c:v>
                </c:pt>
                <c:pt idx="16">
                  <c:v>5.640000000000001</c:v>
                </c:pt>
                <c:pt idx="17">
                  <c:v>5.609999999999999</c:v>
                </c:pt>
                <c:pt idx="18">
                  <c:v>5.900000000000006</c:v>
                </c:pt>
                <c:pt idx="19">
                  <c:v>6.150000000000006</c:v>
                </c:pt>
                <c:pt idx="20">
                  <c:v>6.189999999999998</c:v>
                </c:pt>
                <c:pt idx="21">
                  <c:v>6.090000000000003</c:v>
                </c:pt>
                <c:pt idx="22">
                  <c:v>6.299999999999997</c:v>
                </c:pt>
                <c:pt idx="23">
                  <c:v>6.230000000000004</c:v>
                </c:pt>
                <c:pt idx="24">
                  <c:v>6.320000000000007</c:v>
                </c:pt>
                <c:pt idx="25">
                  <c:v>6.409999999999997</c:v>
                </c:pt>
                <c:pt idx="26">
                  <c:v>6.680000000000007</c:v>
                </c:pt>
                <c:pt idx="27">
                  <c:v>6.659999999999997</c:v>
                </c:pt>
                <c:pt idx="28">
                  <c:v>5.170000000000002</c:v>
                </c:pt>
                <c:pt idx="29">
                  <c:v>6.480000000000004</c:v>
                </c:pt>
                <c:pt idx="30">
                  <c:v>5.909999999999997</c:v>
                </c:pt>
                <c:pt idx="31">
                  <c:v>5.609999999999999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3.6129999999999995</c:v>
                </c:pt>
                <c:pt idx="60">
                  <c:v>3.5330000000000013</c:v>
                </c:pt>
                <c:pt idx="61">
                  <c:v>3.453000000000003</c:v>
                </c:pt>
                <c:pt idx="62">
                  <c:v>3.8130000000000024</c:v>
                </c:pt>
                <c:pt idx="63">
                  <c:v>3.6129999999999995</c:v>
                </c:pt>
                <c:pt idx="64">
                  <c:v>2.983000000000004</c:v>
                </c:pt>
                <c:pt idx="65">
                  <c:v>3.0330000000000013</c:v>
                </c:pt>
                <c:pt idx="66">
                  <c:v>3.3429999999999893</c:v>
                </c:pt>
                <c:pt idx="67">
                  <c:v>3.503</c:v>
                </c:pt>
                <c:pt idx="68">
                  <c:v>3.953000000000003</c:v>
                </c:pt>
                <c:pt idx="69">
                  <c:v>4.102999999999994</c:v>
                </c:pt>
                <c:pt idx="70">
                  <c:v>3.953000000000003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'Leachate Levels for chart'!$A$19:$B$19</c:f>
              <c:strCache>
                <c:ptCount val="1"/>
                <c:pt idx="0">
                  <c:v>Cell 6 LW6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chart'!$D$19:$BV$19</c:f>
              <c:numCache>
                <c:ptCount val="71"/>
                <c:pt idx="0">
                  <c:v>5.939999999999998</c:v>
                </c:pt>
                <c:pt idx="1">
                  <c:v>7.019999999999996</c:v>
                </c:pt>
                <c:pt idx="2">
                  <c:v>6.989999999999995</c:v>
                </c:pt>
                <c:pt idx="3">
                  <c:v>6.989999999999995</c:v>
                </c:pt>
                <c:pt idx="4">
                  <c:v>6.900000000000006</c:v>
                </c:pt>
                <c:pt idx="5">
                  <c:v>6.719999999999999</c:v>
                </c:pt>
                <c:pt idx="6">
                  <c:v>6.63000000000001</c:v>
                </c:pt>
                <c:pt idx="7">
                  <c:v>6.5</c:v>
                </c:pt>
                <c:pt idx="8">
                  <c:v>6.209999999999994</c:v>
                </c:pt>
                <c:pt idx="9">
                  <c:v>6.239999999999995</c:v>
                </c:pt>
                <c:pt idx="10">
                  <c:v>6.569999999999993</c:v>
                </c:pt>
                <c:pt idx="11">
                  <c:v>6.5</c:v>
                </c:pt>
                <c:pt idx="12">
                  <c:v>6.689999999999998</c:v>
                </c:pt>
                <c:pt idx="13">
                  <c:v>6.449999999999989</c:v>
                </c:pt>
                <c:pt idx="14">
                  <c:v>6.329999999999998</c:v>
                </c:pt>
                <c:pt idx="15">
                  <c:v>6.140000000000001</c:v>
                </c:pt>
                <c:pt idx="16">
                  <c:v>5.219999999999999</c:v>
                </c:pt>
                <c:pt idx="17">
                  <c:v>4.3799999999999955</c:v>
                </c:pt>
                <c:pt idx="18">
                  <c:v>3.5799999999999983</c:v>
                </c:pt>
                <c:pt idx="19">
                  <c:v>3.25</c:v>
                </c:pt>
                <c:pt idx="20">
                  <c:v>3.1199999999999903</c:v>
                </c:pt>
                <c:pt idx="21">
                  <c:v>2.739999999999995</c:v>
                </c:pt>
                <c:pt idx="22">
                  <c:v>2.780000000000001</c:v>
                </c:pt>
                <c:pt idx="23">
                  <c:v>3.75</c:v>
                </c:pt>
                <c:pt idx="24">
                  <c:v>5.299999999999997</c:v>
                </c:pt>
                <c:pt idx="25">
                  <c:v>6.469999999999999</c:v>
                </c:pt>
                <c:pt idx="26">
                  <c:v>6.659999999999997</c:v>
                </c:pt>
                <c:pt idx="27">
                  <c:v>6.269999999999996</c:v>
                </c:pt>
                <c:pt idx="28">
                  <c:v>4.390000000000001</c:v>
                </c:pt>
                <c:pt idx="29">
                  <c:v>5.859999999999999</c:v>
                </c:pt>
                <c:pt idx="30">
                  <c:v>5.780000000000001</c:v>
                </c:pt>
                <c:pt idx="31">
                  <c:v>5.509999999999991</c:v>
                </c:pt>
                <c:pt idx="32">
                  <c:v>5.289999999999992</c:v>
                </c:pt>
                <c:pt idx="33">
                  <c:v>5.199999999999989</c:v>
                </c:pt>
                <c:pt idx="34">
                  <c:v>5.11999999999999</c:v>
                </c:pt>
                <c:pt idx="35">
                  <c:v>5.009999999999991</c:v>
                </c:pt>
                <c:pt idx="36">
                  <c:v>5.289999999999992</c:v>
                </c:pt>
                <c:pt idx="37">
                  <c:v>5.429999999999993</c:v>
                </c:pt>
                <c:pt idx="38">
                  <c:v>5.530000000000001</c:v>
                </c:pt>
                <c:pt idx="39">
                  <c:v>5.549999999999997</c:v>
                </c:pt>
                <c:pt idx="40">
                  <c:v>5.459999999999994</c:v>
                </c:pt>
                <c:pt idx="41">
                  <c:v>4.47999999999999</c:v>
                </c:pt>
                <c:pt idx="42">
                  <c:v>2.6999999999999886</c:v>
                </c:pt>
                <c:pt idx="43">
                  <c:v>2.339999999999989</c:v>
                </c:pt>
                <c:pt idx="44">
                  <c:v>3.1999999999999886</c:v>
                </c:pt>
                <c:pt idx="45">
                  <c:v>2.519999999999996</c:v>
                </c:pt>
                <c:pt idx="46">
                  <c:v>2.549999999999997</c:v>
                </c:pt>
                <c:pt idx="47">
                  <c:v>3.0999999999999943</c:v>
                </c:pt>
                <c:pt idx="48">
                  <c:v>4.079999999999998</c:v>
                </c:pt>
                <c:pt idx="49">
                  <c:v>2.3999999999999915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2.8419999999999987</c:v>
                </c:pt>
                <c:pt idx="66">
                  <c:v>2.7920000000000016</c:v>
                </c:pt>
                <c:pt idx="67">
                  <c:v>2.8220000000000027</c:v>
                </c:pt>
                <c:pt idx="68">
                  <c:v>2.14200000000001</c:v>
                </c:pt>
                <c:pt idx="69">
                  <c:v>4.64200000000001</c:v>
                </c:pt>
                <c:pt idx="70">
                  <c:v>3.0420000000000016</c:v>
                </c:pt>
              </c:numCache>
            </c:numRef>
          </c:val>
          <c:smooth val="0"/>
        </c:ser>
        <c:ser>
          <c:idx val="16"/>
          <c:order val="9"/>
          <c:tx>
            <c:strRef>
              <c:f>'Leachate Levels for chart'!$A$20:$B$20</c:f>
              <c:strCache>
                <c:ptCount val="1"/>
                <c:pt idx="0">
                  <c:v>Cell 6 LMP6A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chart'!$D$20:$BV$20</c:f>
              <c:numCache>
                <c:ptCount val="71"/>
                <c:pt idx="0">
                  <c:v>5.939999999999998</c:v>
                </c:pt>
                <c:pt idx="1">
                  <c:v>7.140000000000001</c:v>
                </c:pt>
                <c:pt idx="2">
                  <c:v>7.1200000000000045</c:v>
                </c:pt>
                <c:pt idx="3">
                  <c:v>7.010000000000005</c:v>
                </c:pt>
                <c:pt idx="4">
                  <c:v>7.239999999999995</c:v>
                </c:pt>
                <c:pt idx="5">
                  <c:v>6.859999999999999</c:v>
                </c:pt>
                <c:pt idx="6">
                  <c:v>6.820000000000007</c:v>
                </c:pt>
                <c:pt idx="7">
                  <c:v>6.780000000000001</c:v>
                </c:pt>
                <c:pt idx="8">
                  <c:v>6.3799999999999955</c:v>
                </c:pt>
                <c:pt idx="9">
                  <c:v>6.549999999999997</c:v>
                </c:pt>
                <c:pt idx="10">
                  <c:v>6.640000000000001</c:v>
                </c:pt>
                <c:pt idx="11">
                  <c:v>7.22999999999999</c:v>
                </c:pt>
                <c:pt idx="12">
                  <c:v>6.679999999999993</c:v>
                </c:pt>
                <c:pt idx="13">
                  <c:v>6.640000000000001</c:v>
                </c:pt>
                <c:pt idx="14">
                  <c:v>6.469999999999999</c:v>
                </c:pt>
                <c:pt idx="15">
                  <c:v>6.319999999999993</c:v>
                </c:pt>
                <c:pt idx="16">
                  <c:v>5.890000000000001</c:v>
                </c:pt>
                <c:pt idx="17">
                  <c:v>5.8799999999999955</c:v>
                </c:pt>
                <c:pt idx="18">
                  <c:v>5.920000000000002</c:v>
                </c:pt>
                <c:pt idx="19">
                  <c:v>5.569999999999993</c:v>
                </c:pt>
                <c:pt idx="20">
                  <c:v>5.489999999999995</c:v>
                </c:pt>
                <c:pt idx="21">
                  <c:v>5.539999999999992</c:v>
                </c:pt>
                <c:pt idx="22">
                  <c:v>5.61999999999999</c:v>
                </c:pt>
                <c:pt idx="23">
                  <c:v>5.959999999999994</c:v>
                </c:pt>
                <c:pt idx="24">
                  <c:v>6.589999999999989</c:v>
                </c:pt>
                <c:pt idx="25">
                  <c:v>6.640000000000001</c:v>
                </c:pt>
                <c:pt idx="26">
                  <c:v>7.11999999999999</c:v>
                </c:pt>
                <c:pt idx="27">
                  <c:v>6.909999999999997</c:v>
                </c:pt>
                <c:pt idx="28">
                  <c:v>0</c:v>
                </c:pt>
                <c:pt idx="29">
                  <c:v>6.299999999999997</c:v>
                </c:pt>
                <c:pt idx="30">
                  <c:v>6.11999999999999</c:v>
                </c:pt>
                <c:pt idx="31">
                  <c:v>0</c:v>
                </c:pt>
                <c:pt idx="32">
                  <c:v>5.719999999999999</c:v>
                </c:pt>
                <c:pt idx="33">
                  <c:v>5.659999999999997</c:v>
                </c:pt>
                <c:pt idx="34">
                  <c:v>5.519999999999996</c:v>
                </c:pt>
                <c:pt idx="35">
                  <c:v>4.859999999999999</c:v>
                </c:pt>
                <c:pt idx="36">
                  <c:v>5.11999999999999</c:v>
                </c:pt>
                <c:pt idx="37">
                  <c:v>5.170000000000002</c:v>
                </c:pt>
                <c:pt idx="38">
                  <c:v>5.299999999999997</c:v>
                </c:pt>
                <c:pt idx="39">
                  <c:v>5.3799999999999955</c:v>
                </c:pt>
                <c:pt idx="40">
                  <c:v>5.25</c:v>
                </c:pt>
                <c:pt idx="41">
                  <c:v>5.239999999999995</c:v>
                </c:pt>
                <c:pt idx="42">
                  <c:v>5.280000000000001</c:v>
                </c:pt>
                <c:pt idx="43">
                  <c:v>5.179999999999993</c:v>
                </c:pt>
                <c:pt idx="44">
                  <c:v>5.179999999999993</c:v>
                </c:pt>
                <c:pt idx="45">
                  <c:v>5.140000000000001</c:v>
                </c:pt>
                <c:pt idx="46">
                  <c:v>5.109999999999999</c:v>
                </c:pt>
                <c:pt idx="47">
                  <c:v>5.11999999999999</c:v>
                </c:pt>
                <c:pt idx="48">
                  <c:v>5.099999999999994</c:v>
                </c:pt>
                <c:pt idx="49">
                  <c:v>5.069999999999993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0.3999999999999915</c:v>
                </c:pt>
                <c:pt idx="66">
                  <c:v>0.04999999999999716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7"/>
          <c:order val="10"/>
          <c:tx>
            <c:strRef>
              <c:f>'Leachate Levels for chart'!$A$21:$B$21</c:f>
              <c:strCache>
                <c:ptCount val="1"/>
                <c:pt idx="0">
                  <c:v>Cell 6 LMP6B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chart'!$D$21:$BV$21</c:f>
              <c:numCache>
                <c:ptCount val="71"/>
                <c:pt idx="0">
                  <c:v>5.939999999999998</c:v>
                </c:pt>
                <c:pt idx="1">
                  <c:v>7.159999999999997</c:v>
                </c:pt>
                <c:pt idx="2">
                  <c:v>7.1299999999999955</c:v>
                </c:pt>
                <c:pt idx="3">
                  <c:v>7.1499999999999915</c:v>
                </c:pt>
                <c:pt idx="4">
                  <c:v>7.329999999999998</c:v>
                </c:pt>
                <c:pt idx="5">
                  <c:v>7.22999999999999</c:v>
                </c:pt>
                <c:pt idx="6">
                  <c:v>7.159999999999997</c:v>
                </c:pt>
                <c:pt idx="7">
                  <c:v>6.97999999999999</c:v>
                </c:pt>
                <c:pt idx="8">
                  <c:v>6.890000000000001</c:v>
                </c:pt>
                <c:pt idx="9">
                  <c:v>6.759999999999991</c:v>
                </c:pt>
                <c:pt idx="10">
                  <c:v>7.199999999999989</c:v>
                </c:pt>
                <c:pt idx="11">
                  <c:v>7.209999999999994</c:v>
                </c:pt>
                <c:pt idx="12">
                  <c:v>7.140000000000001</c:v>
                </c:pt>
                <c:pt idx="13">
                  <c:v>7.11999999999999</c:v>
                </c:pt>
                <c:pt idx="14">
                  <c:v>7.030000000000001</c:v>
                </c:pt>
                <c:pt idx="15">
                  <c:v>6.8799999999999955</c:v>
                </c:pt>
                <c:pt idx="16">
                  <c:v>6.739999999999995</c:v>
                </c:pt>
                <c:pt idx="17">
                  <c:v>6.569999999999993</c:v>
                </c:pt>
                <c:pt idx="18">
                  <c:v>6.469999999999999</c:v>
                </c:pt>
                <c:pt idx="19">
                  <c:v>6.299999999999997</c:v>
                </c:pt>
                <c:pt idx="20">
                  <c:v>6.219999999999999</c:v>
                </c:pt>
                <c:pt idx="21">
                  <c:v>6.429999999999993</c:v>
                </c:pt>
                <c:pt idx="22">
                  <c:v>6.280000000000001</c:v>
                </c:pt>
                <c:pt idx="23">
                  <c:v>6.319999999999993</c:v>
                </c:pt>
                <c:pt idx="24">
                  <c:v>6.61999999999999</c:v>
                </c:pt>
                <c:pt idx="25">
                  <c:v>6.679999999999993</c:v>
                </c:pt>
                <c:pt idx="26">
                  <c:v>6.909999999999997</c:v>
                </c:pt>
                <c:pt idx="27">
                  <c:v>6.959999999999994</c:v>
                </c:pt>
                <c:pt idx="28">
                  <c:v>6.989999999999995</c:v>
                </c:pt>
                <c:pt idx="29">
                  <c:v>6.6499999999999915</c:v>
                </c:pt>
                <c:pt idx="30">
                  <c:v>6.709999999999994</c:v>
                </c:pt>
                <c:pt idx="31">
                  <c:v>6.589999999999989</c:v>
                </c:pt>
                <c:pt idx="32">
                  <c:v>6.549999999999997</c:v>
                </c:pt>
                <c:pt idx="33">
                  <c:v>6.5</c:v>
                </c:pt>
                <c:pt idx="34">
                  <c:v>6.339999999999989</c:v>
                </c:pt>
                <c:pt idx="35">
                  <c:v>5.47999999999999</c:v>
                </c:pt>
                <c:pt idx="36">
                  <c:v>5.489999999999995</c:v>
                </c:pt>
                <c:pt idx="37">
                  <c:v>5.459999999999994</c:v>
                </c:pt>
                <c:pt idx="38">
                  <c:v>5.459999999999994</c:v>
                </c:pt>
                <c:pt idx="39">
                  <c:v>5.519999999999996</c:v>
                </c:pt>
                <c:pt idx="40">
                  <c:v>5.509999999999991</c:v>
                </c:pt>
                <c:pt idx="41">
                  <c:v>5.439999999999998</c:v>
                </c:pt>
                <c:pt idx="42">
                  <c:v>5.329999999999998</c:v>
                </c:pt>
                <c:pt idx="43">
                  <c:v>5.329999999999998</c:v>
                </c:pt>
                <c:pt idx="44">
                  <c:v>5.22999999999999</c:v>
                </c:pt>
                <c:pt idx="45">
                  <c:v>5.299999999999997</c:v>
                </c:pt>
                <c:pt idx="46">
                  <c:v>5.289999999999992</c:v>
                </c:pt>
                <c:pt idx="47">
                  <c:v>5.309999999999988</c:v>
                </c:pt>
                <c:pt idx="48">
                  <c:v>5.329999999999998</c:v>
                </c:pt>
                <c:pt idx="49">
                  <c:v>5.299999999999997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marker val="1"/>
        <c:axId val="53860049"/>
        <c:axId val="14978394"/>
      </c:lineChart>
      <c:catAx>
        <c:axId val="53860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978394"/>
        <c:crosses val="autoZero"/>
        <c:auto val="1"/>
        <c:lblOffset val="100"/>
        <c:tickLblSkip val="2"/>
        <c:noMultiLvlLbl val="0"/>
      </c:catAx>
      <c:valAx>
        <c:axId val="14978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86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75"/>
          <c:y val="0.33275"/>
          <c:w val="0.131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"/>
          <c:y val="0.0585"/>
          <c:w val="0.85625"/>
          <c:h val="0.934"/>
        </c:manualLayout>
      </c:layout>
      <c:lineChart>
        <c:grouping val="standard"/>
        <c:varyColors val="0"/>
        <c:ser>
          <c:idx val="15"/>
          <c:order val="0"/>
          <c:tx>
            <c:strRef>
              <c:f>'Leachate Levels for chart'!$A$19:$B$19</c:f>
              <c:strCache>
                <c:ptCount val="1"/>
                <c:pt idx="0">
                  <c:v>Cell 6 LW6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chart'!$D$19:$BV$19</c:f>
              <c:numCache>
                <c:ptCount val="71"/>
                <c:pt idx="0">
                  <c:v>5.939999999999998</c:v>
                </c:pt>
                <c:pt idx="1">
                  <c:v>7.019999999999996</c:v>
                </c:pt>
                <c:pt idx="2">
                  <c:v>6.989999999999995</c:v>
                </c:pt>
                <c:pt idx="3">
                  <c:v>6.989999999999995</c:v>
                </c:pt>
                <c:pt idx="4">
                  <c:v>6.900000000000006</c:v>
                </c:pt>
                <c:pt idx="5">
                  <c:v>6.719999999999999</c:v>
                </c:pt>
                <c:pt idx="6">
                  <c:v>6.63000000000001</c:v>
                </c:pt>
                <c:pt idx="7">
                  <c:v>6.5</c:v>
                </c:pt>
                <c:pt idx="8">
                  <c:v>6.209999999999994</c:v>
                </c:pt>
                <c:pt idx="9">
                  <c:v>6.239999999999995</c:v>
                </c:pt>
                <c:pt idx="10">
                  <c:v>6.569999999999993</c:v>
                </c:pt>
                <c:pt idx="11">
                  <c:v>6.5</c:v>
                </c:pt>
                <c:pt idx="12">
                  <c:v>6.689999999999998</c:v>
                </c:pt>
                <c:pt idx="13">
                  <c:v>6.449999999999989</c:v>
                </c:pt>
                <c:pt idx="14">
                  <c:v>6.329999999999998</c:v>
                </c:pt>
                <c:pt idx="15">
                  <c:v>6.140000000000001</c:v>
                </c:pt>
                <c:pt idx="16">
                  <c:v>5.219999999999999</c:v>
                </c:pt>
                <c:pt idx="17">
                  <c:v>4.3799999999999955</c:v>
                </c:pt>
                <c:pt idx="18">
                  <c:v>3.5799999999999983</c:v>
                </c:pt>
                <c:pt idx="19">
                  <c:v>3.25</c:v>
                </c:pt>
                <c:pt idx="20">
                  <c:v>3.1199999999999903</c:v>
                </c:pt>
                <c:pt idx="21">
                  <c:v>2.739999999999995</c:v>
                </c:pt>
                <c:pt idx="22">
                  <c:v>2.780000000000001</c:v>
                </c:pt>
                <c:pt idx="23">
                  <c:v>3.75</c:v>
                </c:pt>
                <c:pt idx="24">
                  <c:v>5.299999999999997</c:v>
                </c:pt>
                <c:pt idx="25">
                  <c:v>6.469999999999999</c:v>
                </c:pt>
                <c:pt idx="26">
                  <c:v>6.659999999999997</c:v>
                </c:pt>
                <c:pt idx="27">
                  <c:v>6.269999999999996</c:v>
                </c:pt>
                <c:pt idx="28">
                  <c:v>4.390000000000001</c:v>
                </c:pt>
                <c:pt idx="29">
                  <c:v>5.859999999999999</c:v>
                </c:pt>
                <c:pt idx="30">
                  <c:v>5.780000000000001</c:v>
                </c:pt>
                <c:pt idx="31">
                  <c:v>5.509999999999991</c:v>
                </c:pt>
                <c:pt idx="32">
                  <c:v>5.289999999999992</c:v>
                </c:pt>
                <c:pt idx="33">
                  <c:v>5.199999999999989</c:v>
                </c:pt>
                <c:pt idx="34">
                  <c:v>5.11999999999999</c:v>
                </c:pt>
                <c:pt idx="35">
                  <c:v>5.009999999999991</c:v>
                </c:pt>
                <c:pt idx="36">
                  <c:v>5.289999999999992</c:v>
                </c:pt>
                <c:pt idx="37">
                  <c:v>5.429999999999993</c:v>
                </c:pt>
                <c:pt idx="38">
                  <c:v>5.530000000000001</c:v>
                </c:pt>
                <c:pt idx="39">
                  <c:v>5.549999999999997</c:v>
                </c:pt>
                <c:pt idx="40">
                  <c:v>5.459999999999994</c:v>
                </c:pt>
                <c:pt idx="41">
                  <c:v>4.47999999999999</c:v>
                </c:pt>
                <c:pt idx="42">
                  <c:v>2.6999999999999886</c:v>
                </c:pt>
                <c:pt idx="43">
                  <c:v>2.339999999999989</c:v>
                </c:pt>
                <c:pt idx="44">
                  <c:v>3.1999999999999886</c:v>
                </c:pt>
                <c:pt idx="45">
                  <c:v>2.519999999999996</c:v>
                </c:pt>
                <c:pt idx="46">
                  <c:v>2.549999999999997</c:v>
                </c:pt>
                <c:pt idx="47">
                  <c:v>3.0999999999999943</c:v>
                </c:pt>
                <c:pt idx="48">
                  <c:v>4.079999999999998</c:v>
                </c:pt>
                <c:pt idx="49">
                  <c:v>2.3999999999999915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2.8419999999999987</c:v>
                </c:pt>
                <c:pt idx="66">
                  <c:v>2.7920000000000016</c:v>
                </c:pt>
                <c:pt idx="67">
                  <c:v>2.8220000000000027</c:v>
                </c:pt>
                <c:pt idx="68">
                  <c:v>2.14200000000001</c:v>
                </c:pt>
                <c:pt idx="69">
                  <c:v>4.64200000000001</c:v>
                </c:pt>
                <c:pt idx="70">
                  <c:v>3.0420000000000016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'Leachate Levels for chart'!$A$20:$B$20</c:f>
              <c:strCache>
                <c:ptCount val="1"/>
                <c:pt idx="0">
                  <c:v>Cell 6 LMP6A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chart'!$D$20:$BV$20</c:f>
              <c:numCache>
                <c:ptCount val="71"/>
                <c:pt idx="0">
                  <c:v>5.939999999999998</c:v>
                </c:pt>
                <c:pt idx="1">
                  <c:v>7.140000000000001</c:v>
                </c:pt>
                <c:pt idx="2">
                  <c:v>7.1200000000000045</c:v>
                </c:pt>
                <c:pt idx="3">
                  <c:v>7.010000000000005</c:v>
                </c:pt>
                <c:pt idx="4">
                  <c:v>7.239999999999995</c:v>
                </c:pt>
                <c:pt idx="5">
                  <c:v>6.859999999999999</c:v>
                </c:pt>
                <c:pt idx="6">
                  <c:v>6.820000000000007</c:v>
                </c:pt>
                <c:pt idx="7">
                  <c:v>6.780000000000001</c:v>
                </c:pt>
                <c:pt idx="8">
                  <c:v>6.3799999999999955</c:v>
                </c:pt>
                <c:pt idx="9">
                  <c:v>6.549999999999997</c:v>
                </c:pt>
                <c:pt idx="10">
                  <c:v>6.640000000000001</c:v>
                </c:pt>
                <c:pt idx="11">
                  <c:v>7.22999999999999</c:v>
                </c:pt>
                <c:pt idx="12">
                  <c:v>6.679999999999993</c:v>
                </c:pt>
                <c:pt idx="13">
                  <c:v>6.640000000000001</c:v>
                </c:pt>
                <c:pt idx="14">
                  <c:v>6.469999999999999</c:v>
                </c:pt>
                <c:pt idx="15">
                  <c:v>6.319999999999993</c:v>
                </c:pt>
                <c:pt idx="16">
                  <c:v>5.890000000000001</c:v>
                </c:pt>
                <c:pt idx="17">
                  <c:v>5.8799999999999955</c:v>
                </c:pt>
                <c:pt idx="18">
                  <c:v>5.920000000000002</c:v>
                </c:pt>
                <c:pt idx="19">
                  <c:v>5.569999999999993</c:v>
                </c:pt>
                <c:pt idx="20">
                  <c:v>5.489999999999995</c:v>
                </c:pt>
                <c:pt idx="21">
                  <c:v>5.539999999999992</c:v>
                </c:pt>
                <c:pt idx="22">
                  <c:v>5.61999999999999</c:v>
                </c:pt>
                <c:pt idx="23">
                  <c:v>5.959999999999994</c:v>
                </c:pt>
                <c:pt idx="24">
                  <c:v>6.589999999999989</c:v>
                </c:pt>
                <c:pt idx="25">
                  <c:v>6.640000000000001</c:v>
                </c:pt>
                <c:pt idx="26">
                  <c:v>7.11999999999999</c:v>
                </c:pt>
                <c:pt idx="27">
                  <c:v>6.909999999999997</c:v>
                </c:pt>
                <c:pt idx="28">
                  <c:v>0</c:v>
                </c:pt>
                <c:pt idx="29">
                  <c:v>6.299999999999997</c:v>
                </c:pt>
                <c:pt idx="30">
                  <c:v>6.11999999999999</c:v>
                </c:pt>
                <c:pt idx="31">
                  <c:v>0</c:v>
                </c:pt>
                <c:pt idx="32">
                  <c:v>5.719999999999999</c:v>
                </c:pt>
                <c:pt idx="33">
                  <c:v>5.659999999999997</c:v>
                </c:pt>
                <c:pt idx="34">
                  <c:v>5.519999999999996</c:v>
                </c:pt>
                <c:pt idx="35">
                  <c:v>4.859999999999999</c:v>
                </c:pt>
                <c:pt idx="36">
                  <c:v>5.11999999999999</c:v>
                </c:pt>
                <c:pt idx="37">
                  <c:v>5.170000000000002</c:v>
                </c:pt>
                <c:pt idx="38">
                  <c:v>5.299999999999997</c:v>
                </c:pt>
                <c:pt idx="39">
                  <c:v>5.3799999999999955</c:v>
                </c:pt>
                <c:pt idx="40">
                  <c:v>5.25</c:v>
                </c:pt>
                <c:pt idx="41">
                  <c:v>5.239999999999995</c:v>
                </c:pt>
                <c:pt idx="42">
                  <c:v>5.280000000000001</c:v>
                </c:pt>
                <c:pt idx="43">
                  <c:v>5.179999999999993</c:v>
                </c:pt>
                <c:pt idx="44">
                  <c:v>5.179999999999993</c:v>
                </c:pt>
                <c:pt idx="45">
                  <c:v>5.140000000000001</c:v>
                </c:pt>
                <c:pt idx="46">
                  <c:v>5.109999999999999</c:v>
                </c:pt>
                <c:pt idx="47">
                  <c:v>5.11999999999999</c:v>
                </c:pt>
                <c:pt idx="48">
                  <c:v>5.099999999999994</c:v>
                </c:pt>
                <c:pt idx="49">
                  <c:v>5.069999999999993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0.3999999999999915</c:v>
                </c:pt>
                <c:pt idx="66">
                  <c:v>0.04999999999999716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'Leachate Levels for chart'!$A$21:$B$21</c:f>
              <c:strCache>
                <c:ptCount val="1"/>
                <c:pt idx="0">
                  <c:v>Cell 6 LMP6B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chart'!$D$21:$BV$21</c:f>
              <c:numCache>
                <c:ptCount val="71"/>
                <c:pt idx="0">
                  <c:v>5.939999999999998</c:v>
                </c:pt>
                <c:pt idx="1">
                  <c:v>7.159999999999997</c:v>
                </c:pt>
                <c:pt idx="2">
                  <c:v>7.1299999999999955</c:v>
                </c:pt>
                <c:pt idx="3">
                  <c:v>7.1499999999999915</c:v>
                </c:pt>
                <c:pt idx="4">
                  <c:v>7.329999999999998</c:v>
                </c:pt>
                <c:pt idx="5">
                  <c:v>7.22999999999999</c:v>
                </c:pt>
                <c:pt idx="6">
                  <c:v>7.159999999999997</c:v>
                </c:pt>
                <c:pt idx="7">
                  <c:v>6.97999999999999</c:v>
                </c:pt>
                <c:pt idx="8">
                  <c:v>6.890000000000001</c:v>
                </c:pt>
                <c:pt idx="9">
                  <c:v>6.759999999999991</c:v>
                </c:pt>
                <c:pt idx="10">
                  <c:v>7.199999999999989</c:v>
                </c:pt>
                <c:pt idx="11">
                  <c:v>7.209999999999994</c:v>
                </c:pt>
                <c:pt idx="12">
                  <c:v>7.140000000000001</c:v>
                </c:pt>
                <c:pt idx="13">
                  <c:v>7.11999999999999</c:v>
                </c:pt>
                <c:pt idx="14">
                  <c:v>7.030000000000001</c:v>
                </c:pt>
                <c:pt idx="15">
                  <c:v>6.8799999999999955</c:v>
                </c:pt>
                <c:pt idx="16">
                  <c:v>6.739999999999995</c:v>
                </c:pt>
                <c:pt idx="17">
                  <c:v>6.569999999999993</c:v>
                </c:pt>
                <c:pt idx="18">
                  <c:v>6.469999999999999</c:v>
                </c:pt>
                <c:pt idx="19">
                  <c:v>6.299999999999997</c:v>
                </c:pt>
                <c:pt idx="20">
                  <c:v>6.219999999999999</c:v>
                </c:pt>
                <c:pt idx="21">
                  <c:v>6.429999999999993</c:v>
                </c:pt>
                <c:pt idx="22">
                  <c:v>6.280000000000001</c:v>
                </c:pt>
                <c:pt idx="23">
                  <c:v>6.319999999999993</c:v>
                </c:pt>
                <c:pt idx="24">
                  <c:v>6.61999999999999</c:v>
                </c:pt>
                <c:pt idx="25">
                  <c:v>6.679999999999993</c:v>
                </c:pt>
                <c:pt idx="26">
                  <c:v>6.909999999999997</c:v>
                </c:pt>
                <c:pt idx="27">
                  <c:v>6.959999999999994</c:v>
                </c:pt>
                <c:pt idx="28">
                  <c:v>6.989999999999995</c:v>
                </c:pt>
                <c:pt idx="29">
                  <c:v>6.6499999999999915</c:v>
                </c:pt>
                <c:pt idx="30">
                  <c:v>6.709999999999994</c:v>
                </c:pt>
                <c:pt idx="31">
                  <c:v>6.589999999999989</c:v>
                </c:pt>
                <c:pt idx="32">
                  <c:v>6.549999999999997</c:v>
                </c:pt>
                <c:pt idx="33">
                  <c:v>6.5</c:v>
                </c:pt>
                <c:pt idx="34">
                  <c:v>6.339999999999989</c:v>
                </c:pt>
                <c:pt idx="35">
                  <c:v>5.47999999999999</c:v>
                </c:pt>
                <c:pt idx="36">
                  <c:v>5.489999999999995</c:v>
                </c:pt>
                <c:pt idx="37">
                  <c:v>5.459999999999994</c:v>
                </c:pt>
                <c:pt idx="38">
                  <c:v>5.459999999999994</c:v>
                </c:pt>
                <c:pt idx="39">
                  <c:v>5.519999999999996</c:v>
                </c:pt>
                <c:pt idx="40">
                  <c:v>5.509999999999991</c:v>
                </c:pt>
                <c:pt idx="41">
                  <c:v>5.439999999999998</c:v>
                </c:pt>
                <c:pt idx="42">
                  <c:v>5.329999999999998</c:v>
                </c:pt>
                <c:pt idx="43">
                  <c:v>5.329999999999998</c:v>
                </c:pt>
                <c:pt idx="44">
                  <c:v>5.22999999999999</c:v>
                </c:pt>
                <c:pt idx="45">
                  <c:v>5.299999999999997</c:v>
                </c:pt>
                <c:pt idx="46">
                  <c:v>5.289999999999992</c:v>
                </c:pt>
                <c:pt idx="47">
                  <c:v>5.309999999999988</c:v>
                </c:pt>
                <c:pt idx="48">
                  <c:v>5.329999999999998</c:v>
                </c:pt>
                <c:pt idx="49">
                  <c:v>5.299999999999997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'Leachate Levels for chart'!$A$22:$B$22</c:f>
              <c:strCache>
                <c:ptCount val="1"/>
                <c:pt idx="0">
                  <c:v>Cell 7 LMP7A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chart'!$D$22:$BV$22</c:f>
              <c:numCache>
                <c:ptCount val="71"/>
                <c:pt idx="0">
                  <c:v>4.5</c:v>
                </c:pt>
                <c:pt idx="17">
                  <c:v>1.0300000000000011</c:v>
                </c:pt>
                <c:pt idx="18">
                  <c:v>1.0799999999999983</c:v>
                </c:pt>
                <c:pt idx="19">
                  <c:v>1.3199999999999932</c:v>
                </c:pt>
                <c:pt idx="20">
                  <c:v>1.4500000000000028</c:v>
                </c:pt>
                <c:pt idx="21">
                  <c:v>0</c:v>
                </c:pt>
                <c:pt idx="22">
                  <c:v>1.0999999999999943</c:v>
                </c:pt>
                <c:pt idx="23">
                  <c:v>1.6500000000000057</c:v>
                </c:pt>
                <c:pt idx="24">
                  <c:v>1.9300000000000068</c:v>
                </c:pt>
                <c:pt idx="25">
                  <c:v>1.8100000000000023</c:v>
                </c:pt>
                <c:pt idx="26">
                  <c:v>1.8299999999999983</c:v>
                </c:pt>
                <c:pt idx="27">
                  <c:v>1.7999999999999972</c:v>
                </c:pt>
                <c:pt idx="28">
                  <c:v>1.75</c:v>
                </c:pt>
                <c:pt idx="29">
                  <c:v>1.7000000000000028</c:v>
                </c:pt>
                <c:pt idx="30">
                  <c:v>1.75</c:v>
                </c:pt>
                <c:pt idx="31">
                  <c:v>1.75</c:v>
                </c:pt>
                <c:pt idx="32">
                  <c:v>1.6899999999999977</c:v>
                </c:pt>
                <c:pt idx="33">
                  <c:v>1.6200000000000045</c:v>
                </c:pt>
                <c:pt idx="34">
                  <c:v>1.7999999999999972</c:v>
                </c:pt>
                <c:pt idx="35">
                  <c:v>2.0999999999999943</c:v>
                </c:pt>
                <c:pt idx="36">
                  <c:v>1.7900000000000063</c:v>
                </c:pt>
                <c:pt idx="37">
                  <c:v>2.4399999999999977</c:v>
                </c:pt>
                <c:pt idx="38">
                  <c:v>2.280000000000001</c:v>
                </c:pt>
                <c:pt idx="39">
                  <c:v>2.3299999999999983</c:v>
                </c:pt>
                <c:pt idx="40">
                  <c:v>2.1299999999999955</c:v>
                </c:pt>
                <c:pt idx="41">
                  <c:v>3.0900000000000034</c:v>
                </c:pt>
                <c:pt idx="42">
                  <c:v>1.9300000000000068</c:v>
                </c:pt>
                <c:pt idx="43">
                  <c:v>1.7199999999999989</c:v>
                </c:pt>
                <c:pt idx="44">
                  <c:v>0.9099999999999966</c:v>
                </c:pt>
                <c:pt idx="45">
                  <c:v>2.019999999999996</c:v>
                </c:pt>
                <c:pt idx="46">
                  <c:v>3.6700000000000017</c:v>
                </c:pt>
                <c:pt idx="47">
                  <c:v>3.739999999999995</c:v>
                </c:pt>
                <c:pt idx="48">
                  <c:v>-0.6800000000000068</c:v>
                </c:pt>
                <c:pt idx="49">
                  <c:v>-0.5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4.049999999999997</c:v>
                </c:pt>
                <c:pt idx="57">
                  <c:v>4</c:v>
                </c:pt>
                <c:pt idx="58">
                  <c:v>4.400000000000006</c:v>
                </c:pt>
                <c:pt idx="59">
                  <c:v>1.3199999999999932</c:v>
                </c:pt>
                <c:pt idx="60">
                  <c:v>2.580999999999989</c:v>
                </c:pt>
                <c:pt idx="61">
                  <c:v>2.580999999999989</c:v>
                </c:pt>
                <c:pt idx="62">
                  <c:v>2.580999999999989</c:v>
                </c:pt>
                <c:pt idx="63">
                  <c:v>2.580999999999989</c:v>
                </c:pt>
                <c:pt idx="64">
                  <c:v>2.4200000000000017</c:v>
                </c:pt>
                <c:pt idx="66">
                  <c:v>2.4200000000000017</c:v>
                </c:pt>
                <c:pt idx="67">
                  <c:v>2.4200000000000017</c:v>
                </c:pt>
                <c:pt idx="68">
                  <c:v>0</c:v>
                </c:pt>
                <c:pt idx="69">
                  <c:v>2.290999999999997</c:v>
                </c:pt>
                <c:pt idx="70">
                  <c:v>2.290999999999997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'Leachate Levels for chart'!$A$23:$B$23</c:f>
              <c:strCache>
                <c:ptCount val="1"/>
                <c:pt idx="0">
                  <c:v>Cell 7 LMP7B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chart'!$D$23:$BV$23</c:f>
              <c:numCache>
                <c:ptCount val="71"/>
              </c:numCache>
            </c:numRef>
          </c:val>
          <c:smooth val="0"/>
        </c:ser>
        <c:ser>
          <c:idx val="20"/>
          <c:order val="5"/>
          <c:tx>
            <c:strRef>
              <c:f>'Leachate Levels for chart'!$A$24:$B$24</c:f>
              <c:strCache>
                <c:ptCount val="1"/>
                <c:pt idx="0">
                  <c:v>Cell 7 LMP7N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chart'!$D$24:$BV$24</c:f>
              <c:numCache>
                <c:ptCount val="71"/>
                <c:pt idx="0">
                  <c:v>2.6300000000000097</c:v>
                </c:pt>
                <c:pt idx="1">
                  <c:v>2.239999999999995</c:v>
                </c:pt>
                <c:pt idx="2">
                  <c:v>2.269999999999996</c:v>
                </c:pt>
                <c:pt idx="3">
                  <c:v>2.239999999999995</c:v>
                </c:pt>
                <c:pt idx="4">
                  <c:v>2.239999999999995</c:v>
                </c:pt>
                <c:pt idx="5">
                  <c:v>0.9000000000000057</c:v>
                </c:pt>
                <c:pt idx="6">
                  <c:v>0.6700000000000017</c:v>
                </c:pt>
                <c:pt idx="7">
                  <c:v>0.730000000000004</c:v>
                </c:pt>
                <c:pt idx="8">
                  <c:v>0.730000000000004</c:v>
                </c:pt>
                <c:pt idx="9">
                  <c:v>0.8900000000000006</c:v>
                </c:pt>
                <c:pt idx="10">
                  <c:v>0.7199999999999989</c:v>
                </c:pt>
                <c:pt idx="11">
                  <c:v>1.2600000000000051</c:v>
                </c:pt>
                <c:pt idx="12">
                  <c:v>1.0400000000000063</c:v>
                </c:pt>
                <c:pt idx="13">
                  <c:v>0.8100000000000023</c:v>
                </c:pt>
                <c:pt idx="14">
                  <c:v>0.8100000000000023</c:v>
                </c:pt>
                <c:pt idx="15">
                  <c:v>0.46999999999999886</c:v>
                </c:pt>
                <c:pt idx="16">
                  <c:v>1.0700000000000074</c:v>
                </c:pt>
                <c:pt idx="17">
                  <c:v>1.0400000000000063</c:v>
                </c:pt>
                <c:pt idx="18">
                  <c:v>1.0700000000000074</c:v>
                </c:pt>
                <c:pt idx="19">
                  <c:v>0.18999999999999773</c:v>
                </c:pt>
                <c:pt idx="20">
                  <c:v>2.740000000000009</c:v>
                </c:pt>
                <c:pt idx="21">
                  <c:v>1.8800000000000097</c:v>
                </c:pt>
                <c:pt idx="22">
                  <c:v>2.780000000000001</c:v>
                </c:pt>
                <c:pt idx="23">
                  <c:v>2.450000000000003</c:v>
                </c:pt>
                <c:pt idx="24">
                  <c:v>2.530000000000001</c:v>
                </c:pt>
                <c:pt idx="25">
                  <c:v>2.6099999999999994</c:v>
                </c:pt>
                <c:pt idx="26">
                  <c:v>2.6899999999999977</c:v>
                </c:pt>
                <c:pt idx="27">
                  <c:v>2.8900000000000006</c:v>
                </c:pt>
                <c:pt idx="28">
                  <c:v>2.930000000000007</c:v>
                </c:pt>
                <c:pt idx="29">
                  <c:v>1.1300000000000097</c:v>
                </c:pt>
                <c:pt idx="30">
                  <c:v>1.230000000000004</c:v>
                </c:pt>
                <c:pt idx="31">
                  <c:v>1.3500000000000085</c:v>
                </c:pt>
                <c:pt idx="32">
                  <c:v>1.2900000000000063</c:v>
                </c:pt>
                <c:pt idx="33">
                  <c:v>1.4399999999999977</c:v>
                </c:pt>
                <c:pt idx="34">
                  <c:v>1.5799999999999983</c:v>
                </c:pt>
                <c:pt idx="35">
                  <c:v>1.6500000000000057</c:v>
                </c:pt>
                <c:pt idx="36">
                  <c:v>1.3299999999999983</c:v>
                </c:pt>
                <c:pt idx="37">
                  <c:v>2.280000000000001</c:v>
                </c:pt>
                <c:pt idx="38">
                  <c:v>2.460000000000008</c:v>
                </c:pt>
                <c:pt idx="39">
                  <c:v>2.4399999999999977</c:v>
                </c:pt>
                <c:pt idx="40">
                  <c:v>2.2900000000000063</c:v>
                </c:pt>
                <c:pt idx="41">
                  <c:v>1.1099999999999994</c:v>
                </c:pt>
                <c:pt idx="42">
                  <c:v>2.700000000000003</c:v>
                </c:pt>
                <c:pt idx="43">
                  <c:v>2.6899999999999977</c:v>
                </c:pt>
                <c:pt idx="44">
                  <c:v>2.760000000000005</c:v>
                </c:pt>
                <c:pt idx="45">
                  <c:v>2.5400000000000063</c:v>
                </c:pt>
                <c:pt idx="46">
                  <c:v>2.5799999999999983</c:v>
                </c:pt>
                <c:pt idx="47">
                  <c:v>2.5799999999999983</c:v>
                </c:pt>
                <c:pt idx="48">
                  <c:v>2.219999999999999</c:v>
                </c:pt>
                <c:pt idx="49">
                  <c:v>2.1200000000000045</c:v>
                </c:pt>
                <c:pt idx="50">
                  <c:v>2.410000000000011</c:v>
                </c:pt>
                <c:pt idx="51">
                  <c:v>2.480000000000004</c:v>
                </c:pt>
                <c:pt idx="52">
                  <c:v>3.010000000000005</c:v>
                </c:pt>
                <c:pt idx="53">
                  <c:v>2.730000000000004</c:v>
                </c:pt>
                <c:pt idx="54">
                  <c:v>2.730000000000004</c:v>
                </c:pt>
                <c:pt idx="55">
                  <c:v>2.3299999999999983</c:v>
                </c:pt>
                <c:pt idx="56">
                  <c:v>1.9399999999999977</c:v>
                </c:pt>
                <c:pt idx="57">
                  <c:v>2.740000000000009</c:v>
                </c:pt>
                <c:pt idx="58">
                  <c:v>2.660000000000011</c:v>
                </c:pt>
                <c:pt idx="59">
                  <c:v>2.358000000000004</c:v>
                </c:pt>
                <c:pt idx="60">
                  <c:v>2.4680000000000035</c:v>
                </c:pt>
                <c:pt idx="61">
                  <c:v>2.9380000000000024</c:v>
                </c:pt>
                <c:pt idx="62">
                  <c:v>3.058000000000007</c:v>
                </c:pt>
                <c:pt idx="63">
                  <c:v>3.108000000000004</c:v>
                </c:pt>
                <c:pt idx="64">
                  <c:v>3.4380000000000024</c:v>
                </c:pt>
                <c:pt idx="65">
                  <c:v>3.6780000000000115</c:v>
                </c:pt>
                <c:pt idx="66">
                  <c:v>3.278000000000006</c:v>
                </c:pt>
                <c:pt idx="67">
                  <c:v>2.9380000000000024</c:v>
                </c:pt>
                <c:pt idx="68">
                  <c:v>3.9780000000000086</c:v>
                </c:pt>
                <c:pt idx="69">
                  <c:v>4.188000000000002</c:v>
                </c:pt>
                <c:pt idx="70">
                  <c:v>4.338000000000008</c:v>
                </c:pt>
              </c:numCache>
            </c:numRef>
          </c:val>
          <c:smooth val="0"/>
        </c:ser>
        <c:ser>
          <c:idx val="21"/>
          <c:order val="6"/>
          <c:tx>
            <c:strRef>
              <c:f>'Leachate Levels for chart'!$A$25:$B$25</c:f>
              <c:strCache>
                <c:ptCount val="1"/>
                <c:pt idx="0">
                  <c:v>Cell 8 LW8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chart'!$D$25:$BV$25</c:f>
              <c:numCache>
                <c:ptCount val="71"/>
                <c:pt idx="0">
                  <c:v>1.4799999999999898</c:v>
                </c:pt>
                <c:pt idx="1">
                  <c:v>5.329999999999984</c:v>
                </c:pt>
                <c:pt idx="2">
                  <c:v>5.029999999999987</c:v>
                </c:pt>
                <c:pt idx="3">
                  <c:v>4.829999999999984</c:v>
                </c:pt>
                <c:pt idx="4">
                  <c:v>4.599999999999994</c:v>
                </c:pt>
                <c:pt idx="5">
                  <c:v>4.579999999999984</c:v>
                </c:pt>
                <c:pt idx="6">
                  <c:v>4.559999999999988</c:v>
                </c:pt>
                <c:pt idx="7">
                  <c:v>4.489999999999981</c:v>
                </c:pt>
                <c:pt idx="8">
                  <c:v>4.3799999999999955</c:v>
                </c:pt>
                <c:pt idx="9">
                  <c:v>3.299999999999997</c:v>
                </c:pt>
                <c:pt idx="10">
                  <c:v>3.969999999999999</c:v>
                </c:pt>
                <c:pt idx="11">
                  <c:v>3.8499999999999943</c:v>
                </c:pt>
                <c:pt idx="12">
                  <c:v>4.199999999999989</c:v>
                </c:pt>
                <c:pt idx="13">
                  <c:v>4.039999999999992</c:v>
                </c:pt>
                <c:pt idx="14">
                  <c:v>3.9799999999999898</c:v>
                </c:pt>
                <c:pt idx="15">
                  <c:v>4</c:v>
                </c:pt>
                <c:pt idx="16">
                  <c:v>3.8699999999999903</c:v>
                </c:pt>
                <c:pt idx="17">
                  <c:v>3.9499999999999886</c:v>
                </c:pt>
                <c:pt idx="18">
                  <c:v>3.9299999999999926</c:v>
                </c:pt>
                <c:pt idx="19">
                  <c:v>0</c:v>
                </c:pt>
                <c:pt idx="20">
                  <c:v>4.189999999999998</c:v>
                </c:pt>
                <c:pt idx="21">
                  <c:v>3.1799999999999926</c:v>
                </c:pt>
                <c:pt idx="22">
                  <c:v>3.25</c:v>
                </c:pt>
                <c:pt idx="23">
                  <c:v>4.1499999999999915</c:v>
                </c:pt>
                <c:pt idx="24">
                  <c:v>4.179999999999993</c:v>
                </c:pt>
                <c:pt idx="25">
                  <c:v>4.299999999999997</c:v>
                </c:pt>
                <c:pt idx="26">
                  <c:v>4.569999999999993</c:v>
                </c:pt>
                <c:pt idx="27">
                  <c:v>4.47999999999999</c:v>
                </c:pt>
                <c:pt idx="28">
                  <c:v>3.4099999999999966</c:v>
                </c:pt>
                <c:pt idx="29">
                  <c:v>4.089999999999989</c:v>
                </c:pt>
                <c:pt idx="30">
                  <c:v>3.9499999999999886</c:v>
                </c:pt>
                <c:pt idx="31">
                  <c:v>3.9099999999999966</c:v>
                </c:pt>
                <c:pt idx="32">
                  <c:v>3.739999999999995</c:v>
                </c:pt>
                <c:pt idx="33">
                  <c:v>3.5600000000000023</c:v>
                </c:pt>
                <c:pt idx="34">
                  <c:v>3.4399999999999977</c:v>
                </c:pt>
                <c:pt idx="35">
                  <c:v>3.339999999999989</c:v>
                </c:pt>
                <c:pt idx="36">
                  <c:v>3.3599999999999994</c:v>
                </c:pt>
                <c:pt idx="37">
                  <c:v>3.3299999999999983</c:v>
                </c:pt>
                <c:pt idx="38">
                  <c:v>3.4299999999999926</c:v>
                </c:pt>
                <c:pt idx="39">
                  <c:v>3.3699999999999903</c:v>
                </c:pt>
                <c:pt idx="40">
                  <c:v>3.1499999999999915</c:v>
                </c:pt>
                <c:pt idx="41">
                  <c:v>2.219999999999999</c:v>
                </c:pt>
                <c:pt idx="42">
                  <c:v>2.3100000000000023</c:v>
                </c:pt>
                <c:pt idx="43">
                  <c:v>2.280000000000001</c:v>
                </c:pt>
                <c:pt idx="44">
                  <c:v>2.280000000000001</c:v>
                </c:pt>
                <c:pt idx="45">
                  <c:v>2.7099999999999937</c:v>
                </c:pt>
                <c:pt idx="46">
                  <c:v>2.1299999999999955</c:v>
                </c:pt>
                <c:pt idx="47">
                  <c:v>2.1499999999999915</c:v>
                </c:pt>
                <c:pt idx="48">
                  <c:v>2.1700000000000017</c:v>
                </c:pt>
                <c:pt idx="49">
                  <c:v>2.2299999999999898</c:v>
                </c:pt>
                <c:pt idx="50">
                  <c:v>2.239999999999995</c:v>
                </c:pt>
                <c:pt idx="51">
                  <c:v>3.089999999999989</c:v>
                </c:pt>
                <c:pt idx="52">
                  <c:v>2.969999999999999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2.9599999999999937</c:v>
                </c:pt>
                <c:pt idx="60">
                  <c:v>1.9500000000000028</c:v>
                </c:pt>
                <c:pt idx="61">
                  <c:v>1.9300000000000068</c:v>
                </c:pt>
                <c:pt idx="62">
                  <c:v>1.8599999999999994</c:v>
                </c:pt>
                <c:pt idx="63">
                  <c:v>2.8400000000000034</c:v>
                </c:pt>
                <c:pt idx="64">
                  <c:v>1.9500000000000028</c:v>
                </c:pt>
                <c:pt idx="65">
                  <c:v>2.6700000000000017</c:v>
                </c:pt>
                <c:pt idx="66">
                  <c:v>2.780000000000001</c:v>
                </c:pt>
                <c:pt idx="67">
                  <c:v>2.719999999999999</c:v>
                </c:pt>
                <c:pt idx="68">
                  <c:v>1.9200000000000017</c:v>
                </c:pt>
                <c:pt idx="69">
                  <c:v>3.219999999999999</c:v>
                </c:pt>
                <c:pt idx="70">
                  <c:v>3.219999999999999</c:v>
                </c:pt>
              </c:numCache>
            </c:numRef>
          </c:val>
          <c:smooth val="0"/>
        </c:ser>
        <c:ser>
          <c:idx val="22"/>
          <c:order val="7"/>
          <c:tx>
            <c:strRef>
              <c:f>'Leachate Levels for chart'!$A$26:$B$26</c:f>
              <c:strCache>
                <c:ptCount val="1"/>
                <c:pt idx="0">
                  <c:v>Cell 9 LW9A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chart'!$D$26:$BV$26</c:f>
              <c:numCache>
                <c:ptCount val="71"/>
                <c:pt idx="0">
                  <c:v>2.1199999999999903</c:v>
                </c:pt>
                <c:pt idx="1">
                  <c:v>6.299999999999997</c:v>
                </c:pt>
                <c:pt idx="2">
                  <c:v>6.059999999999988</c:v>
                </c:pt>
                <c:pt idx="3">
                  <c:v>6.059999999999988</c:v>
                </c:pt>
                <c:pt idx="4">
                  <c:v>5.759999999999991</c:v>
                </c:pt>
                <c:pt idx="5">
                  <c:v>5.909999999999997</c:v>
                </c:pt>
                <c:pt idx="6">
                  <c:v>5.859999999999999</c:v>
                </c:pt>
                <c:pt idx="7">
                  <c:v>5.709999999999994</c:v>
                </c:pt>
                <c:pt idx="8">
                  <c:v>5.739999999999995</c:v>
                </c:pt>
                <c:pt idx="9">
                  <c:v>4.97999999999999</c:v>
                </c:pt>
                <c:pt idx="10">
                  <c:v>5.1499999999999915</c:v>
                </c:pt>
                <c:pt idx="11">
                  <c:v>6.009999999999991</c:v>
                </c:pt>
                <c:pt idx="12">
                  <c:v>6.109999999999999</c:v>
                </c:pt>
                <c:pt idx="13">
                  <c:v>6.019999999999996</c:v>
                </c:pt>
                <c:pt idx="14">
                  <c:v>5.8799999999999955</c:v>
                </c:pt>
                <c:pt idx="15">
                  <c:v>5.709999999999994</c:v>
                </c:pt>
                <c:pt idx="16">
                  <c:v>2.319999999999993</c:v>
                </c:pt>
                <c:pt idx="17">
                  <c:v>2.5799999999999983</c:v>
                </c:pt>
                <c:pt idx="18">
                  <c:v>2.239999999999995</c:v>
                </c:pt>
                <c:pt idx="19">
                  <c:v>2.239999999999995</c:v>
                </c:pt>
                <c:pt idx="20">
                  <c:v>2.2099999999999937</c:v>
                </c:pt>
                <c:pt idx="21">
                  <c:v>2.1299999999999955</c:v>
                </c:pt>
                <c:pt idx="22">
                  <c:v>2.2099999999999937</c:v>
                </c:pt>
                <c:pt idx="23">
                  <c:v>3.2299999999999898</c:v>
                </c:pt>
                <c:pt idx="24">
                  <c:v>4.859999999999999</c:v>
                </c:pt>
                <c:pt idx="25">
                  <c:v>5.810000000000002</c:v>
                </c:pt>
                <c:pt idx="26">
                  <c:v>5.769999999999996</c:v>
                </c:pt>
                <c:pt idx="27">
                  <c:v>5.1499999999999915</c:v>
                </c:pt>
                <c:pt idx="28">
                  <c:v>0</c:v>
                </c:pt>
                <c:pt idx="29">
                  <c:v>5.069999999999993</c:v>
                </c:pt>
                <c:pt idx="30">
                  <c:v>5.159999999999997</c:v>
                </c:pt>
                <c:pt idx="31">
                  <c:v>5.11999999999999</c:v>
                </c:pt>
                <c:pt idx="32">
                  <c:v>4.859999999999999</c:v>
                </c:pt>
                <c:pt idx="33">
                  <c:v>4.5</c:v>
                </c:pt>
                <c:pt idx="34">
                  <c:v>4.640000000000001</c:v>
                </c:pt>
                <c:pt idx="35">
                  <c:v>4.759999999999991</c:v>
                </c:pt>
                <c:pt idx="36">
                  <c:v>4.8999999999999915</c:v>
                </c:pt>
                <c:pt idx="37">
                  <c:v>5.079999999999998</c:v>
                </c:pt>
                <c:pt idx="38">
                  <c:v>5.390000000000001</c:v>
                </c:pt>
                <c:pt idx="39">
                  <c:v>5.509999999999991</c:v>
                </c:pt>
                <c:pt idx="40">
                  <c:v>2.1700000000000017</c:v>
                </c:pt>
                <c:pt idx="41">
                  <c:v>3.789999999999992</c:v>
                </c:pt>
                <c:pt idx="42">
                  <c:v>2.039999999999992</c:v>
                </c:pt>
                <c:pt idx="43">
                  <c:v>2.039999999999992</c:v>
                </c:pt>
                <c:pt idx="44">
                  <c:v>1.8599999999999994</c:v>
                </c:pt>
                <c:pt idx="45">
                  <c:v>1.759999999999991</c:v>
                </c:pt>
                <c:pt idx="46">
                  <c:v>2.019999999999996</c:v>
                </c:pt>
                <c:pt idx="47">
                  <c:v>4.819999999999993</c:v>
                </c:pt>
                <c:pt idx="48">
                  <c:v>3.969999999999999</c:v>
                </c:pt>
                <c:pt idx="49">
                  <c:v>2.969999999999999</c:v>
                </c:pt>
                <c:pt idx="50">
                  <c:v>2.759999999999991</c:v>
                </c:pt>
                <c:pt idx="51">
                  <c:v>2.799999999999997</c:v>
                </c:pt>
                <c:pt idx="52">
                  <c:v>2.6799999999999926</c:v>
                </c:pt>
                <c:pt idx="53">
                  <c:v>4.319999999999993</c:v>
                </c:pt>
                <c:pt idx="54">
                  <c:v>4.420000000000002</c:v>
                </c:pt>
                <c:pt idx="55">
                  <c:v>4.319999999999993</c:v>
                </c:pt>
                <c:pt idx="56">
                  <c:v>4.25</c:v>
                </c:pt>
                <c:pt idx="57">
                  <c:v>4.36999999999999</c:v>
                </c:pt>
                <c:pt idx="58">
                  <c:v>4.450000000000003</c:v>
                </c:pt>
                <c:pt idx="59">
                  <c:v>5.989000000000004</c:v>
                </c:pt>
                <c:pt idx="60">
                  <c:v>4.929000000000002</c:v>
                </c:pt>
                <c:pt idx="61">
                  <c:v>4.689000000000007</c:v>
                </c:pt>
                <c:pt idx="62">
                  <c:v>5.888999999999996</c:v>
                </c:pt>
                <c:pt idx="63">
                  <c:v>5.869</c:v>
                </c:pt>
                <c:pt idx="64">
                  <c:v>0.42900000000000205</c:v>
                </c:pt>
                <c:pt idx="65">
                  <c:v>5.388999999999996</c:v>
                </c:pt>
                <c:pt idx="66">
                  <c:v>5.529000000000011</c:v>
                </c:pt>
                <c:pt idx="67">
                  <c:v>5.448999999999998</c:v>
                </c:pt>
                <c:pt idx="68">
                  <c:v>1.8290000000000077</c:v>
                </c:pt>
                <c:pt idx="69">
                  <c:v>0.929000000000002</c:v>
                </c:pt>
                <c:pt idx="70">
                  <c:v>1.1290000000000049</c:v>
                </c:pt>
              </c:numCache>
            </c:numRef>
          </c:val>
          <c:smooth val="0"/>
        </c:ser>
        <c:ser>
          <c:idx val="23"/>
          <c:order val="8"/>
          <c:tx>
            <c:strRef>
              <c:f>'Leachate Levels for chart'!$A$27:$B$27</c:f>
              <c:strCache>
                <c:ptCount val="1"/>
                <c:pt idx="0">
                  <c:v>Cell 9 LW9B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chart'!$D$27:$BV$27</c:f>
              <c:numCache>
                <c:ptCount val="71"/>
                <c:pt idx="0">
                  <c:v>2.219999999999999</c:v>
                </c:pt>
                <c:pt idx="1">
                  <c:v>7.320000000000022</c:v>
                </c:pt>
                <c:pt idx="2">
                  <c:v>7.27000000000001</c:v>
                </c:pt>
                <c:pt idx="3">
                  <c:v>7.230000000000018</c:v>
                </c:pt>
                <c:pt idx="4">
                  <c:v>7.160000000000011</c:v>
                </c:pt>
                <c:pt idx="5">
                  <c:v>7.160000000000011</c:v>
                </c:pt>
                <c:pt idx="6">
                  <c:v>7.120000000000019</c:v>
                </c:pt>
                <c:pt idx="7">
                  <c:v>7.0600000000000165</c:v>
                </c:pt>
                <c:pt idx="8">
                  <c:v>7.030000000000001</c:v>
                </c:pt>
                <c:pt idx="9">
                  <c:v>6.900000000000006</c:v>
                </c:pt>
                <c:pt idx="10">
                  <c:v>7.210000000000008</c:v>
                </c:pt>
                <c:pt idx="11">
                  <c:v>7.140000000000001</c:v>
                </c:pt>
                <c:pt idx="12">
                  <c:v>5.780000000000001</c:v>
                </c:pt>
                <c:pt idx="13">
                  <c:v>5.910000000000011</c:v>
                </c:pt>
                <c:pt idx="14">
                  <c:v>5.040000000000006</c:v>
                </c:pt>
                <c:pt idx="15">
                  <c:v>6.550000000000011</c:v>
                </c:pt>
                <c:pt idx="16">
                  <c:v>6.490000000000009</c:v>
                </c:pt>
                <c:pt idx="17">
                  <c:v>0</c:v>
                </c:pt>
                <c:pt idx="18">
                  <c:v>3.2900000000000063</c:v>
                </c:pt>
                <c:pt idx="19">
                  <c:v>3.0700000000000074</c:v>
                </c:pt>
                <c:pt idx="20">
                  <c:v>3.1000000000000085</c:v>
                </c:pt>
                <c:pt idx="21">
                  <c:v>2.8700000000000045</c:v>
                </c:pt>
                <c:pt idx="22">
                  <c:v>3.0400000000000063</c:v>
                </c:pt>
                <c:pt idx="23">
                  <c:v>4.400000000000006</c:v>
                </c:pt>
                <c:pt idx="24">
                  <c:v>5.079999999999998</c:v>
                </c:pt>
                <c:pt idx="25">
                  <c:v>5.980000000000004</c:v>
                </c:pt>
                <c:pt idx="26">
                  <c:v>5.800000000000011</c:v>
                </c:pt>
                <c:pt idx="27">
                  <c:v>5.390000000000001</c:v>
                </c:pt>
                <c:pt idx="28">
                  <c:v>3</c:v>
                </c:pt>
                <c:pt idx="29">
                  <c:v>5.3500000000000085</c:v>
                </c:pt>
                <c:pt idx="30">
                  <c:v>5.950000000000003</c:v>
                </c:pt>
                <c:pt idx="31">
                  <c:v>6.140000000000001</c:v>
                </c:pt>
                <c:pt idx="32">
                  <c:v>5.530000000000001</c:v>
                </c:pt>
                <c:pt idx="33">
                  <c:v>4.88000000000001</c:v>
                </c:pt>
                <c:pt idx="34">
                  <c:v>5.050000000000011</c:v>
                </c:pt>
                <c:pt idx="35">
                  <c:v>5.3500000000000085</c:v>
                </c:pt>
                <c:pt idx="36">
                  <c:v>5.160000000000011</c:v>
                </c:pt>
                <c:pt idx="37">
                  <c:v>4.700000000000003</c:v>
                </c:pt>
                <c:pt idx="38">
                  <c:v>5.960000000000008</c:v>
                </c:pt>
                <c:pt idx="39">
                  <c:v>5.5</c:v>
                </c:pt>
                <c:pt idx="40">
                  <c:v>6.02000000000001</c:v>
                </c:pt>
                <c:pt idx="41">
                  <c:v>6.290000000000006</c:v>
                </c:pt>
                <c:pt idx="42">
                  <c:v>2.980000000000004</c:v>
                </c:pt>
                <c:pt idx="43">
                  <c:v>2.9200000000000017</c:v>
                </c:pt>
                <c:pt idx="44">
                  <c:v>2.8900000000000006</c:v>
                </c:pt>
                <c:pt idx="45">
                  <c:v>2.8400000000000034</c:v>
                </c:pt>
                <c:pt idx="46">
                  <c:v>3.0400000000000063</c:v>
                </c:pt>
                <c:pt idx="47">
                  <c:v>5.280000000000001</c:v>
                </c:pt>
                <c:pt idx="48">
                  <c:v>4.290000000000006</c:v>
                </c:pt>
                <c:pt idx="49">
                  <c:v>4.439999999999998</c:v>
                </c:pt>
                <c:pt idx="50">
                  <c:v>4.6200000000000045</c:v>
                </c:pt>
                <c:pt idx="51">
                  <c:v>4.540000000000006</c:v>
                </c:pt>
                <c:pt idx="52">
                  <c:v>4.460000000000008</c:v>
                </c:pt>
                <c:pt idx="53">
                  <c:v>4.320000000000007</c:v>
                </c:pt>
                <c:pt idx="54">
                  <c:v>4.219999999999999</c:v>
                </c:pt>
                <c:pt idx="55">
                  <c:v>4.219999999999999</c:v>
                </c:pt>
                <c:pt idx="56">
                  <c:v>0</c:v>
                </c:pt>
                <c:pt idx="57">
                  <c:v>3.3800000000000097</c:v>
                </c:pt>
                <c:pt idx="58">
                  <c:v>3.1400000000000006</c:v>
                </c:pt>
                <c:pt idx="59">
                  <c:v>6.294000000000011</c:v>
                </c:pt>
                <c:pt idx="60">
                  <c:v>4.819000000000003</c:v>
                </c:pt>
                <c:pt idx="61">
                  <c:v>2.8190000000000026</c:v>
                </c:pt>
                <c:pt idx="62">
                  <c:v>4.234000000000009</c:v>
                </c:pt>
                <c:pt idx="63">
                  <c:v>0</c:v>
                </c:pt>
                <c:pt idx="64">
                  <c:v>0</c:v>
                </c:pt>
                <c:pt idx="65">
                  <c:v>2.4639999999999986</c:v>
                </c:pt>
                <c:pt idx="66">
                  <c:v>2.504000000000005</c:v>
                </c:pt>
                <c:pt idx="67">
                  <c:v>2.4890000000000043</c:v>
                </c:pt>
                <c:pt idx="68">
                  <c:v>3.4890000000000043</c:v>
                </c:pt>
                <c:pt idx="69">
                  <c:v>3.3490000000000038</c:v>
                </c:pt>
                <c:pt idx="70">
                  <c:v>3.948999999999998</c:v>
                </c:pt>
              </c:numCache>
            </c:numRef>
          </c:val>
          <c:smooth val="0"/>
        </c:ser>
        <c:ser>
          <c:idx val="24"/>
          <c:order val="9"/>
          <c:tx>
            <c:strRef>
              <c:f>'Leachate Levels for chart'!$A$28:$B$28</c:f>
              <c:strCache>
                <c:ptCount val="1"/>
                <c:pt idx="0">
                  <c:v>Cell 10 LW10A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chart'!$D$28:$BV$28</c:f>
              <c:numCache>
                <c:ptCount val="71"/>
              </c:numCache>
            </c:numRef>
          </c:val>
          <c:smooth val="0"/>
        </c:ser>
        <c:ser>
          <c:idx val="25"/>
          <c:order val="10"/>
          <c:tx>
            <c:strRef>
              <c:f>'Leachate Levels for chart'!$A$29:$B$29</c:f>
              <c:strCache>
                <c:ptCount val="1"/>
                <c:pt idx="0">
                  <c:v>Cell 10 LW10B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'Leachate Levels for chart'!$D$3:$BV$3</c:f>
              <c:strCache>
                <c:ptCount val="71"/>
                <c:pt idx="0">
                  <c:v>EA Limit</c:v>
                </c:pt>
                <c:pt idx="1">
                  <c:v>Mar-14</c:v>
                </c:pt>
                <c:pt idx="2">
                  <c:v>Apr-14</c:v>
                </c:pt>
                <c:pt idx="3">
                  <c:v>May-14</c:v>
                </c:pt>
                <c:pt idx="4">
                  <c:v>Jun-14</c:v>
                </c:pt>
                <c:pt idx="5">
                  <c:v>Jul-14</c:v>
                </c:pt>
                <c:pt idx="6">
                  <c:v>Aug-14</c:v>
                </c:pt>
                <c:pt idx="7">
                  <c:v>Sep-14</c:v>
                </c:pt>
                <c:pt idx="8">
                  <c:v>Oct-14</c:v>
                </c:pt>
                <c:pt idx="9">
                  <c:v>Nov-14</c:v>
                </c:pt>
                <c:pt idx="10">
                  <c:v>Dec-14</c:v>
                </c:pt>
                <c:pt idx="11">
                  <c:v>Jan-15</c:v>
                </c:pt>
                <c:pt idx="12">
                  <c:v>Feb-15</c:v>
                </c:pt>
                <c:pt idx="13">
                  <c:v>Mar-15</c:v>
                </c:pt>
                <c:pt idx="14">
                  <c:v>Apr-15</c:v>
                </c:pt>
                <c:pt idx="15">
                  <c:v>May-15</c:v>
                </c:pt>
                <c:pt idx="16">
                  <c:v>Jun-15</c:v>
                </c:pt>
                <c:pt idx="17">
                  <c:v>Jul-15</c:v>
                </c:pt>
                <c:pt idx="18">
                  <c:v>Aug-15</c:v>
                </c:pt>
                <c:pt idx="19">
                  <c:v>Sep-15</c:v>
                </c:pt>
                <c:pt idx="20">
                  <c:v>Oct-15</c:v>
                </c:pt>
                <c:pt idx="21">
                  <c:v>Nov-15</c:v>
                </c:pt>
                <c:pt idx="22">
                  <c:v>Dec-15</c:v>
                </c:pt>
                <c:pt idx="23">
                  <c:v>Jan-16</c:v>
                </c:pt>
                <c:pt idx="24">
                  <c:v>Feb-16</c:v>
                </c:pt>
                <c:pt idx="25">
                  <c:v>Mar-16</c:v>
                </c:pt>
                <c:pt idx="26">
                  <c:v>Apr-16</c:v>
                </c:pt>
                <c:pt idx="27">
                  <c:v>May-16</c:v>
                </c:pt>
                <c:pt idx="28">
                  <c:v>Jun-16</c:v>
                </c:pt>
                <c:pt idx="29">
                  <c:v>Jul-16</c:v>
                </c:pt>
                <c:pt idx="30">
                  <c:v>Aug-16</c:v>
                </c:pt>
                <c:pt idx="31">
                  <c:v>Sep-16</c:v>
                </c:pt>
                <c:pt idx="32">
                  <c:v>Oct-16</c:v>
                </c:pt>
                <c:pt idx="33">
                  <c:v>Nov-16</c:v>
                </c:pt>
                <c:pt idx="34">
                  <c:v>Dec-16</c:v>
                </c:pt>
                <c:pt idx="35">
                  <c:v>Jan-17</c:v>
                </c:pt>
                <c:pt idx="36">
                  <c:v>Feb-17</c:v>
                </c:pt>
                <c:pt idx="37">
                  <c:v>Mar-17</c:v>
                </c:pt>
                <c:pt idx="38">
                  <c:v>Apr-17</c:v>
                </c:pt>
                <c:pt idx="39">
                  <c:v>May-17</c:v>
                </c:pt>
                <c:pt idx="40">
                  <c:v>Jun-17</c:v>
                </c:pt>
                <c:pt idx="41">
                  <c:v>Jul-17</c:v>
                </c:pt>
                <c:pt idx="42">
                  <c:v>Aug-17</c:v>
                </c:pt>
                <c:pt idx="43">
                  <c:v>Sep-17</c:v>
                </c:pt>
                <c:pt idx="44">
                  <c:v>Oct-17</c:v>
                </c:pt>
                <c:pt idx="45">
                  <c:v>Nov-17</c:v>
                </c:pt>
                <c:pt idx="46">
                  <c:v>Dec-17</c:v>
                </c:pt>
                <c:pt idx="47">
                  <c:v>Jan-18</c:v>
                </c:pt>
                <c:pt idx="48">
                  <c:v>Feb-18</c:v>
                </c:pt>
                <c:pt idx="49">
                  <c:v>Mar-18</c:v>
                </c:pt>
                <c:pt idx="50">
                  <c:v>Apr-18</c:v>
                </c:pt>
                <c:pt idx="51">
                  <c:v>May-18</c:v>
                </c:pt>
                <c:pt idx="52">
                  <c:v>Jun-18</c:v>
                </c:pt>
                <c:pt idx="53">
                  <c:v>Jul-18</c:v>
                </c:pt>
                <c:pt idx="54">
                  <c:v>Aug-18</c:v>
                </c:pt>
                <c:pt idx="55">
                  <c:v>Sep-18</c:v>
                </c:pt>
                <c:pt idx="56">
                  <c:v>Oct-18</c:v>
                </c:pt>
                <c:pt idx="57">
                  <c:v>Nov-18</c:v>
                </c:pt>
                <c:pt idx="58">
                  <c:v>Dec-18</c:v>
                </c:pt>
                <c:pt idx="59">
                  <c:v>Jan-19</c:v>
                </c:pt>
                <c:pt idx="60">
                  <c:v>Feb-19</c:v>
                </c:pt>
                <c:pt idx="61">
                  <c:v>Mar-19</c:v>
                </c:pt>
                <c:pt idx="62">
                  <c:v>Apr-19</c:v>
                </c:pt>
                <c:pt idx="63">
                  <c:v>May-19</c:v>
                </c:pt>
                <c:pt idx="64">
                  <c:v>Jun-19</c:v>
                </c:pt>
                <c:pt idx="65">
                  <c:v>Jul-19</c:v>
                </c:pt>
                <c:pt idx="66">
                  <c:v>Aug-19</c:v>
                </c:pt>
                <c:pt idx="67">
                  <c:v>Sep-19</c:v>
                </c:pt>
                <c:pt idx="68">
                  <c:v>Oct-19</c:v>
                </c:pt>
                <c:pt idx="69">
                  <c:v>Nov-19</c:v>
                </c:pt>
                <c:pt idx="70">
                  <c:v>Dec-19</c:v>
                </c:pt>
              </c:strCache>
            </c:strRef>
          </c:cat>
          <c:val>
            <c:numRef>
              <c:f>'Leachate Levels for chart'!$D$29:$BV$29</c:f>
              <c:numCache>
                <c:ptCount val="71"/>
              </c:numCache>
            </c:numRef>
          </c:val>
          <c:smooth val="0"/>
        </c:ser>
        <c:marker val="1"/>
        <c:axId val="587819"/>
        <c:axId val="5290372"/>
      </c:lineChart>
      <c:catAx>
        <c:axId val="587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0372"/>
        <c:crosses val="autoZero"/>
        <c:auto val="1"/>
        <c:lblOffset val="100"/>
        <c:tickLblSkip val="2"/>
        <c:noMultiLvlLbl val="0"/>
      </c:catAx>
      <c:valAx>
        <c:axId val="52903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78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33275"/>
          <c:w val="0.112"/>
          <c:h val="0.3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Leachate Head - Cell 1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0955"/>
          <c:w val="0.893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'Leachate Levels for chart'!$A$4:$B$4</c:f>
              <c:strCache>
                <c:ptCount val="1"/>
                <c:pt idx="0">
                  <c:v>Cell 1 LW1 (LMP1)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chart'!$E$4:$BV$4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6.560000000000002</c:v>
                </c:pt>
                <c:pt idx="3">
                  <c:v>5.769999999999996</c:v>
                </c:pt>
                <c:pt idx="4">
                  <c:v>5.659999999999997</c:v>
                </c:pt>
                <c:pt idx="5">
                  <c:v>4.980000000000004</c:v>
                </c:pt>
                <c:pt idx="6">
                  <c:v>4.820000000000007</c:v>
                </c:pt>
                <c:pt idx="7">
                  <c:v>4.200000000000003</c:v>
                </c:pt>
                <c:pt idx="8">
                  <c:v>5.170000000000002</c:v>
                </c:pt>
                <c:pt idx="9">
                  <c:v>5.730000000000004</c:v>
                </c:pt>
                <c:pt idx="10">
                  <c:v>6.049999999999997</c:v>
                </c:pt>
                <c:pt idx="11">
                  <c:v>5.27000000000001</c:v>
                </c:pt>
                <c:pt idx="12">
                  <c:v>5.1000000000000085</c:v>
                </c:pt>
                <c:pt idx="13">
                  <c:v>4.570000000000007</c:v>
                </c:pt>
                <c:pt idx="14">
                  <c:v>4.670000000000002</c:v>
                </c:pt>
                <c:pt idx="15">
                  <c:v>5.469999999999999</c:v>
                </c:pt>
                <c:pt idx="16">
                  <c:v>5.3700000000000045</c:v>
                </c:pt>
                <c:pt idx="17">
                  <c:v>5.609999999999999</c:v>
                </c:pt>
                <c:pt idx="18">
                  <c:v>5.3700000000000045</c:v>
                </c:pt>
                <c:pt idx="19">
                  <c:v>5.219999999999999</c:v>
                </c:pt>
                <c:pt idx="20">
                  <c:v>5.170000000000002</c:v>
                </c:pt>
                <c:pt idx="21">
                  <c:v>5.450000000000003</c:v>
                </c:pt>
                <c:pt idx="22">
                  <c:v>5.88000000000001</c:v>
                </c:pt>
                <c:pt idx="23">
                  <c:v>6.1200000000000045</c:v>
                </c:pt>
                <c:pt idx="24">
                  <c:v>6.240000000000009</c:v>
                </c:pt>
                <c:pt idx="25">
                  <c:v>6.359999999999999</c:v>
                </c:pt>
                <c:pt idx="26">
                  <c:v>6.230000000000004</c:v>
                </c:pt>
                <c:pt idx="27">
                  <c:v>0</c:v>
                </c:pt>
                <c:pt idx="28">
                  <c:v>5.910000000000011</c:v>
                </c:pt>
                <c:pt idx="29">
                  <c:v>5.730000000000004</c:v>
                </c:pt>
                <c:pt idx="30">
                  <c:v>5.549999999999997</c:v>
                </c:pt>
                <c:pt idx="31">
                  <c:v>5.109999999999999</c:v>
                </c:pt>
                <c:pt idx="32">
                  <c:v>4.790000000000006</c:v>
                </c:pt>
                <c:pt idx="33">
                  <c:v>4.680000000000007</c:v>
                </c:pt>
                <c:pt idx="34">
                  <c:v>4.560000000000002</c:v>
                </c:pt>
                <c:pt idx="35">
                  <c:v>4.719999999999999</c:v>
                </c:pt>
                <c:pt idx="36">
                  <c:v>4.930000000000007</c:v>
                </c:pt>
                <c:pt idx="37">
                  <c:v>4.8500000000000085</c:v>
                </c:pt>
                <c:pt idx="38">
                  <c:v>4.820000000000007</c:v>
                </c:pt>
                <c:pt idx="39">
                  <c:v>3.8100000000000023</c:v>
                </c:pt>
                <c:pt idx="40">
                  <c:v>3.219999999999999</c:v>
                </c:pt>
                <c:pt idx="41">
                  <c:v>2.8599999999999994</c:v>
                </c:pt>
                <c:pt idx="42">
                  <c:v>2.3200000000000074</c:v>
                </c:pt>
                <c:pt idx="43">
                  <c:v>2.2700000000000102</c:v>
                </c:pt>
                <c:pt idx="44">
                  <c:v>2.6200000000000045</c:v>
                </c:pt>
                <c:pt idx="45">
                  <c:v>2.450000000000003</c:v>
                </c:pt>
                <c:pt idx="46">
                  <c:v>2.4399999999999977</c:v>
                </c:pt>
                <c:pt idx="47">
                  <c:v>3.6300000000000097</c:v>
                </c:pt>
                <c:pt idx="48">
                  <c:v>3.6500000000000057</c:v>
                </c:pt>
                <c:pt idx="49">
                  <c:v>3.5799999999999983</c:v>
                </c:pt>
                <c:pt idx="50">
                  <c:v>3.2900000000000063</c:v>
                </c:pt>
                <c:pt idx="51">
                  <c:v>4.3700000000000045</c:v>
                </c:pt>
                <c:pt idx="52">
                  <c:v>3.280000000000001</c:v>
                </c:pt>
                <c:pt idx="53">
                  <c:v>0</c:v>
                </c:pt>
                <c:pt idx="54">
                  <c:v>1.0799999999999983</c:v>
                </c:pt>
                <c:pt idx="55">
                  <c:v>1.3800000000000097</c:v>
                </c:pt>
                <c:pt idx="56">
                  <c:v>0</c:v>
                </c:pt>
                <c:pt idx="57">
                  <c:v>0</c:v>
                </c:pt>
                <c:pt idx="58">
                  <c:v>3.051000000000002</c:v>
                </c:pt>
                <c:pt idx="59">
                  <c:v>1.26100000000001</c:v>
                </c:pt>
                <c:pt idx="60">
                  <c:v>1.2409999999999997</c:v>
                </c:pt>
                <c:pt idx="61">
                  <c:v>2.1809999999999974</c:v>
                </c:pt>
                <c:pt idx="62">
                  <c:v>2.51100000000001</c:v>
                </c:pt>
                <c:pt idx="63">
                  <c:v>1.820999999999998</c:v>
                </c:pt>
                <c:pt idx="64">
                  <c:v>1.8610000000000042</c:v>
                </c:pt>
                <c:pt idx="65">
                  <c:v>2.9810000000000088</c:v>
                </c:pt>
                <c:pt idx="66">
                  <c:v>3.4909999999999997</c:v>
                </c:pt>
                <c:pt idx="67">
                  <c:v>0.791000000000011</c:v>
                </c:pt>
                <c:pt idx="68">
                  <c:v>1.26100000000001</c:v>
                </c:pt>
                <c:pt idx="69">
                  <c:v>1.3610000000000042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'Leachate Levels for chart'!$A$5:$B$5</c:f>
              <c:strCache>
                <c:ptCount val="1"/>
                <c:pt idx="0">
                  <c:v>Cell 1 LW1A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chart'!$E$5:$BV$5</c:f>
              <c:numCache>
                <c:ptCount val="70"/>
                <c:pt idx="0">
                  <c:v>7.179999999999993</c:v>
                </c:pt>
                <c:pt idx="1">
                  <c:v>7.209999999999994</c:v>
                </c:pt>
                <c:pt idx="2">
                  <c:v>7.260000000000005</c:v>
                </c:pt>
                <c:pt idx="3">
                  <c:v>7.200000000000003</c:v>
                </c:pt>
                <c:pt idx="4">
                  <c:v>6.609999999999999</c:v>
                </c:pt>
                <c:pt idx="5">
                  <c:v>6.700000000000003</c:v>
                </c:pt>
                <c:pt idx="8">
                  <c:v>6.38000000000001</c:v>
                </c:pt>
                <c:pt idx="9">
                  <c:v>6.650000000000006</c:v>
                </c:pt>
                <c:pt idx="10">
                  <c:v>7.200000000000003</c:v>
                </c:pt>
                <c:pt idx="11">
                  <c:v>4.292000000000002</c:v>
                </c:pt>
                <c:pt idx="12">
                  <c:v>4.810000000000002</c:v>
                </c:pt>
                <c:pt idx="13">
                  <c:v>4.920000000000002</c:v>
                </c:pt>
                <c:pt idx="14">
                  <c:v>4.88000000000001</c:v>
                </c:pt>
                <c:pt idx="15">
                  <c:v>4.939999999999998</c:v>
                </c:pt>
                <c:pt idx="16">
                  <c:v>4.939999999999998</c:v>
                </c:pt>
                <c:pt idx="17">
                  <c:v>4.900000000000006</c:v>
                </c:pt>
                <c:pt idx="18">
                  <c:v>4.910000000000011</c:v>
                </c:pt>
                <c:pt idx="19">
                  <c:v>4.910000000000011</c:v>
                </c:pt>
                <c:pt idx="20">
                  <c:v>4.799999999999997</c:v>
                </c:pt>
                <c:pt idx="21">
                  <c:v>4.980000000000004</c:v>
                </c:pt>
                <c:pt idx="22">
                  <c:v>6.090000000000003</c:v>
                </c:pt>
                <c:pt idx="23">
                  <c:v>6.38000000000001</c:v>
                </c:pt>
                <c:pt idx="24">
                  <c:v>6.75</c:v>
                </c:pt>
                <c:pt idx="25">
                  <c:v>6.820000000000007</c:v>
                </c:pt>
                <c:pt idx="26">
                  <c:v>7</c:v>
                </c:pt>
                <c:pt idx="27">
                  <c:v>7.040000000000006</c:v>
                </c:pt>
                <c:pt idx="28">
                  <c:v>6.040000000000006</c:v>
                </c:pt>
                <c:pt idx="29">
                  <c:v>6.070000000000007</c:v>
                </c:pt>
                <c:pt idx="30">
                  <c:v>6.400000000000006</c:v>
                </c:pt>
                <c:pt idx="31">
                  <c:v>6.3700000000000045</c:v>
                </c:pt>
                <c:pt idx="32">
                  <c:v>6.320000000000007</c:v>
                </c:pt>
                <c:pt idx="33">
                  <c:v>6.1000000000000085</c:v>
                </c:pt>
                <c:pt idx="34">
                  <c:v>5.939999999999998</c:v>
                </c:pt>
                <c:pt idx="35">
                  <c:v>5.960000000000008</c:v>
                </c:pt>
                <c:pt idx="36">
                  <c:v>5.980000000000004</c:v>
                </c:pt>
                <c:pt idx="37">
                  <c:v>6.1200000000000045</c:v>
                </c:pt>
                <c:pt idx="38">
                  <c:v>6.109999999999999</c:v>
                </c:pt>
                <c:pt idx="39">
                  <c:v>6.200000000000003</c:v>
                </c:pt>
                <c:pt idx="40">
                  <c:v>6.040000000000006</c:v>
                </c:pt>
                <c:pt idx="41">
                  <c:v>5.390000000000001</c:v>
                </c:pt>
                <c:pt idx="42">
                  <c:v>5.38000000000001</c:v>
                </c:pt>
                <c:pt idx="43">
                  <c:v>5.400000000000006</c:v>
                </c:pt>
                <c:pt idx="44">
                  <c:v>5.38000000000001</c:v>
                </c:pt>
                <c:pt idx="45">
                  <c:v>5.400000000000006</c:v>
                </c:pt>
                <c:pt idx="46">
                  <c:v>5.400000000000006</c:v>
                </c:pt>
                <c:pt idx="47">
                  <c:v>5.840000000000003</c:v>
                </c:pt>
                <c:pt idx="48">
                  <c:v>5.38000000000001</c:v>
                </c:pt>
                <c:pt idx="49">
                  <c:v>5.430000000000007</c:v>
                </c:pt>
                <c:pt idx="50">
                  <c:v>5.3500000000000085</c:v>
                </c:pt>
                <c:pt idx="51">
                  <c:v>6.400000000000006</c:v>
                </c:pt>
                <c:pt idx="52">
                  <c:v>1.980000000000004</c:v>
                </c:pt>
                <c:pt idx="53">
                  <c:v>1.8800000000000097</c:v>
                </c:pt>
                <c:pt idx="54">
                  <c:v>2.180000000000007</c:v>
                </c:pt>
                <c:pt idx="55">
                  <c:v>2.210000000000008</c:v>
                </c:pt>
                <c:pt idx="56">
                  <c:v>2.230000000000004</c:v>
                </c:pt>
                <c:pt idx="57">
                  <c:v>2.230000000000004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5.790000000000006</c:v>
                </c:pt>
                <c:pt idx="62">
                  <c:v>6.010000000000005</c:v>
                </c:pt>
                <c:pt idx="63">
                  <c:v>5.739999999999995</c:v>
                </c:pt>
                <c:pt idx="64">
                  <c:v>5.799999999999997</c:v>
                </c:pt>
                <c:pt idx="65">
                  <c:v>5.670000000000002</c:v>
                </c:pt>
                <c:pt idx="66">
                  <c:v>5.829999999999998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v>EA Limit Cell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'EA limt for chart'!$E$4:$BV$4</c:f>
              <c:numCache>
                <c:ptCount val="7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</c:numCache>
            </c:numRef>
          </c:val>
          <c:smooth val="0"/>
        </c:ser>
        <c:marker val="1"/>
        <c:axId val="47613349"/>
        <c:axId val="25866958"/>
      </c:lineChart>
      <c:dateAx>
        <c:axId val="47613349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866958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586695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61334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75"/>
          <c:y val="0.9555"/>
          <c:w val="0.384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755"/>
          <c:w val="0.9045"/>
          <c:h val="0.81375"/>
        </c:manualLayout>
      </c:layout>
      <c:lineChart>
        <c:grouping val="standard"/>
        <c:varyColors val="0"/>
        <c:ser>
          <c:idx val="2"/>
          <c:order val="0"/>
          <c:tx>
            <c:strRef>
              <c:f>'Leachate Levels for chart'!$A$6:$B$6</c:f>
              <c:strCache>
                <c:ptCount val="1"/>
                <c:pt idx="0">
                  <c:v>Cell 2 LW2 (LMP2)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chart'!$D$6:$BV$6</c:f>
              <c:numCache>
                <c:ptCount val="71"/>
                <c:pt idx="0">
                  <c:v>4.3799999999999955</c:v>
                </c:pt>
                <c:pt idx="1">
                  <c:v>7.5</c:v>
                </c:pt>
                <c:pt idx="2">
                  <c:v>7.480000000000004</c:v>
                </c:pt>
                <c:pt idx="3">
                  <c:v>7.450000000000003</c:v>
                </c:pt>
                <c:pt idx="4">
                  <c:v>7.210000000000008</c:v>
                </c:pt>
                <c:pt idx="5">
                  <c:v>7.070000000000007</c:v>
                </c:pt>
                <c:pt idx="6">
                  <c:v>6.469999999999999</c:v>
                </c:pt>
                <c:pt idx="7">
                  <c:v>6.390000000000001</c:v>
                </c:pt>
                <c:pt idx="8">
                  <c:v>5.969999999999999</c:v>
                </c:pt>
                <c:pt idx="9">
                  <c:v>5.980000000000004</c:v>
                </c:pt>
                <c:pt idx="10">
                  <c:v>6.510000000000005</c:v>
                </c:pt>
                <c:pt idx="11">
                  <c:v>6.679999999999993</c:v>
                </c:pt>
                <c:pt idx="12">
                  <c:v>6.450000000000003</c:v>
                </c:pt>
                <c:pt idx="13">
                  <c:v>6.260000000000005</c:v>
                </c:pt>
                <c:pt idx="14">
                  <c:v>6.010000000000005</c:v>
                </c:pt>
                <c:pt idx="15">
                  <c:v>5.739999999999995</c:v>
                </c:pt>
                <c:pt idx="16">
                  <c:v>6.1299999999999955</c:v>
                </c:pt>
                <c:pt idx="17">
                  <c:v>6.090000000000003</c:v>
                </c:pt>
                <c:pt idx="18">
                  <c:v>6.489999999999995</c:v>
                </c:pt>
                <c:pt idx="19">
                  <c:v>6.260000000000005</c:v>
                </c:pt>
                <c:pt idx="20">
                  <c:v>6.140000000000001</c:v>
                </c:pt>
                <c:pt idx="21">
                  <c:v>6.209999999999994</c:v>
                </c:pt>
                <c:pt idx="22">
                  <c:v>6.299999999999997</c:v>
                </c:pt>
                <c:pt idx="23">
                  <c:v>6.569999999999993</c:v>
                </c:pt>
                <c:pt idx="24">
                  <c:v>6.730000000000004</c:v>
                </c:pt>
                <c:pt idx="25">
                  <c:v>6.920000000000002</c:v>
                </c:pt>
                <c:pt idx="26">
                  <c:v>7.1299999999999955</c:v>
                </c:pt>
                <c:pt idx="27">
                  <c:v>6.950000000000003</c:v>
                </c:pt>
                <c:pt idx="28">
                  <c:v>0</c:v>
                </c:pt>
                <c:pt idx="29">
                  <c:v>6.849999999999994</c:v>
                </c:pt>
                <c:pt idx="30">
                  <c:v>6.6299999999999955</c:v>
                </c:pt>
                <c:pt idx="31">
                  <c:v>6.489999999999995</c:v>
                </c:pt>
                <c:pt idx="32">
                  <c:v>5.049999999999997</c:v>
                </c:pt>
                <c:pt idx="33">
                  <c:v>3.8599999999999994</c:v>
                </c:pt>
                <c:pt idx="34">
                  <c:v>4.310000000000002</c:v>
                </c:pt>
                <c:pt idx="35">
                  <c:v>4.519999999999996</c:v>
                </c:pt>
                <c:pt idx="36">
                  <c:v>4.789999999999992</c:v>
                </c:pt>
                <c:pt idx="37">
                  <c:v>4.989999999999995</c:v>
                </c:pt>
                <c:pt idx="38">
                  <c:v>5.209999999999994</c:v>
                </c:pt>
                <c:pt idx="39">
                  <c:v>5.230000000000004</c:v>
                </c:pt>
                <c:pt idx="40">
                  <c:v>5.109999999999999</c:v>
                </c:pt>
                <c:pt idx="41">
                  <c:v>3.9299999999999926</c:v>
                </c:pt>
                <c:pt idx="42">
                  <c:v>4.310000000000002</c:v>
                </c:pt>
                <c:pt idx="43">
                  <c:v>3.6599999999999966</c:v>
                </c:pt>
                <c:pt idx="44">
                  <c:v>2.6700000000000017</c:v>
                </c:pt>
                <c:pt idx="45">
                  <c:v>2.289999999999992</c:v>
                </c:pt>
                <c:pt idx="46">
                  <c:v>2.4200000000000017</c:v>
                </c:pt>
                <c:pt idx="47">
                  <c:v>1.6899999999999977</c:v>
                </c:pt>
                <c:pt idx="48">
                  <c:v>1.8499999999999943</c:v>
                </c:pt>
                <c:pt idx="49">
                  <c:v>1.9500000000000028</c:v>
                </c:pt>
                <c:pt idx="50">
                  <c:v>0</c:v>
                </c:pt>
                <c:pt idx="51">
                  <c:v>0</c:v>
                </c:pt>
                <c:pt idx="52">
                  <c:v>5.010000000000005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4.4979999999999905</c:v>
                </c:pt>
                <c:pt idx="60">
                  <c:v>4.518000000000001</c:v>
                </c:pt>
                <c:pt idx="61">
                  <c:v>4.077999999999989</c:v>
                </c:pt>
                <c:pt idx="62">
                  <c:v>4.007999999999996</c:v>
                </c:pt>
                <c:pt idx="63">
                  <c:v>4.117999999999995</c:v>
                </c:pt>
                <c:pt idx="64">
                  <c:v>3.917999999999992</c:v>
                </c:pt>
                <c:pt idx="65">
                  <c:v>3.367999999999995</c:v>
                </c:pt>
                <c:pt idx="66">
                  <c:v>1.4779999999999944</c:v>
                </c:pt>
                <c:pt idx="67">
                  <c:v>1.0879999999999939</c:v>
                </c:pt>
                <c:pt idx="68">
                  <c:v>1.2680000000000007</c:v>
                </c:pt>
                <c:pt idx="69">
                  <c:v>1.617999999999995</c:v>
                </c:pt>
                <c:pt idx="70">
                  <c:v>2.2179999999999893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'Leachate Levels for chart'!$A$7:$B$7</c:f>
              <c:strCache>
                <c:ptCount val="1"/>
                <c:pt idx="0">
                  <c:v>Cell 2 LMP2A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chart'!$D$7:$BV$7</c:f>
              <c:numCache>
                <c:ptCount val="71"/>
                <c:pt idx="0">
                  <c:v>4.3799999999999955</c:v>
                </c:pt>
                <c:pt idx="1">
                  <c:v>7.489999999999995</c:v>
                </c:pt>
                <c:pt idx="2">
                  <c:v>7.529999999999987</c:v>
                </c:pt>
                <c:pt idx="3">
                  <c:v>7.579999999999998</c:v>
                </c:pt>
                <c:pt idx="4">
                  <c:v>7.309999999999988</c:v>
                </c:pt>
                <c:pt idx="5">
                  <c:v>7.319999999999993</c:v>
                </c:pt>
                <c:pt idx="6">
                  <c:v>6.809999999999988</c:v>
                </c:pt>
                <c:pt idx="7">
                  <c:v>6.659999999999997</c:v>
                </c:pt>
                <c:pt idx="8">
                  <c:v>6.429999999999993</c:v>
                </c:pt>
                <c:pt idx="9">
                  <c:v>6.420000000000002</c:v>
                </c:pt>
                <c:pt idx="10">
                  <c:v>6.609999999999999</c:v>
                </c:pt>
                <c:pt idx="11">
                  <c:v>6.6499999999999915</c:v>
                </c:pt>
                <c:pt idx="12">
                  <c:v>6.730000000000004</c:v>
                </c:pt>
                <c:pt idx="13">
                  <c:v>6.489999999999995</c:v>
                </c:pt>
                <c:pt idx="14">
                  <c:v>6.420000000000002</c:v>
                </c:pt>
                <c:pt idx="15">
                  <c:v>6.049999999999997</c:v>
                </c:pt>
                <c:pt idx="16">
                  <c:v>6.359999999999999</c:v>
                </c:pt>
                <c:pt idx="17">
                  <c:v>6.409999999999997</c:v>
                </c:pt>
                <c:pt idx="18">
                  <c:v>6.5</c:v>
                </c:pt>
                <c:pt idx="19">
                  <c:v>6.549999999999997</c:v>
                </c:pt>
                <c:pt idx="20">
                  <c:v>6.359999999999999</c:v>
                </c:pt>
                <c:pt idx="21">
                  <c:v>6.329999999999998</c:v>
                </c:pt>
                <c:pt idx="22">
                  <c:v>6.3999999999999915</c:v>
                </c:pt>
                <c:pt idx="23">
                  <c:v>6.769999999999996</c:v>
                </c:pt>
                <c:pt idx="24">
                  <c:v>6.760000000000005</c:v>
                </c:pt>
                <c:pt idx="25">
                  <c:v>6.909999999999997</c:v>
                </c:pt>
                <c:pt idx="26">
                  <c:v>6.989999999999995</c:v>
                </c:pt>
                <c:pt idx="27">
                  <c:v>7.049999999999997</c:v>
                </c:pt>
                <c:pt idx="28">
                  <c:v>7.299999999999997</c:v>
                </c:pt>
                <c:pt idx="29">
                  <c:v>7.109999999999999</c:v>
                </c:pt>
                <c:pt idx="30">
                  <c:v>6.909999999999997</c:v>
                </c:pt>
                <c:pt idx="31">
                  <c:v>6.799999999999997</c:v>
                </c:pt>
                <c:pt idx="32">
                  <c:v>5.480000000000004</c:v>
                </c:pt>
                <c:pt idx="33">
                  <c:v>4.340000000000003</c:v>
                </c:pt>
                <c:pt idx="34">
                  <c:v>4.599999999999994</c:v>
                </c:pt>
                <c:pt idx="35">
                  <c:v>4.769999999999996</c:v>
                </c:pt>
                <c:pt idx="36">
                  <c:v>4.8999999999999915</c:v>
                </c:pt>
                <c:pt idx="37">
                  <c:v>5.230000000000004</c:v>
                </c:pt>
                <c:pt idx="38">
                  <c:v>5.420000000000002</c:v>
                </c:pt>
                <c:pt idx="39">
                  <c:v>5.489999999999995</c:v>
                </c:pt>
                <c:pt idx="40">
                  <c:v>5.390000000000001</c:v>
                </c:pt>
                <c:pt idx="41">
                  <c:v>5.159999999999997</c:v>
                </c:pt>
                <c:pt idx="42">
                  <c:v>4.709999999999994</c:v>
                </c:pt>
                <c:pt idx="43">
                  <c:v>4.289999999999992</c:v>
                </c:pt>
                <c:pt idx="44">
                  <c:v>3.1099999999999994</c:v>
                </c:pt>
                <c:pt idx="45">
                  <c:v>3.0600000000000023</c:v>
                </c:pt>
                <c:pt idx="46">
                  <c:v>3.510000000000005</c:v>
                </c:pt>
                <c:pt idx="47">
                  <c:v>2.730000000000004</c:v>
                </c:pt>
                <c:pt idx="48">
                  <c:v>2.719999999999999</c:v>
                </c:pt>
                <c:pt idx="49">
                  <c:v>2.7099999999999937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2.980000000000004</c:v>
                </c:pt>
                <c:pt idx="55">
                  <c:v>2.8799999999999955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2.6060000000000088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3.966000000000008</c:v>
                </c:pt>
                <c:pt idx="65">
                  <c:v>3.7660000000000053</c:v>
                </c:pt>
                <c:pt idx="66">
                  <c:v>2.456000000000003</c:v>
                </c:pt>
                <c:pt idx="67">
                  <c:v>2.486000000000004</c:v>
                </c:pt>
                <c:pt idx="69">
                  <c:v>2.656000000000006</c:v>
                </c:pt>
                <c:pt idx="70">
                  <c:v>2.5559999999999974</c:v>
                </c:pt>
              </c:numCache>
            </c:numRef>
          </c:val>
          <c:smooth val="0"/>
        </c:ser>
        <c:marker val="1"/>
        <c:axId val="31476031"/>
        <c:axId val="14848824"/>
      </c:lineChart>
      <c:dateAx>
        <c:axId val="3147603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848824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14848824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47603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95825"/>
          <c:w val="0.469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Leachate Head - Cell 2 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0955"/>
          <c:w val="0.8935"/>
          <c:h val="0.7975"/>
        </c:manualLayout>
      </c:layout>
      <c:lineChart>
        <c:grouping val="standard"/>
        <c:varyColors val="0"/>
        <c:ser>
          <c:idx val="2"/>
          <c:order val="0"/>
          <c:tx>
            <c:strRef>
              <c:f>'Leachate Levels for chart'!$A$6:$B$6</c:f>
              <c:strCache>
                <c:ptCount val="1"/>
                <c:pt idx="0">
                  <c:v>Cell 2 LW2 (LMP2)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chart'!$E$6:$BV$6</c:f>
              <c:numCache>
                <c:ptCount val="70"/>
                <c:pt idx="0">
                  <c:v>7.5</c:v>
                </c:pt>
                <c:pt idx="1">
                  <c:v>7.480000000000004</c:v>
                </c:pt>
                <c:pt idx="2">
                  <c:v>7.450000000000003</c:v>
                </c:pt>
                <c:pt idx="3">
                  <c:v>7.210000000000008</c:v>
                </c:pt>
                <c:pt idx="4">
                  <c:v>7.070000000000007</c:v>
                </c:pt>
                <c:pt idx="5">
                  <c:v>6.469999999999999</c:v>
                </c:pt>
                <c:pt idx="6">
                  <c:v>6.390000000000001</c:v>
                </c:pt>
                <c:pt idx="7">
                  <c:v>5.969999999999999</c:v>
                </c:pt>
                <c:pt idx="8">
                  <c:v>5.980000000000004</c:v>
                </c:pt>
                <c:pt idx="9">
                  <c:v>6.510000000000005</c:v>
                </c:pt>
                <c:pt idx="10">
                  <c:v>6.679999999999993</c:v>
                </c:pt>
                <c:pt idx="11">
                  <c:v>6.450000000000003</c:v>
                </c:pt>
                <c:pt idx="12">
                  <c:v>6.260000000000005</c:v>
                </c:pt>
                <c:pt idx="13">
                  <c:v>6.010000000000005</c:v>
                </c:pt>
                <c:pt idx="14">
                  <c:v>5.739999999999995</c:v>
                </c:pt>
                <c:pt idx="15">
                  <c:v>6.1299999999999955</c:v>
                </c:pt>
                <c:pt idx="16">
                  <c:v>6.090000000000003</c:v>
                </c:pt>
                <c:pt idx="17">
                  <c:v>6.489999999999995</c:v>
                </c:pt>
                <c:pt idx="18">
                  <c:v>6.260000000000005</c:v>
                </c:pt>
                <c:pt idx="19">
                  <c:v>6.140000000000001</c:v>
                </c:pt>
                <c:pt idx="20">
                  <c:v>6.209999999999994</c:v>
                </c:pt>
                <c:pt idx="21">
                  <c:v>6.299999999999997</c:v>
                </c:pt>
                <c:pt idx="22">
                  <c:v>6.569999999999993</c:v>
                </c:pt>
                <c:pt idx="23">
                  <c:v>6.730000000000004</c:v>
                </c:pt>
                <c:pt idx="24">
                  <c:v>6.920000000000002</c:v>
                </c:pt>
                <c:pt idx="25">
                  <c:v>7.1299999999999955</c:v>
                </c:pt>
                <c:pt idx="26">
                  <c:v>6.950000000000003</c:v>
                </c:pt>
                <c:pt idx="27">
                  <c:v>0</c:v>
                </c:pt>
                <c:pt idx="28">
                  <c:v>6.849999999999994</c:v>
                </c:pt>
                <c:pt idx="29">
                  <c:v>6.6299999999999955</c:v>
                </c:pt>
                <c:pt idx="30">
                  <c:v>6.489999999999995</c:v>
                </c:pt>
                <c:pt idx="31">
                  <c:v>5.049999999999997</c:v>
                </c:pt>
                <c:pt idx="32">
                  <c:v>3.8599999999999994</c:v>
                </c:pt>
                <c:pt idx="33">
                  <c:v>4.310000000000002</c:v>
                </c:pt>
                <c:pt idx="34">
                  <c:v>4.519999999999996</c:v>
                </c:pt>
                <c:pt idx="35">
                  <c:v>4.789999999999992</c:v>
                </c:pt>
                <c:pt idx="36">
                  <c:v>4.989999999999995</c:v>
                </c:pt>
                <c:pt idx="37">
                  <c:v>5.209999999999994</c:v>
                </c:pt>
                <c:pt idx="38">
                  <c:v>5.230000000000004</c:v>
                </c:pt>
                <c:pt idx="39">
                  <c:v>5.109999999999999</c:v>
                </c:pt>
                <c:pt idx="40">
                  <c:v>3.9299999999999926</c:v>
                </c:pt>
                <c:pt idx="41">
                  <c:v>4.310000000000002</c:v>
                </c:pt>
                <c:pt idx="42">
                  <c:v>3.6599999999999966</c:v>
                </c:pt>
                <c:pt idx="43">
                  <c:v>2.6700000000000017</c:v>
                </c:pt>
                <c:pt idx="44">
                  <c:v>2.289999999999992</c:v>
                </c:pt>
                <c:pt idx="45">
                  <c:v>2.4200000000000017</c:v>
                </c:pt>
                <c:pt idx="46">
                  <c:v>1.6899999999999977</c:v>
                </c:pt>
                <c:pt idx="47">
                  <c:v>1.8499999999999943</c:v>
                </c:pt>
                <c:pt idx="48">
                  <c:v>1.9500000000000028</c:v>
                </c:pt>
                <c:pt idx="49">
                  <c:v>0</c:v>
                </c:pt>
                <c:pt idx="50">
                  <c:v>0</c:v>
                </c:pt>
                <c:pt idx="51">
                  <c:v>5.010000000000005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4.4979999999999905</c:v>
                </c:pt>
                <c:pt idx="59">
                  <c:v>4.518000000000001</c:v>
                </c:pt>
                <c:pt idx="60">
                  <c:v>4.077999999999989</c:v>
                </c:pt>
                <c:pt idx="61">
                  <c:v>4.007999999999996</c:v>
                </c:pt>
                <c:pt idx="62">
                  <c:v>4.117999999999995</c:v>
                </c:pt>
                <c:pt idx="63">
                  <c:v>3.917999999999992</c:v>
                </c:pt>
                <c:pt idx="64">
                  <c:v>3.367999999999995</c:v>
                </c:pt>
                <c:pt idx="65">
                  <c:v>1.4779999999999944</c:v>
                </c:pt>
                <c:pt idx="66">
                  <c:v>1.0879999999999939</c:v>
                </c:pt>
                <c:pt idx="67">
                  <c:v>1.2680000000000007</c:v>
                </c:pt>
                <c:pt idx="68">
                  <c:v>1.617999999999995</c:v>
                </c:pt>
                <c:pt idx="69">
                  <c:v>2.2179999999999893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'Leachate Levels for chart'!$A$7:$B$7</c:f>
              <c:strCache>
                <c:ptCount val="1"/>
                <c:pt idx="0">
                  <c:v>Cell 2 LMP2A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trendline>
            <c:spPr>
              <a:ln w="12700">
                <a:solidFill>
                  <a:srgbClr val="FFCC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chart'!$E$7:$BV$7</c:f>
              <c:numCache>
                <c:ptCount val="70"/>
                <c:pt idx="0">
                  <c:v>7.489999999999995</c:v>
                </c:pt>
                <c:pt idx="1">
                  <c:v>7.529999999999987</c:v>
                </c:pt>
                <c:pt idx="2">
                  <c:v>7.579999999999998</c:v>
                </c:pt>
                <c:pt idx="3">
                  <c:v>7.309999999999988</c:v>
                </c:pt>
                <c:pt idx="4">
                  <c:v>7.319999999999993</c:v>
                </c:pt>
                <c:pt idx="5">
                  <c:v>6.809999999999988</c:v>
                </c:pt>
                <c:pt idx="6">
                  <c:v>6.659999999999997</c:v>
                </c:pt>
                <c:pt idx="7">
                  <c:v>6.429999999999993</c:v>
                </c:pt>
                <c:pt idx="8">
                  <c:v>6.420000000000002</c:v>
                </c:pt>
                <c:pt idx="9">
                  <c:v>6.609999999999999</c:v>
                </c:pt>
                <c:pt idx="10">
                  <c:v>6.6499999999999915</c:v>
                </c:pt>
                <c:pt idx="11">
                  <c:v>6.730000000000004</c:v>
                </c:pt>
                <c:pt idx="12">
                  <c:v>6.489999999999995</c:v>
                </c:pt>
                <c:pt idx="13">
                  <c:v>6.420000000000002</c:v>
                </c:pt>
                <c:pt idx="14">
                  <c:v>6.049999999999997</c:v>
                </c:pt>
                <c:pt idx="15">
                  <c:v>6.359999999999999</c:v>
                </c:pt>
                <c:pt idx="16">
                  <c:v>6.409999999999997</c:v>
                </c:pt>
                <c:pt idx="17">
                  <c:v>6.5</c:v>
                </c:pt>
                <c:pt idx="18">
                  <c:v>6.549999999999997</c:v>
                </c:pt>
                <c:pt idx="19">
                  <c:v>6.359999999999999</c:v>
                </c:pt>
                <c:pt idx="20">
                  <c:v>6.329999999999998</c:v>
                </c:pt>
                <c:pt idx="21">
                  <c:v>6.3999999999999915</c:v>
                </c:pt>
                <c:pt idx="22">
                  <c:v>6.769999999999996</c:v>
                </c:pt>
                <c:pt idx="23">
                  <c:v>6.760000000000005</c:v>
                </c:pt>
                <c:pt idx="24">
                  <c:v>6.909999999999997</c:v>
                </c:pt>
                <c:pt idx="25">
                  <c:v>6.989999999999995</c:v>
                </c:pt>
                <c:pt idx="26">
                  <c:v>7.049999999999997</c:v>
                </c:pt>
                <c:pt idx="27">
                  <c:v>7.299999999999997</c:v>
                </c:pt>
                <c:pt idx="28">
                  <c:v>7.109999999999999</c:v>
                </c:pt>
                <c:pt idx="29">
                  <c:v>6.909999999999997</c:v>
                </c:pt>
                <c:pt idx="30">
                  <c:v>6.799999999999997</c:v>
                </c:pt>
                <c:pt idx="31">
                  <c:v>5.480000000000004</c:v>
                </c:pt>
                <c:pt idx="32">
                  <c:v>4.340000000000003</c:v>
                </c:pt>
                <c:pt idx="33">
                  <c:v>4.599999999999994</c:v>
                </c:pt>
                <c:pt idx="34">
                  <c:v>4.769999999999996</c:v>
                </c:pt>
                <c:pt idx="35">
                  <c:v>4.8999999999999915</c:v>
                </c:pt>
                <c:pt idx="36">
                  <c:v>5.230000000000004</c:v>
                </c:pt>
                <c:pt idx="37">
                  <c:v>5.420000000000002</c:v>
                </c:pt>
                <c:pt idx="38">
                  <c:v>5.489999999999995</c:v>
                </c:pt>
                <c:pt idx="39">
                  <c:v>5.390000000000001</c:v>
                </c:pt>
                <c:pt idx="40">
                  <c:v>5.159999999999997</c:v>
                </c:pt>
                <c:pt idx="41">
                  <c:v>4.709999999999994</c:v>
                </c:pt>
                <c:pt idx="42">
                  <c:v>4.289999999999992</c:v>
                </c:pt>
                <c:pt idx="43">
                  <c:v>3.1099999999999994</c:v>
                </c:pt>
                <c:pt idx="44">
                  <c:v>3.0600000000000023</c:v>
                </c:pt>
                <c:pt idx="45">
                  <c:v>3.510000000000005</c:v>
                </c:pt>
                <c:pt idx="46">
                  <c:v>2.730000000000004</c:v>
                </c:pt>
                <c:pt idx="47">
                  <c:v>2.719999999999999</c:v>
                </c:pt>
                <c:pt idx="48">
                  <c:v>2.7099999999999937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2.980000000000004</c:v>
                </c:pt>
                <c:pt idx="54">
                  <c:v>2.8799999999999955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2.6060000000000088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3.966000000000008</c:v>
                </c:pt>
                <c:pt idx="64">
                  <c:v>3.7660000000000053</c:v>
                </c:pt>
                <c:pt idx="65">
                  <c:v>2.456000000000003</c:v>
                </c:pt>
                <c:pt idx="66">
                  <c:v>2.486000000000004</c:v>
                </c:pt>
                <c:pt idx="68">
                  <c:v>2.656000000000006</c:v>
                </c:pt>
                <c:pt idx="69">
                  <c:v>2.5559999999999974</c:v>
                </c:pt>
              </c:numCache>
            </c:numRef>
          </c:val>
          <c:smooth val="0"/>
        </c:ser>
        <c:ser>
          <c:idx val="5"/>
          <c:order val="2"/>
          <c:tx>
            <c:v>EA Limit Cell 2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'EA limt for chart'!$E$6:$BV$6</c:f>
              <c:numCache>
                <c:ptCount val="70"/>
                <c:pt idx="0">
                  <c:v>4.3799999999999955</c:v>
                </c:pt>
                <c:pt idx="1">
                  <c:v>4.3799999999999955</c:v>
                </c:pt>
                <c:pt idx="2">
                  <c:v>4.38</c:v>
                </c:pt>
                <c:pt idx="3">
                  <c:v>4.38</c:v>
                </c:pt>
                <c:pt idx="4">
                  <c:v>4.38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4.38</c:v>
                </c:pt>
                <c:pt idx="9">
                  <c:v>4.38</c:v>
                </c:pt>
                <c:pt idx="10">
                  <c:v>4.38</c:v>
                </c:pt>
                <c:pt idx="11">
                  <c:v>4.38</c:v>
                </c:pt>
                <c:pt idx="12">
                  <c:v>4.38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4.38</c:v>
                </c:pt>
                <c:pt idx="17">
                  <c:v>4.38</c:v>
                </c:pt>
                <c:pt idx="18">
                  <c:v>4.38</c:v>
                </c:pt>
                <c:pt idx="19">
                  <c:v>4.38</c:v>
                </c:pt>
                <c:pt idx="20">
                  <c:v>4.38</c:v>
                </c:pt>
                <c:pt idx="21">
                  <c:v>4.38</c:v>
                </c:pt>
                <c:pt idx="22">
                  <c:v>4.38</c:v>
                </c:pt>
                <c:pt idx="23">
                  <c:v>4.38</c:v>
                </c:pt>
                <c:pt idx="24">
                  <c:v>4.38</c:v>
                </c:pt>
                <c:pt idx="25">
                  <c:v>4.38</c:v>
                </c:pt>
                <c:pt idx="26">
                  <c:v>4.38</c:v>
                </c:pt>
                <c:pt idx="27">
                  <c:v>4.38</c:v>
                </c:pt>
                <c:pt idx="28">
                  <c:v>4.38</c:v>
                </c:pt>
                <c:pt idx="29">
                  <c:v>4.38</c:v>
                </c:pt>
                <c:pt idx="30">
                  <c:v>4.38</c:v>
                </c:pt>
                <c:pt idx="31">
                  <c:v>4.38</c:v>
                </c:pt>
                <c:pt idx="32">
                  <c:v>4.38</c:v>
                </c:pt>
                <c:pt idx="33">
                  <c:v>4.38</c:v>
                </c:pt>
                <c:pt idx="34">
                  <c:v>4.38</c:v>
                </c:pt>
                <c:pt idx="35">
                  <c:v>4.38</c:v>
                </c:pt>
                <c:pt idx="36">
                  <c:v>4.38</c:v>
                </c:pt>
                <c:pt idx="37">
                  <c:v>4.38</c:v>
                </c:pt>
                <c:pt idx="38">
                  <c:v>4.38</c:v>
                </c:pt>
                <c:pt idx="39">
                  <c:v>4.38</c:v>
                </c:pt>
                <c:pt idx="40">
                  <c:v>4.38</c:v>
                </c:pt>
                <c:pt idx="41">
                  <c:v>4.38</c:v>
                </c:pt>
                <c:pt idx="42">
                  <c:v>4.38</c:v>
                </c:pt>
                <c:pt idx="43">
                  <c:v>4.38</c:v>
                </c:pt>
                <c:pt idx="44">
                  <c:v>4.38</c:v>
                </c:pt>
                <c:pt idx="45">
                  <c:v>4.38</c:v>
                </c:pt>
                <c:pt idx="46">
                  <c:v>4.38</c:v>
                </c:pt>
                <c:pt idx="47">
                  <c:v>4.38</c:v>
                </c:pt>
                <c:pt idx="48">
                  <c:v>4.38</c:v>
                </c:pt>
                <c:pt idx="49">
                  <c:v>4.38</c:v>
                </c:pt>
                <c:pt idx="50">
                  <c:v>4.38</c:v>
                </c:pt>
                <c:pt idx="51">
                  <c:v>4.38</c:v>
                </c:pt>
                <c:pt idx="52">
                  <c:v>4.38</c:v>
                </c:pt>
                <c:pt idx="53">
                  <c:v>4.38</c:v>
                </c:pt>
                <c:pt idx="54">
                  <c:v>4.38</c:v>
                </c:pt>
                <c:pt idx="55">
                  <c:v>4.38</c:v>
                </c:pt>
                <c:pt idx="56">
                  <c:v>4.38</c:v>
                </c:pt>
                <c:pt idx="57">
                  <c:v>4.38</c:v>
                </c:pt>
                <c:pt idx="58">
                  <c:v>4.38</c:v>
                </c:pt>
                <c:pt idx="59">
                  <c:v>4.38</c:v>
                </c:pt>
                <c:pt idx="60">
                  <c:v>4.38</c:v>
                </c:pt>
                <c:pt idx="61">
                  <c:v>4.38</c:v>
                </c:pt>
                <c:pt idx="62">
                  <c:v>4.38</c:v>
                </c:pt>
                <c:pt idx="63">
                  <c:v>4.38</c:v>
                </c:pt>
                <c:pt idx="64">
                  <c:v>4.38</c:v>
                </c:pt>
                <c:pt idx="65">
                  <c:v>4.38</c:v>
                </c:pt>
                <c:pt idx="66">
                  <c:v>4.38</c:v>
                </c:pt>
                <c:pt idx="67">
                  <c:v>4.38</c:v>
                </c:pt>
                <c:pt idx="68">
                  <c:v>4.38</c:v>
                </c:pt>
                <c:pt idx="69">
                  <c:v>4.38</c:v>
                </c:pt>
              </c:numCache>
            </c:numRef>
          </c:val>
          <c:smooth val="0"/>
        </c:ser>
        <c:marker val="1"/>
        <c:axId val="66530553"/>
        <c:axId val="61904066"/>
      </c:lineChart>
      <c:dateAx>
        <c:axId val="6653055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904066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6190406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305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65"/>
          <c:y val="0.9555"/>
          <c:w val="0.606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Leachate Head - Cell 3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1"/>
          <c:w val="0.8545"/>
          <c:h val="0.7995"/>
        </c:manualLayout>
      </c:layout>
      <c:lineChart>
        <c:grouping val="standard"/>
        <c:varyColors val="0"/>
        <c:ser>
          <c:idx val="4"/>
          <c:order val="0"/>
          <c:tx>
            <c:strRef>
              <c:f>'Leachate Levels for chart'!$A$8:$B$8</c:f>
              <c:strCache>
                <c:ptCount val="1"/>
                <c:pt idx="0">
                  <c:v>Cell 3 LW3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chart'!$D$8:$BV$8</c:f>
              <c:numCache>
                <c:ptCount val="71"/>
                <c:pt idx="0">
                  <c:v>2.0799999999999983</c:v>
                </c:pt>
                <c:pt idx="1">
                  <c:v>7.999999999999986</c:v>
                </c:pt>
                <c:pt idx="2">
                  <c:v>7.659999999999997</c:v>
                </c:pt>
                <c:pt idx="3">
                  <c:v>7.61999999999999</c:v>
                </c:pt>
                <c:pt idx="4">
                  <c:v>7.8799999999999955</c:v>
                </c:pt>
                <c:pt idx="5">
                  <c:v>7.449999999999989</c:v>
                </c:pt>
                <c:pt idx="6">
                  <c:v>7.219999999999985</c:v>
                </c:pt>
                <c:pt idx="7">
                  <c:v>7.059999999999988</c:v>
                </c:pt>
                <c:pt idx="8">
                  <c:v>6.989999999999995</c:v>
                </c:pt>
                <c:pt idx="9">
                  <c:v>6.959999999999994</c:v>
                </c:pt>
                <c:pt idx="10">
                  <c:v>7.239999999999995</c:v>
                </c:pt>
                <c:pt idx="11">
                  <c:v>7.509999999999991</c:v>
                </c:pt>
                <c:pt idx="12">
                  <c:v>7.409999999999997</c:v>
                </c:pt>
                <c:pt idx="13">
                  <c:v>7.25</c:v>
                </c:pt>
                <c:pt idx="14">
                  <c:v>7.1299999999999955</c:v>
                </c:pt>
                <c:pt idx="15">
                  <c:v>6.929999999999993</c:v>
                </c:pt>
                <c:pt idx="16">
                  <c:v>4.6299999999999955</c:v>
                </c:pt>
                <c:pt idx="17">
                  <c:v>3.8100000000000023</c:v>
                </c:pt>
                <c:pt idx="18">
                  <c:v>3.509999999999991</c:v>
                </c:pt>
                <c:pt idx="19">
                  <c:v>3.4099999999999966</c:v>
                </c:pt>
                <c:pt idx="20">
                  <c:v>3.3299999999999983</c:v>
                </c:pt>
                <c:pt idx="21">
                  <c:v>5.920000000000002</c:v>
                </c:pt>
                <c:pt idx="22">
                  <c:v>5.97999999999999</c:v>
                </c:pt>
                <c:pt idx="23">
                  <c:v>6.25</c:v>
                </c:pt>
                <c:pt idx="24">
                  <c:v>6.890000000000001</c:v>
                </c:pt>
                <c:pt idx="25">
                  <c:v>7.280000000000001</c:v>
                </c:pt>
                <c:pt idx="26">
                  <c:v>7.429999999999993</c:v>
                </c:pt>
                <c:pt idx="27">
                  <c:v>6.709999999999994</c:v>
                </c:pt>
                <c:pt idx="28">
                  <c:v>6.709999999999994</c:v>
                </c:pt>
                <c:pt idx="29">
                  <c:v>6.560000000000002</c:v>
                </c:pt>
                <c:pt idx="30">
                  <c:v>6.199999999999989</c:v>
                </c:pt>
                <c:pt idx="31">
                  <c:v>5.759999999999991</c:v>
                </c:pt>
                <c:pt idx="32">
                  <c:v>5.579999999999998</c:v>
                </c:pt>
                <c:pt idx="33">
                  <c:v>5.439999999999998</c:v>
                </c:pt>
                <c:pt idx="34">
                  <c:v>5.349999999999994</c:v>
                </c:pt>
                <c:pt idx="35">
                  <c:v>5.819999999999993</c:v>
                </c:pt>
                <c:pt idx="36">
                  <c:v>5.689999999999998</c:v>
                </c:pt>
                <c:pt idx="37">
                  <c:v>5.420000000000002</c:v>
                </c:pt>
                <c:pt idx="38">
                  <c:v>6.159999999999997</c:v>
                </c:pt>
                <c:pt idx="39">
                  <c:v>6.179999999999993</c:v>
                </c:pt>
                <c:pt idx="40">
                  <c:v>6.519999999999996</c:v>
                </c:pt>
                <c:pt idx="41">
                  <c:v>4.560000000000002</c:v>
                </c:pt>
                <c:pt idx="42">
                  <c:v>3.1400000000000006</c:v>
                </c:pt>
                <c:pt idx="43">
                  <c:v>3.1400000000000006</c:v>
                </c:pt>
                <c:pt idx="44">
                  <c:v>3.0799999999999983</c:v>
                </c:pt>
                <c:pt idx="45">
                  <c:v>3.030000000000001</c:v>
                </c:pt>
                <c:pt idx="46">
                  <c:v>3.1400000000000006</c:v>
                </c:pt>
                <c:pt idx="47">
                  <c:v>3.6400000000000006</c:v>
                </c:pt>
                <c:pt idx="48">
                  <c:v>6.47999999999999</c:v>
                </c:pt>
                <c:pt idx="49">
                  <c:v>3.3799999999999955</c:v>
                </c:pt>
                <c:pt idx="50">
                  <c:v>4.989999999999995</c:v>
                </c:pt>
                <c:pt idx="51">
                  <c:v>5.769999999999996</c:v>
                </c:pt>
                <c:pt idx="52">
                  <c:v>3.4799999999999898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5.780000000000001</c:v>
                </c:pt>
                <c:pt idx="58">
                  <c:v>5.780000000000001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6.121999999999986</c:v>
                </c:pt>
                <c:pt idx="63">
                  <c:v>6.201999999999998</c:v>
                </c:pt>
                <c:pt idx="64">
                  <c:v>0</c:v>
                </c:pt>
                <c:pt idx="65">
                  <c:v>4.881999999999991</c:v>
                </c:pt>
                <c:pt idx="66">
                  <c:v>2.181999999999988</c:v>
                </c:pt>
                <c:pt idx="67">
                  <c:v>0.4819999999999993</c:v>
                </c:pt>
                <c:pt idx="68">
                  <c:v>4.731999999999999</c:v>
                </c:pt>
                <c:pt idx="69">
                  <c:v>5.081999999999994</c:v>
                </c:pt>
                <c:pt idx="70">
                  <c:v>5.181999999999988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'Leachate Levels for chart'!$A$9:$B$9</c:f>
              <c:strCache>
                <c:ptCount val="1"/>
                <c:pt idx="0">
                  <c:v>Cell 3 LW3A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chart'!$D$9:$BV$9</c:f>
              <c:numCache>
                <c:ptCount val="71"/>
                <c:pt idx="0">
                  <c:v>2.0799999999999983</c:v>
                </c:pt>
                <c:pt idx="1">
                  <c:v>7.7099999999999795</c:v>
                </c:pt>
                <c:pt idx="2">
                  <c:v>7.769999999999982</c:v>
                </c:pt>
                <c:pt idx="3">
                  <c:v>4.989999999999981</c:v>
                </c:pt>
                <c:pt idx="4">
                  <c:v>5.409999999999982</c:v>
                </c:pt>
                <c:pt idx="5">
                  <c:v>7.219999999999985</c:v>
                </c:pt>
                <c:pt idx="6">
                  <c:v>7.199999999999989</c:v>
                </c:pt>
                <c:pt idx="7">
                  <c:v>0</c:v>
                </c:pt>
                <c:pt idx="8">
                  <c:v>0</c:v>
                </c:pt>
                <c:pt idx="9">
                  <c:v>4.679999999999993</c:v>
                </c:pt>
                <c:pt idx="10">
                  <c:v>7.709999999999994</c:v>
                </c:pt>
                <c:pt idx="11">
                  <c:v>7.86999999999999</c:v>
                </c:pt>
                <c:pt idx="12">
                  <c:v>4.6299999999999955</c:v>
                </c:pt>
                <c:pt idx="13">
                  <c:v>4.489999999999995</c:v>
                </c:pt>
                <c:pt idx="14">
                  <c:v>4.609999999999999</c:v>
                </c:pt>
                <c:pt idx="15">
                  <c:v>4.609999999999999</c:v>
                </c:pt>
                <c:pt idx="16">
                  <c:v>5.459999999999994</c:v>
                </c:pt>
                <c:pt idx="17">
                  <c:v>4.489999999999995</c:v>
                </c:pt>
                <c:pt idx="18">
                  <c:v>4.6499999999999915</c:v>
                </c:pt>
                <c:pt idx="19">
                  <c:v>4.509999999999991</c:v>
                </c:pt>
                <c:pt idx="20">
                  <c:v>4.469999999999999</c:v>
                </c:pt>
                <c:pt idx="21">
                  <c:v>4.390000000000001</c:v>
                </c:pt>
                <c:pt idx="22">
                  <c:v>4.5</c:v>
                </c:pt>
                <c:pt idx="23">
                  <c:v>5.329999999999998</c:v>
                </c:pt>
                <c:pt idx="24">
                  <c:v>6.329999999999998</c:v>
                </c:pt>
                <c:pt idx="25">
                  <c:v>6.859999999999999</c:v>
                </c:pt>
                <c:pt idx="26">
                  <c:v>6.6299999999999955</c:v>
                </c:pt>
                <c:pt idx="27">
                  <c:v>6.179999999999993</c:v>
                </c:pt>
                <c:pt idx="28">
                  <c:v>4.47999999999999</c:v>
                </c:pt>
                <c:pt idx="29">
                  <c:v>6.199999999999989</c:v>
                </c:pt>
                <c:pt idx="30">
                  <c:v>6.25</c:v>
                </c:pt>
                <c:pt idx="31">
                  <c:v>5.929999999999993</c:v>
                </c:pt>
                <c:pt idx="32">
                  <c:v>5.72999999999999</c:v>
                </c:pt>
                <c:pt idx="33">
                  <c:v>5.609999999999999</c:v>
                </c:pt>
                <c:pt idx="34">
                  <c:v>5.75</c:v>
                </c:pt>
                <c:pt idx="35">
                  <c:v>6.089999999999989</c:v>
                </c:pt>
                <c:pt idx="36">
                  <c:v>6.299999999999997</c:v>
                </c:pt>
                <c:pt idx="37">
                  <c:v>6.549999999999997</c:v>
                </c:pt>
                <c:pt idx="38">
                  <c:v>6.329999999999998</c:v>
                </c:pt>
                <c:pt idx="39">
                  <c:v>6.359999999999999</c:v>
                </c:pt>
                <c:pt idx="40">
                  <c:v>6.359999999999999</c:v>
                </c:pt>
                <c:pt idx="41">
                  <c:v>6.239999999999995</c:v>
                </c:pt>
                <c:pt idx="42">
                  <c:v>4.589999999999989</c:v>
                </c:pt>
                <c:pt idx="43">
                  <c:v>4.390000000000001</c:v>
                </c:pt>
                <c:pt idx="44">
                  <c:v>4.339999999999989</c:v>
                </c:pt>
                <c:pt idx="45">
                  <c:v>4.319999999999993</c:v>
                </c:pt>
                <c:pt idx="46">
                  <c:v>4.140000000000001</c:v>
                </c:pt>
                <c:pt idx="47">
                  <c:v>4.509999999999991</c:v>
                </c:pt>
                <c:pt idx="48">
                  <c:v>5.8999999999999915</c:v>
                </c:pt>
                <c:pt idx="49">
                  <c:v>4.469999999999999</c:v>
                </c:pt>
                <c:pt idx="50">
                  <c:v>4.839999999999989</c:v>
                </c:pt>
                <c:pt idx="51">
                  <c:v>4.489999999999995</c:v>
                </c:pt>
                <c:pt idx="52">
                  <c:v>3.030000000000001</c:v>
                </c:pt>
                <c:pt idx="53">
                  <c:v>2.780000000000001</c:v>
                </c:pt>
                <c:pt idx="54">
                  <c:v>2.780000000000001</c:v>
                </c:pt>
                <c:pt idx="55">
                  <c:v>2.6799999999999926</c:v>
                </c:pt>
                <c:pt idx="56">
                  <c:v>2.719999999999999</c:v>
                </c:pt>
                <c:pt idx="57">
                  <c:v>2.8299999999999983</c:v>
                </c:pt>
                <c:pt idx="58">
                  <c:v>2.280000000000001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7.233999999999995</c:v>
                </c:pt>
                <c:pt idx="63">
                  <c:v>7.2039999999999935</c:v>
                </c:pt>
                <c:pt idx="64">
                  <c:v>0</c:v>
                </c:pt>
                <c:pt idx="65">
                  <c:v>4.084000000000003</c:v>
                </c:pt>
                <c:pt idx="66">
                  <c:v>5.193999999999988</c:v>
                </c:pt>
                <c:pt idx="67">
                  <c:v>5.653999999999996</c:v>
                </c:pt>
                <c:pt idx="68">
                  <c:v>4.543999999999997</c:v>
                </c:pt>
                <c:pt idx="69">
                  <c:v>4.084000000000003</c:v>
                </c:pt>
                <c:pt idx="70">
                  <c:v>3.9839999999999947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'Leachate Levels for chart'!$A$10:$B$10</c:f>
              <c:strCache>
                <c:ptCount val="1"/>
                <c:pt idx="0">
                  <c:v>Cell 3 LW3B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trendline>
            <c:spPr>
              <a:ln w="12700">
                <a:solidFill>
                  <a:srgbClr val="333399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chart'!$D$10:$BV$10</c:f>
              <c:numCache>
                <c:ptCount val="71"/>
                <c:pt idx="0">
                  <c:v>2.0799999999999983</c:v>
                </c:pt>
                <c:pt idx="1">
                  <c:v>6.639999999999986</c:v>
                </c:pt>
                <c:pt idx="2">
                  <c:v>6.839999999999989</c:v>
                </c:pt>
                <c:pt idx="3">
                  <c:v>6.909999999999997</c:v>
                </c:pt>
                <c:pt idx="4">
                  <c:v>6.739999999999995</c:v>
                </c:pt>
                <c:pt idx="5">
                  <c:v>6.539999999999992</c:v>
                </c:pt>
                <c:pt idx="6">
                  <c:v>6.3799999999999955</c:v>
                </c:pt>
                <c:pt idx="7">
                  <c:v>4.059999999999988</c:v>
                </c:pt>
                <c:pt idx="8">
                  <c:v>5.239999999999995</c:v>
                </c:pt>
                <c:pt idx="9">
                  <c:v>3.469999999999999</c:v>
                </c:pt>
                <c:pt idx="10">
                  <c:v>3.739999999999995</c:v>
                </c:pt>
                <c:pt idx="11">
                  <c:v>3.049999999999997</c:v>
                </c:pt>
                <c:pt idx="12">
                  <c:v>4.140000000000001</c:v>
                </c:pt>
                <c:pt idx="13">
                  <c:v>3.049999999999997</c:v>
                </c:pt>
                <c:pt idx="14">
                  <c:v>3.069999999999993</c:v>
                </c:pt>
                <c:pt idx="15">
                  <c:v>3.0799999999999983</c:v>
                </c:pt>
                <c:pt idx="16">
                  <c:v>3.030000000000001</c:v>
                </c:pt>
                <c:pt idx="17">
                  <c:v>3.1599999999999966</c:v>
                </c:pt>
                <c:pt idx="18">
                  <c:v>3.989999999999995</c:v>
                </c:pt>
                <c:pt idx="19">
                  <c:v>3.1199999999999903</c:v>
                </c:pt>
                <c:pt idx="20">
                  <c:v>3.1400000000000006</c:v>
                </c:pt>
                <c:pt idx="21">
                  <c:v>3.4200000000000017</c:v>
                </c:pt>
                <c:pt idx="22">
                  <c:v>3.089999999999989</c:v>
                </c:pt>
                <c:pt idx="23">
                  <c:v>3.8999999999999915</c:v>
                </c:pt>
                <c:pt idx="24">
                  <c:v>5.429999999999993</c:v>
                </c:pt>
                <c:pt idx="25">
                  <c:v>6.159999999999997</c:v>
                </c:pt>
                <c:pt idx="26">
                  <c:v>6.36999999999999</c:v>
                </c:pt>
                <c:pt idx="27">
                  <c:v>6.239999999999995</c:v>
                </c:pt>
                <c:pt idx="28">
                  <c:v>3.299999999999997</c:v>
                </c:pt>
                <c:pt idx="29">
                  <c:v>6.280000000000001</c:v>
                </c:pt>
                <c:pt idx="30">
                  <c:v>6.280000000000001</c:v>
                </c:pt>
                <c:pt idx="31">
                  <c:v>6.079999999999998</c:v>
                </c:pt>
                <c:pt idx="32">
                  <c:v>5.969999999999999</c:v>
                </c:pt>
                <c:pt idx="33">
                  <c:v>5.579999999999998</c:v>
                </c:pt>
                <c:pt idx="34">
                  <c:v>5.349999999999994</c:v>
                </c:pt>
                <c:pt idx="35">
                  <c:v>5.199999999999989</c:v>
                </c:pt>
                <c:pt idx="36">
                  <c:v>5.469999999999999</c:v>
                </c:pt>
                <c:pt idx="37">
                  <c:v>5.890000000000001</c:v>
                </c:pt>
                <c:pt idx="38">
                  <c:v>5.959999999999994</c:v>
                </c:pt>
                <c:pt idx="39">
                  <c:v>5.969999999999999</c:v>
                </c:pt>
                <c:pt idx="40">
                  <c:v>4.159999999999997</c:v>
                </c:pt>
                <c:pt idx="41">
                  <c:v>3.039999999999992</c:v>
                </c:pt>
                <c:pt idx="42">
                  <c:v>3.239999999999995</c:v>
                </c:pt>
                <c:pt idx="43">
                  <c:v>3.0799999999999983</c:v>
                </c:pt>
                <c:pt idx="44">
                  <c:v>2.989999999999995</c:v>
                </c:pt>
                <c:pt idx="45">
                  <c:v>2.9399999999999977</c:v>
                </c:pt>
                <c:pt idx="46">
                  <c:v>3.089999999999989</c:v>
                </c:pt>
                <c:pt idx="47">
                  <c:v>3.069999999999993</c:v>
                </c:pt>
                <c:pt idx="48">
                  <c:v>2.2099999999999937</c:v>
                </c:pt>
                <c:pt idx="49">
                  <c:v>3.039999999999992</c:v>
                </c:pt>
                <c:pt idx="50">
                  <c:v>3.069999999999993</c:v>
                </c:pt>
                <c:pt idx="51">
                  <c:v>4.3799999999999955</c:v>
                </c:pt>
                <c:pt idx="52">
                  <c:v>3.0600000000000023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3.280000000000001</c:v>
                </c:pt>
                <c:pt idx="59">
                  <c:v>5.204999999999998</c:v>
                </c:pt>
                <c:pt idx="60">
                  <c:v>3.7249999999999943</c:v>
                </c:pt>
                <c:pt idx="61">
                  <c:v>5.35499999999999</c:v>
                </c:pt>
                <c:pt idx="62">
                  <c:v>7.064999999999998</c:v>
                </c:pt>
                <c:pt idx="63">
                  <c:v>6.905000000000001</c:v>
                </c:pt>
                <c:pt idx="64">
                  <c:v>0</c:v>
                </c:pt>
                <c:pt idx="65">
                  <c:v>5.295000000000002</c:v>
                </c:pt>
                <c:pt idx="66">
                  <c:v>5.084999999999994</c:v>
                </c:pt>
                <c:pt idx="67">
                  <c:v>5.734999999999999</c:v>
                </c:pt>
                <c:pt idx="68">
                  <c:v>3.924999999999997</c:v>
                </c:pt>
                <c:pt idx="69">
                  <c:v>4.625</c:v>
                </c:pt>
                <c:pt idx="70">
                  <c:v>4.324999999999989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'EA limt for chart'!$D$3</c:f>
              <c:strCache>
                <c:ptCount val="1"/>
                <c:pt idx="0">
                  <c:v>EA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'EA limt for chart'!$E$6:$BV$6</c:f>
              <c:numCache>
                <c:ptCount val="70"/>
                <c:pt idx="0">
                  <c:v>4.3799999999999955</c:v>
                </c:pt>
                <c:pt idx="1">
                  <c:v>4.3799999999999955</c:v>
                </c:pt>
                <c:pt idx="2">
                  <c:v>4.38</c:v>
                </c:pt>
                <c:pt idx="3">
                  <c:v>4.38</c:v>
                </c:pt>
                <c:pt idx="4">
                  <c:v>4.38</c:v>
                </c:pt>
                <c:pt idx="5">
                  <c:v>4.38</c:v>
                </c:pt>
                <c:pt idx="6">
                  <c:v>4.38</c:v>
                </c:pt>
                <c:pt idx="7">
                  <c:v>4.38</c:v>
                </c:pt>
                <c:pt idx="8">
                  <c:v>4.38</c:v>
                </c:pt>
                <c:pt idx="9">
                  <c:v>4.38</c:v>
                </c:pt>
                <c:pt idx="10">
                  <c:v>4.38</c:v>
                </c:pt>
                <c:pt idx="11">
                  <c:v>4.38</c:v>
                </c:pt>
                <c:pt idx="12">
                  <c:v>4.38</c:v>
                </c:pt>
                <c:pt idx="13">
                  <c:v>4.38</c:v>
                </c:pt>
                <c:pt idx="14">
                  <c:v>4.38</c:v>
                </c:pt>
                <c:pt idx="15">
                  <c:v>4.38</c:v>
                </c:pt>
                <c:pt idx="16">
                  <c:v>4.38</c:v>
                </c:pt>
                <c:pt idx="17">
                  <c:v>4.38</c:v>
                </c:pt>
                <c:pt idx="18">
                  <c:v>4.38</c:v>
                </c:pt>
                <c:pt idx="19">
                  <c:v>4.38</c:v>
                </c:pt>
                <c:pt idx="20">
                  <c:v>4.38</c:v>
                </c:pt>
                <c:pt idx="21">
                  <c:v>4.38</c:v>
                </c:pt>
                <c:pt idx="22">
                  <c:v>4.38</c:v>
                </c:pt>
                <c:pt idx="23">
                  <c:v>4.38</c:v>
                </c:pt>
                <c:pt idx="24">
                  <c:v>4.38</c:v>
                </c:pt>
                <c:pt idx="25">
                  <c:v>4.38</c:v>
                </c:pt>
                <c:pt idx="26">
                  <c:v>4.38</c:v>
                </c:pt>
                <c:pt idx="27">
                  <c:v>4.38</c:v>
                </c:pt>
                <c:pt idx="28">
                  <c:v>4.38</c:v>
                </c:pt>
                <c:pt idx="29">
                  <c:v>4.38</c:v>
                </c:pt>
                <c:pt idx="30">
                  <c:v>4.38</c:v>
                </c:pt>
                <c:pt idx="31">
                  <c:v>4.38</c:v>
                </c:pt>
                <c:pt idx="32">
                  <c:v>4.38</c:v>
                </c:pt>
                <c:pt idx="33">
                  <c:v>4.38</c:v>
                </c:pt>
                <c:pt idx="34">
                  <c:v>4.38</c:v>
                </c:pt>
                <c:pt idx="35">
                  <c:v>4.38</c:v>
                </c:pt>
                <c:pt idx="36">
                  <c:v>4.38</c:v>
                </c:pt>
                <c:pt idx="37">
                  <c:v>4.38</c:v>
                </c:pt>
                <c:pt idx="38">
                  <c:v>4.38</c:v>
                </c:pt>
                <c:pt idx="39">
                  <c:v>4.38</c:v>
                </c:pt>
                <c:pt idx="40">
                  <c:v>4.38</c:v>
                </c:pt>
                <c:pt idx="41">
                  <c:v>4.38</c:v>
                </c:pt>
                <c:pt idx="42">
                  <c:v>4.38</c:v>
                </c:pt>
                <c:pt idx="43">
                  <c:v>4.38</c:v>
                </c:pt>
                <c:pt idx="44">
                  <c:v>4.38</c:v>
                </c:pt>
                <c:pt idx="45">
                  <c:v>4.38</c:v>
                </c:pt>
                <c:pt idx="46">
                  <c:v>4.38</c:v>
                </c:pt>
                <c:pt idx="47">
                  <c:v>4.38</c:v>
                </c:pt>
                <c:pt idx="48">
                  <c:v>4.38</c:v>
                </c:pt>
                <c:pt idx="49">
                  <c:v>4.38</c:v>
                </c:pt>
                <c:pt idx="50">
                  <c:v>4.38</c:v>
                </c:pt>
                <c:pt idx="51">
                  <c:v>4.38</c:v>
                </c:pt>
                <c:pt idx="52">
                  <c:v>4.38</c:v>
                </c:pt>
                <c:pt idx="53">
                  <c:v>4.38</c:v>
                </c:pt>
                <c:pt idx="54">
                  <c:v>4.38</c:v>
                </c:pt>
                <c:pt idx="55">
                  <c:v>4.38</c:v>
                </c:pt>
                <c:pt idx="56">
                  <c:v>4.38</c:v>
                </c:pt>
                <c:pt idx="57">
                  <c:v>4.38</c:v>
                </c:pt>
                <c:pt idx="58">
                  <c:v>4.38</c:v>
                </c:pt>
                <c:pt idx="59">
                  <c:v>4.38</c:v>
                </c:pt>
                <c:pt idx="60">
                  <c:v>4.38</c:v>
                </c:pt>
                <c:pt idx="61">
                  <c:v>4.38</c:v>
                </c:pt>
                <c:pt idx="62">
                  <c:v>4.38</c:v>
                </c:pt>
                <c:pt idx="63">
                  <c:v>4.38</c:v>
                </c:pt>
                <c:pt idx="64">
                  <c:v>4.38</c:v>
                </c:pt>
                <c:pt idx="65">
                  <c:v>4.38</c:v>
                </c:pt>
                <c:pt idx="66">
                  <c:v>4.38</c:v>
                </c:pt>
                <c:pt idx="67">
                  <c:v>4.38</c:v>
                </c:pt>
                <c:pt idx="68">
                  <c:v>4.38</c:v>
                </c:pt>
                <c:pt idx="69">
                  <c:v>4.38</c:v>
                </c:pt>
              </c:numCache>
            </c:numRef>
          </c:val>
          <c:smooth val="0"/>
        </c:ser>
        <c:marker val="1"/>
        <c:axId val="20265683"/>
        <c:axId val="48173420"/>
      </c:lineChart>
      <c:dateAx>
        <c:axId val="2026568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173420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48173420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26568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"/>
          <c:y val="0.95825"/>
          <c:w val="0.63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Leachate Head - Cell 4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099"/>
          <c:w val="0.93175"/>
          <c:h val="0.8335"/>
        </c:manualLayout>
      </c:layout>
      <c:lineChart>
        <c:grouping val="standard"/>
        <c:varyColors val="0"/>
        <c:ser>
          <c:idx val="7"/>
          <c:order val="0"/>
          <c:tx>
            <c:strRef>
              <c:f>'Leachate Levels for chart'!$A$11:$B$11</c:f>
              <c:strCache>
                <c:ptCount val="1"/>
                <c:pt idx="0">
                  <c:v>Cell 4 LW4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chart'!$D$11:$BV$11</c:f>
              <c:numCache>
                <c:ptCount val="71"/>
                <c:pt idx="0">
                  <c:v>5.930000000000007</c:v>
                </c:pt>
                <c:pt idx="1">
                  <c:v>13.939999999999998</c:v>
                </c:pt>
                <c:pt idx="2">
                  <c:v>13.14</c:v>
                </c:pt>
                <c:pt idx="3">
                  <c:v>12.590000000000003</c:v>
                </c:pt>
                <c:pt idx="4">
                  <c:v>13.069999999999993</c:v>
                </c:pt>
                <c:pt idx="5">
                  <c:v>16.159999999999997</c:v>
                </c:pt>
                <c:pt idx="6">
                  <c:v>11.579999999999998</c:v>
                </c:pt>
                <c:pt idx="7">
                  <c:v>11.019999999999996</c:v>
                </c:pt>
                <c:pt idx="8">
                  <c:v>10.820000000000007</c:v>
                </c:pt>
                <c:pt idx="9">
                  <c:v>10.930000000000007</c:v>
                </c:pt>
                <c:pt idx="10">
                  <c:v>10.940000000000012</c:v>
                </c:pt>
                <c:pt idx="11">
                  <c:v>10.860000000000014</c:v>
                </c:pt>
                <c:pt idx="12">
                  <c:v>10.700000000000003</c:v>
                </c:pt>
                <c:pt idx="13">
                  <c:v>10.5</c:v>
                </c:pt>
                <c:pt idx="14">
                  <c:v>10.430000000000007</c:v>
                </c:pt>
                <c:pt idx="15">
                  <c:v>10.290000000000006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11.830000000000013</c:v>
                </c:pt>
                <c:pt idx="23">
                  <c:v>10.700000000000003</c:v>
                </c:pt>
                <c:pt idx="24">
                  <c:v>10.52000000000001</c:v>
                </c:pt>
                <c:pt idx="25">
                  <c:v>10.580000000000013</c:v>
                </c:pt>
                <c:pt idx="26">
                  <c:v>10.470000000000013</c:v>
                </c:pt>
                <c:pt idx="27">
                  <c:v>10.440000000000012</c:v>
                </c:pt>
                <c:pt idx="28">
                  <c:v>10.530000000000001</c:v>
                </c:pt>
                <c:pt idx="29">
                  <c:v>7.63000000000001</c:v>
                </c:pt>
                <c:pt idx="30">
                  <c:v>7.680000000000007</c:v>
                </c:pt>
                <c:pt idx="31">
                  <c:v>7.1000000000000085</c:v>
                </c:pt>
                <c:pt idx="32">
                  <c:v>6.8500000000000085</c:v>
                </c:pt>
                <c:pt idx="33">
                  <c:v>6.660000000000011</c:v>
                </c:pt>
                <c:pt idx="34">
                  <c:v>6.480000000000004</c:v>
                </c:pt>
                <c:pt idx="35">
                  <c:v>6.3500000000000085</c:v>
                </c:pt>
                <c:pt idx="36">
                  <c:v>6.38000000000001</c:v>
                </c:pt>
                <c:pt idx="37">
                  <c:v>6.390000000000001</c:v>
                </c:pt>
                <c:pt idx="38">
                  <c:v>7.860000000000014</c:v>
                </c:pt>
                <c:pt idx="39">
                  <c:v>7.8700000000000045</c:v>
                </c:pt>
                <c:pt idx="40">
                  <c:v>4.990000000000009</c:v>
                </c:pt>
                <c:pt idx="41">
                  <c:v>4.970000000000013</c:v>
                </c:pt>
                <c:pt idx="42">
                  <c:v>4.920000000000002</c:v>
                </c:pt>
                <c:pt idx="43">
                  <c:v>4.970000000000013</c:v>
                </c:pt>
                <c:pt idx="44">
                  <c:v>4.990000000000009</c:v>
                </c:pt>
                <c:pt idx="45">
                  <c:v>4.970000000000013</c:v>
                </c:pt>
                <c:pt idx="46">
                  <c:v>4.970000000000013</c:v>
                </c:pt>
                <c:pt idx="47">
                  <c:v>4.800000000000011</c:v>
                </c:pt>
                <c:pt idx="48">
                  <c:v>5.010000000000005</c:v>
                </c:pt>
                <c:pt idx="49">
                  <c:v>4.970000000000013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5.212000000000003</c:v>
                </c:pt>
                <c:pt idx="60">
                  <c:v>5.352000000000004</c:v>
                </c:pt>
                <c:pt idx="61">
                  <c:v>3.9920000000000044</c:v>
                </c:pt>
                <c:pt idx="62">
                  <c:v>5.352000000000004</c:v>
                </c:pt>
                <c:pt idx="63">
                  <c:v>5.331999999999994</c:v>
                </c:pt>
                <c:pt idx="64">
                  <c:v>3.951999999999998</c:v>
                </c:pt>
                <c:pt idx="65">
                  <c:v>3.951999999999998</c:v>
                </c:pt>
                <c:pt idx="66">
                  <c:v>3.9420000000000073</c:v>
                </c:pt>
                <c:pt idx="67">
                  <c:v>3.932000000000002</c:v>
                </c:pt>
                <c:pt idx="68">
                  <c:v>4.0519999999999925</c:v>
                </c:pt>
                <c:pt idx="69">
                  <c:v>4.572000000000003</c:v>
                </c:pt>
                <c:pt idx="70">
                  <c:v>3.0720000000000027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'Leachate Levels for chart'!$A$12:$B$12</c:f>
              <c:strCache>
                <c:ptCount val="1"/>
                <c:pt idx="0">
                  <c:v>Cell 4 LW4A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chart'!$D$12:$BV$12</c:f>
              <c:numCache>
                <c:ptCount val="71"/>
                <c:pt idx="0">
                  <c:v>5.930000000000007</c:v>
                </c:pt>
                <c:pt idx="1">
                  <c:v>8.390000000000015</c:v>
                </c:pt>
                <c:pt idx="2">
                  <c:v>7.500000000000014</c:v>
                </c:pt>
                <c:pt idx="3">
                  <c:v>7.02000000000001</c:v>
                </c:pt>
                <c:pt idx="4">
                  <c:v>4.820000000000022</c:v>
                </c:pt>
                <c:pt idx="5">
                  <c:v>5.620000000000019</c:v>
                </c:pt>
                <c:pt idx="6">
                  <c:v>5.980000000000018</c:v>
                </c:pt>
                <c:pt idx="7">
                  <c:v>5.220000000000013</c:v>
                </c:pt>
                <c:pt idx="8">
                  <c:v>6.02000000000001</c:v>
                </c:pt>
                <c:pt idx="9">
                  <c:v>6.860000000000014</c:v>
                </c:pt>
                <c:pt idx="10">
                  <c:v>7.060000000000002</c:v>
                </c:pt>
                <c:pt idx="11">
                  <c:v>7.040000000000006</c:v>
                </c:pt>
                <c:pt idx="12">
                  <c:v>6.560000000000002</c:v>
                </c:pt>
                <c:pt idx="13">
                  <c:v>6.970000000000013</c:v>
                </c:pt>
                <c:pt idx="14">
                  <c:v>6.920000000000002</c:v>
                </c:pt>
                <c:pt idx="15">
                  <c:v>7.040000000000006</c:v>
                </c:pt>
                <c:pt idx="16">
                  <c:v>6.960000000000008</c:v>
                </c:pt>
                <c:pt idx="17">
                  <c:v>6.940000000000012</c:v>
                </c:pt>
                <c:pt idx="18">
                  <c:v>7.160000000000011</c:v>
                </c:pt>
                <c:pt idx="19">
                  <c:v>7.050000000000011</c:v>
                </c:pt>
                <c:pt idx="20">
                  <c:v>7.420000000000002</c:v>
                </c:pt>
                <c:pt idx="21">
                  <c:v>7.440000000000012</c:v>
                </c:pt>
                <c:pt idx="22">
                  <c:v>6.290000000000006</c:v>
                </c:pt>
                <c:pt idx="23">
                  <c:v>7.540000000000006</c:v>
                </c:pt>
                <c:pt idx="24">
                  <c:v>7.52000000000001</c:v>
                </c:pt>
                <c:pt idx="25">
                  <c:v>7.5800000000000125</c:v>
                </c:pt>
                <c:pt idx="26">
                  <c:v>7.840000000000003</c:v>
                </c:pt>
                <c:pt idx="27">
                  <c:v>7.890000000000001</c:v>
                </c:pt>
                <c:pt idx="28">
                  <c:v>7.860000000000014</c:v>
                </c:pt>
                <c:pt idx="29">
                  <c:v>7.670000000000002</c:v>
                </c:pt>
                <c:pt idx="30">
                  <c:v>7.210000000000008</c:v>
                </c:pt>
                <c:pt idx="31">
                  <c:v>7</c:v>
                </c:pt>
                <c:pt idx="32">
                  <c:v>7.030000000000001</c:v>
                </c:pt>
                <c:pt idx="33">
                  <c:v>7</c:v>
                </c:pt>
                <c:pt idx="34">
                  <c:v>6.670000000000002</c:v>
                </c:pt>
                <c:pt idx="35">
                  <c:v>6.530000000000001</c:v>
                </c:pt>
                <c:pt idx="36">
                  <c:v>6.510000000000005</c:v>
                </c:pt>
                <c:pt idx="37">
                  <c:v>6.440000000000012</c:v>
                </c:pt>
                <c:pt idx="38">
                  <c:v>6.510000000000005</c:v>
                </c:pt>
                <c:pt idx="39">
                  <c:v>6.530000000000001</c:v>
                </c:pt>
                <c:pt idx="40">
                  <c:v>6.410000000000011</c:v>
                </c:pt>
                <c:pt idx="41">
                  <c:v>6.160000000000011</c:v>
                </c:pt>
                <c:pt idx="42">
                  <c:v>5.920000000000002</c:v>
                </c:pt>
                <c:pt idx="43">
                  <c:v>5.760000000000005</c:v>
                </c:pt>
                <c:pt idx="44">
                  <c:v>5.760000000000005</c:v>
                </c:pt>
                <c:pt idx="45">
                  <c:v>5.610000000000014</c:v>
                </c:pt>
                <c:pt idx="46">
                  <c:v>5.470000000000013</c:v>
                </c:pt>
                <c:pt idx="47">
                  <c:v>5.590000000000003</c:v>
                </c:pt>
                <c:pt idx="48">
                  <c:v>5.510000000000005</c:v>
                </c:pt>
                <c:pt idx="49">
                  <c:v>5.640000000000001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5.034000000000006</c:v>
                </c:pt>
                <c:pt idx="60">
                  <c:v>5.114000000000004</c:v>
                </c:pt>
                <c:pt idx="61">
                  <c:v>5.064000000000007</c:v>
                </c:pt>
                <c:pt idx="62">
                  <c:v>5.054000000000002</c:v>
                </c:pt>
                <c:pt idx="63">
                  <c:v>5.084000000000003</c:v>
                </c:pt>
                <c:pt idx="64">
                  <c:v>5.024000000000015</c:v>
                </c:pt>
                <c:pt idx="65">
                  <c:v>4.964000000000013</c:v>
                </c:pt>
                <c:pt idx="66">
                  <c:v>4.964000000000013</c:v>
                </c:pt>
                <c:pt idx="67">
                  <c:v>6.204000000000008</c:v>
                </c:pt>
                <c:pt idx="68">
                  <c:v>5.124000000000009</c:v>
                </c:pt>
                <c:pt idx="69">
                  <c:v>5.364000000000004</c:v>
                </c:pt>
                <c:pt idx="70">
                  <c:v>5.26400000000001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'Leachate Levels for chart'!$A$13:$B$13</c:f>
              <c:strCache>
                <c:ptCount val="1"/>
                <c:pt idx="0">
                  <c:v>Cell 4 M4/22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chart'!$D$13:$BV$13</c:f>
              <c:numCache>
                <c:ptCount val="71"/>
                <c:pt idx="0">
                  <c:v>5.930000000000007</c:v>
                </c:pt>
                <c:pt idx="1">
                  <c:v>12.009999999999991</c:v>
                </c:pt>
                <c:pt idx="2">
                  <c:v>10.679999999999993</c:v>
                </c:pt>
                <c:pt idx="3">
                  <c:v>10.409999999999997</c:v>
                </c:pt>
                <c:pt idx="4">
                  <c:v>11.039999999999992</c:v>
                </c:pt>
                <c:pt idx="5">
                  <c:v>11.039999999999992</c:v>
                </c:pt>
                <c:pt idx="6">
                  <c:v>10.049999999999997</c:v>
                </c:pt>
                <c:pt idx="7">
                  <c:v>9.670000000000002</c:v>
                </c:pt>
                <c:pt idx="8">
                  <c:v>0</c:v>
                </c:pt>
                <c:pt idx="9">
                  <c:v>8.860000000000014</c:v>
                </c:pt>
                <c:pt idx="10">
                  <c:v>9.590000000000003</c:v>
                </c:pt>
                <c:pt idx="11">
                  <c:v>8.970000000000013</c:v>
                </c:pt>
                <c:pt idx="12">
                  <c:v>9.050000000000011</c:v>
                </c:pt>
                <c:pt idx="13">
                  <c:v>8.790000000000006</c:v>
                </c:pt>
                <c:pt idx="14">
                  <c:v>8.690000000000012</c:v>
                </c:pt>
                <c:pt idx="15">
                  <c:v>8.63000000000001</c:v>
                </c:pt>
                <c:pt idx="16">
                  <c:v>8</c:v>
                </c:pt>
                <c:pt idx="17">
                  <c:v>7.910000000000011</c:v>
                </c:pt>
                <c:pt idx="18">
                  <c:v>7.940000000000012</c:v>
                </c:pt>
                <c:pt idx="19">
                  <c:v>7.840000000000003</c:v>
                </c:pt>
                <c:pt idx="20">
                  <c:v>7.820000000000007</c:v>
                </c:pt>
                <c:pt idx="21">
                  <c:v>8.040000000000006</c:v>
                </c:pt>
                <c:pt idx="22">
                  <c:v>7.940000000000012</c:v>
                </c:pt>
                <c:pt idx="23">
                  <c:v>7.980000000000004</c:v>
                </c:pt>
                <c:pt idx="24">
                  <c:v>8.040000000000006</c:v>
                </c:pt>
                <c:pt idx="25">
                  <c:v>8.100000000000009</c:v>
                </c:pt>
                <c:pt idx="26">
                  <c:v>8.080000000000013</c:v>
                </c:pt>
                <c:pt idx="27">
                  <c:v>7.930000000000007</c:v>
                </c:pt>
                <c:pt idx="28">
                  <c:v>0</c:v>
                </c:pt>
                <c:pt idx="29">
                  <c:v>7.940000000000012</c:v>
                </c:pt>
                <c:pt idx="30">
                  <c:v>7.760000000000005</c:v>
                </c:pt>
                <c:pt idx="31">
                  <c:v>7.6200000000000045</c:v>
                </c:pt>
                <c:pt idx="32">
                  <c:v>7.550000000000011</c:v>
                </c:pt>
                <c:pt idx="33">
                  <c:v>7.490000000000009</c:v>
                </c:pt>
                <c:pt idx="34">
                  <c:v>7.240000000000009</c:v>
                </c:pt>
                <c:pt idx="35">
                  <c:v>7.090000000000003</c:v>
                </c:pt>
                <c:pt idx="36">
                  <c:v>7.0800000000000125</c:v>
                </c:pt>
                <c:pt idx="37">
                  <c:v>7.060000000000002</c:v>
                </c:pt>
                <c:pt idx="38">
                  <c:v>7.010000000000005</c:v>
                </c:pt>
                <c:pt idx="39">
                  <c:v>7.070000000000007</c:v>
                </c:pt>
                <c:pt idx="40">
                  <c:v>6.960000000000008</c:v>
                </c:pt>
                <c:pt idx="41">
                  <c:v>6.910000000000011</c:v>
                </c:pt>
                <c:pt idx="42">
                  <c:v>6.8500000000000085</c:v>
                </c:pt>
                <c:pt idx="43">
                  <c:v>6.780000000000001</c:v>
                </c:pt>
                <c:pt idx="44">
                  <c:v>6.640000000000001</c:v>
                </c:pt>
                <c:pt idx="45">
                  <c:v>6.5800000000000125</c:v>
                </c:pt>
                <c:pt idx="46">
                  <c:v>6.560000000000002</c:v>
                </c:pt>
                <c:pt idx="47">
                  <c:v>6.570000000000007</c:v>
                </c:pt>
                <c:pt idx="48">
                  <c:v>6.550000000000011</c:v>
                </c:pt>
                <c:pt idx="49">
                  <c:v>6.550000000000011</c:v>
                </c:pt>
                <c:pt idx="50">
                  <c:v>6.190000000000012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5.609999999999999</c:v>
                </c:pt>
                <c:pt idx="60">
                  <c:v>5.530000000000001</c:v>
                </c:pt>
                <c:pt idx="61">
                  <c:v>5.450000000000003</c:v>
                </c:pt>
                <c:pt idx="62">
                  <c:v>4.099999999999994</c:v>
                </c:pt>
                <c:pt idx="63">
                  <c:v>3.8900000000000006</c:v>
                </c:pt>
                <c:pt idx="64">
                  <c:v>3.260000000000005</c:v>
                </c:pt>
                <c:pt idx="65">
                  <c:v>3.299999999999997</c:v>
                </c:pt>
                <c:pt idx="66">
                  <c:v>3.680000000000007</c:v>
                </c:pt>
                <c:pt idx="67">
                  <c:v>3.960000000000008</c:v>
                </c:pt>
                <c:pt idx="68">
                  <c:v>0</c:v>
                </c:pt>
                <c:pt idx="69">
                  <c:v>4.450000000000003</c:v>
                </c:pt>
                <c:pt idx="70">
                  <c:v>3.75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'Leachate Levels for chart'!$A$14:$B$14</c:f>
              <c:strCache>
                <c:ptCount val="1"/>
                <c:pt idx="0">
                  <c:v>Cell 4 M4/24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'Leachate Levels for chart'!$E$3:$BV$3</c:f>
              <c:strCache>
                <c:ptCount val="70"/>
                <c:pt idx="0">
                  <c:v>41725</c:v>
                </c:pt>
                <c:pt idx="1">
                  <c:v>41753</c:v>
                </c:pt>
                <c:pt idx="2">
                  <c:v>41788</c:v>
                </c:pt>
                <c:pt idx="3">
                  <c:v>41816</c:v>
                </c:pt>
                <c:pt idx="4">
                  <c:v>41830</c:v>
                </c:pt>
                <c:pt idx="5">
                  <c:v>41865</c:v>
                </c:pt>
                <c:pt idx="6">
                  <c:v>41899</c:v>
                </c:pt>
                <c:pt idx="7">
                  <c:v>41914</c:v>
                </c:pt>
                <c:pt idx="8">
                  <c:v>41963</c:v>
                </c:pt>
                <c:pt idx="9">
                  <c:v>41985</c:v>
                </c:pt>
                <c:pt idx="10">
                  <c:v>42012</c:v>
                </c:pt>
                <c:pt idx="11">
                  <c:v>42061</c:v>
                </c:pt>
                <c:pt idx="12">
                  <c:v>42088</c:v>
                </c:pt>
                <c:pt idx="13">
                  <c:v>42095</c:v>
                </c:pt>
                <c:pt idx="14">
                  <c:v>42146</c:v>
                </c:pt>
                <c:pt idx="15">
                  <c:v>42181</c:v>
                </c:pt>
                <c:pt idx="16">
                  <c:v>42203</c:v>
                </c:pt>
                <c:pt idx="17">
                  <c:v>42230</c:v>
                </c:pt>
                <c:pt idx="18">
                  <c:v>42256</c:v>
                </c:pt>
                <c:pt idx="19">
                  <c:v>42286</c:v>
                </c:pt>
                <c:pt idx="20">
                  <c:v>42328</c:v>
                </c:pt>
                <c:pt idx="21">
                  <c:v>42348</c:v>
                </c:pt>
                <c:pt idx="22">
                  <c:v>42374</c:v>
                </c:pt>
                <c:pt idx="23">
                  <c:v>42415</c:v>
                </c:pt>
                <c:pt idx="24">
                  <c:v>42440</c:v>
                </c:pt>
                <c:pt idx="25">
                  <c:v>42481</c:v>
                </c:pt>
                <c:pt idx="26">
                  <c:v>42513</c:v>
                </c:pt>
                <c:pt idx="27">
                  <c:v>42537</c:v>
                </c:pt>
                <c:pt idx="28">
                  <c:v>42576</c:v>
                </c:pt>
                <c:pt idx="29">
                  <c:v>42608</c:v>
                </c:pt>
                <c:pt idx="30">
                  <c:v>42632</c:v>
                </c:pt>
                <c:pt idx="31">
                  <c:v>42653</c:v>
                </c:pt>
                <c:pt idx="32">
                  <c:v>42681</c:v>
                </c:pt>
                <c:pt idx="33">
                  <c:v>42716</c:v>
                </c:pt>
                <c:pt idx="34">
                  <c:v>42752</c:v>
                </c:pt>
                <c:pt idx="35">
                  <c:v>42786</c:v>
                </c:pt>
                <c:pt idx="36">
                  <c:v>42800</c:v>
                </c:pt>
                <c:pt idx="37">
                  <c:v>42849</c:v>
                </c:pt>
                <c:pt idx="38">
                  <c:v>42863</c:v>
                </c:pt>
                <c:pt idx="39">
                  <c:v>42900</c:v>
                </c:pt>
                <c:pt idx="40">
                  <c:v>42928</c:v>
                </c:pt>
                <c:pt idx="41">
                  <c:v>42962</c:v>
                </c:pt>
                <c:pt idx="42">
                  <c:v>42996</c:v>
                </c:pt>
                <c:pt idx="43">
                  <c:v>43024</c:v>
                </c:pt>
                <c:pt idx="44">
                  <c:v>43052</c:v>
                </c:pt>
                <c:pt idx="45">
                  <c:v>43075</c:v>
                </c:pt>
                <c:pt idx="46">
                  <c:v>43101</c:v>
                </c:pt>
                <c:pt idx="47">
                  <c:v>43132</c:v>
                </c:pt>
                <c:pt idx="48">
                  <c:v>43160</c:v>
                </c:pt>
                <c:pt idx="49">
                  <c:v>43191</c:v>
                </c:pt>
                <c:pt idx="50">
                  <c:v>43221</c:v>
                </c:pt>
                <c:pt idx="51">
                  <c:v>43252</c:v>
                </c:pt>
                <c:pt idx="52">
                  <c:v>43282</c:v>
                </c:pt>
                <c:pt idx="53">
                  <c:v>43313</c:v>
                </c:pt>
                <c:pt idx="54">
                  <c:v>43344</c:v>
                </c:pt>
                <c:pt idx="55">
                  <c:v>43374</c:v>
                </c:pt>
                <c:pt idx="56">
                  <c:v>43405</c:v>
                </c:pt>
                <c:pt idx="57">
                  <c:v>43435</c:v>
                </c:pt>
                <c:pt idx="58">
                  <c:v>43466</c:v>
                </c:pt>
                <c:pt idx="59">
                  <c:v>43497</c:v>
                </c:pt>
                <c:pt idx="60">
                  <c:v>43525</c:v>
                </c:pt>
                <c:pt idx="61">
                  <c:v>43556</c:v>
                </c:pt>
                <c:pt idx="62">
                  <c:v>43586</c:v>
                </c:pt>
                <c:pt idx="63">
                  <c:v>43617</c:v>
                </c:pt>
                <c:pt idx="64">
                  <c:v>43647</c:v>
                </c:pt>
                <c:pt idx="65">
                  <c:v>43678</c:v>
                </c:pt>
                <c:pt idx="66">
                  <c:v>43709</c:v>
                </c:pt>
                <c:pt idx="67">
                  <c:v>43739</c:v>
                </c:pt>
                <c:pt idx="68">
                  <c:v>43770</c:v>
                </c:pt>
                <c:pt idx="69">
                  <c:v>43800</c:v>
                </c:pt>
              </c:strCache>
            </c:strRef>
          </c:cat>
          <c:val>
            <c:numRef>
              <c:f>'Leachate Levels for chart'!$D$14:$BV$14</c:f>
              <c:numCache>
                <c:ptCount val="71"/>
                <c:pt idx="0">
                  <c:v>5.930000000000007</c:v>
                </c:pt>
                <c:pt idx="1">
                  <c:v>8.960000000000008</c:v>
                </c:pt>
                <c:pt idx="2">
                  <c:v>8.560000000000002</c:v>
                </c:pt>
                <c:pt idx="3">
                  <c:v>8.329999999999998</c:v>
                </c:pt>
                <c:pt idx="4">
                  <c:v>7.810000000000002</c:v>
                </c:pt>
                <c:pt idx="5">
                  <c:v>7.77000000000001</c:v>
                </c:pt>
                <c:pt idx="6">
                  <c:v>7.719999999999999</c:v>
                </c:pt>
                <c:pt idx="7">
                  <c:v>7.359999999999999</c:v>
                </c:pt>
                <c:pt idx="8">
                  <c:v>7.700000000000003</c:v>
                </c:pt>
                <c:pt idx="9">
                  <c:v>6.860000000000014</c:v>
                </c:pt>
                <c:pt idx="10">
                  <c:v>7.280000000000001</c:v>
                </c:pt>
                <c:pt idx="11">
                  <c:v>7.3300000000000125</c:v>
                </c:pt>
                <c:pt idx="12">
                  <c:v>6.6200000000000045</c:v>
                </c:pt>
                <c:pt idx="13">
                  <c:v>7.320000000000007</c:v>
                </c:pt>
                <c:pt idx="14">
                  <c:v>7.25</c:v>
                </c:pt>
                <c:pt idx="15">
                  <c:v>7.260000000000005</c:v>
                </c:pt>
                <c:pt idx="16">
                  <c:v>7.25</c:v>
                </c:pt>
                <c:pt idx="17">
                  <c:v>7.150000000000006</c:v>
                </c:pt>
                <c:pt idx="18">
                  <c:v>7.440000000000012</c:v>
                </c:pt>
                <c:pt idx="19">
                  <c:v>7.450000000000003</c:v>
                </c:pt>
                <c:pt idx="20">
                  <c:v>7.430000000000007</c:v>
                </c:pt>
                <c:pt idx="21">
                  <c:v>7.700000000000003</c:v>
                </c:pt>
                <c:pt idx="22">
                  <c:v>7.63000000000001</c:v>
                </c:pt>
                <c:pt idx="23">
                  <c:v>7.590000000000003</c:v>
                </c:pt>
                <c:pt idx="24">
                  <c:v>7.680000000000007</c:v>
                </c:pt>
                <c:pt idx="25">
                  <c:v>7.760000000000005</c:v>
                </c:pt>
                <c:pt idx="26">
                  <c:v>7.8500000000000085</c:v>
                </c:pt>
                <c:pt idx="27">
                  <c:v>7.920000000000002</c:v>
                </c:pt>
                <c:pt idx="28">
                  <c:v>0</c:v>
                </c:pt>
                <c:pt idx="29">
                  <c:v>7.840000000000003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'EA limt for chart'!$D$3</c:f>
              <c:strCache>
                <c:ptCount val="1"/>
                <c:pt idx="0">
                  <c:v>EA Limit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'EA limt for chart'!$E$11:$BV$11</c:f>
              <c:numCache>
                <c:ptCount val="70"/>
                <c:pt idx="0">
                  <c:v>5.9</c:v>
                </c:pt>
                <c:pt idx="1">
                  <c:v>5.9</c:v>
                </c:pt>
                <c:pt idx="2">
                  <c:v>5.9</c:v>
                </c:pt>
                <c:pt idx="3">
                  <c:v>5.9</c:v>
                </c:pt>
                <c:pt idx="4">
                  <c:v>5.9</c:v>
                </c:pt>
                <c:pt idx="5">
                  <c:v>5.9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5.9</c:v>
                </c:pt>
                <c:pt idx="10">
                  <c:v>5.9</c:v>
                </c:pt>
                <c:pt idx="11">
                  <c:v>5.9</c:v>
                </c:pt>
                <c:pt idx="12">
                  <c:v>5.9</c:v>
                </c:pt>
                <c:pt idx="13">
                  <c:v>5.9</c:v>
                </c:pt>
                <c:pt idx="14">
                  <c:v>5.9</c:v>
                </c:pt>
                <c:pt idx="15">
                  <c:v>5.9</c:v>
                </c:pt>
                <c:pt idx="16">
                  <c:v>5.9</c:v>
                </c:pt>
                <c:pt idx="17">
                  <c:v>5.9</c:v>
                </c:pt>
                <c:pt idx="18">
                  <c:v>5.9</c:v>
                </c:pt>
                <c:pt idx="19">
                  <c:v>5.9</c:v>
                </c:pt>
                <c:pt idx="20">
                  <c:v>5.9</c:v>
                </c:pt>
                <c:pt idx="21">
                  <c:v>5.9</c:v>
                </c:pt>
                <c:pt idx="22">
                  <c:v>5.9</c:v>
                </c:pt>
                <c:pt idx="23">
                  <c:v>5.9</c:v>
                </c:pt>
                <c:pt idx="24">
                  <c:v>5.9</c:v>
                </c:pt>
                <c:pt idx="25">
                  <c:v>5.9</c:v>
                </c:pt>
                <c:pt idx="26">
                  <c:v>5.9</c:v>
                </c:pt>
                <c:pt idx="27">
                  <c:v>5.9</c:v>
                </c:pt>
                <c:pt idx="28">
                  <c:v>5.9</c:v>
                </c:pt>
                <c:pt idx="29">
                  <c:v>5.9</c:v>
                </c:pt>
                <c:pt idx="30">
                  <c:v>5.9</c:v>
                </c:pt>
                <c:pt idx="31">
                  <c:v>5.9</c:v>
                </c:pt>
                <c:pt idx="32">
                  <c:v>5.9</c:v>
                </c:pt>
                <c:pt idx="33">
                  <c:v>5.9</c:v>
                </c:pt>
                <c:pt idx="34">
                  <c:v>5.9</c:v>
                </c:pt>
                <c:pt idx="35">
                  <c:v>5.9</c:v>
                </c:pt>
                <c:pt idx="36">
                  <c:v>5.9</c:v>
                </c:pt>
                <c:pt idx="37">
                  <c:v>5.9</c:v>
                </c:pt>
                <c:pt idx="38">
                  <c:v>5.9</c:v>
                </c:pt>
                <c:pt idx="39">
                  <c:v>5.9</c:v>
                </c:pt>
                <c:pt idx="40">
                  <c:v>5.9</c:v>
                </c:pt>
                <c:pt idx="41">
                  <c:v>5.9</c:v>
                </c:pt>
                <c:pt idx="42">
                  <c:v>5.9</c:v>
                </c:pt>
                <c:pt idx="43">
                  <c:v>5.9</c:v>
                </c:pt>
                <c:pt idx="44">
                  <c:v>5.9</c:v>
                </c:pt>
                <c:pt idx="45">
                  <c:v>5.9</c:v>
                </c:pt>
                <c:pt idx="46">
                  <c:v>5.9</c:v>
                </c:pt>
                <c:pt idx="47">
                  <c:v>5.9</c:v>
                </c:pt>
                <c:pt idx="48">
                  <c:v>5.9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5.9</c:v>
                </c:pt>
                <c:pt idx="54">
                  <c:v>5.9</c:v>
                </c:pt>
                <c:pt idx="55">
                  <c:v>5.9</c:v>
                </c:pt>
                <c:pt idx="56">
                  <c:v>5.9</c:v>
                </c:pt>
                <c:pt idx="57">
                  <c:v>5.9</c:v>
                </c:pt>
                <c:pt idx="58">
                  <c:v>5.9</c:v>
                </c:pt>
                <c:pt idx="59">
                  <c:v>5.9</c:v>
                </c:pt>
                <c:pt idx="60">
                  <c:v>5.9</c:v>
                </c:pt>
                <c:pt idx="61">
                  <c:v>5.9</c:v>
                </c:pt>
                <c:pt idx="62">
                  <c:v>5.9</c:v>
                </c:pt>
                <c:pt idx="63">
                  <c:v>5.9</c:v>
                </c:pt>
                <c:pt idx="64">
                  <c:v>5.9</c:v>
                </c:pt>
                <c:pt idx="65">
                  <c:v>5.9</c:v>
                </c:pt>
                <c:pt idx="66">
                  <c:v>5.9</c:v>
                </c:pt>
                <c:pt idx="67">
                  <c:v>5.9</c:v>
                </c:pt>
                <c:pt idx="68">
                  <c:v>5.9</c:v>
                </c:pt>
                <c:pt idx="69">
                  <c:v>5.9</c:v>
                </c:pt>
              </c:numCache>
            </c:numRef>
          </c:val>
          <c:smooth val="0"/>
        </c:ser>
        <c:marker val="1"/>
        <c:axId val="30907597"/>
        <c:axId val="9732918"/>
      </c:lineChart>
      <c:dateAx>
        <c:axId val="3090759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732918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9732918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Leachate Head (m)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907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75"/>
          <c:y val="0.9555"/>
          <c:w val="0.532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7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Chart 1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81725"/>
    <xdr:graphicFrame>
      <xdr:nvGraphicFramePr>
        <xdr:cNvPr id="1" name="Shape 1025"/>
        <xdr:cNvGraphicFramePr/>
      </xdr:nvGraphicFramePr>
      <xdr:xfrm>
        <a:off x="0" y="0"/>
        <a:ext cx="940117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9"/>
  <sheetViews>
    <sheetView zoomScale="85" zoomScaleNormal="85" zoomScalePageLayoutView="0" workbookViewId="0" topLeftCell="A1">
      <selection activeCell="L43" sqref="L43"/>
    </sheetView>
  </sheetViews>
  <sheetFormatPr defaultColWidth="9.140625" defaultRowHeight="15"/>
  <cols>
    <col min="1" max="1" width="9.57421875" style="16" customWidth="1"/>
    <col min="2" max="3" width="12.140625" style="16" customWidth="1"/>
    <col min="4" max="4" width="8.00390625" style="16" customWidth="1"/>
    <col min="5" max="5" width="10.7109375" style="16" customWidth="1"/>
    <col min="6" max="50" width="7.8515625" style="16" customWidth="1"/>
    <col min="51" max="56" width="10.28125" style="16" customWidth="1"/>
    <col min="57" max="59" width="8.28125" style="16" customWidth="1"/>
    <col min="60" max="69" width="10.28125" style="16" customWidth="1"/>
    <col min="70" max="70" width="13.140625" style="16" customWidth="1"/>
    <col min="71" max="74" width="10.28125" style="16" customWidth="1"/>
    <col min="75" max="16384" width="8.8515625" style="16" customWidth="1"/>
  </cols>
  <sheetData>
    <row r="1" ht="13.5">
      <c r="A1" s="17" t="s">
        <v>65</v>
      </c>
    </row>
    <row r="2" spans="63:75" ht="13.5">
      <c r="BK2" s="57"/>
      <c r="BL2" s="57"/>
      <c r="BM2" s="57"/>
      <c r="BR2" s="50"/>
      <c r="BU2" s="19"/>
      <c r="BV2" s="19"/>
      <c r="BW2" s="19"/>
    </row>
    <row r="3" spans="1:78" ht="13.5">
      <c r="A3" s="58" t="s">
        <v>1</v>
      </c>
      <c r="B3" s="58"/>
      <c r="C3" s="27" t="s">
        <v>49</v>
      </c>
      <c r="D3" s="27" t="s">
        <v>2</v>
      </c>
      <c r="E3" s="2">
        <v>41725</v>
      </c>
      <c r="F3" s="2">
        <v>41753</v>
      </c>
      <c r="G3" s="2">
        <v>41788</v>
      </c>
      <c r="H3" s="2">
        <v>41816</v>
      </c>
      <c r="I3" s="2">
        <v>41830</v>
      </c>
      <c r="J3" s="2">
        <v>41865</v>
      </c>
      <c r="K3" s="2">
        <v>41899</v>
      </c>
      <c r="L3" s="2">
        <v>41914</v>
      </c>
      <c r="M3" s="2">
        <v>41963</v>
      </c>
      <c r="N3" s="2">
        <v>41985</v>
      </c>
      <c r="O3" s="2">
        <v>42012</v>
      </c>
      <c r="P3" s="2">
        <v>42061</v>
      </c>
      <c r="Q3" s="2">
        <v>42088</v>
      </c>
      <c r="R3" s="2">
        <v>42095</v>
      </c>
      <c r="S3" s="2">
        <v>42146</v>
      </c>
      <c r="T3" s="2">
        <v>42181</v>
      </c>
      <c r="U3" s="2">
        <v>42203</v>
      </c>
      <c r="V3" s="2">
        <v>42230</v>
      </c>
      <c r="W3" s="2">
        <v>42256</v>
      </c>
      <c r="X3" s="2">
        <v>42286</v>
      </c>
      <c r="Y3" s="2">
        <v>42328</v>
      </c>
      <c r="Z3" s="2">
        <v>42348</v>
      </c>
      <c r="AA3" s="2">
        <v>42374</v>
      </c>
      <c r="AB3" s="2">
        <v>42415</v>
      </c>
      <c r="AC3" s="2">
        <v>42440</v>
      </c>
      <c r="AD3" s="2">
        <v>42481</v>
      </c>
      <c r="AE3" s="2">
        <v>42513</v>
      </c>
      <c r="AF3" s="2">
        <v>42537</v>
      </c>
      <c r="AG3" s="2">
        <v>42576</v>
      </c>
      <c r="AH3" s="2">
        <v>42608</v>
      </c>
      <c r="AI3" s="2">
        <v>42632</v>
      </c>
      <c r="AJ3" s="2">
        <v>42653</v>
      </c>
      <c r="AK3" s="2">
        <v>42681</v>
      </c>
      <c r="AL3" s="2">
        <v>42716</v>
      </c>
      <c r="AM3" s="2">
        <v>42752</v>
      </c>
      <c r="AN3" s="2">
        <v>42786</v>
      </c>
      <c r="AO3" s="2">
        <v>42800</v>
      </c>
      <c r="AP3" s="2">
        <v>42849</v>
      </c>
      <c r="AQ3" s="2">
        <v>42863</v>
      </c>
      <c r="AR3" s="2">
        <v>42900</v>
      </c>
      <c r="AS3" s="2">
        <v>42928</v>
      </c>
      <c r="AT3" s="2">
        <v>42962</v>
      </c>
      <c r="AU3" s="2">
        <v>42996</v>
      </c>
      <c r="AV3" s="2">
        <v>43024</v>
      </c>
      <c r="AW3" s="2">
        <v>43052</v>
      </c>
      <c r="AX3" s="2">
        <v>43075</v>
      </c>
      <c r="AY3" s="2">
        <v>43101</v>
      </c>
      <c r="AZ3" s="2">
        <v>43132</v>
      </c>
      <c r="BA3" s="2">
        <v>43160</v>
      </c>
      <c r="BB3" s="2">
        <v>43191</v>
      </c>
      <c r="BC3" s="2">
        <v>43221</v>
      </c>
      <c r="BD3" s="2">
        <v>43252</v>
      </c>
      <c r="BE3" s="3">
        <v>43282</v>
      </c>
      <c r="BF3" s="3">
        <v>43313</v>
      </c>
      <c r="BG3" s="3">
        <v>43344</v>
      </c>
      <c r="BH3" s="2">
        <v>43374</v>
      </c>
      <c r="BI3" s="2">
        <v>43405</v>
      </c>
      <c r="BJ3" s="2">
        <v>43435</v>
      </c>
      <c r="BK3" s="2">
        <v>43466</v>
      </c>
      <c r="BL3" s="2">
        <v>43497</v>
      </c>
      <c r="BM3" s="2">
        <v>43525</v>
      </c>
      <c r="BN3" s="2">
        <v>43556</v>
      </c>
      <c r="BO3" s="2">
        <v>43586</v>
      </c>
      <c r="BP3" s="2">
        <v>43617</v>
      </c>
      <c r="BQ3" s="2">
        <v>43647</v>
      </c>
      <c r="BR3" s="2">
        <v>43678</v>
      </c>
      <c r="BS3" s="2">
        <v>43709</v>
      </c>
      <c r="BT3" s="4">
        <v>43739</v>
      </c>
      <c r="BU3" s="4">
        <v>43770</v>
      </c>
      <c r="BV3" s="4">
        <v>43800</v>
      </c>
      <c r="BX3" s="49" t="s">
        <v>51</v>
      </c>
      <c r="BY3" s="49" t="s">
        <v>52</v>
      </c>
      <c r="BZ3" s="49" t="s">
        <v>53</v>
      </c>
    </row>
    <row r="4" spans="1:78" ht="13.5">
      <c r="A4" s="56" t="s">
        <v>4</v>
      </c>
      <c r="B4" s="5" t="s">
        <v>5</v>
      </c>
      <c r="C4" s="5">
        <v>113.02</v>
      </c>
      <c r="D4" s="6">
        <v>0.980000000000004</v>
      </c>
      <c r="E4" s="20" t="s">
        <v>68</v>
      </c>
      <c r="F4" s="20" t="s">
        <v>68</v>
      </c>
      <c r="G4" s="20">
        <v>6.560000000000002</v>
      </c>
      <c r="H4" s="20">
        <v>5.769999999999996</v>
      </c>
      <c r="I4" s="20">
        <v>5.659999999999997</v>
      </c>
      <c r="J4" s="20">
        <v>4.980000000000004</v>
      </c>
      <c r="K4" s="20">
        <v>4.820000000000007</v>
      </c>
      <c r="L4" s="20">
        <v>4.200000000000003</v>
      </c>
      <c r="M4" s="20">
        <v>5.170000000000002</v>
      </c>
      <c r="N4" s="20">
        <v>5.730000000000004</v>
      </c>
      <c r="O4" s="20">
        <v>6.049999999999997</v>
      </c>
      <c r="P4" s="20">
        <v>5.27000000000001</v>
      </c>
      <c r="Q4" s="20">
        <v>5.1000000000000085</v>
      </c>
      <c r="R4" s="20">
        <v>4.570000000000007</v>
      </c>
      <c r="S4" s="20">
        <v>4.670000000000002</v>
      </c>
      <c r="T4" s="20">
        <v>5.469999999999999</v>
      </c>
      <c r="U4" s="20">
        <v>5.3700000000000045</v>
      </c>
      <c r="V4" s="20">
        <v>5.609999999999999</v>
      </c>
      <c r="W4" s="20">
        <v>5.3700000000000045</v>
      </c>
      <c r="X4" s="20">
        <v>5.219999999999999</v>
      </c>
      <c r="Y4" s="20">
        <v>5.170000000000002</v>
      </c>
      <c r="Z4" s="20">
        <v>5.450000000000003</v>
      </c>
      <c r="AA4" s="20">
        <v>5.88000000000001</v>
      </c>
      <c r="AB4" s="20">
        <v>6.1200000000000045</v>
      </c>
      <c r="AC4" s="20">
        <v>6.240000000000009</v>
      </c>
      <c r="AD4" s="20">
        <v>6.359999999999999</v>
      </c>
      <c r="AE4" s="20">
        <v>6.230000000000004</v>
      </c>
      <c r="AF4" s="20" t="s">
        <v>67</v>
      </c>
      <c r="AG4" s="20">
        <v>5.910000000000011</v>
      </c>
      <c r="AH4" s="20">
        <v>5.730000000000004</v>
      </c>
      <c r="AI4" s="20">
        <v>5.549999999999997</v>
      </c>
      <c r="AJ4" s="20">
        <v>5.109999999999999</v>
      </c>
      <c r="AK4" s="20">
        <v>4.790000000000006</v>
      </c>
      <c r="AL4" s="20">
        <v>4.680000000000007</v>
      </c>
      <c r="AM4" s="20">
        <v>4.560000000000002</v>
      </c>
      <c r="AN4" s="20">
        <v>4.719999999999999</v>
      </c>
      <c r="AO4" s="20">
        <v>4.930000000000007</v>
      </c>
      <c r="AP4" s="20">
        <v>4.8500000000000085</v>
      </c>
      <c r="AQ4" s="20">
        <v>4.820000000000007</v>
      </c>
      <c r="AR4" s="20">
        <v>3.8100000000000023</v>
      </c>
      <c r="AS4" s="20">
        <v>3.219999999999999</v>
      </c>
      <c r="AT4" s="20">
        <v>2.8599999999999994</v>
      </c>
      <c r="AU4" s="20">
        <v>2.3200000000000074</v>
      </c>
      <c r="AV4" s="20">
        <v>2.2700000000000102</v>
      </c>
      <c r="AW4" s="20">
        <v>2.6200000000000045</v>
      </c>
      <c r="AX4" s="20">
        <v>2.450000000000003</v>
      </c>
      <c r="AY4" s="20">
        <v>2.4399999999999977</v>
      </c>
      <c r="AZ4" s="20">
        <v>3.6300000000000097</v>
      </c>
      <c r="BA4" s="20">
        <v>3.6500000000000057</v>
      </c>
      <c r="BB4" s="20">
        <v>3.5799999999999983</v>
      </c>
      <c r="BC4" s="20">
        <v>3.2900000000000063</v>
      </c>
      <c r="BD4" s="20">
        <v>4.3700000000000045</v>
      </c>
      <c r="BE4" s="20">
        <v>3.280000000000001</v>
      </c>
      <c r="BF4" s="20" t="s">
        <v>60</v>
      </c>
      <c r="BG4" s="20">
        <v>1.0799999999999983</v>
      </c>
      <c r="BH4" s="20">
        <v>1.3800000000000097</v>
      </c>
      <c r="BI4" s="20" t="s">
        <v>60</v>
      </c>
      <c r="BJ4" s="20" t="s">
        <v>60</v>
      </c>
      <c r="BK4" s="20">
        <v>3.051000000000002</v>
      </c>
      <c r="BL4" s="20">
        <v>1.26100000000001</v>
      </c>
      <c r="BM4" s="20">
        <v>1.2409999999999997</v>
      </c>
      <c r="BN4" s="20">
        <v>2.1809999999999974</v>
      </c>
      <c r="BO4" s="20">
        <v>2.51100000000001</v>
      </c>
      <c r="BP4" s="20">
        <v>1.820999999999998</v>
      </c>
      <c r="BQ4" s="20">
        <v>1.8610000000000042</v>
      </c>
      <c r="BR4" s="20">
        <v>2.9810000000000088</v>
      </c>
      <c r="BS4" s="20">
        <v>3.4909999999999997</v>
      </c>
      <c r="BT4" s="20">
        <v>0.791000000000011</v>
      </c>
      <c r="BU4" s="20">
        <v>1.26100000000001</v>
      </c>
      <c r="BV4" s="20">
        <v>1.3610000000000042</v>
      </c>
      <c r="BX4" s="48">
        <f>MIN(E4:BV4)</f>
        <v>0.791000000000011</v>
      </c>
      <c r="BY4" s="48">
        <f>MAX(E4:BV4)</f>
        <v>6.560000000000002</v>
      </c>
      <c r="BZ4" s="48">
        <f>AVERAGE(E4:BV4)</f>
        <v>4.105500000000004</v>
      </c>
    </row>
    <row r="5" spans="1:78" ht="13.5">
      <c r="A5" s="56"/>
      <c r="B5" s="5" t="s">
        <v>7</v>
      </c>
      <c r="C5" s="5">
        <v>113.02</v>
      </c>
      <c r="D5" s="6">
        <v>0.980000000000004</v>
      </c>
      <c r="E5" s="20">
        <v>7.179999999999993</v>
      </c>
      <c r="F5" s="20">
        <v>7.209999999999994</v>
      </c>
      <c r="G5" s="20">
        <v>7.260000000000005</v>
      </c>
      <c r="H5" s="20">
        <v>7.200000000000003</v>
      </c>
      <c r="I5" s="20">
        <v>6.609999999999999</v>
      </c>
      <c r="J5" s="20">
        <v>6.700000000000003</v>
      </c>
      <c r="K5" s="20"/>
      <c r="L5" s="20"/>
      <c r="M5" s="20">
        <v>6.38000000000001</v>
      </c>
      <c r="N5" s="20">
        <v>6.650000000000006</v>
      </c>
      <c r="O5" s="20">
        <v>7.200000000000003</v>
      </c>
      <c r="P5" s="20">
        <v>4.292000000000002</v>
      </c>
      <c r="Q5" s="20">
        <v>4.810000000000002</v>
      </c>
      <c r="R5" s="20">
        <v>4.920000000000002</v>
      </c>
      <c r="S5" s="20">
        <v>4.88000000000001</v>
      </c>
      <c r="T5" s="20">
        <v>4.939999999999998</v>
      </c>
      <c r="U5" s="20">
        <v>4.939999999999998</v>
      </c>
      <c r="V5" s="20">
        <v>4.900000000000006</v>
      </c>
      <c r="W5" s="20">
        <v>4.910000000000011</v>
      </c>
      <c r="X5" s="20">
        <v>4.910000000000011</v>
      </c>
      <c r="Y5" s="20">
        <v>4.799999999999997</v>
      </c>
      <c r="Z5" s="20">
        <v>4.980000000000004</v>
      </c>
      <c r="AA5" s="20">
        <v>6.090000000000003</v>
      </c>
      <c r="AB5" s="20">
        <v>6.38000000000001</v>
      </c>
      <c r="AC5" s="20">
        <v>6.75</v>
      </c>
      <c r="AD5" s="20">
        <v>6.820000000000007</v>
      </c>
      <c r="AE5" s="20">
        <v>7</v>
      </c>
      <c r="AF5" s="20">
        <v>7.040000000000006</v>
      </c>
      <c r="AG5" s="20">
        <v>6.040000000000006</v>
      </c>
      <c r="AH5" s="20">
        <v>6.070000000000007</v>
      </c>
      <c r="AI5" s="20">
        <v>6.400000000000006</v>
      </c>
      <c r="AJ5" s="20">
        <v>6.3700000000000045</v>
      </c>
      <c r="AK5" s="20">
        <v>6.320000000000007</v>
      </c>
      <c r="AL5" s="20">
        <v>6.1000000000000085</v>
      </c>
      <c r="AM5" s="20">
        <v>5.939999999999998</v>
      </c>
      <c r="AN5" s="20">
        <v>5.960000000000008</v>
      </c>
      <c r="AO5" s="20">
        <v>5.980000000000004</v>
      </c>
      <c r="AP5" s="20">
        <v>6.1200000000000045</v>
      </c>
      <c r="AQ5" s="20">
        <v>6.109999999999999</v>
      </c>
      <c r="AR5" s="20">
        <v>6.200000000000003</v>
      </c>
      <c r="AS5" s="20">
        <v>6.040000000000006</v>
      </c>
      <c r="AT5" s="20">
        <v>5.390000000000001</v>
      </c>
      <c r="AU5" s="20">
        <v>5.38000000000001</v>
      </c>
      <c r="AV5" s="20">
        <v>5.400000000000006</v>
      </c>
      <c r="AW5" s="20">
        <v>5.38000000000001</v>
      </c>
      <c r="AX5" s="20">
        <v>5.400000000000006</v>
      </c>
      <c r="AY5" s="20">
        <v>5.400000000000006</v>
      </c>
      <c r="AZ5" s="20">
        <v>5.840000000000003</v>
      </c>
      <c r="BA5" s="20">
        <v>5.38000000000001</v>
      </c>
      <c r="BB5" s="20">
        <v>5.430000000000007</v>
      </c>
      <c r="BC5" s="20">
        <v>5.3500000000000085</v>
      </c>
      <c r="BD5" s="20">
        <v>6.400000000000006</v>
      </c>
      <c r="BE5" s="20">
        <v>1.980000000000004</v>
      </c>
      <c r="BF5" s="20">
        <v>1.8800000000000097</v>
      </c>
      <c r="BG5" s="20">
        <v>2.180000000000007</v>
      </c>
      <c r="BH5" s="20">
        <v>2.210000000000008</v>
      </c>
      <c r="BI5" s="20">
        <v>2.230000000000004</v>
      </c>
      <c r="BJ5" s="20">
        <v>2.230000000000004</v>
      </c>
      <c r="BK5" s="20" t="s">
        <v>60</v>
      </c>
      <c r="BL5" s="20" t="s">
        <v>60</v>
      </c>
      <c r="BM5" s="20" t="s">
        <v>60</v>
      </c>
      <c r="BN5" s="20">
        <v>5.790000000000006</v>
      </c>
      <c r="BO5" s="20">
        <v>6.010000000000005</v>
      </c>
      <c r="BP5" s="20">
        <v>5.739999999999995</v>
      </c>
      <c r="BQ5" s="20">
        <v>5.799999999999997</v>
      </c>
      <c r="BR5" s="20">
        <v>5.670000000000002</v>
      </c>
      <c r="BS5" s="20">
        <v>5.829999999999998</v>
      </c>
      <c r="BT5" s="20" t="s">
        <v>60</v>
      </c>
      <c r="BU5" s="20" t="s">
        <v>60</v>
      </c>
      <c r="BV5" s="20" t="s">
        <v>60</v>
      </c>
      <c r="BX5" s="48">
        <f aca="true" t="shared" si="0" ref="BX5:BX27">MIN(E5:BV5)</f>
        <v>1.8800000000000097</v>
      </c>
      <c r="BY5" s="48">
        <f aca="true" t="shared" si="1" ref="BY5:BY27">MAX(E5:BV5)</f>
        <v>7.260000000000005</v>
      </c>
      <c r="BZ5" s="48">
        <f aca="true" t="shared" si="2" ref="BZ5:BZ27">AVERAGE(E5:BV5)</f>
        <v>5.5435806451612955</v>
      </c>
    </row>
    <row r="6" spans="1:78" ht="13.5">
      <c r="A6" s="56" t="s">
        <v>8</v>
      </c>
      <c r="B6" s="5" t="s">
        <v>9</v>
      </c>
      <c r="C6" s="5">
        <v>112.42</v>
      </c>
      <c r="D6" s="6">
        <v>4.3799999999999955</v>
      </c>
      <c r="E6" s="20">
        <v>7.5</v>
      </c>
      <c r="F6" s="20">
        <v>7.480000000000004</v>
      </c>
      <c r="G6" s="20">
        <v>7.450000000000003</v>
      </c>
      <c r="H6" s="20">
        <v>7.210000000000008</v>
      </c>
      <c r="I6" s="20">
        <v>7.070000000000007</v>
      </c>
      <c r="J6" s="20">
        <v>6.469999999999999</v>
      </c>
      <c r="K6" s="20">
        <v>6.390000000000001</v>
      </c>
      <c r="L6" s="20">
        <v>5.969999999999999</v>
      </c>
      <c r="M6" s="20">
        <v>5.980000000000004</v>
      </c>
      <c r="N6" s="20">
        <v>6.510000000000005</v>
      </c>
      <c r="O6" s="20">
        <v>6.679999999999993</v>
      </c>
      <c r="P6" s="20">
        <v>6.450000000000003</v>
      </c>
      <c r="Q6" s="20">
        <v>6.260000000000005</v>
      </c>
      <c r="R6" s="20">
        <v>6.010000000000005</v>
      </c>
      <c r="S6" s="20">
        <v>5.739999999999995</v>
      </c>
      <c r="T6" s="20">
        <v>6.1299999999999955</v>
      </c>
      <c r="U6" s="20">
        <v>6.090000000000003</v>
      </c>
      <c r="V6" s="20">
        <v>6.489999999999995</v>
      </c>
      <c r="W6" s="20">
        <v>6.260000000000005</v>
      </c>
      <c r="X6" s="20">
        <v>6.140000000000001</v>
      </c>
      <c r="Y6" s="20">
        <v>6.209999999999994</v>
      </c>
      <c r="Z6" s="20">
        <v>6.299999999999997</v>
      </c>
      <c r="AA6" s="20">
        <v>6.569999999999993</v>
      </c>
      <c r="AB6" s="20">
        <v>6.730000000000004</v>
      </c>
      <c r="AC6" s="20">
        <v>6.920000000000002</v>
      </c>
      <c r="AD6" s="20">
        <v>7.1299999999999955</v>
      </c>
      <c r="AE6" s="20">
        <v>6.950000000000003</v>
      </c>
      <c r="AF6" s="20" t="s">
        <v>60</v>
      </c>
      <c r="AG6" s="20">
        <v>6.849999999999994</v>
      </c>
      <c r="AH6" s="20">
        <v>6.6299999999999955</v>
      </c>
      <c r="AI6" s="20">
        <v>6.489999999999995</v>
      </c>
      <c r="AJ6" s="20">
        <v>5.049999999999997</v>
      </c>
      <c r="AK6" s="20">
        <v>3.8599999999999994</v>
      </c>
      <c r="AL6" s="20">
        <v>4.310000000000002</v>
      </c>
      <c r="AM6" s="20">
        <v>4.519999999999996</v>
      </c>
      <c r="AN6" s="20">
        <v>4.789999999999992</v>
      </c>
      <c r="AO6" s="20">
        <v>4.989999999999995</v>
      </c>
      <c r="AP6" s="20">
        <v>5.209999999999994</v>
      </c>
      <c r="AQ6" s="20">
        <v>5.230000000000004</v>
      </c>
      <c r="AR6" s="20">
        <v>5.109999999999999</v>
      </c>
      <c r="AS6" s="20">
        <v>3.9299999999999926</v>
      </c>
      <c r="AT6" s="20">
        <v>4.310000000000002</v>
      </c>
      <c r="AU6" s="20">
        <v>3.6599999999999966</v>
      </c>
      <c r="AV6" s="20">
        <v>2.6700000000000017</v>
      </c>
      <c r="AW6" s="20">
        <v>2.289999999999992</v>
      </c>
      <c r="AX6" s="20">
        <v>2.4200000000000017</v>
      </c>
      <c r="AY6" s="20">
        <v>1.6899999999999977</v>
      </c>
      <c r="AZ6" s="20">
        <v>1.8499999999999943</v>
      </c>
      <c r="BA6" s="20">
        <v>1.9500000000000028</v>
      </c>
      <c r="BB6" s="20" t="s">
        <v>60</v>
      </c>
      <c r="BC6" s="20" t="s">
        <v>60</v>
      </c>
      <c r="BD6" s="20">
        <v>5.010000000000005</v>
      </c>
      <c r="BE6" s="20" t="s">
        <v>60</v>
      </c>
      <c r="BF6" s="20" t="s">
        <v>60</v>
      </c>
      <c r="BG6" s="20" t="s">
        <v>60</v>
      </c>
      <c r="BH6" s="20" t="s">
        <v>60</v>
      </c>
      <c r="BI6" s="20" t="s">
        <v>60</v>
      </c>
      <c r="BJ6" s="20" t="s">
        <v>60</v>
      </c>
      <c r="BK6" s="20">
        <v>4.4979999999999905</v>
      </c>
      <c r="BL6" s="20">
        <v>4.518000000000001</v>
      </c>
      <c r="BM6" s="20">
        <v>4.077999999999989</v>
      </c>
      <c r="BN6" s="20">
        <v>4.007999999999996</v>
      </c>
      <c r="BO6" s="20">
        <v>4.117999999999995</v>
      </c>
      <c r="BP6" s="20">
        <v>3.917999999999992</v>
      </c>
      <c r="BQ6" s="20">
        <v>3.367999999999995</v>
      </c>
      <c r="BR6" s="20">
        <v>1.4779999999999944</v>
      </c>
      <c r="BS6" s="20">
        <v>1.0879999999999939</v>
      </c>
      <c r="BT6" s="20">
        <v>1.2680000000000007</v>
      </c>
      <c r="BU6" s="20">
        <v>1.617999999999995</v>
      </c>
      <c r="BV6" s="20">
        <v>2.2179999999999893</v>
      </c>
      <c r="BX6" s="48">
        <f t="shared" si="0"/>
        <v>1.0879999999999939</v>
      </c>
      <c r="BY6" s="48">
        <f t="shared" si="1"/>
        <v>7.5</v>
      </c>
      <c r="BZ6" s="48">
        <f t="shared" si="2"/>
        <v>5.0178032786885245</v>
      </c>
    </row>
    <row r="7" spans="1:78" ht="13.5">
      <c r="A7" s="56"/>
      <c r="B7" s="5" t="s">
        <v>10</v>
      </c>
      <c r="C7" s="5">
        <v>112.42</v>
      </c>
      <c r="D7" s="6">
        <v>4.3799999999999955</v>
      </c>
      <c r="E7" s="20">
        <v>7.489999999999995</v>
      </c>
      <c r="F7" s="20">
        <v>7.529999999999987</v>
      </c>
      <c r="G7" s="20">
        <v>7.579999999999998</v>
      </c>
      <c r="H7" s="20">
        <v>7.309999999999988</v>
      </c>
      <c r="I7" s="20">
        <v>7.319999999999993</v>
      </c>
      <c r="J7" s="20">
        <v>6.809999999999988</v>
      </c>
      <c r="K7" s="20">
        <v>6.659999999999997</v>
      </c>
      <c r="L7" s="20">
        <v>6.429999999999993</v>
      </c>
      <c r="M7" s="20">
        <v>6.420000000000002</v>
      </c>
      <c r="N7" s="20">
        <v>6.609999999999999</v>
      </c>
      <c r="O7" s="20">
        <v>6.6499999999999915</v>
      </c>
      <c r="P7" s="20">
        <v>6.730000000000004</v>
      </c>
      <c r="Q7" s="20">
        <v>6.489999999999995</v>
      </c>
      <c r="R7" s="20">
        <v>6.420000000000002</v>
      </c>
      <c r="S7" s="20">
        <v>6.049999999999997</v>
      </c>
      <c r="T7" s="20">
        <v>6.359999999999999</v>
      </c>
      <c r="U7" s="20">
        <v>6.409999999999997</v>
      </c>
      <c r="V7" s="20">
        <v>6.5</v>
      </c>
      <c r="W7" s="20">
        <v>6.549999999999997</v>
      </c>
      <c r="X7" s="20">
        <v>6.359999999999999</v>
      </c>
      <c r="Y7" s="20">
        <v>6.329999999999998</v>
      </c>
      <c r="Z7" s="20">
        <v>6.3999999999999915</v>
      </c>
      <c r="AA7" s="20">
        <v>6.769999999999996</v>
      </c>
      <c r="AB7" s="20">
        <v>6.760000000000005</v>
      </c>
      <c r="AC7" s="20">
        <v>6.909999999999997</v>
      </c>
      <c r="AD7" s="20">
        <v>6.989999999999995</v>
      </c>
      <c r="AE7" s="20">
        <v>7.049999999999997</v>
      </c>
      <c r="AF7" s="20">
        <v>7.299999999999997</v>
      </c>
      <c r="AG7" s="20">
        <v>7.109999999999999</v>
      </c>
      <c r="AH7" s="20">
        <v>6.909999999999997</v>
      </c>
      <c r="AI7" s="20">
        <v>6.799999999999997</v>
      </c>
      <c r="AJ7" s="20">
        <v>5.480000000000004</v>
      </c>
      <c r="AK7" s="20">
        <v>4.340000000000003</v>
      </c>
      <c r="AL7" s="20">
        <v>4.599999999999994</v>
      </c>
      <c r="AM7" s="20">
        <v>4.769999999999996</v>
      </c>
      <c r="AN7" s="20">
        <v>4.8999999999999915</v>
      </c>
      <c r="AO7" s="20">
        <v>5.230000000000004</v>
      </c>
      <c r="AP7" s="20">
        <v>5.420000000000002</v>
      </c>
      <c r="AQ7" s="20">
        <v>5.489999999999995</v>
      </c>
      <c r="AR7" s="20">
        <v>5.390000000000001</v>
      </c>
      <c r="AS7" s="20">
        <v>5.159999999999997</v>
      </c>
      <c r="AT7" s="20">
        <v>4.709999999999994</v>
      </c>
      <c r="AU7" s="20">
        <v>4.289999999999992</v>
      </c>
      <c r="AV7" s="20">
        <v>3.1099999999999994</v>
      </c>
      <c r="AW7" s="20">
        <v>3.0600000000000023</v>
      </c>
      <c r="AX7" s="20">
        <v>3.510000000000005</v>
      </c>
      <c r="AY7" s="20">
        <v>2.730000000000004</v>
      </c>
      <c r="AZ7" s="20">
        <v>2.719999999999999</v>
      </c>
      <c r="BA7" s="20">
        <v>2.7099999999999937</v>
      </c>
      <c r="BB7" s="20" t="s">
        <v>60</v>
      </c>
      <c r="BC7" s="20" t="s">
        <v>60</v>
      </c>
      <c r="BD7" s="20" t="s">
        <v>60</v>
      </c>
      <c r="BE7" s="20" t="s">
        <v>60</v>
      </c>
      <c r="BF7" s="20">
        <v>2.980000000000004</v>
      </c>
      <c r="BG7" s="20">
        <v>2.8799999999999955</v>
      </c>
      <c r="BH7" s="20" t="s">
        <v>60</v>
      </c>
      <c r="BI7" s="20" t="s">
        <v>60</v>
      </c>
      <c r="BJ7" s="20" t="s">
        <v>60</v>
      </c>
      <c r="BK7" s="20">
        <v>2.6060000000000088</v>
      </c>
      <c r="BL7" s="20" t="s">
        <v>60</v>
      </c>
      <c r="BM7" s="20" t="s">
        <v>60</v>
      </c>
      <c r="BN7" s="20" t="s">
        <v>60</v>
      </c>
      <c r="BO7" s="20" t="s">
        <v>60</v>
      </c>
      <c r="BP7" s="20">
        <v>3.966000000000008</v>
      </c>
      <c r="BQ7" s="20">
        <v>3.7660000000000053</v>
      </c>
      <c r="BR7" s="20">
        <v>2.456000000000003</v>
      </c>
      <c r="BS7" s="20">
        <v>2.486000000000004</v>
      </c>
      <c r="BT7" s="37"/>
      <c r="BU7" s="20">
        <v>2.656000000000006</v>
      </c>
      <c r="BV7" s="20">
        <v>2.5559999999999974</v>
      </c>
      <c r="BX7" s="48">
        <f t="shared" si="0"/>
        <v>2.456000000000003</v>
      </c>
      <c r="BY7" s="48">
        <f t="shared" si="1"/>
        <v>7.579999999999998</v>
      </c>
      <c r="BZ7" s="48">
        <f t="shared" si="2"/>
        <v>5.413482758620687</v>
      </c>
    </row>
    <row r="8" spans="1:78" ht="13.5">
      <c r="A8" s="56" t="s">
        <v>11</v>
      </c>
      <c r="B8" s="5" t="s">
        <v>12</v>
      </c>
      <c r="C8" s="5">
        <v>112.62</v>
      </c>
      <c r="D8" s="6">
        <v>2.0799999999999983</v>
      </c>
      <c r="E8" s="20">
        <v>7.999999999999986</v>
      </c>
      <c r="F8" s="20">
        <v>7.659999999999997</v>
      </c>
      <c r="G8" s="20">
        <v>7.61999999999999</v>
      </c>
      <c r="H8" s="20">
        <v>7.8799999999999955</v>
      </c>
      <c r="I8" s="20">
        <v>7.449999999999989</v>
      </c>
      <c r="J8" s="20">
        <v>7.219999999999985</v>
      </c>
      <c r="K8" s="20">
        <v>7.059999999999988</v>
      </c>
      <c r="L8" s="20">
        <v>6.989999999999995</v>
      </c>
      <c r="M8" s="20">
        <v>6.959999999999994</v>
      </c>
      <c r="N8" s="20">
        <v>7.239999999999995</v>
      </c>
      <c r="O8" s="20">
        <v>7.509999999999991</v>
      </c>
      <c r="P8" s="20">
        <v>7.409999999999997</v>
      </c>
      <c r="Q8" s="20">
        <v>7.25</v>
      </c>
      <c r="R8" s="20">
        <v>7.1299999999999955</v>
      </c>
      <c r="S8" s="20">
        <v>6.929999999999993</v>
      </c>
      <c r="T8" s="20">
        <v>4.6299999999999955</v>
      </c>
      <c r="U8" s="20">
        <v>3.8100000000000023</v>
      </c>
      <c r="V8" s="20">
        <v>3.509999999999991</v>
      </c>
      <c r="W8" s="20">
        <v>3.4099999999999966</v>
      </c>
      <c r="X8" s="20">
        <v>3.3299999999999983</v>
      </c>
      <c r="Y8" s="20">
        <v>5.920000000000002</v>
      </c>
      <c r="Z8" s="20">
        <v>5.97999999999999</v>
      </c>
      <c r="AA8" s="20">
        <v>6.25</v>
      </c>
      <c r="AB8" s="20">
        <v>6.890000000000001</v>
      </c>
      <c r="AC8" s="20">
        <v>7.280000000000001</v>
      </c>
      <c r="AD8" s="20">
        <v>7.429999999999993</v>
      </c>
      <c r="AE8" s="20">
        <v>6.709999999999994</v>
      </c>
      <c r="AF8" s="20">
        <v>6.709999999999994</v>
      </c>
      <c r="AG8" s="20">
        <v>6.560000000000002</v>
      </c>
      <c r="AH8" s="20">
        <v>6.199999999999989</v>
      </c>
      <c r="AI8" s="20">
        <v>5.759999999999991</v>
      </c>
      <c r="AJ8" s="20">
        <v>5.579999999999998</v>
      </c>
      <c r="AK8" s="20">
        <v>5.439999999999998</v>
      </c>
      <c r="AL8" s="20">
        <v>5.349999999999994</v>
      </c>
      <c r="AM8" s="20">
        <v>5.819999999999993</v>
      </c>
      <c r="AN8" s="20">
        <v>5.689999999999998</v>
      </c>
      <c r="AO8" s="20">
        <v>5.420000000000002</v>
      </c>
      <c r="AP8" s="20">
        <v>6.159999999999997</v>
      </c>
      <c r="AQ8" s="20">
        <v>6.179999999999993</v>
      </c>
      <c r="AR8" s="20">
        <v>6.519999999999996</v>
      </c>
      <c r="AS8" s="20">
        <v>4.560000000000002</v>
      </c>
      <c r="AT8" s="20">
        <v>3.1400000000000006</v>
      </c>
      <c r="AU8" s="20">
        <v>3.1400000000000006</v>
      </c>
      <c r="AV8" s="20">
        <v>3.0799999999999983</v>
      </c>
      <c r="AW8" s="20">
        <v>3.030000000000001</v>
      </c>
      <c r="AX8" s="20">
        <v>3.1400000000000006</v>
      </c>
      <c r="AY8" s="20">
        <v>3.6400000000000006</v>
      </c>
      <c r="AZ8" s="20">
        <v>6.47999999999999</v>
      </c>
      <c r="BA8" s="20">
        <v>3.3799999999999955</v>
      </c>
      <c r="BB8" s="20">
        <v>4.989999999999995</v>
      </c>
      <c r="BC8" s="20">
        <v>5.769999999999996</v>
      </c>
      <c r="BD8" s="20">
        <v>3.4799999999999898</v>
      </c>
      <c r="BE8" s="20" t="s">
        <v>60</v>
      </c>
      <c r="BF8" s="20" t="s">
        <v>60</v>
      </c>
      <c r="BG8" s="20" t="s">
        <v>60</v>
      </c>
      <c r="BH8" s="20" t="s">
        <v>60</v>
      </c>
      <c r="BI8" s="20">
        <v>5.780000000000001</v>
      </c>
      <c r="BJ8" s="20">
        <v>5.780000000000001</v>
      </c>
      <c r="BK8" s="20" t="s">
        <v>60</v>
      </c>
      <c r="BL8" s="20" t="s">
        <v>60</v>
      </c>
      <c r="BM8" s="20" t="s">
        <v>60</v>
      </c>
      <c r="BN8" s="20">
        <v>6.121999999999986</v>
      </c>
      <c r="BO8" s="20">
        <v>6.201999999999998</v>
      </c>
      <c r="BP8" s="20" t="s">
        <v>60</v>
      </c>
      <c r="BQ8" s="20">
        <v>4.881999999999991</v>
      </c>
      <c r="BR8" s="20">
        <v>2.181999999999988</v>
      </c>
      <c r="BS8" s="20">
        <v>0.4819999999999993</v>
      </c>
      <c r="BT8" s="20">
        <v>4.731999999999999</v>
      </c>
      <c r="BU8" s="20">
        <v>5.081999999999994</v>
      </c>
      <c r="BV8" s="20">
        <v>5.181999999999988</v>
      </c>
      <c r="BX8" s="48">
        <f t="shared" si="0"/>
        <v>0.4819999999999993</v>
      </c>
      <c r="BY8" s="48">
        <f t="shared" si="1"/>
        <v>7.999999999999986</v>
      </c>
      <c r="BZ8" s="48">
        <f t="shared" si="2"/>
        <v>5.598483870967734</v>
      </c>
    </row>
    <row r="9" spans="1:78" ht="13.5">
      <c r="A9" s="56"/>
      <c r="B9" s="5" t="s">
        <v>13</v>
      </c>
      <c r="C9" s="5">
        <v>112.62</v>
      </c>
      <c r="D9" s="6">
        <v>2.0799999999999983</v>
      </c>
      <c r="E9" s="20">
        <v>7.7099999999999795</v>
      </c>
      <c r="F9" s="20">
        <v>7.769999999999982</v>
      </c>
      <c r="G9" s="20">
        <v>4.989999999999981</v>
      </c>
      <c r="H9" s="20">
        <v>5.409999999999982</v>
      </c>
      <c r="I9" s="20">
        <v>7.219999999999985</v>
      </c>
      <c r="J9" s="20">
        <v>7.199999999999989</v>
      </c>
      <c r="K9" s="20" t="s">
        <v>60</v>
      </c>
      <c r="L9" s="20" t="s">
        <v>60</v>
      </c>
      <c r="M9" s="20">
        <v>4.679999999999993</v>
      </c>
      <c r="N9" s="20">
        <v>7.709999999999994</v>
      </c>
      <c r="O9" s="20">
        <v>7.86999999999999</v>
      </c>
      <c r="P9" s="20">
        <v>4.6299999999999955</v>
      </c>
      <c r="Q9" s="20">
        <v>4.489999999999995</v>
      </c>
      <c r="R9" s="20">
        <v>4.609999999999999</v>
      </c>
      <c r="S9" s="20">
        <v>4.609999999999999</v>
      </c>
      <c r="T9" s="20">
        <v>5.459999999999994</v>
      </c>
      <c r="U9" s="20">
        <v>4.489999999999995</v>
      </c>
      <c r="V9" s="20">
        <v>4.6499999999999915</v>
      </c>
      <c r="W9" s="20">
        <v>4.509999999999991</v>
      </c>
      <c r="X9" s="20">
        <v>4.469999999999999</v>
      </c>
      <c r="Y9" s="20">
        <v>4.390000000000001</v>
      </c>
      <c r="Z9" s="20">
        <v>4.5</v>
      </c>
      <c r="AA9" s="20">
        <v>5.329999999999998</v>
      </c>
      <c r="AB9" s="20">
        <v>6.329999999999998</v>
      </c>
      <c r="AC9" s="20">
        <v>6.859999999999999</v>
      </c>
      <c r="AD9" s="20">
        <v>6.6299999999999955</v>
      </c>
      <c r="AE9" s="20">
        <v>6.179999999999993</v>
      </c>
      <c r="AF9" s="20">
        <v>4.47999999999999</v>
      </c>
      <c r="AG9" s="20">
        <v>6.199999999999989</v>
      </c>
      <c r="AH9" s="20">
        <v>6.25</v>
      </c>
      <c r="AI9" s="20">
        <v>5.929999999999993</v>
      </c>
      <c r="AJ9" s="20">
        <v>5.72999999999999</v>
      </c>
      <c r="AK9" s="20">
        <v>5.609999999999999</v>
      </c>
      <c r="AL9" s="20">
        <v>5.75</v>
      </c>
      <c r="AM9" s="20">
        <v>6.089999999999989</v>
      </c>
      <c r="AN9" s="20">
        <v>6.299999999999997</v>
      </c>
      <c r="AO9" s="20">
        <v>6.549999999999997</v>
      </c>
      <c r="AP9" s="20">
        <v>6.329999999999998</v>
      </c>
      <c r="AQ9" s="20">
        <v>6.359999999999999</v>
      </c>
      <c r="AR9" s="20">
        <v>6.359999999999999</v>
      </c>
      <c r="AS9" s="20">
        <v>6.239999999999995</v>
      </c>
      <c r="AT9" s="20">
        <v>4.589999999999989</v>
      </c>
      <c r="AU9" s="20">
        <v>4.390000000000001</v>
      </c>
      <c r="AV9" s="20">
        <v>4.339999999999989</v>
      </c>
      <c r="AW9" s="20">
        <v>4.319999999999993</v>
      </c>
      <c r="AX9" s="20">
        <v>4.140000000000001</v>
      </c>
      <c r="AY9" s="20">
        <v>4.509999999999991</v>
      </c>
      <c r="AZ9" s="20">
        <v>5.8999999999999915</v>
      </c>
      <c r="BA9" s="20">
        <v>4.469999999999999</v>
      </c>
      <c r="BB9" s="20">
        <v>4.839999999999989</v>
      </c>
      <c r="BC9" s="20">
        <v>4.489999999999995</v>
      </c>
      <c r="BD9" s="20">
        <v>3.030000000000001</v>
      </c>
      <c r="BE9" s="20">
        <v>2.780000000000001</v>
      </c>
      <c r="BF9" s="20">
        <v>2.780000000000001</v>
      </c>
      <c r="BG9" s="20">
        <v>2.6799999999999926</v>
      </c>
      <c r="BH9" s="20">
        <v>2.719999999999999</v>
      </c>
      <c r="BI9" s="20">
        <v>2.8299999999999983</v>
      </c>
      <c r="BJ9" s="20">
        <v>2.280000000000001</v>
      </c>
      <c r="BK9" s="20" t="s">
        <v>60</v>
      </c>
      <c r="BL9" s="20" t="s">
        <v>60</v>
      </c>
      <c r="BM9" s="20" t="s">
        <v>60</v>
      </c>
      <c r="BN9" s="20">
        <v>7.233999999999995</v>
      </c>
      <c r="BO9" s="20">
        <v>7.2039999999999935</v>
      </c>
      <c r="BP9" s="20" t="s">
        <v>60</v>
      </c>
      <c r="BQ9" s="20">
        <v>4.084000000000003</v>
      </c>
      <c r="BR9" s="20">
        <v>5.193999999999988</v>
      </c>
      <c r="BS9" s="20">
        <v>5.653999999999996</v>
      </c>
      <c r="BT9" s="20">
        <v>4.543999999999997</v>
      </c>
      <c r="BU9" s="20">
        <v>4.084000000000003</v>
      </c>
      <c r="BV9" s="20">
        <v>3.9839999999999947</v>
      </c>
      <c r="BX9" s="48">
        <f t="shared" si="0"/>
        <v>2.280000000000001</v>
      </c>
      <c r="BY9" s="48">
        <f t="shared" si="1"/>
        <v>7.86999999999999</v>
      </c>
      <c r="BZ9" s="48">
        <f t="shared" si="2"/>
        <v>5.217999999999993</v>
      </c>
    </row>
    <row r="10" spans="1:78" ht="13.5">
      <c r="A10" s="56"/>
      <c r="B10" s="5" t="s">
        <v>14</v>
      </c>
      <c r="C10" s="5">
        <v>112.62</v>
      </c>
      <c r="D10" s="6">
        <v>2.0799999999999983</v>
      </c>
      <c r="E10" s="20">
        <v>6.639999999999986</v>
      </c>
      <c r="F10" s="20">
        <v>6.839999999999989</v>
      </c>
      <c r="G10" s="20">
        <v>6.909999999999997</v>
      </c>
      <c r="H10" s="20">
        <v>6.739999999999995</v>
      </c>
      <c r="I10" s="20">
        <v>6.539999999999992</v>
      </c>
      <c r="J10" s="20">
        <v>6.3799999999999955</v>
      </c>
      <c r="K10" s="20">
        <v>4.059999999999988</v>
      </c>
      <c r="L10" s="20">
        <v>5.239999999999995</v>
      </c>
      <c r="M10" s="20">
        <v>3.469999999999999</v>
      </c>
      <c r="N10" s="20">
        <v>3.739999999999995</v>
      </c>
      <c r="O10" s="20">
        <v>3.049999999999997</v>
      </c>
      <c r="P10" s="20">
        <v>4.140000000000001</v>
      </c>
      <c r="Q10" s="20">
        <v>3.049999999999997</v>
      </c>
      <c r="R10" s="20">
        <v>3.069999999999993</v>
      </c>
      <c r="S10" s="20">
        <v>3.0799999999999983</v>
      </c>
      <c r="T10" s="20">
        <v>3.030000000000001</v>
      </c>
      <c r="U10" s="20">
        <v>3.1599999999999966</v>
      </c>
      <c r="V10" s="20">
        <v>3.989999999999995</v>
      </c>
      <c r="W10" s="20">
        <v>3.1199999999999903</v>
      </c>
      <c r="X10" s="20">
        <v>3.1400000000000006</v>
      </c>
      <c r="Y10" s="20">
        <v>3.4200000000000017</v>
      </c>
      <c r="Z10" s="20">
        <v>3.089999999999989</v>
      </c>
      <c r="AA10" s="20">
        <v>3.8999999999999915</v>
      </c>
      <c r="AB10" s="20">
        <v>5.429999999999993</v>
      </c>
      <c r="AC10" s="20">
        <v>6.159999999999997</v>
      </c>
      <c r="AD10" s="20">
        <v>6.36999999999999</v>
      </c>
      <c r="AE10" s="20">
        <v>6.239999999999995</v>
      </c>
      <c r="AF10" s="20">
        <v>3.299999999999997</v>
      </c>
      <c r="AG10" s="20">
        <v>6.280000000000001</v>
      </c>
      <c r="AH10" s="20">
        <v>6.280000000000001</v>
      </c>
      <c r="AI10" s="20">
        <v>6.079999999999998</v>
      </c>
      <c r="AJ10" s="20">
        <v>5.969999999999999</v>
      </c>
      <c r="AK10" s="20">
        <v>5.579999999999998</v>
      </c>
      <c r="AL10" s="20">
        <v>5.349999999999994</v>
      </c>
      <c r="AM10" s="20">
        <v>5.199999999999989</v>
      </c>
      <c r="AN10" s="20">
        <v>5.469999999999999</v>
      </c>
      <c r="AO10" s="20">
        <v>5.890000000000001</v>
      </c>
      <c r="AP10" s="20">
        <v>5.959999999999994</v>
      </c>
      <c r="AQ10" s="20">
        <v>5.969999999999999</v>
      </c>
      <c r="AR10" s="20">
        <v>4.159999999999997</v>
      </c>
      <c r="AS10" s="20">
        <v>3.039999999999992</v>
      </c>
      <c r="AT10" s="20">
        <v>3.239999999999995</v>
      </c>
      <c r="AU10" s="20">
        <v>3.0799999999999983</v>
      </c>
      <c r="AV10" s="20">
        <v>2.989999999999995</v>
      </c>
      <c r="AW10" s="20">
        <v>2.9399999999999977</v>
      </c>
      <c r="AX10" s="20">
        <v>3.089999999999989</v>
      </c>
      <c r="AY10" s="20">
        <v>3.069999999999993</v>
      </c>
      <c r="AZ10" s="20">
        <v>2.2099999999999937</v>
      </c>
      <c r="BA10" s="20">
        <v>3.039999999999992</v>
      </c>
      <c r="BB10" s="20">
        <v>3.069999999999993</v>
      </c>
      <c r="BC10" s="20">
        <v>4.3799999999999955</v>
      </c>
      <c r="BD10" s="20">
        <v>3.0600000000000023</v>
      </c>
      <c r="BE10" s="20" t="s">
        <v>60</v>
      </c>
      <c r="BF10" s="20" t="s">
        <v>60</v>
      </c>
      <c r="BG10" s="20" t="s">
        <v>60</v>
      </c>
      <c r="BH10" s="20" t="s">
        <v>60</v>
      </c>
      <c r="BI10" s="20" t="s">
        <v>60</v>
      </c>
      <c r="BJ10" s="20">
        <v>3.280000000000001</v>
      </c>
      <c r="BK10" s="20">
        <v>5.204999999999998</v>
      </c>
      <c r="BL10" s="20">
        <v>3.7249999999999943</v>
      </c>
      <c r="BM10" s="20">
        <v>5.35499999999999</v>
      </c>
      <c r="BN10" s="20">
        <v>7.064999999999998</v>
      </c>
      <c r="BO10" s="20">
        <v>6.905000000000001</v>
      </c>
      <c r="BP10" s="20" t="s">
        <v>60</v>
      </c>
      <c r="BQ10" s="20">
        <v>5.295000000000002</v>
      </c>
      <c r="BR10" s="20">
        <v>5.084999999999994</v>
      </c>
      <c r="BS10" s="20">
        <v>5.734999999999999</v>
      </c>
      <c r="BT10" s="20">
        <v>3.924999999999997</v>
      </c>
      <c r="BU10" s="20">
        <v>4.625</v>
      </c>
      <c r="BV10" s="20">
        <v>4.324999999999989</v>
      </c>
      <c r="BX10" s="48">
        <f t="shared" si="0"/>
        <v>2.2099999999999937</v>
      </c>
      <c r="BY10" s="48">
        <f t="shared" si="1"/>
        <v>7.064999999999998</v>
      </c>
      <c r="BZ10" s="48">
        <f t="shared" si="2"/>
        <v>4.581640624999995</v>
      </c>
    </row>
    <row r="11" spans="1:78" ht="13.5">
      <c r="A11" s="56" t="s">
        <v>15</v>
      </c>
      <c r="B11" s="5" t="s">
        <v>16</v>
      </c>
      <c r="C11" s="5">
        <v>112.07</v>
      </c>
      <c r="D11" s="6">
        <v>5.930000000000007</v>
      </c>
      <c r="E11" s="20">
        <v>13.939999999999998</v>
      </c>
      <c r="F11" s="20">
        <v>13.14</v>
      </c>
      <c r="G11" s="20">
        <v>12.590000000000003</v>
      </c>
      <c r="H11" s="20">
        <v>13.069999999999993</v>
      </c>
      <c r="I11" s="20">
        <v>16.159999999999997</v>
      </c>
      <c r="J11" s="20">
        <v>11.579999999999998</v>
      </c>
      <c r="K11" s="20">
        <v>11.019999999999996</v>
      </c>
      <c r="L11" s="20">
        <v>10.820000000000007</v>
      </c>
      <c r="M11" s="20">
        <v>10.930000000000007</v>
      </c>
      <c r="N11" s="20">
        <v>10.940000000000012</v>
      </c>
      <c r="O11" s="20">
        <v>10.860000000000014</v>
      </c>
      <c r="P11" s="20">
        <v>10.700000000000003</v>
      </c>
      <c r="Q11" s="20">
        <v>10.5</v>
      </c>
      <c r="R11" s="20">
        <v>10.430000000000007</v>
      </c>
      <c r="S11" s="20">
        <v>10.290000000000006</v>
      </c>
      <c r="T11" s="20" t="s">
        <v>60</v>
      </c>
      <c r="U11" s="20" t="s">
        <v>60</v>
      </c>
      <c r="V11" s="20" t="s">
        <v>60</v>
      </c>
      <c r="W11" s="20" t="s">
        <v>60</v>
      </c>
      <c r="X11" s="20" t="s">
        <v>60</v>
      </c>
      <c r="Y11" s="20" t="s">
        <v>60</v>
      </c>
      <c r="Z11" s="20">
        <v>11.830000000000013</v>
      </c>
      <c r="AA11" s="20">
        <v>10.700000000000003</v>
      </c>
      <c r="AB11" s="20">
        <v>10.52000000000001</v>
      </c>
      <c r="AC11" s="20">
        <v>10.580000000000013</v>
      </c>
      <c r="AD11" s="20">
        <v>10.470000000000013</v>
      </c>
      <c r="AE11" s="20">
        <v>10.440000000000012</v>
      </c>
      <c r="AF11" s="20">
        <v>10.530000000000001</v>
      </c>
      <c r="AG11" s="20">
        <v>7.63000000000001</v>
      </c>
      <c r="AH11" s="20">
        <v>7.680000000000007</v>
      </c>
      <c r="AI11" s="20">
        <v>7.1000000000000085</v>
      </c>
      <c r="AJ11" s="20">
        <v>6.8500000000000085</v>
      </c>
      <c r="AK11" s="20">
        <v>6.660000000000011</v>
      </c>
      <c r="AL11" s="20">
        <v>6.480000000000004</v>
      </c>
      <c r="AM11" s="20">
        <v>6.3500000000000085</v>
      </c>
      <c r="AN11" s="20">
        <v>6.38000000000001</v>
      </c>
      <c r="AO11" s="20">
        <v>6.390000000000001</v>
      </c>
      <c r="AP11" s="20">
        <v>7.860000000000014</v>
      </c>
      <c r="AQ11" s="20">
        <v>7.8700000000000045</v>
      </c>
      <c r="AR11" s="20">
        <v>4.990000000000009</v>
      </c>
      <c r="AS11" s="20">
        <v>4.970000000000013</v>
      </c>
      <c r="AT11" s="20">
        <v>4.920000000000002</v>
      </c>
      <c r="AU11" s="20">
        <v>4.970000000000013</v>
      </c>
      <c r="AV11" s="20">
        <v>4.990000000000009</v>
      </c>
      <c r="AW11" s="20">
        <v>4.970000000000013</v>
      </c>
      <c r="AX11" s="20">
        <v>4.970000000000013</v>
      </c>
      <c r="AY11" s="20">
        <v>4.800000000000011</v>
      </c>
      <c r="AZ11" s="20">
        <v>5.010000000000005</v>
      </c>
      <c r="BA11" s="20">
        <v>4.970000000000013</v>
      </c>
      <c r="BB11" s="20" t="s">
        <v>60</v>
      </c>
      <c r="BC11" s="20" t="s">
        <v>60</v>
      </c>
      <c r="BD11" s="20" t="s">
        <v>60</v>
      </c>
      <c r="BE11" s="20" t="s">
        <v>60</v>
      </c>
      <c r="BF11" s="20" t="s">
        <v>60</v>
      </c>
      <c r="BG11" s="20" t="s">
        <v>60</v>
      </c>
      <c r="BH11" s="20" t="s">
        <v>60</v>
      </c>
      <c r="BI11" s="20" t="s">
        <v>60</v>
      </c>
      <c r="BJ11" s="20" t="s">
        <v>60</v>
      </c>
      <c r="BK11" s="20">
        <v>5.212000000000003</v>
      </c>
      <c r="BL11" s="20">
        <v>5.352000000000004</v>
      </c>
      <c r="BM11" s="20">
        <v>3.9920000000000044</v>
      </c>
      <c r="BN11" s="20">
        <v>5.352000000000004</v>
      </c>
      <c r="BO11" s="20">
        <v>5.331999999999994</v>
      </c>
      <c r="BP11" s="20">
        <v>3.951999999999998</v>
      </c>
      <c r="BQ11" s="20">
        <v>3.951999999999998</v>
      </c>
      <c r="BR11" s="20">
        <v>3.9420000000000073</v>
      </c>
      <c r="BS11" s="20">
        <v>3.932000000000002</v>
      </c>
      <c r="BT11" s="20">
        <v>4.0519999999999925</v>
      </c>
      <c r="BU11" s="20">
        <v>4.572000000000003</v>
      </c>
      <c r="BV11" s="20">
        <v>3.0720000000000027</v>
      </c>
      <c r="BX11" s="48">
        <f t="shared" si="0"/>
        <v>3.0720000000000027</v>
      </c>
      <c r="BY11" s="48">
        <f t="shared" si="1"/>
        <v>16.159999999999997</v>
      </c>
      <c r="BZ11" s="48">
        <f t="shared" si="2"/>
        <v>7.846618181818192</v>
      </c>
    </row>
    <row r="12" spans="1:78" ht="13.5">
      <c r="A12" s="56"/>
      <c r="B12" s="5" t="s">
        <v>17</v>
      </c>
      <c r="C12" s="5">
        <v>112.07</v>
      </c>
      <c r="D12" s="6">
        <v>5.930000000000007</v>
      </c>
      <c r="E12" s="20">
        <v>8.390000000000015</v>
      </c>
      <c r="F12" s="20">
        <v>7.500000000000014</v>
      </c>
      <c r="G12" s="20">
        <v>7.02000000000001</v>
      </c>
      <c r="H12" s="20">
        <v>4.820000000000022</v>
      </c>
      <c r="I12" s="20">
        <v>5.620000000000019</v>
      </c>
      <c r="J12" s="20">
        <v>5.980000000000018</v>
      </c>
      <c r="K12" s="20">
        <v>5.220000000000013</v>
      </c>
      <c r="L12" s="20">
        <v>6.02000000000001</v>
      </c>
      <c r="M12" s="20">
        <v>6.860000000000014</v>
      </c>
      <c r="N12" s="20">
        <v>7.060000000000002</v>
      </c>
      <c r="O12" s="20">
        <v>7.040000000000006</v>
      </c>
      <c r="P12" s="20">
        <v>6.560000000000002</v>
      </c>
      <c r="Q12" s="20">
        <v>6.970000000000013</v>
      </c>
      <c r="R12" s="20">
        <v>6.920000000000002</v>
      </c>
      <c r="S12" s="20">
        <v>7.040000000000006</v>
      </c>
      <c r="T12" s="20">
        <v>6.960000000000008</v>
      </c>
      <c r="U12" s="20">
        <v>6.940000000000012</v>
      </c>
      <c r="V12" s="20">
        <v>7.160000000000011</v>
      </c>
      <c r="W12" s="20">
        <v>7.050000000000011</v>
      </c>
      <c r="X12" s="20">
        <v>7.420000000000002</v>
      </c>
      <c r="Y12" s="20">
        <v>7.440000000000012</v>
      </c>
      <c r="Z12" s="20">
        <v>6.290000000000006</v>
      </c>
      <c r="AA12" s="20">
        <v>7.540000000000006</v>
      </c>
      <c r="AB12" s="20">
        <v>7.52000000000001</v>
      </c>
      <c r="AC12" s="20">
        <v>7.5800000000000125</v>
      </c>
      <c r="AD12" s="20">
        <v>7.840000000000003</v>
      </c>
      <c r="AE12" s="20">
        <v>7.890000000000001</v>
      </c>
      <c r="AF12" s="20">
        <v>7.860000000000014</v>
      </c>
      <c r="AG12" s="20">
        <v>7.670000000000002</v>
      </c>
      <c r="AH12" s="20">
        <v>7.210000000000008</v>
      </c>
      <c r="AI12" s="20">
        <v>7</v>
      </c>
      <c r="AJ12" s="20">
        <v>7.030000000000001</v>
      </c>
      <c r="AK12" s="20">
        <v>7</v>
      </c>
      <c r="AL12" s="20">
        <v>6.670000000000002</v>
      </c>
      <c r="AM12" s="20">
        <v>6.530000000000001</v>
      </c>
      <c r="AN12" s="20">
        <v>6.510000000000005</v>
      </c>
      <c r="AO12" s="20">
        <v>6.440000000000012</v>
      </c>
      <c r="AP12" s="20">
        <v>6.510000000000005</v>
      </c>
      <c r="AQ12" s="20">
        <v>6.530000000000001</v>
      </c>
      <c r="AR12" s="20">
        <v>6.410000000000011</v>
      </c>
      <c r="AS12" s="20">
        <v>6.160000000000011</v>
      </c>
      <c r="AT12" s="20">
        <v>5.920000000000002</v>
      </c>
      <c r="AU12" s="20">
        <v>5.760000000000005</v>
      </c>
      <c r="AV12" s="20">
        <v>5.760000000000005</v>
      </c>
      <c r="AW12" s="20">
        <v>5.610000000000014</v>
      </c>
      <c r="AX12" s="20">
        <v>5.470000000000013</v>
      </c>
      <c r="AY12" s="20">
        <v>5.590000000000003</v>
      </c>
      <c r="AZ12" s="20">
        <v>5.510000000000005</v>
      </c>
      <c r="BA12" s="20">
        <v>5.640000000000001</v>
      </c>
      <c r="BB12" s="20" t="s">
        <v>60</v>
      </c>
      <c r="BC12" s="20" t="s">
        <v>60</v>
      </c>
      <c r="BD12" s="20" t="s">
        <v>60</v>
      </c>
      <c r="BE12" s="20" t="s">
        <v>60</v>
      </c>
      <c r="BF12" s="20" t="s">
        <v>60</v>
      </c>
      <c r="BG12" s="20" t="s">
        <v>60</v>
      </c>
      <c r="BH12" s="20" t="s">
        <v>60</v>
      </c>
      <c r="BI12" s="20" t="s">
        <v>60</v>
      </c>
      <c r="BJ12" s="20" t="s">
        <v>60</v>
      </c>
      <c r="BK12" s="20">
        <v>5.034000000000006</v>
      </c>
      <c r="BL12" s="20">
        <v>5.114000000000004</v>
      </c>
      <c r="BM12" s="20">
        <v>5.064000000000007</v>
      </c>
      <c r="BN12" s="20">
        <v>5.054000000000002</v>
      </c>
      <c r="BO12" s="20">
        <v>5.084000000000003</v>
      </c>
      <c r="BP12" s="20">
        <v>5.024000000000015</v>
      </c>
      <c r="BQ12" s="20">
        <v>4.964000000000013</v>
      </c>
      <c r="BR12" s="20">
        <v>4.964000000000013</v>
      </c>
      <c r="BS12" s="20">
        <v>6.204000000000008</v>
      </c>
      <c r="BT12" s="20">
        <v>5.124000000000009</v>
      </c>
      <c r="BU12" s="20">
        <v>5.364000000000004</v>
      </c>
      <c r="BV12" s="20">
        <v>5.26400000000001</v>
      </c>
      <c r="BX12" s="48">
        <f t="shared" si="0"/>
        <v>4.820000000000022</v>
      </c>
      <c r="BY12" s="48">
        <f t="shared" si="1"/>
        <v>8.390000000000015</v>
      </c>
      <c r="BZ12" s="48">
        <f t="shared" si="2"/>
        <v>6.388491803278698</v>
      </c>
    </row>
    <row r="13" spans="1:78" ht="13.5">
      <c r="A13" s="56"/>
      <c r="B13" s="5" t="s">
        <v>18</v>
      </c>
      <c r="C13" s="5">
        <v>112.07</v>
      </c>
      <c r="D13" s="6">
        <v>5.930000000000007</v>
      </c>
      <c r="E13" s="20">
        <v>12.009999999999991</v>
      </c>
      <c r="F13" s="20">
        <v>10.679999999999993</v>
      </c>
      <c r="G13" s="20">
        <v>10.409999999999997</v>
      </c>
      <c r="H13" s="20">
        <v>11.039999999999992</v>
      </c>
      <c r="I13" s="20">
        <v>11.039999999999992</v>
      </c>
      <c r="J13" s="20">
        <v>10.049999999999997</v>
      </c>
      <c r="K13" s="20">
        <v>9.670000000000002</v>
      </c>
      <c r="L13" s="20" t="s">
        <v>60</v>
      </c>
      <c r="M13" s="20">
        <v>8.860000000000014</v>
      </c>
      <c r="N13" s="20">
        <v>9.590000000000003</v>
      </c>
      <c r="O13" s="20">
        <v>8.970000000000013</v>
      </c>
      <c r="P13" s="20">
        <v>9.050000000000011</v>
      </c>
      <c r="Q13" s="20">
        <v>8.790000000000006</v>
      </c>
      <c r="R13" s="20">
        <v>8.690000000000012</v>
      </c>
      <c r="S13" s="20">
        <v>8.63000000000001</v>
      </c>
      <c r="T13" s="20">
        <v>8</v>
      </c>
      <c r="U13" s="20">
        <v>7.910000000000011</v>
      </c>
      <c r="V13" s="20">
        <v>7.940000000000012</v>
      </c>
      <c r="W13" s="20">
        <v>7.840000000000003</v>
      </c>
      <c r="X13" s="20">
        <v>7.820000000000007</v>
      </c>
      <c r="Y13" s="20">
        <v>8.040000000000006</v>
      </c>
      <c r="Z13" s="20">
        <v>7.940000000000012</v>
      </c>
      <c r="AA13" s="20">
        <v>7.980000000000004</v>
      </c>
      <c r="AB13" s="20">
        <v>8.040000000000006</v>
      </c>
      <c r="AC13" s="20">
        <v>8.100000000000009</v>
      </c>
      <c r="AD13" s="20">
        <v>8.080000000000013</v>
      </c>
      <c r="AE13" s="20">
        <v>7.930000000000007</v>
      </c>
      <c r="AF13" s="20" t="s">
        <v>60</v>
      </c>
      <c r="AG13" s="20">
        <v>7.940000000000012</v>
      </c>
      <c r="AH13" s="20">
        <v>7.760000000000005</v>
      </c>
      <c r="AI13" s="20">
        <v>7.6200000000000045</v>
      </c>
      <c r="AJ13" s="20">
        <v>7.550000000000011</v>
      </c>
      <c r="AK13" s="20">
        <v>7.490000000000009</v>
      </c>
      <c r="AL13" s="20">
        <v>7.240000000000009</v>
      </c>
      <c r="AM13" s="20">
        <v>7.090000000000003</v>
      </c>
      <c r="AN13" s="20">
        <v>7.0800000000000125</v>
      </c>
      <c r="AO13" s="20">
        <v>7.060000000000002</v>
      </c>
      <c r="AP13" s="20">
        <v>7.010000000000005</v>
      </c>
      <c r="AQ13" s="20">
        <v>7.070000000000007</v>
      </c>
      <c r="AR13" s="20">
        <v>6.960000000000008</v>
      </c>
      <c r="AS13" s="20">
        <v>6.910000000000011</v>
      </c>
      <c r="AT13" s="20">
        <v>6.8500000000000085</v>
      </c>
      <c r="AU13" s="20">
        <v>6.780000000000001</v>
      </c>
      <c r="AV13" s="20">
        <v>6.640000000000001</v>
      </c>
      <c r="AW13" s="20">
        <v>6.5800000000000125</v>
      </c>
      <c r="AX13" s="20">
        <v>6.560000000000002</v>
      </c>
      <c r="AY13" s="20">
        <v>6.570000000000007</v>
      </c>
      <c r="AZ13" s="20">
        <v>6.550000000000011</v>
      </c>
      <c r="BA13" s="20">
        <v>6.550000000000011</v>
      </c>
      <c r="BB13" s="20">
        <v>6.190000000000012</v>
      </c>
      <c r="BC13" s="20" t="s">
        <v>60</v>
      </c>
      <c r="BD13" s="20" t="s">
        <v>60</v>
      </c>
      <c r="BE13" s="20" t="s">
        <v>60</v>
      </c>
      <c r="BF13" s="20" t="s">
        <v>60</v>
      </c>
      <c r="BG13" s="20" t="s">
        <v>60</v>
      </c>
      <c r="BH13" s="20" t="s">
        <v>60</v>
      </c>
      <c r="BI13" s="20" t="s">
        <v>60</v>
      </c>
      <c r="BJ13" s="20" t="s">
        <v>60</v>
      </c>
      <c r="BK13" s="20">
        <v>5.609999999999999</v>
      </c>
      <c r="BL13" s="20">
        <v>5.530000000000001</v>
      </c>
      <c r="BM13" s="20">
        <v>5.450000000000003</v>
      </c>
      <c r="BN13" s="20">
        <v>4.099999999999994</v>
      </c>
      <c r="BO13" s="20">
        <v>3.8900000000000006</v>
      </c>
      <c r="BP13" s="20">
        <v>3.260000000000005</v>
      </c>
      <c r="BQ13" s="20">
        <v>3.299999999999997</v>
      </c>
      <c r="BR13" s="20">
        <v>3.680000000000007</v>
      </c>
      <c r="BS13" s="20">
        <v>3.960000000000008</v>
      </c>
      <c r="BT13" s="20" t="s">
        <v>60</v>
      </c>
      <c r="BU13" s="20">
        <v>4.450000000000003</v>
      </c>
      <c r="BV13" s="20">
        <v>3.75</v>
      </c>
      <c r="BX13" s="48">
        <f t="shared" si="0"/>
        <v>3.260000000000005</v>
      </c>
      <c r="BY13" s="48">
        <f t="shared" si="1"/>
        <v>12.009999999999991</v>
      </c>
      <c r="BZ13" s="48">
        <f t="shared" si="2"/>
        <v>7.358135593220346</v>
      </c>
    </row>
    <row r="14" spans="1:78" ht="13.5">
      <c r="A14" s="56"/>
      <c r="B14" s="5" t="s">
        <v>19</v>
      </c>
      <c r="C14" s="5">
        <v>112.07</v>
      </c>
      <c r="D14" s="6">
        <v>5.930000000000007</v>
      </c>
      <c r="E14" s="20">
        <v>8.960000000000008</v>
      </c>
      <c r="F14" s="20">
        <v>8.560000000000002</v>
      </c>
      <c r="G14" s="20">
        <v>8.329999999999998</v>
      </c>
      <c r="H14" s="20">
        <v>7.810000000000002</v>
      </c>
      <c r="I14" s="20">
        <v>7.77000000000001</v>
      </c>
      <c r="J14" s="20">
        <v>7.719999999999999</v>
      </c>
      <c r="K14" s="20">
        <v>7.359999999999999</v>
      </c>
      <c r="L14" s="20">
        <v>7.700000000000003</v>
      </c>
      <c r="M14" s="20">
        <v>6.860000000000014</v>
      </c>
      <c r="N14" s="20">
        <v>7.280000000000001</v>
      </c>
      <c r="O14" s="20">
        <v>7.3300000000000125</v>
      </c>
      <c r="P14" s="20">
        <v>6.6200000000000045</v>
      </c>
      <c r="Q14" s="20">
        <v>7.320000000000007</v>
      </c>
      <c r="R14" s="20">
        <v>7.25</v>
      </c>
      <c r="S14" s="20">
        <v>7.260000000000005</v>
      </c>
      <c r="T14" s="20">
        <v>7.25</v>
      </c>
      <c r="U14" s="20">
        <v>7.150000000000006</v>
      </c>
      <c r="V14" s="20">
        <v>7.440000000000012</v>
      </c>
      <c r="W14" s="20">
        <v>7.450000000000003</v>
      </c>
      <c r="X14" s="20">
        <v>7.430000000000007</v>
      </c>
      <c r="Y14" s="20">
        <v>7.700000000000003</v>
      </c>
      <c r="Z14" s="20">
        <v>7.63000000000001</v>
      </c>
      <c r="AA14" s="20">
        <v>7.590000000000003</v>
      </c>
      <c r="AB14" s="20">
        <v>7.680000000000007</v>
      </c>
      <c r="AC14" s="20">
        <v>7.760000000000005</v>
      </c>
      <c r="AD14" s="20">
        <v>7.8500000000000085</v>
      </c>
      <c r="AE14" s="20">
        <v>7.920000000000002</v>
      </c>
      <c r="AF14" s="20" t="s">
        <v>60</v>
      </c>
      <c r="AG14" s="20">
        <v>7.840000000000003</v>
      </c>
      <c r="AH14" s="20" t="s">
        <v>60</v>
      </c>
      <c r="AI14" s="20" t="s">
        <v>60</v>
      </c>
      <c r="AJ14" s="20" t="s">
        <v>60</v>
      </c>
      <c r="AK14" s="20" t="s">
        <v>60</v>
      </c>
      <c r="AL14" s="20" t="s">
        <v>60</v>
      </c>
      <c r="AM14" s="20" t="s">
        <v>60</v>
      </c>
      <c r="AN14" s="20" t="s">
        <v>60</v>
      </c>
      <c r="AO14" s="20" t="s">
        <v>60</v>
      </c>
      <c r="AP14" s="20" t="s">
        <v>60</v>
      </c>
      <c r="AQ14" s="20" t="s">
        <v>60</v>
      </c>
      <c r="AR14" s="20" t="s">
        <v>60</v>
      </c>
      <c r="AS14" s="20" t="s">
        <v>60</v>
      </c>
      <c r="AT14" s="20" t="s">
        <v>60</v>
      </c>
      <c r="AU14" s="20" t="s">
        <v>60</v>
      </c>
      <c r="AV14" s="20" t="s">
        <v>60</v>
      </c>
      <c r="AW14" s="20" t="s">
        <v>60</v>
      </c>
      <c r="AX14" s="20" t="s">
        <v>60</v>
      </c>
      <c r="AY14" s="20" t="s">
        <v>60</v>
      </c>
      <c r="AZ14" s="20" t="s">
        <v>60</v>
      </c>
      <c r="BA14" s="20" t="s">
        <v>60</v>
      </c>
      <c r="BB14" s="20" t="s">
        <v>60</v>
      </c>
      <c r="BC14" s="20" t="s">
        <v>60</v>
      </c>
      <c r="BD14" s="20" t="s">
        <v>60</v>
      </c>
      <c r="BE14" s="20" t="s">
        <v>60</v>
      </c>
      <c r="BF14" s="20" t="s">
        <v>60</v>
      </c>
      <c r="BG14" s="20" t="s">
        <v>60</v>
      </c>
      <c r="BH14" s="20" t="s">
        <v>60</v>
      </c>
      <c r="BI14" s="20" t="s">
        <v>60</v>
      </c>
      <c r="BJ14" s="20" t="s">
        <v>60</v>
      </c>
      <c r="BK14" s="20" t="s">
        <v>60</v>
      </c>
      <c r="BL14" s="20" t="s">
        <v>60</v>
      </c>
      <c r="BM14" s="20" t="s">
        <v>60</v>
      </c>
      <c r="BN14" s="20" t="s">
        <v>60</v>
      </c>
      <c r="BO14" s="20" t="s">
        <v>60</v>
      </c>
      <c r="BP14" s="20" t="s">
        <v>60</v>
      </c>
      <c r="BQ14" s="20" t="s">
        <v>60</v>
      </c>
      <c r="BR14" s="20" t="s">
        <v>60</v>
      </c>
      <c r="BS14" s="20" t="s">
        <v>60</v>
      </c>
      <c r="BT14" s="20" t="s">
        <v>60</v>
      </c>
      <c r="BU14" s="20" t="s">
        <v>60</v>
      </c>
      <c r="BV14" s="20" t="s">
        <v>60</v>
      </c>
      <c r="BX14" s="48">
        <f t="shared" si="0"/>
        <v>6.6200000000000045</v>
      </c>
      <c r="BY14" s="48">
        <f t="shared" si="1"/>
        <v>8.960000000000008</v>
      </c>
      <c r="BZ14" s="48">
        <f t="shared" si="2"/>
        <v>7.60071428571429</v>
      </c>
    </row>
    <row r="15" spans="1:78" ht="13.5">
      <c r="A15" s="56" t="s">
        <v>20</v>
      </c>
      <c r="B15" s="5" t="s">
        <v>21</v>
      </c>
      <c r="C15" s="5"/>
      <c r="D15" s="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 t="s">
        <v>60</v>
      </c>
      <c r="AC15" s="20" t="s">
        <v>60</v>
      </c>
      <c r="AD15" s="20" t="s">
        <v>60</v>
      </c>
      <c r="AE15" s="20" t="s">
        <v>60</v>
      </c>
      <c r="AF15" s="20" t="s">
        <v>60</v>
      </c>
      <c r="AG15" s="20" t="s">
        <v>60</v>
      </c>
      <c r="AH15" s="20" t="s">
        <v>60</v>
      </c>
      <c r="AI15" s="20" t="s">
        <v>60</v>
      </c>
      <c r="AJ15" s="20" t="s">
        <v>60</v>
      </c>
      <c r="AK15" s="20" t="s">
        <v>60</v>
      </c>
      <c r="AL15" s="20" t="s">
        <v>60</v>
      </c>
      <c r="AM15" s="20" t="s">
        <v>60</v>
      </c>
      <c r="AN15" s="20" t="s">
        <v>60</v>
      </c>
      <c r="AO15" s="20" t="s">
        <v>60</v>
      </c>
      <c r="AP15" s="20" t="s">
        <v>60</v>
      </c>
      <c r="AQ15" s="20" t="s">
        <v>60</v>
      </c>
      <c r="AR15" s="20" t="s">
        <v>60</v>
      </c>
      <c r="AS15" s="20" t="s">
        <v>60</v>
      </c>
      <c r="AT15" s="20" t="s">
        <v>60</v>
      </c>
      <c r="AU15" s="20" t="s">
        <v>60</v>
      </c>
      <c r="AV15" s="20" t="s">
        <v>60</v>
      </c>
      <c r="AW15" s="20" t="s">
        <v>60</v>
      </c>
      <c r="AX15" s="20" t="s">
        <v>60</v>
      </c>
      <c r="AY15" s="20" t="s">
        <v>60</v>
      </c>
      <c r="AZ15" s="20" t="s">
        <v>60</v>
      </c>
      <c r="BA15" s="20" t="s">
        <v>60</v>
      </c>
      <c r="BB15" s="20" t="s">
        <v>60</v>
      </c>
      <c r="BC15" s="20" t="s">
        <v>60</v>
      </c>
      <c r="BD15" s="20" t="s">
        <v>60</v>
      </c>
      <c r="BE15" s="20" t="s">
        <v>60</v>
      </c>
      <c r="BF15" s="20" t="s">
        <v>60</v>
      </c>
      <c r="BG15" s="20" t="s">
        <v>60</v>
      </c>
      <c r="BH15" s="20" t="s">
        <v>60</v>
      </c>
      <c r="BI15" s="20" t="s">
        <v>60</v>
      </c>
      <c r="BJ15" s="20" t="s">
        <v>60</v>
      </c>
      <c r="BK15" s="20" t="s">
        <v>60</v>
      </c>
      <c r="BL15" s="20" t="s">
        <v>60</v>
      </c>
      <c r="BM15" s="20" t="s">
        <v>60</v>
      </c>
      <c r="BN15" s="20" t="s">
        <v>60</v>
      </c>
      <c r="BO15" s="20" t="s">
        <v>60</v>
      </c>
      <c r="BP15" s="20" t="s">
        <v>60</v>
      </c>
      <c r="BQ15" s="20" t="s">
        <v>60</v>
      </c>
      <c r="BR15" s="20" t="s">
        <v>60</v>
      </c>
      <c r="BS15" s="20" t="s">
        <v>60</v>
      </c>
      <c r="BT15" s="20" t="s">
        <v>60</v>
      </c>
      <c r="BU15" s="20" t="s">
        <v>60</v>
      </c>
      <c r="BV15" s="20" t="s">
        <v>60</v>
      </c>
      <c r="BX15" s="48"/>
      <c r="BY15" s="48"/>
      <c r="BZ15" s="48"/>
    </row>
    <row r="16" spans="1:78" ht="13.5">
      <c r="A16" s="56"/>
      <c r="B16" s="5" t="s">
        <v>22</v>
      </c>
      <c r="C16" s="5">
        <v>113.22</v>
      </c>
      <c r="D16" s="6">
        <v>3.5799999999999983</v>
      </c>
      <c r="E16" s="20">
        <v>7.25</v>
      </c>
      <c r="F16" s="20">
        <v>6.97999999999999</v>
      </c>
      <c r="G16" s="20">
        <v>6.780000000000001</v>
      </c>
      <c r="H16" s="20">
        <v>6.239999999999995</v>
      </c>
      <c r="I16" s="20">
        <v>6.239999999999995</v>
      </c>
      <c r="J16" s="20">
        <v>6.339999999999989</v>
      </c>
      <c r="K16" s="20">
        <v>6.1499999999999915</v>
      </c>
      <c r="L16" s="20">
        <v>5.989999999999995</v>
      </c>
      <c r="M16" s="20">
        <v>4.960000000000008</v>
      </c>
      <c r="N16" s="20">
        <v>5.469999999999999</v>
      </c>
      <c r="O16" s="20">
        <v>5.579999999999998</v>
      </c>
      <c r="P16" s="20">
        <v>5.6200000000000045</v>
      </c>
      <c r="Q16" s="20">
        <v>5.430000000000007</v>
      </c>
      <c r="R16" s="20">
        <v>5.310000000000002</v>
      </c>
      <c r="S16" s="20">
        <v>5.349999999999994</v>
      </c>
      <c r="T16" s="20">
        <v>5.329999999999998</v>
      </c>
      <c r="U16" s="20">
        <v>5.6299999999999955</v>
      </c>
      <c r="V16" s="20">
        <v>6.010000000000005</v>
      </c>
      <c r="W16" s="20">
        <v>6.260000000000005</v>
      </c>
      <c r="X16" s="20">
        <v>6.280000000000001</v>
      </c>
      <c r="Y16" s="20">
        <v>6.210000000000008</v>
      </c>
      <c r="Z16" s="20">
        <v>6.390000000000001</v>
      </c>
      <c r="AA16" s="20">
        <v>6.310000000000002</v>
      </c>
      <c r="AB16" s="20">
        <v>6.469999999999999</v>
      </c>
      <c r="AC16" s="20">
        <v>6.579999999999998</v>
      </c>
      <c r="AD16" s="20">
        <v>6.760000000000005</v>
      </c>
      <c r="AE16" s="20">
        <v>6.799999999999997</v>
      </c>
      <c r="AF16" s="20">
        <v>6.710000000000008</v>
      </c>
      <c r="AG16" s="20">
        <v>6.430000000000007</v>
      </c>
      <c r="AH16" s="20">
        <v>5.960000000000008</v>
      </c>
      <c r="AI16" s="20">
        <v>5.640000000000001</v>
      </c>
      <c r="AJ16" s="20">
        <v>5.650000000000006</v>
      </c>
      <c r="AK16" s="20">
        <v>5.670000000000002</v>
      </c>
      <c r="AL16" s="20">
        <v>5.430000000000007</v>
      </c>
      <c r="AM16" s="20">
        <v>5.109999999999999</v>
      </c>
      <c r="AN16" s="20">
        <v>5.079999999999998</v>
      </c>
      <c r="AO16" s="20">
        <v>4.849999999999994</v>
      </c>
      <c r="AP16" s="20">
        <v>5.340000000000003</v>
      </c>
      <c r="AQ16" s="20">
        <v>5.200000000000003</v>
      </c>
      <c r="AR16" s="20">
        <v>4.930000000000007</v>
      </c>
      <c r="AS16" s="20">
        <v>4.450000000000003</v>
      </c>
      <c r="AT16" s="20">
        <v>3.989999999999995</v>
      </c>
      <c r="AU16" s="20">
        <v>3.6899999999999977</v>
      </c>
      <c r="AV16" s="20">
        <v>3.780000000000001</v>
      </c>
      <c r="AW16" s="20">
        <v>3.6899999999999977</v>
      </c>
      <c r="AX16" s="20">
        <v>3.7900000000000063</v>
      </c>
      <c r="AY16" s="20">
        <v>3.960000000000008</v>
      </c>
      <c r="AZ16" s="20">
        <v>3.960000000000008</v>
      </c>
      <c r="BA16" s="20">
        <v>4.070000000000007</v>
      </c>
      <c r="BB16" s="20">
        <v>4.210000000000008</v>
      </c>
      <c r="BC16" s="20">
        <v>4.150000000000006</v>
      </c>
      <c r="BD16" s="20">
        <v>4.210000000000008</v>
      </c>
      <c r="BE16" s="20" t="s">
        <v>60</v>
      </c>
      <c r="BF16" s="20" t="s">
        <v>60</v>
      </c>
      <c r="BG16" s="20" t="s">
        <v>60</v>
      </c>
      <c r="BH16" s="20" t="s">
        <v>60</v>
      </c>
      <c r="BI16" s="20" t="s">
        <v>60</v>
      </c>
      <c r="BJ16" s="20">
        <v>3.6200000000000045</v>
      </c>
      <c r="BK16" s="20">
        <v>10.363</v>
      </c>
      <c r="BL16" s="20">
        <v>10.283000000000001</v>
      </c>
      <c r="BM16" s="20">
        <v>10.203000000000003</v>
      </c>
      <c r="BN16" s="20">
        <v>8.853000000000009</v>
      </c>
      <c r="BO16" s="20">
        <v>8.643</v>
      </c>
      <c r="BP16" s="20">
        <v>8.013000000000005</v>
      </c>
      <c r="BQ16" s="20">
        <v>8.052999999999997</v>
      </c>
      <c r="BR16" s="20">
        <v>8.433000000000007</v>
      </c>
      <c r="BS16" s="20">
        <v>8.712999999999994</v>
      </c>
      <c r="BT16" s="20" t="s">
        <v>60</v>
      </c>
      <c r="BU16" s="20">
        <v>9.203000000000003</v>
      </c>
      <c r="BV16" s="20">
        <v>8.503</v>
      </c>
      <c r="BX16" s="48">
        <f t="shared" si="0"/>
        <v>3.6200000000000045</v>
      </c>
      <c r="BY16" s="48">
        <f t="shared" si="1"/>
        <v>10.363</v>
      </c>
      <c r="BZ16" s="48">
        <f t="shared" si="2"/>
        <v>6.055515624999999</v>
      </c>
    </row>
    <row r="17" spans="1:78" ht="13.5">
      <c r="A17" s="56"/>
      <c r="B17" s="5" t="s">
        <v>23</v>
      </c>
      <c r="C17" s="5">
        <v>113.22</v>
      </c>
      <c r="D17" s="6">
        <v>3.5799999999999983</v>
      </c>
      <c r="E17" s="20">
        <v>7.550000000000011</v>
      </c>
      <c r="F17" s="20">
        <v>7.230000000000018</v>
      </c>
      <c r="G17" s="20">
        <v>6.990000000000009</v>
      </c>
      <c r="H17" s="20">
        <v>6.930000000000007</v>
      </c>
      <c r="I17" s="20">
        <v>6.590000000000018</v>
      </c>
      <c r="J17" s="20">
        <v>6.550000000000011</v>
      </c>
      <c r="K17" s="20">
        <v>6.440000000000012</v>
      </c>
      <c r="L17" s="20">
        <v>6.260000000000005</v>
      </c>
      <c r="M17" s="20">
        <v>5.609999999999999</v>
      </c>
      <c r="N17" s="20">
        <v>5.849999999999994</v>
      </c>
      <c r="O17" s="20">
        <v>5.950000000000003</v>
      </c>
      <c r="P17" s="20">
        <v>5.8700000000000045</v>
      </c>
      <c r="Q17" s="20">
        <v>5.829999999999998</v>
      </c>
      <c r="R17" s="20">
        <v>5.609999999999999</v>
      </c>
      <c r="S17" s="20">
        <v>5.680000000000007</v>
      </c>
      <c r="T17" s="20" t="s">
        <v>60</v>
      </c>
      <c r="U17" s="20" t="s">
        <v>60</v>
      </c>
      <c r="V17" s="20" t="s">
        <v>60</v>
      </c>
      <c r="W17" s="20" t="s">
        <v>60</v>
      </c>
      <c r="X17" s="20" t="s">
        <v>60</v>
      </c>
      <c r="Y17" s="20">
        <v>3.9399999999999977</v>
      </c>
      <c r="Z17" s="20">
        <v>3.930000000000007</v>
      </c>
      <c r="AA17" s="20">
        <v>4.909999999999997</v>
      </c>
      <c r="AB17" s="20">
        <v>5.710000000000008</v>
      </c>
      <c r="AC17" s="20">
        <v>7.099999999999994</v>
      </c>
      <c r="AD17" s="20">
        <v>7.280000000000001</v>
      </c>
      <c r="AE17" s="20">
        <v>7.310000000000002</v>
      </c>
      <c r="AF17" s="20" t="s">
        <v>60</v>
      </c>
      <c r="AG17" s="20">
        <v>7.060000000000002</v>
      </c>
      <c r="AH17" s="20">
        <v>6.6299999999999955</v>
      </c>
      <c r="AI17" s="20">
        <v>6.340000000000003</v>
      </c>
      <c r="AJ17" s="20">
        <v>6.349999999999994</v>
      </c>
      <c r="AK17" s="20">
        <v>6.280000000000001</v>
      </c>
      <c r="AL17" s="20">
        <v>5.969999999999999</v>
      </c>
      <c r="AM17" s="20">
        <v>5.710000000000008</v>
      </c>
      <c r="AN17" s="20">
        <v>5.450000000000003</v>
      </c>
      <c r="AO17" s="20">
        <v>5.25</v>
      </c>
      <c r="AP17" s="20">
        <v>5.859999999999999</v>
      </c>
      <c r="AQ17" s="20">
        <v>5.900000000000006</v>
      </c>
      <c r="AR17" s="20">
        <v>5.25</v>
      </c>
      <c r="AS17" s="20">
        <v>3.989999999999995</v>
      </c>
      <c r="AT17" s="20">
        <v>4.040000000000006</v>
      </c>
      <c r="AU17" s="20">
        <v>3.8799999999999955</v>
      </c>
      <c r="AV17" s="20">
        <v>3.980000000000004</v>
      </c>
      <c r="AW17" s="20">
        <v>4</v>
      </c>
      <c r="AX17" s="20">
        <v>4</v>
      </c>
      <c r="AY17" s="20">
        <v>3.969999999999999</v>
      </c>
      <c r="AZ17" s="20">
        <v>3.989999999999995</v>
      </c>
      <c r="BA17" s="20">
        <v>3.980000000000004</v>
      </c>
      <c r="BB17" s="20">
        <v>4.010000000000005</v>
      </c>
      <c r="BC17" s="20">
        <v>4.030000000000001</v>
      </c>
      <c r="BD17" s="20">
        <v>3.969999999999999</v>
      </c>
      <c r="BE17" s="20" t="s">
        <v>60</v>
      </c>
      <c r="BF17" s="20" t="s">
        <v>60</v>
      </c>
      <c r="BG17" s="20" t="s">
        <v>60</v>
      </c>
      <c r="BH17" s="20" t="s">
        <v>60</v>
      </c>
      <c r="BI17" s="20" t="s">
        <v>60</v>
      </c>
      <c r="BJ17" s="20" t="s">
        <v>60</v>
      </c>
      <c r="BK17" s="20">
        <v>3.8230000000000075</v>
      </c>
      <c r="BL17" s="20">
        <v>3.8530000000000086</v>
      </c>
      <c r="BM17" s="20">
        <v>2.692999999999998</v>
      </c>
      <c r="BN17" s="20">
        <v>2.992999999999995</v>
      </c>
      <c r="BO17" s="20">
        <v>3.942999999999998</v>
      </c>
      <c r="BP17" s="20">
        <v>3.0430000000000064</v>
      </c>
      <c r="BQ17" s="20">
        <v>3.5330000000000013</v>
      </c>
      <c r="BR17" s="20">
        <v>3.173000000000002</v>
      </c>
      <c r="BS17" s="20">
        <v>3.022999999999996</v>
      </c>
      <c r="BT17" s="20">
        <v>3.0730000000000075</v>
      </c>
      <c r="BU17" s="20">
        <v>4.272999999999996</v>
      </c>
      <c r="BV17" s="20">
        <v>3.772999999999996</v>
      </c>
      <c r="BX17" s="48">
        <f t="shared" si="0"/>
        <v>2.692999999999998</v>
      </c>
      <c r="BY17" s="48">
        <f t="shared" si="1"/>
        <v>7.550000000000011</v>
      </c>
      <c r="BZ17" s="48">
        <f t="shared" si="2"/>
        <v>5.107000000000005</v>
      </c>
    </row>
    <row r="18" spans="1:78" ht="13.5">
      <c r="A18" s="56"/>
      <c r="B18" s="5" t="s">
        <v>24</v>
      </c>
      <c r="C18" s="5">
        <v>113.22</v>
      </c>
      <c r="D18" s="6">
        <v>3.5799999999999983</v>
      </c>
      <c r="E18" s="20">
        <v>7.200000000000017</v>
      </c>
      <c r="F18" s="20">
        <v>6.480000000000018</v>
      </c>
      <c r="G18" s="20">
        <v>6.180000000000007</v>
      </c>
      <c r="H18" s="20">
        <v>6.1000000000000085</v>
      </c>
      <c r="I18" s="20">
        <v>5.300000000000011</v>
      </c>
      <c r="J18" s="20">
        <v>5.470000000000013</v>
      </c>
      <c r="K18" s="20">
        <v>5.27000000000001</v>
      </c>
      <c r="L18" s="20">
        <v>5.239999999999995</v>
      </c>
      <c r="M18" s="20">
        <v>5.049999999999997</v>
      </c>
      <c r="N18" s="20">
        <v>5.189999999999998</v>
      </c>
      <c r="O18" s="20">
        <v>5.049999999999997</v>
      </c>
      <c r="P18" s="20">
        <v>5.079999999999998</v>
      </c>
      <c r="Q18" s="20">
        <v>5</v>
      </c>
      <c r="R18" s="20">
        <v>5.109999999999999</v>
      </c>
      <c r="S18" s="20">
        <v>5.140000000000001</v>
      </c>
      <c r="T18" s="20">
        <v>5.640000000000001</v>
      </c>
      <c r="U18" s="20">
        <v>5.609999999999999</v>
      </c>
      <c r="V18" s="20">
        <v>5.900000000000006</v>
      </c>
      <c r="W18" s="20">
        <v>6.150000000000006</v>
      </c>
      <c r="X18" s="20">
        <v>6.189999999999998</v>
      </c>
      <c r="Y18" s="20">
        <v>6.090000000000003</v>
      </c>
      <c r="Z18" s="20">
        <v>6.299999999999997</v>
      </c>
      <c r="AA18" s="20">
        <v>6.230000000000004</v>
      </c>
      <c r="AB18" s="20">
        <v>6.320000000000007</v>
      </c>
      <c r="AC18" s="20">
        <v>6.409999999999997</v>
      </c>
      <c r="AD18" s="20">
        <v>6.680000000000007</v>
      </c>
      <c r="AE18" s="20">
        <v>6.659999999999997</v>
      </c>
      <c r="AF18" s="20">
        <v>5.170000000000002</v>
      </c>
      <c r="AG18" s="20">
        <v>6.480000000000004</v>
      </c>
      <c r="AH18" s="20">
        <v>5.909999999999997</v>
      </c>
      <c r="AI18" s="20">
        <v>5.609999999999999</v>
      </c>
      <c r="AJ18" s="20" t="s">
        <v>60</v>
      </c>
      <c r="AK18" s="20" t="s">
        <v>60</v>
      </c>
      <c r="AL18" s="20" t="s">
        <v>60</v>
      </c>
      <c r="AM18" s="20" t="s">
        <v>60</v>
      </c>
      <c r="AN18" s="20" t="s">
        <v>60</v>
      </c>
      <c r="AO18" s="20" t="s">
        <v>60</v>
      </c>
      <c r="AP18" s="20" t="s">
        <v>60</v>
      </c>
      <c r="AQ18" s="20" t="s">
        <v>60</v>
      </c>
      <c r="AR18" s="20" t="s">
        <v>60</v>
      </c>
      <c r="AS18" s="20" t="s">
        <v>60</v>
      </c>
      <c r="AT18" s="20" t="s">
        <v>60</v>
      </c>
      <c r="AU18" s="20" t="s">
        <v>60</v>
      </c>
      <c r="AV18" s="20" t="s">
        <v>60</v>
      </c>
      <c r="AW18" s="20" t="s">
        <v>60</v>
      </c>
      <c r="AX18" s="20" t="s">
        <v>60</v>
      </c>
      <c r="AY18" s="20" t="s">
        <v>60</v>
      </c>
      <c r="AZ18" s="20" t="s">
        <v>60</v>
      </c>
      <c r="BA18" s="20" t="s">
        <v>60</v>
      </c>
      <c r="BB18" s="20" t="s">
        <v>60</v>
      </c>
      <c r="BC18" s="20" t="s">
        <v>60</v>
      </c>
      <c r="BD18" s="20" t="s">
        <v>60</v>
      </c>
      <c r="BE18" s="20" t="s">
        <v>60</v>
      </c>
      <c r="BF18" s="20" t="s">
        <v>60</v>
      </c>
      <c r="BG18" s="20" t="s">
        <v>60</v>
      </c>
      <c r="BH18" s="20" t="s">
        <v>60</v>
      </c>
      <c r="BI18" s="20" t="s">
        <v>60</v>
      </c>
      <c r="BJ18" s="20" t="s">
        <v>60</v>
      </c>
      <c r="BK18" s="20">
        <v>3.6129999999999995</v>
      </c>
      <c r="BL18" s="20">
        <v>3.5330000000000013</v>
      </c>
      <c r="BM18" s="20">
        <v>3.453000000000003</v>
      </c>
      <c r="BN18" s="20">
        <v>3.8130000000000024</v>
      </c>
      <c r="BO18" s="20">
        <v>3.6129999999999995</v>
      </c>
      <c r="BP18" s="20">
        <v>2.983000000000004</v>
      </c>
      <c r="BQ18" s="20">
        <v>3.0330000000000013</v>
      </c>
      <c r="BR18" s="20">
        <v>3.3429999999999893</v>
      </c>
      <c r="BS18" s="20">
        <v>3.503</v>
      </c>
      <c r="BT18" s="20">
        <v>3.953000000000003</v>
      </c>
      <c r="BU18" s="20">
        <v>4.102999999999994</v>
      </c>
      <c r="BV18" s="20">
        <v>3.953000000000003</v>
      </c>
      <c r="BX18" s="48">
        <f t="shared" si="0"/>
        <v>2.983000000000004</v>
      </c>
      <c r="BY18" s="48">
        <f t="shared" si="1"/>
        <v>7.200000000000017</v>
      </c>
      <c r="BZ18" s="48">
        <f t="shared" si="2"/>
        <v>5.18851162790698</v>
      </c>
    </row>
    <row r="19" spans="1:78" ht="13.5">
      <c r="A19" s="56" t="s">
        <v>25</v>
      </c>
      <c r="B19" s="5" t="s">
        <v>26</v>
      </c>
      <c r="C19" s="5">
        <v>113.26</v>
      </c>
      <c r="D19" s="6">
        <v>5.939999999999998</v>
      </c>
      <c r="E19" s="20">
        <v>7.019999999999996</v>
      </c>
      <c r="F19" s="20">
        <v>6.989999999999995</v>
      </c>
      <c r="G19" s="20">
        <v>6.989999999999995</v>
      </c>
      <c r="H19" s="20">
        <v>6.900000000000006</v>
      </c>
      <c r="I19" s="20">
        <v>6.719999999999999</v>
      </c>
      <c r="J19" s="20">
        <v>6.63000000000001</v>
      </c>
      <c r="K19" s="20">
        <v>6.5</v>
      </c>
      <c r="L19" s="20">
        <v>6.209999999999994</v>
      </c>
      <c r="M19" s="20">
        <v>6.239999999999995</v>
      </c>
      <c r="N19" s="20">
        <v>6.569999999999993</v>
      </c>
      <c r="O19" s="20">
        <v>6.5</v>
      </c>
      <c r="P19" s="20">
        <v>6.689999999999998</v>
      </c>
      <c r="Q19" s="20">
        <v>6.449999999999989</v>
      </c>
      <c r="R19" s="20">
        <v>6.329999999999998</v>
      </c>
      <c r="S19" s="20">
        <v>6.140000000000001</v>
      </c>
      <c r="T19" s="20">
        <v>5.219999999999999</v>
      </c>
      <c r="U19" s="20">
        <v>4.3799999999999955</v>
      </c>
      <c r="V19" s="20">
        <v>3.5799999999999983</v>
      </c>
      <c r="W19" s="20">
        <v>3.25</v>
      </c>
      <c r="X19" s="20">
        <v>3.1199999999999903</v>
      </c>
      <c r="Y19" s="20">
        <v>2.739999999999995</v>
      </c>
      <c r="Z19" s="20">
        <v>2.780000000000001</v>
      </c>
      <c r="AA19" s="20">
        <v>3.75</v>
      </c>
      <c r="AB19" s="20">
        <v>5.299999999999997</v>
      </c>
      <c r="AC19" s="20">
        <v>6.469999999999999</v>
      </c>
      <c r="AD19" s="20">
        <v>6.659999999999997</v>
      </c>
      <c r="AE19" s="20">
        <v>6.269999999999996</v>
      </c>
      <c r="AF19" s="20">
        <v>4.390000000000001</v>
      </c>
      <c r="AG19" s="20">
        <v>5.859999999999999</v>
      </c>
      <c r="AH19" s="20">
        <v>5.780000000000001</v>
      </c>
      <c r="AI19" s="20">
        <v>5.509999999999991</v>
      </c>
      <c r="AJ19" s="20">
        <v>5.289999999999992</v>
      </c>
      <c r="AK19" s="20">
        <v>5.199999999999989</v>
      </c>
      <c r="AL19" s="20">
        <v>5.11999999999999</v>
      </c>
      <c r="AM19" s="20">
        <v>5.009999999999991</v>
      </c>
      <c r="AN19" s="20">
        <v>5.289999999999992</v>
      </c>
      <c r="AO19" s="20">
        <v>5.429999999999993</v>
      </c>
      <c r="AP19" s="20">
        <v>5.530000000000001</v>
      </c>
      <c r="AQ19" s="20">
        <v>5.549999999999997</v>
      </c>
      <c r="AR19" s="20">
        <v>5.459999999999994</v>
      </c>
      <c r="AS19" s="20">
        <v>4.47999999999999</v>
      </c>
      <c r="AT19" s="20">
        <v>2.6999999999999886</v>
      </c>
      <c r="AU19" s="20">
        <v>2.339999999999989</v>
      </c>
      <c r="AV19" s="20">
        <v>3.1999999999999886</v>
      </c>
      <c r="AW19" s="20">
        <v>2.519999999999996</v>
      </c>
      <c r="AX19" s="20">
        <v>2.549999999999997</v>
      </c>
      <c r="AY19" s="20">
        <v>3.0999999999999943</v>
      </c>
      <c r="AZ19" s="20">
        <v>4.079999999999998</v>
      </c>
      <c r="BA19" s="20">
        <v>2.3999999999999915</v>
      </c>
      <c r="BB19" s="20" t="s">
        <v>60</v>
      </c>
      <c r="BC19" s="20" t="s">
        <v>60</v>
      </c>
      <c r="BD19" s="20" t="s">
        <v>60</v>
      </c>
      <c r="BE19" s="20" t="s">
        <v>60</v>
      </c>
      <c r="BF19" s="20" t="s">
        <v>60</v>
      </c>
      <c r="BG19" s="20" t="s">
        <v>60</v>
      </c>
      <c r="BH19" s="20" t="s">
        <v>60</v>
      </c>
      <c r="BI19" s="20" t="s">
        <v>60</v>
      </c>
      <c r="BJ19" s="20" t="s">
        <v>60</v>
      </c>
      <c r="BK19" s="20" t="s">
        <v>60</v>
      </c>
      <c r="BL19" s="20" t="s">
        <v>60</v>
      </c>
      <c r="BM19" s="20" t="s">
        <v>60</v>
      </c>
      <c r="BN19" s="20" t="s">
        <v>60</v>
      </c>
      <c r="BO19" s="20" t="s">
        <v>60</v>
      </c>
      <c r="BP19" s="20" t="s">
        <v>60</v>
      </c>
      <c r="BQ19" s="20">
        <v>2.8419999999999987</v>
      </c>
      <c r="BR19" s="20">
        <v>2.7920000000000016</v>
      </c>
      <c r="BS19" s="20">
        <v>2.8220000000000027</v>
      </c>
      <c r="BT19" s="20">
        <v>2.14200000000001</v>
      </c>
      <c r="BU19" s="20">
        <v>4.64200000000001</v>
      </c>
      <c r="BV19" s="20">
        <v>3.0420000000000016</v>
      </c>
      <c r="BX19" s="48">
        <f t="shared" si="0"/>
        <v>2.14200000000001</v>
      </c>
      <c r="BY19" s="48">
        <f t="shared" si="1"/>
        <v>7.019999999999996</v>
      </c>
      <c r="BZ19" s="48">
        <f t="shared" si="2"/>
        <v>4.863127272727268</v>
      </c>
    </row>
    <row r="20" spans="1:78" ht="13.5">
      <c r="A20" s="56"/>
      <c r="B20" s="5" t="s">
        <v>27</v>
      </c>
      <c r="C20" s="5">
        <v>113.26</v>
      </c>
      <c r="D20" s="6">
        <v>5.939999999999998</v>
      </c>
      <c r="E20" s="20">
        <v>7.140000000000001</v>
      </c>
      <c r="F20" s="20">
        <v>7.1200000000000045</v>
      </c>
      <c r="G20" s="20">
        <v>7.010000000000005</v>
      </c>
      <c r="H20" s="20">
        <v>7.239999999999995</v>
      </c>
      <c r="I20" s="20">
        <v>6.859999999999999</v>
      </c>
      <c r="J20" s="20">
        <v>6.820000000000007</v>
      </c>
      <c r="K20" s="20">
        <v>6.780000000000001</v>
      </c>
      <c r="L20" s="20">
        <v>6.3799999999999955</v>
      </c>
      <c r="M20" s="20">
        <v>6.549999999999997</v>
      </c>
      <c r="N20" s="20">
        <v>6.640000000000001</v>
      </c>
      <c r="O20" s="20">
        <v>7.22999999999999</v>
      </c>
      <c r="P20" s="20">
        <v>6.679999999999993</v>
      </c>
      <c r="Q20" s="20">
        <v>6.640000000000001</v>
      </c>
      <c r="R20" s="20">
        <v>6.469999999999999</v>
      </c>
      <c r="S20" s="20">
        <v>6.319999999999993</v>
      </c>
      <c r="T20" s="20">
        <v>5.890000000000001</v>
      </c>
      <c r="U20" s="20">
        <v>5.8799999999999955</v>
      </c>
      <c r="V20" s="20">
        <v>5.920000000000002</v>
      </c>
      <c r="W20" s="20">
        <v>5.569999999999993</v>
      </c>
      <c r="X20" s="20">
        <v>5.489999999999995</v>
      </c>
      <c r="Y20" s="20">
        <v>5.539999999999992</v>
      </c>
      <c r="Z20" s="20">
        <v>5.61999999999999</v>
      </c>
      <c r="AA20" s="20">
        <v>5.959999999999994</v>
      </c>
      <c r="AB20" s="20">
        <v>6.589999999999989</v>
      </c>
      <c r="AC20" s="20">
        <v>6.640000000000001</v>
      </c>
      <c r="AD20" s="20">
        <v>7.11999999999999</v>
      </c>
      <c r="AE20" s="20">
        <v>6.909999999999997</v>
      </c>
      <c r="AF20" s="20" t="s">
        <v>60</v>
      </c>
      <c r="AG20" s="20">
        <v>6.299999999999997</v>
      </c>
      <c r="AH20" s="20">
        <v>6.11999999999999</v>
      </c>
      <c r="AI20" s="20" t="s">
        <v>60</v>
      </c>
      <c r="AJ20" s="20">
        <v>5.719999999999999</v>
      </c>
      <c r="AK20" s="20">
        <v>5.659999999999997</v>
      </c>
      <c r="AL20" s="20">
        <v>5.519999999999996</v>
      </c>
      <c r="AM20" s="20">
        <v>4.859999999999999</v>
      </c>
      <c r="AN20" s="20">
        <v>5.11999999999999</v>
      </c>
      <c r="AO20" s="20">
        <v>5.170000000000002</v>
      </c>
      <c r="AP20" s="20">
        <v>5.299999999999997</v>
      </c>
      <c r="AQ20" s="20">
        <v>5.3799999999999955</v>
      </c>
      <c r="AR20" s="20">
        <v>5.25</v>
      </c>
      <c r="AS20" s="20">
        <v>5.239999999999995</v>
      </c>
      <c r="AT20" s="20">
        <v>5.280000000000001</v>
      </c>
      <c r="AU20" s="20">
        <v>5.179999999999993</v>
      </c>
      <c r="AV20" s="20">
        <v>5.179999999999993</v>
      </c>
      <c r="AW20" s="20">
        <v>5.140000000000001</v>
      </c>
      <c r="AX20" s="20">
        <v>5.109999999999999</v>
      </c>
      <c r="AY20" s="20">
        <v>5.11999999999999</v>
      </c>
      <c r="AZ20" s="20">
        <v>5.099999999999994</v>
      </c>
      <c r="BA20" s="20">
        <v>5.069999999999993</v>
      </c>
      <c r="BB20" s="20" t="s">
        <v>60</v>
      </c>
      <c r="BC20" s="20" t="s">
        <v>60</v>
      </c>
      <c r="BD20" s="20" t="s">
        <v>60</v>
      </c>
      <c r="BE20" s="20" t="s">
        <v>60</v>
      </c>
      <c r="BF20" s="20" t="s">
        <v>60</v>
      </c>
      <c r="BG20" s="20" t="s">
        <v>60</v>
      </c>
      <c r="BH20" s="20" t="s">
        <v>60</v>
      </c>
      <c r="BI20" s="20" t="s">
        <v>60</v>
      </c>
      <c r="BJ20" s="20" t="s">
        <v>60</v>
      </c>
      <c r="BK20" s="20" t="s">
        <v>60</v>
      </c>
      <c r="BL20" s="20" t="s">
        <v>60</v>
      </c>
      <c r="BM20" s="20" t="s">
        <v>60</v>
      </c>
      <c r="BN20" s="20" t="s">
        <v>60</v>
      </c>
      <c r="BO20" s="20" t="s">
        <v>60</v>
      </c>
      <c r="BP20" s="20" t="s">
        <v>60</v>
      </c>
      <c r="BQ20" s="20">
        <v>0.3999999999999915</v>
      </c>
      <c r="BR20" s="20">
        <v>0.04999999999999716</v>
      </c>
      <c r="BS20" s="45"/>
      <c r="BT20" s="45">
        <v>0</v>
      </c>
      <c r="BU20" s="45">
        <v>0</v>
      </c>
      <c r="BV20" s="45">
        <v>0</v>
      </c>
      <c r="BX20" s="48">
        <f t="shared" si="0"/>
        <v>0</v>
      </c>
      <c r="BY20" s="48">
        <f t="shared" si="1"/>
        <v>7.239999999999995</v>
      </c>
      <c r="BZ20" s="48">
        <f t="shared" si="2"/>
        <v>5.428461538461535</v>
      </c>
    </row>
    <row r="21" spans="1:78" ht="13.5">
      <c r="A21" s="56"/>
      <c r="B21" s="5" t="s">
        <v>28</v>
      </c>
      <c r="C21" s="5">
        <v>113.26</v>
      </c>
      <c r="D21" s="6">
        <v>5.939999999999998</v>
      </c>
      <c r="E21" s="20">
        <v>7.159999999999997</v>
      </c>
      <c r="F21" s="20">
        <v>7.1299999999999955</v>
      </c>
      <c r="G21" s="20">
        <v>7.1499999999999915</v>
      </c>
      <c r="H21" s="20">
        <v>7.329999999999998</v>
      </c>
      <c r="I21" s="20">
        <v>7.22999999999999</v>
      </c>
      <c r="J21" s="20">
        <v>7.159999999999997</v>
      </c>
      <c r="K21" s="20">
        <v>6.97999999999999</v>
      </c>
      <c r="L21" s="20">
        <v>6.890000000000001</v>
      </c>
      <c r="M21" s="20">
        <v>6.759999999999991</v>
      </c>
      <c r="N21" s="20">
        <v>7.199999999999989</v>
      </c>
      <c r="O21" s="20">
        <v>7.209999999999994</v>
      </c>
      <c r="P21" s="20">
        <v>7.140000000000001</v>
      </c>
      <c r="Q21" s="20">
        <v>7.11999999999999</v>
      </c>
      <c r="R21" s="20">
        <v>7.030000000000001</v>
      </c>
      <c r="S21" s="20">
        <v>6.8799999999999955</v>
      </c>
      <c r="T21" s="20">
        <v>6.739999999999995</v>
      </c>
      <c r="U21" s="20">
        <v>6.569999999999993</v>
      </c>
      <c r="V21" s="20">
        <v>6.469999999999999</v>
      </c>
      <c r="W21" s="20">
        <v>6.299999999999997</v>
      </c>
      <c r="X21" s="20">
        <v>6.219999999999999</v>
      </c>
      <c r="Y21" s="20">
        <v>6.429999999999993</v>
      </c>
      <c r="Z21" s="20">
        <v>6.280000000000001</v>
      </c>
      <c r="AA21" s="20">
        <v>6.319999999999993</v>
      </c>
      <c r="AB21" s="20">
        <v>6.61999999999999</v>
      </c>
      <c r="AC21" s="20">
        <v>6.679999999999993</v>
      </c>
      <c r="AD21" s="20">
        <v>6.909999999999997</v>
      </c>
      <c r="AE21" s="20">
        <v>6.959999999999994</v>
      </c>
      <c r="AF21" s="20">
        <v>6.989999999999995</v>
      </c>
      <c r="AG21" s="20">
        <v>6.6499999999999915</v>
      </c>
      <c r="AH21" s="20">
        <v>6.709999999999994</v>
      </c>
      <c r="AI21" s="20">
        <v>6.589999999999989</v>
      </c>
      <c r="AJ21" s="20">
        <v>6.549999999999997</v>
      </c>
      <c r="AK21" s="20">
        <v>6.5</v>
      </c>
      <c r="AL21" s="20">
        <v>6.339999999999989</v>
      </c>
      <c r="AM21" s="20">
        <v>5.47999999999999</v>
      </c>
      <c r="AN21" s="20">
        <v>5.489999999999995</v>
      </c>
      <c r="AO21" s="20">
        <v>5.459999999999994</v>
      </c>
      <c r="AP21" s="20">
        <v>5.459999999999994</v>
      </c>
      <c r="AQ21" s="20">
        <v>5.519999999999996</v>
      </c>
      <c r="AR21" s="20">
        <v>5.509999999999991</v>
      </c>
      <c r="AS21" s="20">
        <v>5.439999999999998</v>
      </c>
      <c r="AT21" s="20">
        <v>5.329999999999998</v>
      </c>
      <c r="AU21" s="20">
        <v>5.329999999999998</v>
      </c>
      <c r="AV21" s="20">
        <v>5.22999999999999</v>
      </c>
      <c r="AW21" s="20">
        <v>5.299999999999997</v>
      </c>
      <c r="AX21" s="20">
        <v>5.289999999999992</v>
      </c>
      <c r="AY21" s="20">
        <v>5.309999999999988</v>
      </c>
      <c r="AZ21" s="20">
        <v>5.329999999999998</v>
      </c>
      <c r="BA21" s="20">
        <v>5.299999999999997</v>
      </c>
      <c r="BB21" s="20" t="s">
        <v>60</v>
      </c>
      <c r="BC21" s="20" t="s">
        <v>60</v>
      </c>
      <c r="BD21" s="20" t="s">
        <v>60</v>
      </c>
      <c r="BE21" s="20" t="s">
        <v>60</v>
      </c>
      <c r="BF21" s="20" t="s">
        <v>60</v>
      </c>
      <c r="BG21" s="20" t="s">
        <v>60</v>
      </c>
      <c r="BH21" s="20" t="s">
        <v>60</v>
      </c>
      <c r="BI21" s="20" t="s">
        <v>60</v>
      </c>
      <c r="BJ21" s="20" t="s">
        <v>60</v>
      </c>
      <c r="BK21" s="20" t="s">
        <v>60</v>
      </c>
      <c r="BL21" s="20" t="s">
        <v>60</v>
      </c>
      <c r="BM21" s="20" t="s">
        <v>60</v>
      </c>
      <c r="BN21" s="20" t="s">
        <v>60</v>
      </c>
      <c r="BO21" s="20" t="s">
        <v>60</v>
      </c>
      <c r="BP21" s="20" t="s">
        <v>60</v>
      </c>
      <c r="BQ21" s="20" t="s">
        <v>60</v>
      </c>
      <c r="BR21" s="20" t="s">
        <v>60</v>
      </c>
      <c r="BS21" s="20" t="s">
        <v>60</v>
      </c>
      <c r="BT21" s="20" t="s">
        <v>60</v>
      </c>
      <c r="BU21" s="20" t="s">
        <v>60</v>
      </c>
      <c r="BV21" s="20" t="s">
        <v>60</v>
      </c>
      <c r="BX21" s="48">
        <f t="shared" si="0"/>
        <v>5.22999999999999</v>
      </c>
      <c r="BY21" s="48">
        <f t="shared" si="1"/>
        <v>7.329999999999998</v>
      </c>
      <c r="BZ21" s="48">
        <f t="shared" si="2"/>
        <v>6.3669387755101985</v>
      </c>
    </row>
    <row r="22" spans="1:78" ht="13.5">
      <c r="A22" s="56" t="s">
        <v>29</v>
      </c>
      <c r="B22" s="5" t="s">
        <v>30</v>
      </c>
      <c r="C22" s="5">
        <v>113</v>
      </c>
      <c r="D22" s="6">
        <v>4.5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>
        <v>1.0300000000000011</v>
      </c>
      <c r="V22" s="20">
        <v>1.0799999999999983</v>
      </c>
      <c r="W22" s="20">
        <v>1.3199999999999932</v>
      </c>
      <c r="X22" s="20">
        <v>1.4500000000000028</v>
      </c>
      <c r="Y22" s="44" t="s">
        <v>60</v>
      </c>
      <c r="Z22" s="20">
        <v>1.0999999999999943</v>
      </c>
      <c r="AA22" s="20">
        <v>1.6500000000000057</v>
      </c>
      <c r="AB22" s="20">
        <v>1.9300000000000068</v>
      </c>
      <c r="AC22" s="20">
        <v>1.8100000000000023</v>
      </c>
      <c r="AD22" s="20">
        <v>1.8299999999999983</v>
      </c>
      <c r="AE22" s="20">
        <v>1.7999999999999972</v>
      </c>
      <c r="AF22" s="20">
        <v>1.75</v>
      </c>
      <c r="AG22" s="20">
        <v>1.7000000000000028</v>
      </c>
      <c r="AH22" s="20">
        <v>1.75</v>
      </c>
      <c r="AI22" s="20">
        <v>1.75</v>
      </c>
      <c r="AJ22" s="20">
        <v>1.6899999999999977</v>
      </c>
      <c r="AK22" s="20">
        <v>1.6200000000000045</v>
      </c>
      <c r="AL22" s="20">
        <v>1.7999999999999972</v>
      </c>
      <c r="AM22" s="20">
        <v>2.0999999999999943</v>
      </c>
      <c r="AN22" s="20">
        <v>1.7900000000000063</v>
      </c>
      <c r="AO22" s="20">
        <v>2.4399999999999977</v>
      </c>
      <c r="AP22" s="20">
        <v>2.280000000000001</v>
      </c>
      <c r="AQ22" s="20">
        <v>2.3299999999999983</v>
      </c>
      <c r="AR22" s="20">
        <v>2.1299999999999955</v>
      </c>
      <c r="AS22" s="20">
        <v>3.0900000000000034</v>
      </c>
      <c r="AT22" s="20">
        <v>1.9300000000000068</v>
      </c>
      <c r="AU22" s="20">
        <v>1.7199999999999989</v>
      </c>
      <c r="AV22" s="20">
        <v>0.9099999999999966</v>
      </c>
      <c r="AW22" s="20">
        <v>2.019999999999996</v>
      </c>
      <c r="AX22" s="20">
        <v>3.6700000000000017</v>
      </c>
      <c r="AY22" s="20">
        <v>3.739999999999995</v>
      </c>
      <c r="AZ22" s="20">
        <v>-0.6800000000000068</v>
      </c>
      <c r="BA22" s="20">
        <v>-0.5</v>
      </c>
      <c r="BB22" s="20" t="s">
        <v>60</v>
      </c>
      <c r="BC22" s="20" t="s">
        <v>60</v>
      </c>
      <c r="BD22" s="20" t="s">
        <v>60</v>
      </c>
      <c r="BE22" s="20" t="s">
        <v>60</v>
      </c>
      <c r="BF22" s="20" t="s">
        <v>60</v>
      </c>
      <c r="BG22" s="20" t="s">
        <v>60</v>
      </c>
      <c r="BH22" s="20">
        <v>4.049999999999997</v>
      </c>
      <c r="BI22" s="20">
        <v>4</v>
      </c>
      <c r="BJ22" s="20">
        <v>4.400000000000006</v>
      </c>
      <c r="BK22" s="20">
        <v>1.3199999999999932</v>
      </c>
      <c r="BL22" s="20">
        <v>2.580999999999989</v>
      </c>
      <c r="BM22" s="20">
        <v>2.580999999999989</v>
      </c>
      <c r="BN22" s="20">
        <v>2.580999999999989</v>
      </c>
      <c r="BO22" s="20">
        <v>2.580999999999989</v>
      </c>
      <c r="BP22" s="20">
        <v>2.4200000000000017</v>
      </c>
      <c r="BQ22" s="20"/>
      <c r="BR22" s="20">
        <v>2.4200000000000017</v>
      </c>
      <c r="BS22" s="20">
        <v>2.4200000000000017</v>
      </c>
      <c r="BT22" s="20" t="s">
        <v>60</v>
      </c>
      <c r="BU22" s="20">
        <v>2.290999999999997</v>
      </c>
      <c r="BV22" s="20">
        <v>2.290999999999997</v>
      </c>
      <c r="BX22" s="48">
        <f t="shared" si="0"/>
        <v>-0.6800000000000068</v>
      </c>
      <c r="BY22" s="48">
        <f t="shared" si="1"/>
        <v>4.400000000000006</v>
      </c>
      <c r="BZ22" s="48">
        <f t="shared" si="2"/>
        <v>2.0436888888888873</v>
      </c>
    </row>
    <row r="23" spans="1:78" ht="13.5">
      <c r="A23" s="56"/>
      <c r="B23" s="5" t="s">
        <v>31</v>
      </c>
      <c r="C23" s="5"/>
      <c r="D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X23" s="48"/>
      <c r="BY23" s="48"/>
      <c r="BZ23" s="48"/>
    </row>
    <row r="24" spans="1:78" ht="13.5">
      <c r="A24" s="56"/>
      <c r="B24" s="5" t="s">
        <v>32</v>
      </c>
      <c r="C24" s="5">
        <v>113.77</v>
      </c>
      <c r="D24" s="6">
        <v>2.6300000000000097</v>
      </c>
      <c r="E24" s="20">
        <v>2.239999999999995</v>
      </c>
      <c r="F24" s="20">
        <v>2.269999999999996</v>
      </c>
      <c r="G24" s="20">
        <v>2.239999999999995</v>
      </c>
      <c r="H24" s="20">
        <v>2.239999999999995</v>
      </c>
      <c r="I24" s="20">
        <v>0.9000000000000057</v>
      </c>
      <c r="J24" s="20">
        <v>0.6700000000000017</v>
      </c>
      <c r="K24" s="20">
        <v>0.730000000000004</v>
      </c>
      <c r="L24" s="20">
        <v>0.730000000000004</v>
      </c>
      <c r="M24" s="20">
        <v>0.8900000000000006</v>
      </c>
      <c r="N24" s="20">
        <v>0.7199999999999989</v>
      </c>
      <c r="O24" s="20">
        <v>1.2600000000000051</v>
      </c>
      <c r="P24" s="20">
        <v>1.0400000000000063</v>
      </c>
      <c r="Q24" s="20">
        <v>0.8100000000000023</v>
      </c>
      <c r="R24" s="20">
        <v>0.8100000000000023</v>
      </c>
      <c r="S24" s="20">
        <v>0.46999999999999886</v>
      </c>
      <c r="T24" s="20">
        <v>1.0700000000000074</v>
      </c>
      <c r="U24" s="20">
        <v>1.0400000000000063</v>
      </c>
      <c r="V24" s="20">
        <v>1.0700000000000074</v>
      </c>
      <c r="W24" s="20">
        <v>0.18999999999999773</v>
      </c>
      <c r="X24" s="20">
        <v>2.740000000000009</v>
      </c>
      <c r="Y24" s="20">
        <v>1.8800000000000097</v>
      </c>
      <c r="Z24" s="20">
        <v>2.780000000000001</v>
      </c>
      <c r="AA24" s="20">
        <v>2.450000000000003</v>
      </c>
      <c r="AB24" s="20">
        <v>2.530000000000001</v>
      </c>
      <c r="AC24" s="20">
        <v>2.6099999999999994</v>
      </c>
      <c r="AD24" s="20">
        <v>2.6899999999999977</v>
      </c>
      <c r="AE24" s="20">
        <v>2.8900000000000006</v>
      </c>
      <c r="AF24" s="20">
        <v>2.930000000000007</v>
      </c>
      <c r="AG24" s="20">
        <v>1.1300000000000097</v>
      </c>
      <c r="AH24" s="20">
        <v>1.230000000000004</v>
      </c>
      <c r="AI24" s="20">
        <v>1.3500000000000085</v>
      </c>
      <c r="AJ24" s="20">
        <v>1.2900000000000063</v>
      </c>
      <c r="AK24" s="20">
        <v>1.4399999999999977</v>
      </c>
      <c r="AL24" s="20">
        <v>1.5799999999999983</v>
      </c>
      <c r="AM24" s="20">
        <v>1.6500000000000057</v>
      </c>
      <c r="AN24" s="20">
        <v>1.3299999999999983</v>
      </c>
      <c r="AO24" s="20">
        <v>2.280000000000001</v>
      </c>
      <c r="AP24" s="20">
        <v>2.460000000000008</v>
      </c>
      <c r="AQ24" s="20">
        <v>2.4399999999999977</v>
      </c>
      <c r="AR24" s="20">
        <v>2.2900000000000063</v>
      </c>
      <c r="AS24" s="20">
        <v>1.1099999999999994</v>
      </c>
      <c r="AT24" s="20">
        <v>2.700000000000003</v>
      </c>
      <c r="AU24" s="20">
        <v>2.6899999999999977</v>
      </c>
      <c r="AV24" s="20">
        <v>2.760000000000005</v>
      </c>
      <c r="AW24" s="20">
        <v>2.5400000000000063</v>
      </c>
      <c r="AX24" s="20">
        <v>2.5799999999999983</v>
      </c>
      <c r="AY24" s="20">
        <v>2.5799999999999983</v>
      </c>
      <c r="AZ24" s="20">
        <v>2.219999999999999</v>
      </c>
      <c r="BA24" s="20">
        <v>2.1200000000000045</v>
      </c>
      <c r="BB24" s="20">
        <v>2.410000000000011</v>
      </c>
      <c r="BC24" s="20">
        <v>2.480000000000004</v>
      </c>
      <c r="BD24" s="20">
        <v>3.010000000000005</v>
      </c>
      <c r="BE24" s="20">
        <v>2.730000000000004</v>
      </c>
      <c r="BF24" s="20">
        <v>2.730000000000004</v>
      </c>
      <c r="BG24" s="20">
        <v>2.3299999999999983</v>
      </c>
      <c r="BH24" s="20">
        <v>1.9399999999999977</v>
      </c>
      <c r="BI24" s="20">
        <v>2.740000000000009</v>
      </c>
      <c r="BJ24" s="20">
        <v>2.660000000000011</v>
      </c>
      <c r="BK24" s="20">
        <v>2.358000000000004</v>
      </c>
      <c r="BL24" s="20">
        <v>2.4680000000000035</v>
      </c>
      <c r="BM24" s="20">
        <v>2.9380000000000024</v>
      </c>
      <c r="BN24" s="20">
        <v>3.058000000000007</v>
      </c>
      <c r="BO24" s="20">
        <v>3.108000000000004</v>
      </c>
      <c r="BP24" s="20">
        <v>3.4380000000000024</v>
      </c>
      <c r="BQ24" s="20">
        <v>3.6780000000000115</v>
      </c>
      <c r="BR24" s="20">
        <v>3.278000000000006</v>
      </c>
      <c r="BS24" s="20">
        <v>2.9380000000000024</v>
      </c>
      <c r="BT24" s="20">
        <v>3.9780000000000086</v>
      </c>
      <c r="BU24" s="20">
        <v>4.188000000000002</v>
      </c>
      <c r="BV24" s="20">
        <v>4.338000000000008</v>
      </c>
      <c r="BX24" s="48">
        <f t="shared" si="0"/>
        <v>0.18999999999999773</v>
      </c>
      <c r="BY24" s="48">
        <f t="shared" si="1"/>
        <v>4.338000000000008</v>
      </c>
      <c r="BZ24" s="48">
        <f t="shared" si="2"/>
        <v>2.135085714285717</v>
      </c>
    </row>
    <row r="25" spans="1:78" ht="13.5">
      <c r="A25" s="26" t="s">
        <v>33</v>
      </c>
      <c r="B25" s="5" t="s">
        <v>34</v>
      </c>
      <c r="C25" s="5">
        <v>115.62</v>
      </c>
      <c r="D25" s="6">
        <v>1.4799999999999898</v>
      </c>
      <c r="E25" s="20">
        <v>5.329999999999984</v>
      </c>
      <c r="F25" s="20">
        <v>5.029999999999987</v>
      </c>
      <c r="G25" s="20">
        <v>4.829999999999984</v>
      </c>
      <c r="H25" s="20">
        <v>4.599999999999994</v>
      </c>
      <c r="I25" s="20">
        <v>4.579999999999984</v>
      </c>
      <c r="J25" s="20">
        <v>4.559999999999988</v>
      </c>
      <c r="K25" s="20">
        <v>4.489999999999981</v>
      </c>
      <c r="L25" s="20">
        <v>4.3799999999999955</v>
      </c>
      <c r="M25" s="20">
        <v>3.299999999999997</v>
      </c>
      <c r="N25" s="20">
        <v>3.969999999999999</v>
      </c>
      <c r="O25" s="20">
        <v>3.8499999999999943</v>
      </c>
      <c r="P25" s="20">
        <v>4.199999999999989</v>
      </c>
      <c r="Q25" s="20">
        <v>4.039999999999992</v>
      </c>
      <c r="R25" s="20">
        <v>3.9799999999999898</v>
      </c>
      <c r="S25" s="20">
        <v>4</v>
      </c>
      <c r="T25" s="20">
        <v>3.8699999999999903</v>
      </c>
      <c r="U25" s="20">
        <v>3.9499999999999886</v>
      </c>
      <c r="V25" s="20">
        <v>3.9299999999999926</v>
      </c>
      <c r="W25" s="20" t="s">
        <v>60</v>
      </c>
      <c r="X25" s="20">
        <v>4.189999999999998</v>
      </c>
      <c r="Y25" s="20">
        <v>3.1799999999999926</v>
      </c>
      <c r="Z25" s="20">
        <v>3.25</v>
      </c>
      <c r="AA25" s="20">
        <v>4.1499999999999915</v>
      </c>
      <c r="AB25" s="20">
        <v>4.179999999999993</v>
      </c>
      <c r="AC25" s="20">
        <v>4.299999999999997</v>
      </c>
      <c r="AD25" s="20">
        <v>4.569999999999993</v>
      </c>
      <c r="AE25" s="20">
        <v>4.47999999999999</v>
      </c>
      <c r="AF25" s="20">
        <v>3.4099999999999966</v>
      </c>
      <c r="AG25" s="20">
        <v>4.089999999999989</v>
      </c>
      <c r="AH25" s="20">
        <v>3.9499999999999886</v>
      </c>
      <c r="AI25" s="20">
        <v>3.9099999999999966</v>
      </c>
      <c r="AJ25" s="20">
        <v>3.739999999999995</v>
      </c>
      <c r="AK25" s="20">
        <v>3.5600000000000023</v>
      </c>
      <c r="AL25" s="20">
        <v>3.4399999999999977</v>
      </c>
      <c r="AM25" s="20">
        <v>3.339999999999989</v>
      </c>
      <c r="AN25" s="20">
        <v>3.3599999999999994</v>
      </c>
      <c r="AO25" s="20">
        <v>3.3299999999999983</v>
      </c>
      <c r="AP25" s="20">
        <v>3.4299999999999926</v>
      </c>
      <c r="AQ25" s="20">
        <v>3.3699999999999903</v>
      </c>
      <c r="AR25" s="20">
        <v>3.1499999999999915</v>
      </c>
      <c r="AS25" s="20">
        <v>2.219999999999999</v>
      </c>
      <c r="AT25" s="20">
        <v>2.3100000000000023</v>
      </c>
      <c r="AU25" s="20">
        <v>2.280000000000001</v>
      </c>
      <c r="AV25" s="20">
        <v>2.280000000000001</v>
      </c>
      <c r="AW25" s="20">
        <v>2.7099999999999937</v>
      </c>
      <c r="AX25" s="20">
        <v>2.1299999999999955</v>
      </c>
      <c r="AY25" s="20">
        <v>2.1499999999999915</v>
      </c>
      <c r="AZ25" s="20">
        <v>2.1700000000000017</v>
      </c>
      <c r="BA25" s="20">
        <v>2.2299999999999898</v>
      </c>
      <c r="BB25" s="20">
        <v>2.239999999999995</v>
      </c>
      <c r="BC25" s="20">
        <v>3.089999999999989</v>
      </c>
      <c r="BD25" s="20">
        <v>2.969999999999999</v>
      </c>
      <c r="BE25" s="20" t="s">
        <v>60</v>
      </c>
      <c r="BF25" s="20" t="s">
        <v>60</v>
      </c>
      <c r="BG25" s="20" t="s">
        <v>60</v>
      </c>
      <c r="BH25" s="20" t="s">
        <v>60</v>
      </c>
      <c r="BI25" s="20" t="s">
        <v>60</v>
      </c>
      <c r="BJ25" s="20" t="s">
        <v>60</v>
      </c>
      <c r="BK25" s="20">
        <v>2.9599999999999937</v>
      </c>
      <c r="BL25" s="20">
        <v>1.9500000000000028</v>
      </c>
      <c r="BM25" s="20">
        <v>1.9300000000000068</v>
      </c>
      <c r="BN25" s="20">
        <v>1.8599999999999994</v>
      </c>
      <c r="BO25" s="20">
        <v>2.8400000000000034</v>
      </c>
      <c r="BP25" s="20">
        <v>1.9500000000000028</v>
      </c>
      <c r="BQ25" s="20">
        <v>2.6700000000000017</v>
      </c>
      <c r="BR25" s="20">
        <v>2.780000000000001</v>
      </c>
      <c r="BS25" s="20">
        <v>2.719999999999999</v>
      </c>
      <c r="BT25" s="20">
        <v>1.9200000000000017</v>
      </c>
      <c r="BU25" s="20">
        <v>3.219999999999999</v>
      </c>
      <c r="BV25" s="20">
        <v>3.219999999999999</v>
      </c>
      <c r="BX25" s="48">
        <f t="shared" si="0"/>
        <v>1.8599999999999994</v>
      </c>
      <c r="BY25" s="48">
        <f t="shared" si="1"/>
        <v>5.329999999999984</v>
      </c>
      <c r="BZ25" s="48">
        <f t="shared" si="2"/>
        <v>3.397936507936503</v>
      </c>
    </row>
    <row r="26" spans="1:78" ht="13.5">
      <c r="A26" s="56" t="s">
        <v>35</v>
      </c>
      <c r="B26" s="5" t="s">
        <v>36</v>
      </c>
      <c r="C26" s="5">
        <v>115.48</v>
      </c>
      <c r="D26" s="6">
        <v>2.1199999999999903</v>
      </c>
      <c r="E26" s="20">
        <v>6.299999999999997</v>
      </c>
      <c r="F26" s="20">
        <v>6.059999999999988</v>
      </c>
      <c r="G26" s="20">
        <v>6.059999999999988</v>
      </c>
      <c r="H26" s="20">
        <v>5.759999999999991</v>
      </c>
      <c r="I26" s="20">
        <v>5.909999999999997</v>
      </c>
      <c r="J26" s="20">
        <v>5.859999999999999</v>
      </c>
      <c r="K26" s="20">
        <v>5.709999999999994</v>
      </c>
      <c r="L26" s="20">
        <v>5.739999999999995</v>
      </c>
      <c r="M26" s="20">
        <v>4.97999999999999</v>
      </c>
      <c r="N26" s="20">
        <v>5.1499999999999915</v>
      </c>
      <c r="O26" s="20">
        <v>6.009999999999991</v>
      </c>
      <c r="P26" s="20">
        <v>6.109999999999999</v>
      </c>
      <c r="Q26" s="20">
        <v>6.019999999999996</v>
      </c>
      <c r="R26" s="20">
        <v>5.8799999999999955</v>
      </c>
      <c r="S26" s="20">
        <v>5.709999999999994</v>
      </c>
      <c r="T26" s="20">
        <v>2.319999999999993</v>
      </c>
      <c r="U26" s="20">
        <v>2.5799999999999983</v>
      </c>
      <c r="V26" s="20">
        <v>2.239999999999995</v>
      </c>
      <c r="W26" s="20">
        <v>2.239999999999995</v>
      </c>
      <c r="X26" s="20">
        <v>2.2099999999999937</v>
      </c>
      <c r="Y26" s="20">
        <v>2.1299999999999955</v>
      </c>
      <c r="Z26" s="20">
        <v>2.2099999999999937</v>
      </c>
      <c r="AA26" s="20">
        <v>3.2299999999999898</v>
      </c>
      <c r="AB26" s="20">
        <v>4.859999999999999</v>
      </c>
      <c r="AC26" s="20">
        <v>5.810000000000002</v>
      </c>
      <c r="AD26" s="20">
        <v>5.769999999999996</v>
      </c>
      <c r="AE26" s="20">
        <v>5.1499999999999915</v>
      </c>
      <c r="AF26" s="20" t="s">
        <v>60</v>
      </c>
      <c r="AG26" s="20">
        <v>5.069999999999993</v>
      </c>
      <c r="AH26" s="20">
        <v>5.159999999999997</v>
      </c>
      <c r="AI26" s="20">
        <v>5.11999999999999</v>
      </c>
      <c r="AJ26" s="20">
        <v>4.859999999999999</v>
      </c>
      <c r="AK26" s="20">
        <v>4.5</v>
      </c>
      <c r="AL26" s="20">
        <v>4.640000000000001</v>
      </c>
      <c r="AM26" s="20">
        <v>4.759999999999991</v>
      </c>
      <c r="AN26" s="20">
        <v>4.8999999999999915</v>
      </c>
      <c r="AO26" s="20">
        <v>5.079999999999998</v>
      </c>
      <c r="AP26" s="20">
        <v>5.390000000000001</v>
      </c>
      <c r="AQ26" s="20">
        <v>5.509999999999991</v>
      </c>
      <c r="AR26" s="20">
        <v>2.1700000000000017</v>
      </c>
      <c r="AS26" s="20">
        <v>3.789999999999992</v>
      </c>
      <c r="AT26" s="20">
        <v>2.039999999999992</v>
      </c>
      <c r="AU26" s="20">
        <v>2.039999999999992</v>
      </c>
      <c r="AV26" s="20">
        <v>1.8599999999999994</v>
      </c>
      <c r="AW26" s="20">
        <v>1.759999999999991</v>
      </c>
      <c r="AX26" s="20">
        <v>2.019999999999996</v>
      </c>
      <c r="AY26" s="20">
        <v>4.819999999999993</v>
      </c>
      <c r="AZ26" s="20">
        <v>3.969999999999999</v>
      </c>
      <c r="BA26" s="20">
        <v>2.969999999999999</v>
      </c>
      <c r="BB26" s="20">
        <v>2.759999999999991</v>
      </c>
      <c r="BC26" s="20">
        <v>2.799999999999997</v>
      </c>
      <c r="BD26" s="20">
        <v>2.6799999999999926</v>
      </c>
      <c r="BE26" s="20">
        <v>4.319999999999993</v>
      </c>
      <c r="BF26" s="20">
        <v>4.420000000000002</v>
      </c>
      <c r="BG26" s="20">
        <v>4.319999999999993</v>
      </c>
      <c r="BH26" s="20">
        <v>4.25</v>
      </c>
      <c r="BI26" s="20">
        <v>4.36999999999999</v>
      </c>
      <c r="BJ26" s="20">
        <v>4.450000000000003</v>
      </c>
      <c r="BK26" s="20">
        <v>5.989000000000004</v>
      </c>
      <c r="BL26" s="20">
        <v>4.929000000000002</v>
      </c>
      <c r="BM26" s="20">
        <v>4.689000000000007</v>
      </c>
      <c r="BN26" s="20">
        <v>5.888999999999996</v>
      </c>
      <c r="BO26" s="20">
        <v>5.869</v>
      </c>
      <c r="BP26" s="20">
        <v>0.42900000000000205</v>
      </c>
      <c r="BQ26" s="20">
        <v>5.388999999999996</v>
      </c>
      <c r="BR26" s="20">
        <v>5.529000000000011</v>
      </c>
      <c r="BS26" s="20">
        <v>5.448999999999998</v>
      </c>
      <c r="BT26" s="20">
        <v>1.8290000000000077</v>
      </c>
      <c r="BU26" s="20">
        <v>0.929000000000002</v>
      </c>
      <c r="BV26" s="20">
        <v>1.1290000000000049</v>
      </c>
      <c r="BX26" s="48">
        <f t="shared" si="0"/>
        <v>0.42900000000000205</v>
      </c>
      <c r="BY26" s="48">
        <f t="shared" si="1"/>
        <v>6.299999999999997</v>
      </c>
      <c r="BZ26" s="48">
        <f t="shared" si="2"/>
        <v>4.244318840579706</v>
      </c>
    </row>
    <row r="27" spans="1:78" ht="13.5">
      <c r="A27" s="56"/>
      <c r="B27" s="5" t="s">
        <v>37</v>
      </c>
      <c r="C27" s="5">
        <v>115.38</v>
      </c>
      <c r="D27" s="6">
        <v>2.219999999999999</v>
      </c>
      <c r="E27" s="20">
        <v>7.320000000000022</v>
      </c>
      <c r="F27" s="20">
        <v>7.27000000000001</v>
      </c>
      <c r="G27" s="20">
        <v>7.230000000000018</v>
      </c>
      <c r="H27" s="20">
        <v>7.160000000000011</v>
      </c>
      <c r="I27" s="20">
        <v>7.160000000000011</v>
      </c>
      <c r="J27" s="20">
        <v>7.120000000000019</v>
      </c>
      <c r="K27" s="20">
        <v>7.0600000000000165</v>
      </c>
      <c r="L27" s="20">
        <v>7.030000000000001</v>
      </c>
      <c r="M27" s="20">
        <v>6.900000000000006</v>
      </c>
      <c r="N27" s="20">
        <v>7.210000000000008</v>
      </c>
      <c r="O27" s="20">
        <v>7.140000000000001</v>
      </c>
      <c r="P27" s="20">
        <v>5.780000000000001</v>
      </c>
      <c r="Q27" s="20">
        <v>5.910000000000011</v>
      </c>
      <c r="R27" s="20">
        <v>5.040000000000006</v>
      </c>
      <c r="S27" s="20">
        <v>6.550000000000011</v>
      </c>
      <c r="T27" s="20">
        <v>6.490000000000009</v>
      </c>
      <c r="U27" s="20" t="s">
        <v>60</v>
      </c>
      <c r="V27" s="20">
        <v>3.2900000000000063</v>
      </c>
      <c r="W27" s="20">
        <v>3.0700000000000074</v>
      </c>
      <c r="X27" s="20">
        <v>3.1000000000000085</v>
      </c>
      <c r="Y27" s="20">
        <v>2.8700000000000045</v>
      </c>
      <c r="Z27" s="20">
        <v>3.0400000000000063</v>
      </c>
      <c r="AA27" s="20">
        <v>4.400000000000006</v>
      </c>
      <c r="AB27" s="20">
        <v>5.079999999999998</v>
      </c>
      <c r="AC27" s="20">
        <v>5.980000000000004</v>
      </c>
      <c r="AD27" s="20">
        <v>5.800000000000011</v>
      </c>
      <c r="AE27" s="20">
        <v>5.390000000000001</v>
      </c>
      <c r="AF27" s="20">
        <v>3</v>
      </c>
      <c r="AG27" s="20">
        <v>5.3500000000000085</v>
      </c>
      <c r="AH27" s="20">
        <v>5.950000000000003</v>
      </c>
      <c r="AI27" s="20">
        <v>6.140000000000001</v>
      </c>
      <c r="AJ27" s="20">
        <v>5.530000000000001</v>
      </c>
      <c r="AK27" s="20">
        <v>4.88000000000001</v>
      </c>
      <c r="AL27" s="20">
        <v>5.050000000000011</v>
      </c>
      <c r="AM27" s="20">
        <v>5.3500000000000085</v>
      </c>
      <c r="AN27" s="20">
        <v>5.160000000000011</v>
      </c>
      <c r="AO27" s="20">
        <v>4.700000000000003</v>
      </c>
      <c r="AP27" s="20">
        <v>5.960000000000008</v>
      </c>
      <c r="AQ27" s="20">
        <v>5.5</v>
      </c>
      <c r="AR27" s="20">
        <v>6.02000000000001</v>
      </c>
      <c r="AS27" s="20">
        <v>6.290000000000006</v>
      </c>
      <c r="AT27" s="20">
        <v>2.980000000000004</v>
      </c>
      <c r="AU27" s="20">
        <v>2.9200000000000017</v>
      </c>
      <c r="AV27" s="20">
        <v>2.8900000000000006</v>
      </c>
      <c r="AW27" s="20">
        <v>2.8400000000000034</v>
      </c>
      <c r="AX27" s="20">
        <v>3.0400000000000063</v>
      </c>
      <c r="AY27" s="20">
        <v>5.280000000000001</v>
      </c>
      <c r="AZ27" s="20">
        <v>4.290000000000006</v>
      </c>
      <c r="BA27" s="20">
        <v>4.439999999999998</v>
      </c>
      <c r="BB27" s="20">
        <v>4.6200000000000045</v>
      </c>
      <c r="BC27" s="20">
        <v>4.540000000000006</v>
      </c>
      <c r="BD27" s="20">
        <v>4.460000000000008</v>
      </c>
      <c r="BE27" s="20">
        <v>4.320000000000007</v>
      </c>
      <c r="BF27" s="20">
        <v>4.219999999999999</v>
      </c>
      <c r="BG27" s="20">
        <v>4.219999999999999</v>
      </c>
      <c r="BH27" s="20" t="s">
        <v>60</v>
      </c>
      <c r="BI27" s="20">
        <v>3.3800000000000097</v>
      </c>
      <c r="BJ27" s="20">
        <v>3.1400000000000006</v>
      </c>
      <c r="BK27" s="20">
        <v>6.294000000000011</v>
      </c>
      <c r="BL27" s="20">
        <v>4.819000000000003</v>
      </c>
      <c r="BM27" s="20">
        <v>2.8190000000000026</v>
      </c>
      <c r="BN27" s="20">
        <v>4.234000000000009</v>
      </c>
      <c r="BO27" s="20" t="s">
        <v>60</v>
      </c>
      <c r="BP27" s="20" t="s">
        <v>60</v>
      </c>
      <c r="BQ27" s="20">
        <v>2.4639999999999986</v>
      </c>
      <c r="BR27" s="20">
        <v>2.504000000000005</v>
      </c>
      <c r="BS27" s="20">
        <v>2.4890000000000043</v>
      </c>
      <c r="BT27" s="20">
        <v>3.4890000000000043</v>
      </c>
      <c r="BU27" s="20">
        <v>3.3490000000000038</v>
      </c>
      <c r="BV27" s="20">
        <v>3.948999999999998</v>
      </c>
      <c r="BX27" s="48">
        <f t="shared" si="0"/>
        <v>2.4639999999999986</v>
      </c>
      <c r="BY27" s="48">
        <f t="shared" si="1"/>
        <v>7.320000000000022</v>
      </c>
      <c r="BZ27" s="48">
        <f t="shared" si="2"/>
        <v>4.897878787878795</v>
      </c>
    </row>
    <row r="28" spans="1:78" ht="13.5">
      <c r="A28" s="54" t="s">
        <v>64</v>
      </c>
      <c r="B28" s="5" t="s">
        <v>38</v>
      </c>
      <c r="C28" s="5"/>
      <c r="D28" s="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X28" s="36"/>
      <c r="BY28" s="36"/>
      <c r="BZ28" s="36"/>
    </row>
    <row r="29" spans="1:78" ht="13.5">
      <c r="A29" s="55"/>
      <c r="B29" s="5" t="s">
        <v>39</v>
      </c>
      <c r="C29" s="5"/>
      <c r="D29" s="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X29" s="36"/>
      <c r="BY29" s="36"/>
      <c r="BZ29" s="36"/>
    </row>
    <row r="30" spans="1:74" s="25" customFormat="1" ht="12" hidden="1">
      <c r="A30" s="33" t="s">
        <v>40</v>
      </c>
      <c r="B30" s="34">
        <f>AVERAGE(E4:BV29)</f>
        <v>5.1173144654088</v>
      </c>
      <c r="C30" s="34"/>
      <c r="D30" s="33"/>
      <c r="E30" s="34">
        <f aca="true" t="shared" si="3" ref="E30:AX30">AVERAGE(E4:E27)</f>
        <v>7.6165</v>
      </c>
      <c r="F30" s="34">
        <f t="shared" si="3"/>
        <v>7.346499999999999</v>
      </c>
      <c r="G30" s="34">
        <f t="shared" si="3"/>
        <v>7.056190476190476</v>
      </c>
      <c r="H30" s="34">
        <f t="shared" si="3"/>
        <v>6.893333333333333</v>
      </c>
      <c r="I30" s="34">
        <f t="shared" si="3"/>
        <v>6.949999999999999</v>
      </c>
      <c r="J30" s="34">
        <f t="shared" si="3"/>
        <v>6.584285714285714</v>
      </c>
      <c r="K30" s="34">
        <f t="shared" si="3"/>
        <v>6.2299999999999995</v>
      </c>
      <c r="L30" s="34">
        <f t="shared" si="3"/>
        <v>6.0122222222222215</v>
      </c>
      <c r="M30" s="34">
        <f t="shared" si="3"/>
        <v>5.895714285714287</v>
      </c>
      <c r="N30" s="34">
        <f t="shared" si="3"/>
        <v>6.334761904761903</v>
      </c>
      <c r="O30" s="34">
        <f t="shared" si="3"/>
        <v>6.428095238095237</v>
      </c>
      <c r="P30" s="34">
        <f t="shared" si="3"/>
        <v>6.002952380952382</v>
      </c>
      <c r="Q30" s="34">
        <f t="shared" si="3"/>
        <v>5.918095238095239</v>
      </c>
      <c r="R30" s="34">
        <f t="shared" si="3"/>
        <v>5.790000000000001</v>
      </c>
      <c r="S30" s="34">
        <f t="shared" si="3"/>
        <v>5.781904761904762</v>
      </c>
      <c r="T30" s="34">
        <f t="shared" si="3"/>
        <v>5.305263157894736</v>
      </c>
      <c r="U30" s="34">
        <f t="shared" si="3"/>
        <v>4.891578947368421</v>
      </c>
      <c r="V30" s="34">
        <f t="shared" si="3"/>
        <v>4.884000000000001</v>
      </c>
      <c r="W30" s="34">
        <f t="shared" si="3"/>
        <v>4.78</v>
      </c>
      <c r="X30" s="34">
        <f t="shared" si="3"/>
        <v>4.861500000000001</v>
      </c>
      <c r="Y30" s="34">
        <f t="shared" si="3"/>
        <v>5.0215000000000005</v>
      </c>
      <c r="Z30" s="34">
        <f t="shared" si="3"/>
        <v>5.1850000000000005</v>
      </c>
      <c r="AA30" s="34">
        <f t="shared" si="3"/>
        <v>5.634545454545454</v>
      </c>
      <c r="AB30" s="34">
        <f t="shared" si="3"/>
        <v>6.090454545454546</v>
      </c>
      <c r="AC30" s="34">
        <f t="shared" si="3"/>
        <v>6.4331818181818194</v>
      </c>
      <c r="AD30" s="34">
        <f t="shared" si="3"/>
        <v>6.547272727272728</v>
      </c>
      <c r="AE30" s="34">
        <f t="shared" si="3"/>
        <v>6.416363636363635</v>
      </c>
      <c r="AF30" s="34">
        <f t="shared" si="3"/>
        <v>5.438000000000001</v>
      </c>
      <c r="AG30" s="34">
        <f t="shared" si="3"/>
        <v>6.006818181818184</v>
      </c>
      <c r="AH30" s="34">
        <f t="shared" si="3"/>
        <v>5.803333333333333</v>
      </c>
      <c r="AI30" s="34">
        <f t="shared" si="3"/>
        <v>5.634499999999998</v>
      </c>
      <c r="AJ30" s="34">
        <f t="shared" si="3"/>
        <v>5.3695</v>
      </c>
      <c r="AK30" s="34">
        <f t="shared" si="3"/>
        <v>5.120000000000002</v>
      </c>
      <c r="AL30" s="34">
        <f t="shared" si="3"/>
        <v>5.071</v>
      </c>
      <c r="AM30" s="34">
        <f t="shared" si="3"/>
        <v>5.011999999999998</v>
      </c>
      <c r="AN30" s="34">
        <f t="shared" si="3"/>
        <v>5.0385</v>
      </c>
      <c r="AO30" s="34">
        <f t="shared" si="3"/>
        <v>5.1435</v>
      </c>
      <c r="AP30" s="34">
        <f t="shared" si="3"/>
        <v>5.4220000000000015</v>
      </c>
      <c r="AQ30" s="34">
        <f t="shared" si="3"/>
        <v>5.416499999999999</v>
      </c>
      <c r="AR30" s="34">
        <f t="shared" si="3"/>
        <v>4.903500000000001</v>
      </c>
      <c r="AS30" s="34">
        <f t="shared" si="3"/>
        <v>4.5165</v>
      </c>
      <c r="AT30" s="34">
        <f t="shared" si="3"/>
        <v>3.9614999999999996</v>
      </c>
      <c r="AU30" s="34">
        <f t="shared" si="3"/>
        <v>3.7919999999999994</v>
      </c>
      <c r="AV30" s="34">
        <f t="shared" si="3"/>
        <v>3.6659999999999995</v>
      </c>
      <c r="AW30" s="34">
        <f t="shared" si="3"/>
        <v>3.6660000000000013</v>
      </c>
      <c r="AX30" s="34">
        <f t="shared" si="3"/>
        <v>3.7665000000000015</v>
      </c>
      <c r="AY30" s="34">
        <f>AVERAGE(AY4:AY27)</f>
        <v>4.0234999999999985</v>
      </c>
      <c r="AZ30" s="34">
        <f aca="true" t="shared" si="4" ref="AZ30:BV30">AVERAGE(AZ4:AZ27)</f>
        <v>4.0065</v>
      </c>
      <c r="BA30" s="34">
        <f t="shared" si="4"/>
        <v>3.6910000000000003</v>
      </c>
      <c r="BB30" s="34">
        <f t="shared" si="4"/>
        <v>4.029166666666668</v>
      </c>
      <c r="BC30" s="34">
        <f t="shared" si="4"/>
        <v>4.033636363636364</v>
      </c>
      <c r="BD30" s="34">
        <f t="shared" si="4"/>
        <v>3.8875000000000015</v>
      </c>
      <c r="BE30" s="34">
        <f t="shared" si="4"/>
        <v>3.2350000000000017</v>
      </c>
      <c r="BF30" s="34">
        <f t="shared" si="4"/>
        <v>3.1683333333333366</v>
      </c>
      <c r="BG30" s="34">
        <f t="shared" si="4"/>
        <v>2.8128571428571405</v>
      </c>
      <c r="BH30" s="34">
        <f t="shared" si="4"/>
        <v>2.758333333333335</v>
      </c>
      <c r="BI30" s="34">
        <f t="shared" si="4"/>
        <v>3.6185714285714305</v>
      </c>
      <c r="BJ30" s="34">
        <f t="shared" si="4"/>
        <v>3.5377777777777815</v>
      </c>
      <c r="BK30" s="34">
        <f t="shared" si="4"/>
        <v>4.529066666666668</v>
      </c>
      <c r="BL30" s="34">
        <f t="shared" si="4"/>
        <v>4.279714285714287</v>
      </c>
      <c r="BM30" s="34">
        <f t="shared" si="4"/>
        <v>4.034714285714286</v>
      </c>
      <c r="BN30" s="34">
        <f t="shared" si="4"/>
        <v>4.716882352941176</v>
      </c>
      <c r="BO30" s="34">
        <f t="shared" si="4"/>
        <v>4.8658125</v>
      </c>
      <c r="BP30" s="34">
        <f t="shared" si="4"/>
        <v>3.5683571428571454</v>
      </c>
      <c r="BQ30" s="34">
        <f t="shared" si="4"/>
        <v>3.859684210526316</v>
      </c>
      <c r="BR30" s="34">
        <f t="shared" si="4"/>
        <v>3.596700000000001</v>
      </c>
      <c r="BS30" s="34">
        <f t="shared" si="4"/>
        <v>3.838894736842106</v>
      </c>
      <c r="BT30" s="34">
        <f t="shared" si="4"/>
        <v>2.9880000000000035</v>
      </c>
      <c r="BU30" s="34">
        <f t="shared" si="4"/>
        <v>3.6794736842105276</v>
      </c>
      <c r="BV30" s="34">
        <f t="shared" si="4"/>
        <v>3.468947368421052</v>
      </c>
    </row>
    <row r="32" spans="1:74" ht="13.5">
      <c r="A32" s="16" t="s">
        <v>46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</row>
    <row r="33" spans="1:74" ht="13.5">
      <c r="A33" s="31" t="s">
        <v>61</v>
      </c>
      <c r="B33" s="31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</row>
    <row r="34" spans="1:75" ht="13.5">
      <c r="A34" s="46" t="s">
        <v>62</v>
      </c>
      <c r="B34" s="46"/>
      <c r="C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</row>
    <row r="35" spans="1:75" ht="13.5">
      <c r="A35" s="32" t="s">
        <v>63</v>
      </c>
      <c r="B35" s="32"/>
      <c r="C35" s="32"/>
      <c r="D35" s="32"/>
      <c r="E35" s="32"/>
      <c r="F35" s="32"/>
      <c r="G35" s="32"/>
      <c r="H35" s="32"/>
      <c r="I35" s="32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</row>
    <row r="36" spans="61:75" ht="13.5"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</row>
    <row r="37" spans="61:75" ht="13.5"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</row>
    <row r="38" spans="61:75" ht="13.5"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</row>
    <row r="39" spans="61:75" ht="13.5"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</row>
    <row r="40" spans="61:75" ht="13.5"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</row>
    <row r="41" spans="61:75" ht="13.5"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</row>
    <row r="42" spans="61:75" ht="13.5"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</row>
    <row r="43" spans="61:75" ht="13.5"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</row>
    <row r="44" spans="61:75" ht="13.5"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</row>
    <row r="45" spans="61:75" ht="13.5"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</row>
    <row r="46" spans="61:75" ht="13.5"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</row>
    <row r="47" spans="61:75" ht="13.5"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</row>
    <row r="48" spans="61:75" ht="13.5"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</row>
    <row r="49" spans="61:75" ht="13.5"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</row>
    <row r="50" spans="61:75" ht="13.5"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</row>
    <row r="51" spans="61:75" ht="13.5"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</row>
    <row r="52" spans="61:75" ht="13.5"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</row>
    <row r="53" spans="61:75" ht="13.5"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</row>
    <row r="54" spans="61:75" ht="13.5"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</row>
    <row r="55" spans="61:75" ht="13.5"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</row>
    <row r="56" spans="61:75" ht="13.5"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</row>
    <row r="57" spans="61:75" ht="13.5"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</row>
    <row r="58" spans="61:75" ht="13.5"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</row>
    <row r="59" spans="61:75" ht="13.5"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</row>
    <row r="60" spans="61:75" ht="13.5"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</row>
    <row r="61" spans="61:75" ht="13.5"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</row>
    <row r="62" spans="61:75" ht="13.5"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</row>
    <row r="63" spans="61:75" ht="13.5"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</row>
    <row r="64" spans="61:74" ht="13.5"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</row>
    <row r="66" ht="13.5">
      <c r="F66" s="16">
        <f>IF(ISNUMBER(F33),(F33-$C33),(""))</f>
      </c>
    </row>
    <row r="67" ht="13.5">
      <c r="F67" s="16">
        <f>IF(ISNUMBER(F34),(F34-$C34),(""))</f>
      </c>
    </row>
    <row r="68" ht="13.5">
      <c r="F68" s="16">
        <f>IF(ISNUMBER(F35),(F35-$C35),(""))</f>
      </c>
    </row>
    <row r="69" ht="13.5">
      <c r="F69" s="16">
        <f>IF(ISNUMBER(F36),(F36-$C36),(""))</f>
      </c>
    </row>
  </sheetData>
  <sheetProtection/>
  <mergeCells count="11">
    <mergeCell ref="BK2:BM2"/>
    <mergeCell ref="A3:B3"/>
    <mergeCell ref="A4:A5"/>
    <mergeCell ref="A6:A7"/>
    <mergeCell ref="A8:A10"/>
    <mergeCell ref="A28:A29"/>
    <mergeCell ref="A15:A18"/>
    <mergeCell ref="A19:A21"/>
    <mergeCell ref="A22:A24"/>
    <mergeCell ref="A26:A27"/>
    <mergeCell ref="A11:A14"/>
  </mergeCells>
  <conditionalFormatting sqref="E4:BV29">
    <cfRule type="cellIs" priority="1" dxfId="7" operator="lessThanOrEqual">
      <formula>'Leachate Levels for chart'!#REF!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7"/>
  <sheetViews>
    <sheetView zoomScale="85" zoomScaleNormal="85" zoomScalePageLayoutView="0" workbookViewId="0" topLeftCell="A1">
      <selection activeCell="BE35" sqref="BE35"/>
    </sheetView>
  </sheetViews>
  <sheetFormatPr defaultColWidth="9.140625" defaultRowHeight="15"/>
  <cols>
    <col min="1" max="1" width="9.57421875" style="16" customWidth="1"/>
    <col min="2" max="3" width="12.140625" style="16" customWidth="1"/>
    <col min="4" max="4" width="8.00390625" style="16" customWidth="1"/>
    <col min="5" max="5" width="6.7109375" style="16" customWidth="1"/>
    <col min="6" max="51" width="7.8515625" style="16" hidden="1" customWidth="1"/>
    <col min="52" max="57" width="10.28125" style="16" customWidth="1"/>
    <col min="58" max="60" width="8.28125" style="16" customWidth="1"/>
    <col min="61" max="70" width="10.28125" style="16" customWidth="1"/>
    <col min="71" max="71" width="13.140625" style="16" customWidth="1"/>
    <col min="72" max="75" width="10.28125" style="16" customWidth="1"/>
    <col min="76" max="80" width="8.8515625" style="16" customWidth="1"/>
    <col min="81" max="85" width="0" style="16" hidden="1" customWidth="1"/>
    <col min="86" max="16384" width="8.8515625" style="16" customWidth="1"/>
  </cols>
  <sheetData>
    <row r="1" ht="13.5">
      <c r="A1" s="17" t="s">
        <v>66</v>
      </c>
    </row>
    <row r="2" spans="64:83" ht="13.5">
      <c r="BL2" s="57"/>
      <c r="BM2" s="57"/>
      <c r="BN2" s="57"/>
      <c r="BS2" s="50"/>
      <c r="BV2" s="19"/>
      <c r="BW2" s="19"/>
      <c r="BX2" s="19"/>
      <c r="CC2" s="16" t="s">
        <v>58</v>
      </c>
      <c r="CD2" s="16" t="s">
        <v>57</v>
      </c>
      <c r="CE2" s="16" t="s">
        <v>53</v>
      </c>
    </row>
    <row r="3" spans="1:85" ht="13.5">
      <c r="A3" s="58" t="s">
        <v>1</v>
      </c>
      <c r="B3" s="58"/>
      <c r="C3" s="27" t="s">
        <v>49</v>
      </c>
      <c r="D3" s="27" t="s">
        <v>2</v>
      </c>
      <c r="E3" s="27" t="s">
        <v>3</v>
      </c>
      <c r="F3" s="2">
        <v>41725</v>
      </c>
      <c r="G3" s="2">
        <v>41753</v>
      </c>
      <c r="H3" s="2">
        <v>41788</v>
      </c>
      <c r="I3" s="2">
        <v>41816</v>
      </c>
      <c r="J3" s="2">
        <v>41830</v>
      </c>
      <c r="K3" s="2">
        <v>41865</v>
      </c>
      <c r="L3" s="2">
        <v>41899</v>
      </c>
      <c r="M3" s="2">
        <v>41914</v>
      </c>
      <c r="N3" s="2">
        <v>41963</v>
      </c>
      <c r="O3" s="2">
        <v>41985</v>
      </c>
      <c r="P3" s="2">
        <v>42012</v>
      </c>
      <c r="Q3" s="2">
        <v>42061</v>
      </c>
      <c r="R3" s="2">
        <v>42088</v>
      </c>
      <c r="S3" s="2">
        <v>42095</v>
      </c>
      <c r="T3" s="2">
        <v>42146</v>
      </c>
      <c r="U3" s="2">
        <v>42181</v>
      </c>
      <c r="V3" s="2">
        <v>42203</v>
      </c>
      <c r="W3" s="2">
        <v>42230</v>
      </c>
      <c r="X3" s="2">
        <v>42256</v>
      </c>
      <c r="Y3" s="2">
        <v>42286</v>
      </c>
      <c r="Z3" s="2">
        <v>42328</v>
      </c>
      <c r="AA3" s="2">
        <v>42348</v>
      </c>
      <c r="AB3" s="2">
        <v>42374</v>
      </c>
      <c r="AC3" s="2">
        <v>42415</v>
      </c>
      <c r="AD3" s="2">
        <v>42440</v>
      </c>
      <c r="AE3" s="2">
        <v>42481</v>
      </c>
      <c r="AF3" s="2">
        <v>42513</v>
      </c>
      <c r="AG3" s="2">
        <v>42537</v>
      </c>
      <c r="AH3" s="2">
        <v>42576</v>
      </c>
      <c r="AI3" s="2">
        <v>42608</v>
      </c>
      <c r="AJ3" s="2">
        <v>42632</v>
      </c>
      <c r="AK3" s="2">
        <v>42653</v>
      </c>
      <c r="AL3" s="2">
        <v>42681</v>
      </c>
      <c r="AM3" s="2">
        <v>42716</v>
      </c>
      <c r="AN3" s="2">
        <v>42752</v>
      </c>
      <c r="AO3" s="2">
        <v>42786</v>
      </c>
      <c r="AP3" s="2">
        <v>42800</v>
      </c>
      <c r="AQ3" s="2">
        <v>42849</v>
      </c>
      <c r="AR3" s="2">
        <v>42863</v>
      </c>
      <c r="AS3" s="2">
        <v>42900</v>
      </c>
      <c r="AT3" s="2">
        <v>42928</v>
      </c>
      <c r="AU3" s="2">
        <v>42962</v>
      </c>
      <c r="AV3" s="2">
        <v>42996</v>
      </c>
      <c r="AW3" s="2">
        <v>43024</v>
      </c>
      <c r="AX3" s="2">
        <v>43052</v>
      </c>
      <c r="AY3" s="2">
        <v>43075</v>
      </c>
      <c r="AZ3" s="2">
        <v>43101</v>
      </c>
      <c r="BA3" s="2">
        <v>43132</v>
      </c>
      <c r="BB3" s="2">
        <v>43160</v>
      </c>
      <c r="BC3" s="2">
        <v>43191</v>
      </c>
      <c r="BD3" s="2">
        <v>43221</v>
      </c>
      <c r="BE3" s="2">
        <v>43252</v>
      </c>
      <c r="BF3" s="3">
        <v>43282</v>
      </c>
      <c r="BG3" s="3">
        <v>43313</v>
      </c>
      <c r="BH3" s="3">
        <v>43344</v>
      </c>
      <c r="BI3" s="2">
        <v>43374</v>
      </c>
      <c r="BJ3" s="2">
        <v>43405</v>
      </c>
      <c r="BK3" s="2">
        <v>43435</v>
      </c>
      <c r="BL3" s="2">
        <v>43466</v>
      </c>
      <c r="BM3" s="2">
        <v>43497</v>
      </c>
      <c r="BN3" s="2">
        <v>43525</v>
      </c>
      <c r="BO3" s="2">
        <v>43556</v>
      </c>
      <c r="BP3" s="2">
        <v>43586</v>
      </c>
      <c r="BQ3" s="2">
        <v>43617</v>
      </c>
      <c r="BR3" s="2">
        <v>43647</v>
      </c>
      <c r="BS3" s="2">
        <v>43678</v>
      </c>
      <c r="BT3" s="2">
        <v>43709</v>
      </c>
      <c r="BU3" s="4">
        <v>43739</v>
      </c>
      <c r="BV3" s="4">
        <v>43770</v>
      </c>
      <c r="BW3" s="4">
        <v>43800</v>
      </c>
      <c r="BY3" s="51" t="s">
        <v>51</v>
      </c>
      <c r="BZ3" s="51" t="s">
        <v>52</v>
      </c>
      <c r="CA3" s="51" t="s">
        <v>53</v>
      </c>
      <c r="CG3" s="16" t="s">
        <v>55</v>
      </c>
    </row>
    <row r="4" spans="1:85" ht="13.5">
      <c r="A4" s="56" t="s">
        <v>4</v>
      </c>
      <c r="B4" s="5" t="s">
        <v>5</v>
      </c>
      <c r="C4" s="5">
        <v>113.02</v>
      </c>
      <c r="D4" s="6">
        <v>114</v>
      </c>
      <c r="E4" s="7" t="s">
        <v>6</v>
      </c>
      <c r="F4" s="20"/>
      <c r="G4" s="20"/>
      <c r="H4" s="20">
        <v>119.58</v>
      </c>
      <c r="I4" s="20">
        <v>118.78999999999999</v>
      </c>
      <c r="J4" s="20">
        <v>118.67999999999999</v>
      </c>
      <c r="K4" s="20">
        <v>118</v>
      </c>
      <c r="L4" s="20">
        <v>117.84</v>
      </c>
      <c r="M4" s="20">
        <v>117.22</v>
      </c>
      <c r="N4" s="20">
        <v>118.19</v>
      </c>
      <c r="O4" s="20">
        <v>118.75</v>
      </c>
      <c r="P4" s="20">
        <v>119.07</v>
      </c>
      <c r="Q4" s="20">
        <v>118.29</v>
      </c>
      <c r="R4" s="20">
        <v>118.12</v>
      </c>
      <c r="S4" s="20">
        <v>117.59</v>
      </c>
      <c r="T4" s="20">
        <v>117.69</v>
      </c>
      <c r="U4" s="20">
        <v>118.49</v>
      </c>
      <c r="V4" s="20">
        <v>118.39</v>
      </c>
      <c r="W4" s="20">
        <v>118.63</v>
      </c>
      <c r="X4" s="20">
        <v>118.39</v>
      </c>
      <c r="Y4" s="20">
        <v>118.24</v>
      </c>
      <c r="Z4" s="20">
        <v>118.19</v>
      </c>
      <c r="AA4" s="20">
        <v>118.47</v>
      </c>
      <c r="AB4" s="20">
        <v>118.9</v>
      </c>
      <c r="AC4" s="20">
        <v>119.14</v>
      </c>
      <c r="AD4" s="20">
        <v>119.26</v>
      </c>
      <c r="AE4" s="20">
        <v>119.38</v>
      </c>
      <c r="AF4" s="20">
        <v>119.25</v>
      </c>
      <c r="AG4" s="20"/>
      <c r="AH4" s="20">
        <v>118.93</v>
      </c>
      <c r="AI4" s="20">
        <v>118.75</v>
      </c>
      <c r="AJ4" s="20">
        <v>118.57</v>
      </c>
      <c r="AK4" s="20">
        <v>118.13</v>
      </c>
      <c r="AL4" s="20">
        <v>117.81</v>
      </c>
      <c r="AM4" s="20">
        <v>117.7</v>
      </c>
      <c r="AN4" s="20">
        <v>117.58</v>
      </c>
      <c r="AO4" s="20">
        <v>117.74</v>
      </c>
      <c r="AP4" s="20">
        <v>117.95</v>
      </c>
      <c r="AQ4" s="20">
        <v>117.87</v>
      </c>
      <c r="AR4" s="20">
        <v>117.84</v>
      </c>
      <c r="AS4" s="20">
        <v>116.83</v>
      </c>
      <c r="AT4" s="20">
        <v>116.24</v>
      </c>
      <c r="AU4" s="20">
        <v>115.88</v>
      </c>
      <c r="AV4" s="20">
        <v>115.34</v>
      </c>
      <c r="AW4" s="20">
        <v>115.29</v>
      </c>
      <c r="AX4" s="20">
        <v>115.64</v>
      </c>
      <c r="AY4" s="20">
        <v>115.47</v>
      </c>
      <c r="AZ4" s="20">
        <v>115.46</v>
      </c>
      <c r="BA4" s="20">
        <v>116.65</v>
      </c>
      <c r="BB4" s="20">
        <v>116.67</v>
      </c>
      <c r="BC4" s="20">
        <v>116.6</v>
      </c>
      <c r="BD4" s="20">
        <v>116.31</v>
      </c>
      <c r="BE4" s="20">
        <v>117.39</v>
      </c>
      <c r="BF4" s="20">
        <v>116.3</v>
      </c>
      <c r="BG4" s="20"/>
      <c r="BH4" s="20">
        <v>114.1</v>
      </c>
      <c r="BI4" s="20">
        <v>114.4</v>
      </c>
      <c r="BJ4" s="20"/>
      <c r="BK4" s="20"/>
      <c r="BL4" s="20">
        <v>116.071</v>
      </c>
      <c r="BM4" s="20">
        <v>114.281</v>
      </c>
      <c r="BN4" s="20">
        <v>114.261</v>
      </c>
      <c r="BO4" s="20">
        <v>115.201</v>
      </c>
      <c r="BP4" s="20">
        <v>115.531</v>
      </c>
      <c r="BQ4" s="20">
        <v>114.841</v>
      </c>
      <c r="BR4" s="20">
        <v>114.881</v>
      </c>
      <c r="BS4" s="20">
        <v>116.001</v>
      </c>
      <c r="BT4" s="20">
        <v>116.511</v>
      </c>
      <c r="BU4" s="20">
        <v>113.811</v>
      </c>
      <c r="BV4" s="20">
        <v>114.281</v>
      </c>
      <c r="BW4" s="20">
        <v>114.381</v>
      </c>
      <c r="BY4" s="36">
        <f>MIN(AZ4:BW4)</f>
        <v>113.811</v>
      </c>
      <c r="BZ4" s="36">
        <f>MAX(AZ4:BW4)</f>
        <v>117.39</v>
      </c>
      <c r="CA4" s="36">
        <f>AVERAGE(AZ4:BW4)</f>
        <v>115.42533333333333</v>
      </c>
      <c r="CC4" s="36">
        <f>BZ4-C4</f>
        <v>4.3700000000000045</v>
      </c>
      <c r="CD4" s="36">
        <f>BY4-C4</f>
        <v>0.791000000000011</v>
      </c>
      <c r="CE4" s="36">
        <f>CA4-C4</f>
        <v>2.4053333333333313</v>
      </c>
      <c r="CG4" s="40">
        <f>D4-C4</f>
        <v>0.980000000000004</v>
      </c>
    </row>
    <row r="5" spans="1:85" ht="13.5">
      <c r="A5" s="56"/>
      <c r="B5" s="5" t="s">
        <v>7</v>
      </c>
      <c r="C5" s="5">
        <v>113.02</v>
      </c>
      <c r="D5" s="6">
        <v>114</v>
      </c>
      <c r="E5" s="7" t="s">
        <v>6</v>
      </c>
      <c r="F5" s="20">
        <v>120.19999999999999</v>
      </c>
      <c r="G5" s="20">
        <v>120.22999999999999</v>
      </c>
      <c r="H5" s="20">
        <v>120.28</v>
      </c>
      <c r="I5" s="20">
        <v>120.22</v>
      </c>
      <c r="J5" s="20">
        <v>119.63</v>
      </c>
      <c r="K5" s="20">
        <v>119.72</v>
      </c>
      <c r="L5" s="20"/>
      <c r="M5" s="20"/>
      <c r="N5" s="20">
        <v>119.4</v>
      </c>
      <c r="O5" s="20">
        <v>119.67</v>
      </c>
      <c r="P5" s="20">
        <v>120.22</v>
      </c>
      <c r="Q5" s="20">
        <v>117.312</v>
      </c>
      <c r="R5" s="20">
        <v>117.83</v>
      </c>
      <c r="S5" s="20">
        <v>117.94</v>
      </c>
      <c r="T5" s="20">
        <v>117.9</v>
      </c>
      <c r="U5" s="20">
        <v>117.96</v>
      </c>
      <c r="V5" s="20">
        <v>117.96</v>
      </c>
      <c r="W5" s="20">
        <v>117.92</v>
      </c>
      <c r="X5" s="20">
        <v>117.93</v>
      </c>
      <c r="Y5" s="20">
        <v>117.93</v>
      </c>
      <c r="Z5" s="20">
        <v>117.82</v>
      </c>
      <c r="AA5" s="20">
        <v>118</v>
      </c>
      <c r="AB5" s="20">
        <v>119.11</v>
      </c>
      <c r="AC5" s="20">
        <v>119.4</v>
      </c>
      <c r="AD5" s="20">
        <v>119.77</v>
      </c>
      <c r="AE5" s="20">
        <v>119.84</v>
      </c>
      <c r="AF5" s="20">
        <v>120.02</v>
      </c>
      <c r="AG5" s="20">
        <v>120.06</v>
      </c>
      <c r="AH5" s="20">
        <v>119.06</v>
      </c>
      <c r="AI5" s="20">
        <v>119.09</v>
      </c>
      <c r="AJ5" s="20">
        <v>119.42</v>
      </c>
      <c r="AK5" s="20">
        <v>119.39</v>
      </c>
      <c r="AL5" s="20">
        <v>119.34</v>
      </c>
      <c r="AM5" s="20">
        <v>119.12</v>
      </c>
      <c r="AN5" s="20">
        <v>118.96</v>
      </c>
      <c r="AO5" s="20">
        <v>118.98</v>
      </c>
      <c r="AP5" s="20">
        <v>119</v>
      </c>
      <c r="AQ5" s="20">
        <v>119.14</v>
      </c>
      <c r="AR5" s="20">
        <v>119.13</v>
      </c>
      <c r="AS5" s="20">
        <v>119.22</v>
      </c>
      <c r="AT5" s="20">
        <v>119.06</v>
      </c>
      <c r="AU5" s="20">
        <v>118.41</v>
      </c>
      <c r="AV5" s="20">
        <v>118.4</v>
      </c>
      <c r="AW5" s="20">
        <v>118.42</v>
      </c>
      <c r="AX5" s="20">
        <v>118.4</v>
      </c>
      <c r="AY5" s="20">
        <v>118.42</v>
      </c>
      <c r="AZ5" s="20">
        <v>118.42</v>
      </c>
      <c r="BA5" s="20">
        <v>118.86</v>
      </c>
      <c r="BB5" s="20">
        <v>118.4</v>
      </c>
      <c r="BC5" s="20">
        <v>118.45</v>
      </c>
      <c r="BD5" s="20">
        <v>118.37</v>
      </c>
      <c r="BE5" s="20">
        <v>119.42</v>
      </c>
      <c r="BF5" s="20">
        <v>115</v>
      </c>
      <c r="BG5" s="20">
        <v>114.9</v>
      </c>
      <c r="BH5" s="20">
        <v>115.2</v>
      </c>
      <c r="BI5" s="20">
        <v>115.23</v>
      </c>
      <c r="BJ5" s="20">
        <v>115.25</v>
      </c>
      <c r="BK5" s="20">
        <v>115.25</v>
      </c>
      <c r="BL5" s="20"/>
      <c r="BM5" s="20"/>
      <c r="BN5" s="20"/>
      <c r="BO5" s="20">
        <v>118.81</v>
      </c>
      <c r="BP5" s="20">
        <v>119.03</v>
      </c>
      <c r="BQ5" s="20">
        <v>118.75999999999999</v>
      </c>
      <c r="BR5" s="20">
        <v>118.82</v>
      </c>
      <c r="BS5" s="20">
        <v>118.69</v>
      </c>
      <c r="BT5" s="20">
        <v>118.85</v>
      </c>
      <c r="BU5" s="20"/>
      <c r="BV5" s="20"/>
      <c r="BW5" s="20"/>
      <c r="BY5" s="36">
        <f aca="true" t="shared" si="0" ref="BY5:BY29">MIN(AZ5:BW5)</f>
        <v>114.9</v>
      </c>
      <c r="BZ5" s="36">
        <f aca="true" t="shared" si="1" ref="BZ5:BZ29">MAX(AZ5:BW5)</f>
        <v>119.42</v>
      </c>
      <c r="CA5" s="36">
        <f aca="true" t="shared" si="2" ref="CA5:CA29">AVERAGE(AZ5:BW5)</f>
        <v>117.53944444444444</v>
      </c>
      <c r="CC5" s="36">
        <f aca="true" t="shared" si="3" ref="CC5:CC27">BZ5-C5</f>
        <v>6.400000000000006</v>
      </c>
      <c r="CD5" s="36">
        <f aca="true" t="shared" si="4" ref="CD5:CD27">BY5-C5</f>
        <v>1.8800000000000097</v>
      </c>
      <c r="CE5" s="36">
        <f aca="true" t="shared" si="5" ref="CE5:CE27">CA5-C5</f>
        <v>4.519444444444446</v>
      </c>
      <c r="CG5" s="40">
        <f aca="true" t="shared" si="6" ref="CG5:CG27">D5-C5</f>
        <v>0.980000000000004</v>
      </c>
    </row>
    <row r="6" spans="1:85" ht="13.5">
      <c r="A6" s="56" t="s">
        <v>8</v>
      </c>
      <c r="B6" s="5" t="s">
        <v>9</v>
      </c>
      <c r="C6" s="5">
        <v>112.42</v>
      </c>
      <c r="D6" s="6">
        <v>116.8</v>
      </c>
      <c r="E6" s="7" t="s">
        <v>6</v>
      </c>
      <c r="F6" s="20">
        <v>119.92</v>
      </c>
      <c r="G6" s="20">
        <v>119.9</v>
      </c>
      <c r="H6" s="20">
        <v>119.87</v>
      </c>
      <c r="I6" s="20">
        <v>119.63000000000001</v>
      </c>
      <c r="J6" s="20">
        <v>119.49000000000001</v>
      </c>
      <c r="K6" s="20">
        <v>118.89</v>
      </c>
      <c r="L6" s="20">
        <v>118.81</v>
      </c>
      <c r="M6" s="20">
        <v>118.39</v>
      </c>
      <c r="N6" s="20">
        <v>118.4</v>
      </c>
      <c r="O6" s="20">
        <v>118.93</v>
      </c>
      <c r="P6" s="20">
        <v>119.1</v>
      </c>
      <c r="Q6" s="20">
        <v>118.87</v>
      </c>
      <c r="R6" s="20">
        <v>118.68</v>
      </c>
      <c r="S6" s="20">
        <v>118.43</v>
      </c>
      <c r="T6" s="20">
        <v>118.16</v>
      </c>
      <c r="U6" s="20">
        <v>118.55</v>
      </c>
      <c r="V6" s="20">
        <v>118.51</v>
      </c>
      <c r="W6" s="20">
        <v>118.91</v>
      </c>
      <c r="X6" s="20">
        <v>118.68</v>
      </c>
      <c r="Y6" s="20">
        <v>118.56</v>
      </c>
      <c r="Z6" s="20">
        <v>118.63</v>
      </c>
      <c r="AA6" s="20">
        <v>118.72</v>
      </c>
      <c r="AB6" s="20">
        <v>118.99</v>
      </c>
      <c r="AC6" s="20">
        <v>119.15</v>
      </c>
      <c r="AD6" s="20">
        <v>119.34</v>
      </c>
      <c r="AE6" s="20">
        <v>119.55</v>
      </c>
      <c r="AF6" s="20">
        <v>119.37</v>
      </c>
      <c r="AG6" s="20"/>
      <c r="AH6" s="20">
        <v>119.27</v>
      </c>
      <c r="AI6" s="20">
        <v>119.05</v>
      </c>
      <c r="AJ6" s="20">
        <v>118.91</v>
      </c>
      <c r="AK6" s="20">
        <v>117.47</v>
      </c>
      <c r="AL6" s="20">
        <v>116.28</v>
      </c>
      <c r="AM6" s="20">
        <v>116.73</v>
      </c>
      <c r="AN6" s="20">
        <v>116.94</v>
      </c>
      <c r="AO6" s="20">
        <v>117.21</v>
      </c>
      <c r="AP6" s="20">
        <v>117.41</v>
      </c>
      <c r="AQ6" s="20">
        <v>117.63</v>
      </c>
      <c r="AR6" s="20">
        <v>117.65</v>
      </c>
      <c r="AS6" s="20">
        <v>117.53</v>
      </c>
      <c r="AT6" s="20">
        <v>116.35</v>
      </c>
      <c r="AU6" s="20">
        <v>116.73</v>
      </c>
      <c r="AV6" s="20">
        <v>116.08</v>
      </c>
      <c r="AW6" s="20">
        <v>115.09</v>
      </c>
      <c r="AX6" s="20">
        <v>114.71</v>
      </c>
      <c r="AY6" s="20">
        <v>114.84</v>
      </c>
      <c r="AZ6" s="20">
        <v>114.11</v>
      </c>
      <c r="BA6" s="20">
        <v>114.27</v>
      </c>
      <c r="BB6" s="20">
        <v>114.37</v>
      </c>
      <c r="BC6" s="20"/>
      <c r="BD6" s="20"/>
      <c r="BE6" s="20">
        <v>117.43</v>
      </c>
      <c r="BF6" s="20"/>
      <c r="BG6" s="20"/>
      <c r="BH6" s="20"/>
      <c r="BI6" s="20"/>
      <c r="BJ6" s="20"/>
      <c r="BK6" s="20"/>
      <c r="BL6" s="20">
        <v>116.91799999999999</v>
      </c>
      <c r="BM6" s="20">
        <v>116.938</v>
      </c>
      <c r="BN6" s="20">
        <v>116.49799999999999</v>
      </c>
      <c r="BO6" s="20">
        <v>116.428</v>
      </c>
      <c r="BP6" s="20">
        <v>116.538</v>
      </c>
      <c r="BQ6" s="20">
        <v>116.338</v>
      </c>
      <c r="BR6" s="20">
        <v>115.788</v>
      </c>
      <c r="BS6" s="20">
        <v>113.898</v>
      </c>
      <c r="BT6" s="20">
        <v>113.508</v>
      </c>
      <c r="BU6" s="20">
        <v>113.688</v>
      </c>
      <c r="BV6" s="20">
        <v>114.038</v>
      </c>
      <c r="BW6" s="20">
        <v>114.63799999999999</v>
      </c>
      <c r="BY6" s="36">
        <f t="shared" si="0"/>
        <v>113.508</v>
      </c>
      <c r="BZ6" s="36">
        <f t="shared" si="1"/>
        <v>117.43</v>
      </c>
      <c r="CA6" s="36">
        <f t="shared" si="2"/>
        <v>115.33724999999998</v>
      </c>
      <c r="CC6" s="36">
        <f t="shared" si="3"/>
        <v>5.010000000000005</v>
      </c>
      <c r="CD6" s="36">
        <f t="shared" si="4"/>
        <v>1.0879999999999939</v>
      </c>
      <c r="CE6" s="36">
        <f t="shared" si="5"/>
        <v>2.9172499999999815</v>
      </c>
      <c r="CG6" s="39">
        <f t="shared" si="6"/>
        <v>4.3799999999999955</v>
      </c>
    </row>
    <row r="7" spans="1:85" ht="13.5">
      <c r="A7" s="56"/>
      <c r="B7" s="5" t="s">
        <v>10</v>
      </c>
      <c r="C7" s="5">
        <v>112.42</v>
      </c>
      <c r="D7" s="6">
        <v>116.8</v>
      </c>
      <c r="E7" s="7" t="s">
        <v>6</v>
      </c>
      <c r="F7" s="20">
        <v>119.91</v>
      </c>
      <c r="G7" s="20">
        <v>119.94999999999999</v>
      </c>
      <c r="H7" s="20">
        <v>120</v>
      </c>
      <c r="I7" s="20">
        <v>119.72999999999999</v>
      </c>
      <c r="J7" s="20">
        <v>119.74</v>
      </c>
      <c r="K7" s="20">
        <v>119.22999999999999</v>
      </c>
      <c r="L7" s="20">
        <v>119.08</v>
      </c>
      <c r="M7" s="20">
        <v>118.85</v>
      </c>
      <c r="N7" s="20">
        <v>118.84</v>
      </c>
      <c r="O7" s="20">
        <v>119.03</v>
      </c>
      <c r="P7" s="20">
        <v>119.07</v>
      </c>
      <c r="Q7" s="20">
        <v>119.15</v>
      </c>
      <c r="R7" s="20">
        <v>118.91</v>
      </c>
      <c r="S7" s="20">
        <v>118.84</v>
      </c>
      <c r="T7" s="20">
        <v>118.47</v>
      </c>
      <c r="U7" s="20">
        <v>118.78</v>
      </c>
      <c r="V7" s="20">
        <v>118.83</v>
      </c>
      <c r="W7" s="20">
        <v>118.92</v>
      </c>
      <c r="X7" s="20">
        <v>118.97</v>
      </c>
      <c r="Y7" s="20">
        <v>118.78</v>
      </c>
      <c r="Z7" s="20">
        <v>118.75</v>
      </c>
      <c r="AA7" s="20">
        <v>118.82</v>
      </c>
      <c r="AB7" s="20">
        <v>119.19</v>
      </c>
      <c r="AC7" s="20">
        <v>119.18</v>
      </c>
      <c r="AD7" s="20">
        <v>119.33</v>
      </c>
      <c r="AE7" s="20">
        <v>119.41</v>
      </c>
      <c r="AF7" s="20">
        <v>119.47</v>
      </c>
      <c r="AG7" s="20">
        <v>119.72</v>
      </c>
      <c r="AH7" s="20">
        <v>119.53</v>
      </c>
      <c r="AI7" s="20">
        <v>119.33</v>
      </c>
      <c r="AJ7" s="20">
        <v>119.22</v>
      </c>
      <c r="AK7" s="20">
        <v>117.9</v>
      </c>
      <c r="AL7" s="20">
        <v>116.76</v>
      </c>
      <c r="AM7" s="20">
        <v>117.02</v>
      </c>
      <c r="AN7" s="20">
        <v>117.19</v>
      </c>
      <c r="AO7" s="20">
        <v>117.32</v>
      </c>
      <c r="AP7" s="20">
        <v>117.65</v>
      </c>
      <c r="AQ7" s="20">
        <v>117.84</v>
      </c>
      <c r="AR7" s="20">
        <v>117.91</v>
      </c>
      <c r="AS7" s="20">
        <v>117.81</v>
      </c>
      <c r="AT7" s="20">
        <v>117.58</v>
      </c>
      <c r="AU7" s="20">
        <v>117.13</v>
      </c>
      <c r="AV7" s="20">
        <v>116.71</v>
      </c>
      <c r="AW7" s="20">
        <v>115.53</v>
      </c>
      <c r="AX7" s="20">
        <v>115.48</v>
      </c>
      <c r="AY7" s="20">
        <v>115.93</v>
      </c>
      <c r="AZ7" s="20">
        <v>115.15</v>
      </c>
      <c r="BA7" s="20">
        <v>115.14</v>
      </c>
      <c r="BB7" s="20">
        <v>115.13</v>
      </c>
      <c r="BC7" s="20"/>
      <c r="BD7" s="20"/>
      <c r="BE7" s="20"/>
      <c r="BF7" s="20"/>
      <c r="BG7" s="20">
        <v>115.4</v>
      </c>
      <c r="BH7" s="20">
        <v>115.3</v>
      </c>
      <c r="BI7" s="20"/>
      <c r="BJ7" s="20"/>
      <c r="BK7" s="20"/>
      <c r="BL7" s="20">
        <v>115.02600000000001</v>
      </c>
      <c r="BM7" s="20"/>
      <c r="BN7" s="20"/>
      <c r="BO7" s="20"/>
      <c r="BP7" s="20"/>
      <c r="BQ7" s="20">
        <v>116.38600000000001</v>
      </c>
      <c r="BR7" s="20">
        <v>116.186</v>
      </c>
      <c r="BS7" s="20">
        <v>114.876</v>
      </c>
      <c r="BT7" s="20">
        <v>114.906</v>
      </c>
      <c r="BU7" s="41"/>
      <c r="BV7" s="20">
        <v>115.07600000000001</v>
      </c>
      <c r="BW7" s="20">
        <v>114.976</v>
      </c>
      <c r="BY7" s="36">
        <f t="shared" si="0"/>
        <v>114.876</v>
      </c>
      <c r="BZ7" s="36">
        <f t="shared" si="1"/>
        <v>116.38600000000001</v>
      </c>
      <c r="CA7" s="36">
        <f t="shared" si="2"/>
        <v>115.296</v>
      </c>
      <c r="CC7" s="36">
        <f>BZ7-C7</f>
        <v>3.966000000000008</v>
      </c>
      <c r="CD7" s="36">
        <f t="shared" si="4"/>
        <v>2.456000000000003</v>
      </c>
      <c r="CE7" s="36">
        <f t="shared" si="5"/>
        <v>2.8760000000000048</v>
      </c>
      <c r="CG7" s="39">
        <f t="shared" si="6"/>
        <v>4.3799999999999955</v>
      </c>
    </row>
    <row r="8" spans="1:85" ht="13.5">
      <c r="A8" s="56" t="s">
        <v>11</v>
      </c>
      <c r="B8" s="5" t="s">
        <v>12</v>
      </c>
      <c r="C8" s="5">
        <v>112.62</v>
      </c>
      <c r="D8" s="6">
        <v>114.7</v>
      </c>
      <c r="E8" s="7" t="s">
        <v>6</v>
      </c>
      <c r="F8" s="20">
        <v>120.61999999999999</v>
      </c>
      <c r="G8" s="20">
        <v>120.28</v>
      </c>
      <c r="H8" s="20">
        <v>120.24</v>
      </c>
      <c r="I8" s="20">
        <v>120.5</v>
      </c>
      <c r="J8" s="20">
        <v>120.07</v>
      </c>
      <c r="K8" s="20">
        <v>119.83999999999999</v>
      </c>
      <c r="L8" s="20">
        <v>119.67999999999999</v>
      </c>
      <c r="M8" s="20">
        <v>119.61</v>
      </c>
      <c r="N8" s="20">
        <v>119.58</v>
      </c>
      <c r="O8" s="20">
        <v>119.86</v>
      </c>
      <c r="P8" s="20">
        <v>120.13</v>
      </c>
      <c r="Q8" s="20">
        <v>120.03</v>
      </c>
      <c r="R8" s="20">
        <v>119.87</v>
      </c>
      <c r="S8" s="20">
        <v>119.75</v>
      </c>
      <c r="T8" s="20">
        <v>119.55</v>
      </c>
      <c r="U8" s="20">
        <v>117.25</v>
      </c>
      <c r="V8" s="20">
        <v>116.43</v>
      </c>
      <c r="W8" s="20">
        <v>116.13</v>
      </c>
      <c r="X8" s="20">
        <v>116.03</v>
      </c>
      <c r="Y8" s="20">
        <v>115.95</v>
      </c>
      <c r="Z8" s="20">
        <v>118.54</v>
      </c>
      <c r="AA8" s="20">
        <v>118.6</v>
      </c>
      <c r="AB8" s="20">
        <v>118.87</v>
      </c>
      <c r="AC8" s="20">
        <v>119.51</v>
      </c>
      <c r="AD8" s="20">
        <v>119.9</v>
      </c>
      <c r="AE8" s="20">
        <v>120.05</v>
      </c>
      <c r="AF8" s="20">
        <v>119.33</v>
      </c>
      <c r="AG8" s="20">
        <v>119.33</v>
      </c>
      <c r="AH8" s="20">
        <v>119.18</v>
      </c>
      <c r="AI8" s="20">
        <v>118.82</v>
      </c>
      <c r="AJ8" s="20">
        <v>118.38</v>
      </c>
      <c r="AK8" s="20">
        <v>118.2</v>
      </c>
      <c r="AL8" s="20">
        <v>118.06</v>
      </c>
      <c r="AM8" s="20">
        <v>117.97</v>
      </c>
      <c r="AN8" s="20">
        <v>118.44</v>
      </c>
      <c r="AO8" s="20">
        <v>118.31</v>
      </c>
      <c r="AP8" s="20">
        <v>118.04</v>
      </c>
      <c r="AQ8" s="20">
        <v>118.78</v>
      </c>
      <c r="AR8" s="20">
        <v>118.8</v>
      </c>
      <c r="AS8" s="20">
        <v>119.14</v>
      </c>
      <c r="AT8" s="20">
        <v>117.18</v>
      </c>
      <c r="AU8" s="20">
        <v>115.76</v>
      </c>
      <c r="AV8" s="20">
        <v>115.76</v>
      </c>
      <c r="AW8" s="20">
        <v>115.7</v>
      </c>
      <c r="AX8" s="20">
        <v>115.65</v>
      </c>
      <c r="AY8" s="20">
        <v>115.76</v>
      </c>
      <c r="AZ8" s="20">
        <v>116.26</v>
      </c>
      <c r="BA8" s="20">
        <v>119.1</v>
      </c>
      <c r="BB8" s="20">
        <v>116</v>
      </c>
      <c r="BC8" s="20">
        <v>117.61</v>
      </c>
      <c r="BD8" s="20">
        <v>118.39</v>
      </c>
      <c r="BE8" s="20">
        <v>116.1</v>
      </c>
      <c r="BF8" s="20"/>
      <c r="BG8" s="20"/>
      <c r="BH8" s="20"/>
      <c r="BI8" s="20"/>
      <c r="BJ8" s="20">
        <v>118.4</v>
      </c>
      <c r="BK8" s="20">
        <v>118.4</v>
      </c>
      <c r="BL8" s="20"/>
      <c r="BM8" s="20"/>
      <c r="BN8" s="20"/>
      <c r="BO8" s="20">
        <v>118.74199999999999</v>
      </c>
      <c r="BP8" s="20">
        <v>118.822</v>
      </c>
      <c r="BQ8" s="20"/>
      <c r="BR8" s="20">
        <v>117.502</v>
      </c>
      <c r="BS8" s="20">
        <v>114.80199999999999</v>
      </c>
      <c r="BT8" s="20">
        <v>113.102</v>
      </c>
      <c r="BU8" s="20">
        <v>117.352</v>
      </c>
      <c r="BV8" s="20">
        <v>117.702</v>
      </c>
      <c r="BW8" s="20">
        <v>117.80199999999999</v>
      </c>
      <c r="BY8" s="36">
        <f t="shared" si="0"/>
        <v>113.102</v>
      </c>
      <c r="BZ8" s="36">
        <f t="shared" si="1"/>
        <v>119.1</v>
      </c>
      <c r="CA8" s="36">
        <f t="shared" si="2"/>
        <v>117.255375</v>
      </c>
      <c r="CC8" s="36">
        <f t="shared" si="3"/>
        <v>6.47999999999999</v>
      </c>
      <c r="CD8" s="36">
        <f t="shared" si="4"/>
        <v>0.4819999999999993</v>
      </c>
      <c r="CE8" s="36">
        <f t="shared" si="5"/>
        <v>4.635374999999996</v>
      </c>
      <c r="CG8" s="40">
        <f t="shared" si="6"/>
        <v>2.0799999999999983</v>
      </c>
    </row>
    <row r="9" spans="1:85" ht="13.5">
      <c r="A9" s="56"/>
      <c r="B9" s="5" t="s">
        <v>13</v>
      </c>
      <c r="C9" s="5">
        <v>112.62</v>
      </c>
      <c r="D9" s="6">
        <v>114.7</v>
      </c>
      <c r="E9" s="7" t="s">
        <v>6</v>
      </c>
      <c r="F9" s="20">
        <v>120.32999999999998</v>
      </c>
      <c r="G9" s="20">
        <v>120.38999999999999</v>
      </c>
      <c r="H9" s="20">
        <v>117.60999999999999</v>
      </c>
      <c r="I9" s="20">
        <v>118.02999999999999</v>
      </c>
      <c r="J9" s="20">
        <v>119.83999999999999</v>
      </c>
      <c r="K9" s="20">
        <v>119.82</v>
      </c>
      <c r="L9" s="20"/>
      <c r="M9" s="20"/>
      <c r="N9" s="20">
        <v>117.3</v>
      </c>
      <c r="O9" s="20">
        <v>120.33</v>
      </c>
      <c r="P9" s="20">
        <v>120.49</v>
      </c>
      <c r="Q9" s="20">
        <v>117.25</v>
      </c>
      <c r="R9" s="20">
        <v>117.11</v>
      </c>
      <c r="S9" s="20">
        <v>117.23</v>
      </c>
      <c r="T9" s="20">
        <v>117.23</v>
      </c>
      <c r="U9" s="20">
        <v>118.08</v>
      </c>
      <c r="V9" s="20">
        <v>117.11</v>
      </c>
      <c r="W9" s="20">
        <v>117.27</v>
      </c>
      <c r="X9" s="20">
        <v>117.13</v>
      </c>
      <c r="Y9" s="20">
        <v>117.09</v>
      </c>
      <c r="Z9" s="20">
        <v>117.01</v>
      </c>
      <c r="AA9" s="20">
        <v>117.12</v>
      </c>
      <c r="AB9" s="20">
        <v>117.95</v>
      </c>
      <c r="AC9" s="20">
        <v>118.95</v>
      </c>
      <c r="AD9" s="20">
        <v>119.48</v>
      </c>
      <c r="AE9" s="20">
        <v>119.25</v>
      </c>
      <c r="AF9" s="20">
        <v>118.8</v>
      </c>
      <c r="AG9" s="20">
        <v>117.1</v>
      </c>
      <c r="AH9" s="20">
        <v>118.82</v>
      </c>
      <c r="AI9" s="20">
        <v>118.87</v>
      </c>
      <c r="AJ9" s="20">
        <v>118.55</v>
      </c>
      <c r="AK9" s="20">
        <v>118.35</v>
      </c>
      <c r="AL9" s="20">
        <v>118.23</v>
      </c>
      <c r="AM9" s="20">
        <v>118.37</v>
      </c>
      <c r="AN9" s="20">
        <v>118.71</v>
      </c>
      <c r="AO9" s="20">
        <v>118.92</v>
      </c>
      <c r="AP9" s="20">
        <v>119.17</v>
      </c>
      <c r="AQ9" s="20">
        <v>118.95</v>
      </c>
      <c r="AR9" s="20">
        <v>118.98</v>
      </c>
      <c r="AS9" s="20">
        <v>118.98</v>
      </c>
      <c r="AT9" s="20">
        <v>118.86</v>
      </c>
      <c r="AU9" s="20">
        <v>117.21</v>
      </c>
      <c r="AV9" s="20">
        <v>117.01</v>
      </c>
      <c r="AW9" s="20">
        <v>116.96</v>
      </c>
      <c r="AX9" s="20">
        <v>116.94</v>
      </c>
      <c r="AY9" s="20">
        <v>116.76</v>
      </c>
      <c r="AZ9" s="20">
        <v>117.13</v>
      </c>
      <c r="BA9" s="20">
        <v>118.52</v>
      </c>
      <c r="BB9" s="20">
        <v>117.09</v>
      </c>
      <c r="BC9" s="20">
        <v>117.46</v>
      </c>
      <c r="BD9" s="20">
        <v>117.11</v>
      </c>
      <c r="BE9" s="20">
        <v>115.65</v>
      </c>
      <c r="BF9" s="20">
        <v>115.4</v>
      </c>
      <c r="BG9" s="20">
        <v>115.4</v>
      </c>
      <c r="BH9" s="20">
        <v>115.3</v>
      </c>
      <c r="BI9" s="20">
        <v>115.34</v>
      </c>
      <c r="BJ9" s="20">
        <v>115.45</v>
      </c>
      <c r="BK9" s="20">
        <v>114.9</v>
      </c>
      <c r="BL9" s="20"/>
      <c r="BM9" s="20"/>
      <c r="BN9" s="20"/>
      <c r="BO9" s="20">
        <v>119.854</v>
      </c>
      <c r="BP9" s="20">
        <v>119.824</v>
      </c>
      <c r="BQ9" s="20"/>
      <c r="BR9" s="20">
        <v>116.70400000000001</v>
      </c>
      <c r="BS9" s="20">
        <v>117.814</v>
      </c>
      <c r="BT9" s="20">
        <v>118.274</v>
      </c>
      <c r="BU9" s="20">
        <v>117.164</v>
      </c>
      <c r="BV9" s="20">
        <v>116.70400000000001</v>
      </c>
      <c r="BW9" s="20">
        <v>116.604</v>
      </c>
      <c r="BY9" s="36">
        <f t="shared" si="0"/>
        <v>114.9</v>
      </c>
      <c r="BZ9" s="36">
        <f t="shared" si="1"/>
        <v>119.854</v>
      </c>
      <c r="CA9" s="36">
        <f t="shared" si="2"/>
        <v>116.88460000000002</v>
      </c>
      <c r="CC9" s="36">
        <f t="shared" si="3"/>
        <v>7.233999999999995</v>
      </c>
      <c r="CD9" s="36">
        <f t="shared" si="4"/>
        <v>2.280000000000001</v>
      </c>
      <c r="CE9" s="36">
        <f t="shared" si="5"/>
        <v>4.264600000000016</v>
      </c>
      <c r="CG9" s="40">
        <f t="shared" si="6"/>
        <v>2.0799999999999983</v>
      </c>
    </row>
    <row r="10" spans="1:85" ht="13.5">
      <c r="A10" s="56"/>
      <c r="B10" s="5" t="s">
        <v>14</v>
      </c>
      <c r="C10" s="5">
        <v>112.62</v>
      </c>
      <c r="D10" s="6">
        <v>114.7</v>
      </c>
      <c r="E10" s="7" t="s">
        <v>6</v>
      </c>
      <c r="F10" s="20">
        <v>119.25999999999999</v>
      </c>
      <c r="G10" s="20">
        <v>119.46</v>
      </c>
      <c r="H10" s="20">
        <v>119.53</v>
      </c>
      <c r="I10" s="20">
        <v>119.36</v>
      </c>
      <c r="J10" s="20">
        <v>119.16</v>
      </c>
      <c r="K10" s="20">
        <v>119</v>
      </c>
      <c r="L10" s="20">
        <v>116.67999999999999</v>
      </c>
      <c r="M10" s="20">
        <v>117.86</v>
      </c>
      <c r="N10" s="20">
        <v>116.09</v>
      </c>
      <c r="O10" s="20">
        <v>116.36</v>
      </c>
      <c r="P10" s="20">
        <v>115.67</v>
      </c>
      <c r="Q10" s="20">
        <v>116.76</v>
      </c>
      <c r="R10" s="20">
        <v>115.67</v>
      </c>
      <c r="S10" s="20">
        <v>115.69</v>
      </c>
      <c r="T10" s="20">
        <v>115.7</v>
      </c>
      <c r="U10" s="20">
        <v>115.65</v>
      </c>
      <c r="V10" s="20">
        <v>115.78</v>
      </c>
      <c r="W10" s="20">
        <v>116.61</v>
      </c>
      <c r="X10" s="20">
        <v>115.74</v>
      </c>
      <c r="Y10" s="20">
        <v>115.76</v>
      </c>
      <c r="Z10" s="20">
        <v>116.04</v>
      </c>
      <c r="AA10" s="20">
        <v>115.71</v>
      </c>
      <c r="AB10" s="20">
        <v>116.52</v>
      </c>
      <c r="AC10" s="20">
        <v>118.05</v>
      </c>
      <c r="AD10" s="20">
        <v>118.78</v>
      </c>
      <c r="AE10" s="20">
        <v>118.99</v>
      </c>
      <c r="AF10" s="20">
        <v>118.86</v>
      </c>
      <c r="AG10" s="20">
        <v>115.92</v>
      </c>
      <c r="AH10" s="20">
        <v>118.9</v>
      </c>
      <c r="AI10" s="20">
        <v>118.9</v>
      </c>
      <c r="AJ10" s="20">
        <v>118.7</v>
      </c>
      <c r="AK10" s="20">
        <v>118.59</v>
      </c>
      <c r="AL10" s="20">
        <v>118.2</v>
      </c>
      <c r="AM10" s="20">
        <v>117.97</v>
      </c>
      <c r="AN10" s="20">
        <v>117.82</v>
      </c>
      <c r="AO10" s="20">
        <v>118.09</v>
      </c>
      <c r="AP10" s="20">
        <v>118.51</v>
      </c>
      <c r="AQ10" s="20">
        <v>118.58</v>
      </c>
      <c r="AR10" s="20">
        <v>118.59</v>
      </c>
      <c r="AS10" s="20">
        <v>116.78</v>
      </c>
      <c r="AT10" s="20">
        <v>115.66</v>
      </c>
      <c r="AU10" s="20">
        <v>115.86</v>
      </c>
      <c r="AV10" s="20">
        <v>115.7</v>
      </c>
      <c r="AW10" s="20">
        <v>115.61</v>
      </c>
      <c r="AX10" s="20">
        <v>115.56</v>
      </c>
      <c r="AY10" s="20">
        <v>115.71</v>
      </c>
      <c r="AZ10" s="20">
        <v>115.69</v>
      </c>
      <c r="BA10" s="20">
        <v>114.83</v>
      </c>
      <c r="BB10" s="20">
        <v>115.66</v>
      </c>
      <c r="BC10" s="20">
        <v>115.69</v>
      </c>
      <c r="BD10" s="20">
        <v>117</v>
      </c>
      <c r="BE10" s="20">
        <v>115.68</v>
      </c>
      <c r="BF10" s="20"/>
      <c r="BG10" s="20"/>
      <c r="BH10" s="20"/>
      <c r="BI10" s="20"/>
      <c r="BJ10" s="20"/>
      <c r="BK10" s="20">
        <v>115.9</v>
      </c>
      <c r="BL10" s="20">
        <v>117.825</v>
      </c>
      <c r="BM10" s="20">
        <v>116.345</v>
      </c>
      <c r="BN10" s="20">
        <v>117.975</v>
      </c>
      <c r="BO10" s="20">
        <v>119.685</v>
      </c>
      <c r="BP10" s="20">
        <v>119.525</v>
      </c>
      <c r="BQ10" s="20"/>
      <c r="BR10" s="20">
        <v>117.915</v>
      </c>
      <c r="BS10" s="20">
        <v>117.705</v>
      </c>
      <c r="BT10" s="20">
        <v>118.355</v>
      </c>
      <c r="BU10" s="20">
        <v>116.545</v>
      </c>
      <c r="BV10" s="20">
        <v>117.245</v>
      </c>
      <c r="BW10" s="20">
        <v>116.945</v>
      </c>
      <c r="BY10" s="36">
        <f t="shared" si="0"/>
        <v>114.83</v>
      </c>
      <c r="BZ10" s="36">
        <f t="shared" si="1"/>
        <v>119.685</v>
      </c>
      <c r="CA10" s="36">
        <f t="shared" si="2"/>
        <v>117.0286111111111</v>
      </c>
      <c r="CC10" s="36">
        <f t="shared" si="3"/>
        <v>7.064999999999998</v>
      </c>
      <c r="CD10" s="36">
        <f t="shared" si="4"/>
        <v>2.2099999999999937</v>
      </c>
      <c r="CE10" s="36">
        <f t="shared" si="5"/>
        <v>4.4086111111110995</v>
      </c>
      <c r="CG10" s="40">
        <f t="shared" si="6"/>
        <v>2.0799999999999983</v>
      </c>
    </row>
    <row r="11" spans="1:85" ht="13.5">
      <c r="A11" s="56" t="s">
        <v>15</v>
      </c>
      <c r="B11" s="5" t="s">
        <v>16</v>
      </c>
      <c r="C11" s="5">
        <v>112.07</v>
      </c>
      <c r="D11" s="6">
        <v>118</v>
      </c>
      <c r="E11" s="7" t="s">
        <v>6</v>
      </c>
      <c r="F11" s="20">
        <v>126.00999999999999</v>
      </c>
      <c r="G11" s="20">
        <v>125.21</v>
      </c>
      <c r="H11" s="20">
        <v>124.66</v>
      </c>
      <c r="I11" s="20">
        <v>125.13999999999999</v>
      </c>
      <c r="J11" s="20">
        <v>128.23</v>
      </c>
      <c r="K11" s="20">
        <v>123.64999999999999</v>
      </c>
      <c r="L11" s="20">
        <v>123.08999999999999</v>
      </c>
      <c r="M11" s="20">
        <v>122.89</v>
      </c>
      <c r="N11" s="20">
        <v>123</v>
      </c>
      <c r="O11" s="20">
        <v>123.01</v>
      </c>
      <c r="P11" s="20">
        <v>122.93</v>
      </c>
      <c r="Q11" s="20">
        <v>122.77</v>
      </c>
      <c r="R11" s="20">
        <v>122.57</v>
      </c>
      <c r="S11" s="20">
        <v>122.5</v>
      </c>
      <c r="T11" s="20">
        <v>122.36</v>
      </c>
      <c r="U11" s="20"/>
      <c r="V11" s="20"/>
      <c r="W11" s="20"/>
      <c r="X11" s="20"/>
      <c r="Y11" s="20"/>
      <c r="Z11" s="20"/>
      <c r="AA11" s="20">
        <v>123.9</v>
      </c>
      <c r="AB11" s="20">
        <v>122.77</v>
      </c>
      <c r="AC11" s="20">
        <v>122.59</v>
      </c>
      <c r="AD11" s="20">
        <v>122.65</v>
      </c>
      <c r="AE11" s="20">
        <v>122.54</v>
      </c>
      <c r="AF11" s="20">
        <v>122.51</v>
      </c>
      <c r="AG11" s="20">
        <v>122.6</v>
      </c>
      <c r="AH11" s="20">
        <v>119.7</v>
      </c>
      <c r="AI11" s="20">
        <v>119.75</v>
      </c>
      <c r="AJ11" s="20">
        <v>119.17</v>
      </c>
      <c r="AK11" s="20">
        <v>118.92</v>
      </c>
      <c r="AL11" s="20">
        <v>118.73</v>
      </c>
      <c r="AM11" s="20">
        <v>118.55</v>
      </c>
      <c r="AN11" s="20">
        <v>118.42</v>
      </c>
      <c r="AO11" s="20">
        <v>118.45</v>
      </c>
      <c r="AP11" s="20">
        <v>118.46</v>
      </c>
      <c r="AQ11" s="20">
        <v>119.93</v>
      </c>
      <c r="AR11" s="20">
        <v>119.94</v>
      </c>
      <c r="AS11" s="20">
        <v>117.06</v>
      </c>
      <c r="AT11" s="20">
        <v>117.04</v>
      </c>
      <c r="AU11" s="20">
        <v>116.99</v>
      </c>
      <c r="AV11" s="20">
        <v>117.04</v>
      </c>
      <c r="AW11" s="20">
        <v>117.06</v>
      </c>
      <c r="AX11" s="20">
        <v>117.04</v>
      </c>
      <c r="AY11" s="20">
        <v>117.04</v>
      </c>
      <c r="AZ11" s="20">
        <v>116.87</v>
      </c>
      <c r="BA11" s="20">
        <v>117.08</v>
      </c>
      <c r="BB11" s="20">
        <v>117.04</v>
      </c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117.282</v>
      </c>
      <c r="BM11" s="20">
        <v>117.422</v>
      </c>
      <c r="BN11" s="20">
        <v>116.062</v>
      </c>
      <c r="BO11" s="20">
        <v>117.422</v>
      </c>
      <c r="BP11" s="20">
        <v>117.40199999999999</v>
      </c>
      <c r="BQ11" s="20">
        <v>116.02199999999999</v>
      </c>
      <c r="BR11" s="20">
        <v>116.02199999999999</v>
      </c>
      <c r="BS11" s="20">
        <v>116.012</v>
      </c>
      <c r="BT11" s="20">
        <v>116.002</v>
      </c>
      <c r="BU11" s="20">
        <v>116.12199999999999</v>
      </c>
      <c r="BV11" s="20">
        <v>116.642</v>
      </c>
      <c r="BW11" s="20">
        <v>115.142</v>
      </c>
      <c r="BY11" s="36">
        <f t="shared" si="0"/>
        <v>115.142</v>
      </c>
      <c r="BZ11" s="36">
        <f t="shared" si="1"/>
        <v>117.422</v>
      </c>
      <c r="CA11" s="36">
        <f t="shared" si="2"/>
        <v>116.5696</v>
      </c>
      <c r="CC11" s="36">
        <f t="shared" si="3"/>
        <v>5.352000000000004</v>
      </c>
      <c r="CD11" s="36">
        <f t="shared" si="4"/>
        <v>3.0720000000000027</v>
      </c>
      <c r="CE11" s="36">
        <f t="shared" si="5"/>
        <v>4.499600000000001</v>
      </c>
      <c r="CG11" s="39">
        <f t="shared" si="6"/>
        <v>5.930000000000007</v>
      </c>
    </row>
    <row r="12" spans="1:85" ht="13.5">
      <c r="A12" s="56"/>
      <c r="B12" s="5" t="s">
        <v>17</v>
      </c>
      <c r="C12" s="5">
        <v>112.07</v>
      </c>
      <c r="D12" s="6">
        <v>118</v>
      </c>
      <c r="E12" s="7" t="s">
        <v>6</v>
      </c>
      <c r="F12" s="20">
        <v>120.46000000000001</v>
      </c>
      <c r="G12" s="20">
        <v>119.57000000000001</v>
      </c>
      <c r="H12" s="20">
        <v>119.09</v>
      </c>
      <c r="I12" s="20">
        <v>116.89000000000001</v>
      </c>
      <c r="J12" s="20">
        <v>117.69000000000001</v>
      </c>
      <c r="K12" s="20">
        <v>118.05000000000001</v>
      </c>
      <c r="L12" s="20">
        <v>117.29</v>
      </c>
      <c r="M12" s="20">
        <v>118.09</v>
      </c>
      <c r="N12" s="20">
        <v>118.93</v>
      </c>
      <c r="O12" s="20">
        <v>119.13</v>
      </c>
      <c r="P12" s="20">
        <v>119.11</v>
      </c>
      <c r="Q12" s="20">
        <v>118.63</v>
      </c>
      <c r="R12" s="20">
        <v>119.04</v>
      </c>
      <c r="S12" s="20">
        <v>118.99</v>
      </c>
      <c r="T12" s="20">
        <v>119.11</v>
      </c>
      <c r="U12" s="20">
        <v>119.03</v>
      </c>
      <c r="V12" s="20">
        <v>119.01</v>
      </c>
      <c r="W12" s="20">
        <v>119.23</v>
      </c>
      <c r="X12" s="20">
        <v>119.12</v>
      </c>
      <c r="Y12" s="20">
        <v>119.49</v>
      </c>
      <c r="Z12" s="20">
        <v>119.51</v>
      </c>
      <c r="AA12" s="20">
        <v>118.36</v>
      </c>
      <c r="AB12" s="20">
        <v>119.61</v>
      </c>
      <c r="AC12" s="20">
        <v>119.59</v>
      </c>
      <c r="AD12" s="20">
        <v>119.65</v>
      </c>
      <c r="AE12" s="20">
        <v>119.91</v>
      </c>
      <c r="AF12" s="20">
        <v>119.96</v>
      </c>
      <c r="AG12" s="20">
        <v>119.93</v>
      </c>
      <c r="AH12" s="20">
        <v>119.74</v>
      </c>
      <c r="AI12" s="20">
        <v>119.28</v>
      </c>
      <c r="AJ12" s="20">
        <v>119.07</v>
      </c>
      <c r="AK12" s="20">
        <v>119.1</v>
      </c>
      <c r="AL12" s="20">
        <v>119.07</v>
      </c>
      <c r="AM12" s="20">
        <v>118.74</v>
      </c>
      <c r="AN12" s="20">
        <v>118.6</v>
      </c>
      <c r="AO12" s="20">
        <v>118.58</v>
      </c>
      <c r="AP12" s="20">
        <v>118.51</v>
      </c>
      <c r="AQ12" s="20">
        <v>118.58</v>
      </c>
      <c r="AR12" s="20">
        <v>118.6</v>
      </c>
      <c r="AS12" s="20">
        <v>118.48</v>
      </c>
      <c r="AT12" s="20">
        <v>118.23</v>
      </c>
      <c r="AU12" s="20">
        <v>117.99</v>
      </c>
      <c r="AV12" s="20">
        <v>117.83</v>
      </c>
      <c r="AW12" s="20">
        <v>117.83</v>
      </c>
      <c r="AX12" s="20">
        <v>117.68</v>
      </c>
      <c r="AY12" s="20">
        <v>117.54</v>
      </c>
      <c r="AZ12" s="20">
        <v>117.66</v>
      </c>
      <c r="BA12" s="20">
        <v>117.58</v>
      </c>
      <c r="BB12" s="20">
        <v>117.71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0">
        <v>117.104</v>
      </c>
      <c r="BM12" s="20">
        <v>117.184</v>
      </c>
      <c r="BN12" s="20">
        <v>117.134</v>
      </c>
      <c r="BO12" s="20">
        <v>117.124</v>
      </c>
      <c r="BP12" s="20">
        <v>117.154</v>
      </c>
      <c r="BQ12" s="20">
        <v>117.09400000000001</v>
      </c>
      <c r="BR12" s="20">
        <v>117.034</v>
      </c>
      <c r="BS12" s="20">
        <v>117.034</v>
      </c>
      <c r="BT12" s="20">
        <v>118.274</v>
      </c>
      <c r="BU12" s="20">
        <v>117.194</v>
      </c>
      <c r="BV12" s="20">
        <v>117.434</v>
      </c>
      <c r="BW12" s="20">
        <v>117.334</v>
      </c>
      <c r="BY12" s="36">
        <f t="shared" si="0"/>
        <v>117.034</v>
      </c>
      <c r="BZ12" s="36">
        <f t="shared" si="1"/>
        <v>118.274</v>
      </c>
      <c r="CA12" s="36">
        <f t="shared" si="2"/>
        <v>117.33653333333335</v>
      </c>
      <c r="CC12" s="36">
        <f t="shared" si="3"/>
        <v>6.204000000000008</v>
      </c>
      <c r="CD12" s="36">
        <f t="shared" si="4"/>
        <v>4.964000000000013</v>
      </c>
      <c r="CE12" s="36">
        <f t="shared" si="5"/>
        <v>5.266533333333356</v>
      </c>
      <c r="CG12" s="39">
        <f t="shared" si="6"/>
        <v>5.930000000000007</v>
      </c>
    </row>
    <row r="13" spans="1:85" ht="13.5">
      <c r="A13" s="56"/>
      <c r="B13" s="5" t="s">
        <v>18</v>
      </c>
      <c r="C13" s="5">
        <v>112.07</v>
      </c>
      <c r="D13" s="6">
        <v>118</v>
      </c>
      <c r="E13" s="7" t="s">
        <v>6</v>
      </c>
      <c r="F13" s="20">
        <v>124.07999999999998</v>
      </c>
      <c r="G13" s="20">
        <v>122.74999999999999</v>
      </c>
      <c r="H13" s="20">
        <v>122.47999999999999</v>
      </c>
      <c r="I13" s="20">
        <v>123.10999999999999</v>
      </c>
      <c r="J13" s="20">
        <v>123.10999999999999</v>
      </c>
      <c r="K13" s="20">
        <v>122.11999999999999</v>
      </c>
      <c r="L13" s="20">
        <v>121.74</v>
      </c>
      <c r="M13" s="20"/>
      <c r="N13" s="20">
        <v>120.93</v>
      </c>
      <c r="O13" s="20">
        <v>121.66</v>
      </c>
      <c r="P13" s="20">
        <v>121.04</v>
      </c>
      <c r="Q13" s="20">
        <v>121.12</v>
      </c>
      <c r="R13" s="20">
        <v>120.86</v>
      </c>
      <c r="S13" s="20">
        <v>120.76</v>
      </c>
      <c r="T13" s="20">
        <v>120.7</v>
      </c>
      <c r="U13" s="20">
        <v>120.07</v>
      </c>
      <c r="V13" s="20">
        <v>119.98</v>
      </c>
      <c r="W13" s="20">
        <v>120.01</v>
      </c>
      <c r="X13" s="20">
        <v>119.91</v>
      </c>
      <c r="Y13" s="20">
        <v>119.89</v>
      </c>
      <c r="Z13" s="20">
        <v>120.11</v>
      </c>
      <c r="AA13" s="20">
        <v>120.01</v>
      </c>
      <c r="AB13" s="20">
        <v>120.05</v>
      </c>
      <c r="AC13" s="20">
        <v>120.11</v>
      </c>
      <c r="AD13" s="20">
        <v>120.17</v>
      </c>
      <c r="AE13" s="20">
        <v>120.15</v>
      </c>
      <c r="AF13" s="20">
        <v>120</v>
      </c>
      <c r="AG13" s="20"/>
      <c r="AH13" s="20">
        <v>120.01</v>
      </c>
      <c r="AI13" s="20">
        <v>119.83</v>
      </c>
      <c r="AJ13" s="20">
        <v>119.69</v>
      </c>
      <c r="AK13" s="20">
        <v>119.62</v>
      </c>
      <c r="AL13" s="20">
        <v>119.56</v>
      </c>
      <c r="AM13" s="20">
        <v>119.31</v>
      </c>
      <c r="AN13" s="20">
        <v>119.16</v>
      </c>
      <c r="AO13" s="20">
        <v>119.15</v>
      </c>
      <c r="AP13" s="20">
        <v>119.13</v>
      </c>
      <c r="AQ13" s="20">
        <v>119.08</v>
      </c>
      <c r="AR13" s="20">
        <v>119.14</v>
      </c>
      <c r="AS13" s="20">
        <v>119.03</v>
      </c>
      <c r="AT13" s="20">
        <v>118.98</v>
      </c>
      <c r="AU13" s="20">
        <v>118.92</v>
      </c>
      <c r="AV13" s="20">
        <v>118.85</v>
      </c>
      <c r="AW13" s="20">
        <v>118.71</v>
      </c>
      <c r="AX13" s="20">
        <v>118.65</v>
      </c>
      <c r="AY13" s="20">
        <v>118.63</v>
      </c>
      <c r="AZ13" s="20">
        <v>118.64</v>
      </c>
      <c r="BA13" s="20">
        <v>118.62</v>
      </c>
      <c r="BB13" s="20">
        <v>118.62</v>
      </c>
      <c r="BC13" s="20">
        <v>118.26</v>
      </c>
      <c r="BD13" s="20"/>
      <c r="BE13" s="20"/>
      <c r="BF13" s="20"/>
      <c r="BG13" s="20"/>
      <c r="BH13" s="20"/>
      <c r="BI13" s="20"/>
      <c r="BJ13" s="20"/>
      <c r="BK13" s="20"/>
      <c r="BL13" s="20">
        <v>117.67999999999999</v>
      </c>
      <c r="BM13" s="20">
        <v>117.6</v>
      </c>
      <c r="BN13" s="20">
        <v>117.52</v>
      </c>
      <c r="BO13" s="20">
        <v>116.16999999999999</v>
      </c>
      <c r="BP13" s="20">
        <v>115.96</v>
      </c>
      <c r="BQ13" s="20">
        <v>115.33</v>
      </c>
      <c r="BR13" s="20">
        <v>115.36999999999999</v>
      </c>
      <c r="BS13" s="20">
        <v>115.75</v>
      </c>
      <c r="BT13" s="20">
        <v>116.03</v>
      </c>
      <c r="BU13" s="20"/>
      <c r="BV13" s="20">
        <v>116.52</v>
      </c>
      <c r="BW13" s="20">
        <v>115.82</v>
      </c>
      <c r="BY13" s="36">
        <f t="shared" si="0"/>
        <v>115.33</v>
      </c>
      <c r="BZ13" s="36">
        <f t="shared" si="1"/>
        <v>118.64</v>
      </c>
      <c r="CA13" s="36">
        <f t="shared" si="2"/>
        <v>116.92599999999997</v>
      </c>
      <c r="CC13" s="36">
        <f t="shared" si="3"/>
        <v>6.570000000000007</v>
      </c>
      <c r="CD13" s="36">
        <f t="shared" si="4"/>
        <v>3.260000000000005</v>
      </c>
      <c r="CE13" s="36">
        <f t="shared" si="5"/>
        <v>4.85599999999998</v>
      </c>
      <c r="CG13" s="39">
        <f t="shared" si="6"/>
        <v>5.930000000000007</v>
      </c>
    </row>
    <row r="14" spans="1:85" ht="13.5">
      <c r="A14" s="56"/>
      <c r="B14" s="5" t="s">
        <v>19</v>
      </c>
      <c r="C14" s="5">
        <v>112.07</v>
      </c>
      <c r="D14" s="6">
        <v>118</v>
      </c>
      <c r="E14" s="7" t="s">
        <v>6</v>
      </c>
      <c r="F14" s="20">
        <v>121.03</v>
      </c>
      <c r="G14" s="20">
        <v>120.63</v>
      </c>
      <c r="H14" s="20">
        <v>120.39999999999999</v>
      </c>
      <c r="I14" s="20">
        <v>119.88</v>
      </c>
      <c r="J14" s="20">
        <v>119.84</v>
      </c>
      <c r="K14" s="20">
        <v>119.78999999999999</v>
      </c>
      <c r="L14" s="20">
        <v>119.42999999999999</v>
      </c>
      <c r="M14" s="20">
        <v>119.77</v>
      </c>
      <c r="N14" s="20">
        <v>118.93</v>
      </c>
      <c r="O14" s="20">
        <v>119.35</v>
      </c>
      <c r="P14" s="20">
        <v>119.4</v>
      </c>
      <c r="Q14" s="20">
        <v>118.69</v>
      </c>
      <c r="R14" s="20">
        <v>119.39</v>
      </c>
      <c r="S14" s="20">
        <v>119.32</v>
      </c>
      <c r="T14" s="20">
        <v>119.33</v>
      </c>
      <c r="U14" s="20">
        <v>119.32</v>
      </c>
      <c r="V14" s="20">
        <v>119.22</v>
      </c>
      <c r="W14" s="20">
        <v>119.51</v>
      </c>
      <c r="X14" s="20">
        <v>119.52</v>
      </c>
      <c r="Y14" s="20">
        <v>119.5</v>
      </c>
      <c r="Z14" s="20">
        <v>119.77</v>
      </c>
      <c r="AA14" s="20">
        <v>119.7</v>
      </c>
      <c r="AB14" s="20">
        <v>119.66</v>
      </c>
      <c r="AC14" s="20">
        <v>119.75</v>
      </c>
      <c r="AD14" s="20">
        <v>119.83</v>
      </c>
      <c r="AE14" s="20">
        <v>119.92</v>
      </c>
      <c r="AF14" s="20">
        <v>119.99</v>
      </c>
      <c r="AG14" s="20"/>
      <c r="AH14" s="20">
        <v>119.91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Y14" s="36"/>
      <c r="BZ14" s="36"/>
      <c r="CA14" s="36"/>
      <c r="CC14" s="36"/>
      <c r="CD14" s="36"/>
      <c r="CE14" s="36"/>
      <c r="CG14" s="39">
        <f t="shared" si="6"/>
        <v>5.930000000000007</v>
      </c>
    </row>
    <row r="15" spans="1:85" ht="13.5">
      <c r="A15" s="56" t="s">
        <v>20</v>
      </c>
      <c r="B15" s="5" t="s">
        <v>21</v>
      </c>
      <c r="C15" s="5"/>
      <c r="D15" s="6">
        <v>116.8</v>
      </c>
      <c r="E15" s="7" t="s">
        <v>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Y15" s="36"/>
      <c r="BZ15" s="36"/>
      <c r="CA15" s="36"/>
      <c r="CC15" s="36"/>
      <c r="CD15" s="36"/>
      <c r="CE15" s="36"/>
      <c r="CG15" s="39"/>
    </row>
    <row r="16" spans="1:85" ht="13.5">
      <c r="A16" s="56"/>
      <c r="B16" s="5" t="s">
        <v>22</v>
      </c>
      <c r="C16" s="5">
        <v>113.22</v>
      </c>
      <c r="D16" s="6">
        <v>116.8</v>
      </c>
      <c r="E16" s="7" t="s">
        <v>6</v>
      </c>
      <c r="F16" s="20">
        <v>120.47</v>
      </c>
      <c r="G16" s="20">
        <v>120.19999999999999</v>
      </c>
      <c r="H16" s="20">
        <v>120</v>
      </c>
      <c r="I16" s="20">
        <v>119.46</v>
      </c>
      <c r="J16" s="20">
        <v>119.46</v>
      </c>
      <c r="K16" s="20">
        <v>119.55999999999999</v>
      </c>
      <c r="L16" s="20">
        <v>119.36999999999999</v>
      </c>
      <c r="M16" s="20">
        <v>119.21</v>
      </c>
      <c r="N16" s="20">
        <v>118.18</v>
      </c>
      <c r="O16" s="20">
        <v>118.69</v>
      </c>
      <c r="P16" s="20">
        <v>118.8</v>
      </c>
      <c r="Q16" s="20">
        <v>118.84</v>
      </c>
      <c r="R16" s="20">
        <v>118.65</v>
      </c>
      <c r="S16" s="20">
        <v>118.53</v>
      </c>
      <c r="T16" s="20">
        <v>118.57</v>
      </c>
      <c r="U16" s="20">
        <v>118.55</v>
      </c>
      <c r="V16" s="20">
        <v>118.85</v>
      </c>
      <c r="W16" s="20">
        <v>119.23</v>
      </c>
      <c r="X16" s="20">
        <v>119.48</v>
      </c>
      <c r="Y16" s="20">
        <v>119.5</v>
      </c>
      <c r="Z16" s="20">
        <v>119.43</v>
      </c>
      <c r="AA16" s="20">
        <v>119.61</v>
      </c>
      <c r="AB16" s="20">
        <v>119.53</v>
      </c>
      <c r="AC16" s="20">
        <v>119.69</v>
      </c>
      <c r="AD16" s="20">
        <v>119.8</v>
      </c>
      <c r="AE16" s="20">
        <v>119.98</v>
      </c>
      <c r="AF16" s="20">
        <v>120.02</v>
      </c>
      <c r="AG16" s="20">
        <v>119.93</v>
      </c>
      <c r="AH16" s="20">
        <v>119.65</v>
      </c>
      <c r="AI16" s="20">
        <v>119.18</v>
      </c>
      <c r="AJ16" s="20">
        <v>118.86</v>
      </c>
      <c r="AK16" s="20">
        <v>118.87</v>
      </c>
      <c r="AL16" s="20">
        <v>118.89</v>
      </c>
      <c r="AM16" s="20">
        <v>118.65</v>
      </c>
      <c r="AN16" s="20">
        <v>118.33</v>
      </c>
      <c r="AO16" s="20">
        <v>118.3</v>
      </c>
      <c r="AP16" s="20">
        <v>118.07</v>
      </c>
      <c r="AQ16" s="20">
        <v>118.56</v>
      </c>
      <c r="AR16" s="20">
        <v>118.42</v>
      </c>
      <c r="AS16" s="20">
        <v>118.15</v>
      </c>
      <c r="AT16" s="20">
        <v>117.67</v>
      </c>
      <c r="AU16" s="20">
        <v>117.21</v>
      </c>
      <c r="AV16" s="20">
        <v>116.91</v>
      </c>
      <c r="AW16" s="20">
        <v>117</v>
      </c>
      <c r="AX16" s="20">
        <v>116.91</v>
      </c>
      <c r="AY16" s="20">
        <v>117.01</v>
      </c>
      <c r="AZ16" s="20">
        <v>117.18</v>
      </c>
      <c r="BA16" s="20">
        <v>117.18</v>
      </c>
      <c r="BB16" s="20">
        <v>117.29</v>
      </c>
      <c r="BC16" s="20">
        <v>117.43</v>
      </c>
      <c r="BD16" s="20">
        <v>117.37</v>
      </c>
      <c r="BE16" s="20">
        <v>117.43</v>
      </c>
      <c r="BF16" s="20"/>
      <c r="BG16" s="20"/>
      <c r="BH16" s="20"/>
      <c r="BI16" s="20"/>
      <c r="BJ16" s="20"/>
      <c r="BK16" s="20">
        <v>116.84</v>
      </c>
      <c r="BL16" s="20">
        <v>123.583</v>
      </c>
      <c r="BM16" s="20">
        <v>123.503</v>
      </c>
      <c r="BN16" s="20">
        <v>123.423</v>
      </c>
      <c r="BO16" s="20">
        <v>122.07300000000001</v>
      </c>
      <c r="BP16" s="20">
        <v>121.863</v>
      </c>
      <c r="BQ16" s="20">
        <v>121.233</v>
      </c>
      <c r="BR16" s="20">
        <v>121.273</v>
      </c>
      <c r="BS16" s="20">
        <v>121.653</v>
      </c>
      <c r="BT16" s="20">
        <v>121.93299999999999</v>
      </c>
      <c r="BU16" s="20"/>
      <c r="BV16" s="20">
        <v>122.423</v>
      </c>
      <c r="BW16" s="20">
        <v>121.723</v>
      </c>
      <c r="BY16" s="36">
        <f t="shared" si="0"/>
        <v>116.84</v>
      </c>
      <c r="BZ16" s="36">
        <f t="shared" si="1"/>
        <v>123.583</v>
      </c>
      <c r="CA16" s="36">
        <f t="shared" si="2"/>
        <v>120.30016666666668</v>
      </c>
      <c r="CC16" s="43">
        <f t="shared" si="3"/>
        <v>10.363</v>
      </c>
      <c r="CD16" s="36">
        <f t="shared" si="4"/>
        <v>3.6200000000000045</v>
      </c>
      <c r="CE16" s="36">
        <f t="shared" si="5"/>
        <v>7.080166666666685</v>
      </c>
      <c r="CG16" s="40">
        <f t="shared" si="6"/>
        <v>3.5799999999999983</v>
      </c>
    </row>
    <row r="17" spans="1:85" ht="13.5">
      <c r="A17" s="56"/>
      <c r="B17" s="5" t="s">
        <v>23</v>
      </c>
      <c r="C17" s="5">
        <v>113.22</v>
      </c>
      <c r="D17" s="6">
        <v>116.8</v>
      </c>
      <c r="E17" s="7" t="s">
        <v>6</v>
      </c>
      <c r="F17" s="20">
        <v>120.77000000000001</v>
      </c>
      <c r="G17" s="20">
        <v>120.45000000000002</v>
      </c>
      <c r="H17" s="20">
        <v>120.21000000000001</v>
      </c>
      <c r="I17" s="20">
        <v>120.15</v>
      </c>
      <c r="J17" s="20">
        <v>119.81000000000002</v>
      </c>
      <c r="K17" s="20">
        <v>119.77000000000001</v>
      </c>
      <c r="L17" s="20">
        <v>119.66000000000001</v>
      </c>
      <c r="M17" s="20">
        <v>119.48</v>
      </c>
      <c r="N17" s="20">
        <v>118.83</v>
      </c>
      <c r="O17" s="20">
        <v>119.07</v>
      </c>
      <c r="P17" s="20">
        <v>119.17</v>
      </c>
      <c r="Q17" s="20">
        <v>119.09</v>
      </c>
      <c r="R17" s="20">
        <v>119.05</v>
      </c>
      <c r="S17" s="20">
        <v>118.83</v>
      </c>
      <c r="T17" s="20">
        <v>118.9</v>
      </c>
      <c r="U17" s="20"/>
      <c r="V17" s="20"/>
      <c r="W17" s="20"/>
      <c r="X17" s="20"/>
      <c r="Y17" s="20"/>
      <c r="Z17" s="20">
        <v>117.16</v>
      </c>
      <c r="AA17" s="20">
        <v>117.15</v>
      </c>
      <c r="AB17" s="20">
        <v>118.13</v>
      </c>
      <c r="AC17" s="20">
        <v>118.93</v>
      </c>
      <c r="AD17" s="20">
        <v>120.32</v>
      </c>
      <c r="AE17" s="20">
        <v>120.5</v>
      </c>
      <c r="AF17" s="20">
        <v>120.53</v>
      </c>
      <c r="AG17" s="20"/>
      <c r="AH17" s="20">
        <v>120.28</v>
      </c>
      <c r="AI17" s="20">
        <v>119.85</v>
      </c>
      <c r="AJ17" s="20">
        <v>119.56</v>
      </c>
      <c r="AK17" s="20">
        <v>119.57</v>
      </c>
      <c r="AL17" s="20">
        <v>119.5</v>
      </c>
      <c r="AM17" s="20">
        <v>119.19</v>
      </c>
      <c r="AN17" s="20">
        <v>118.93</v>
      </c>
      <c r="AO17" s="20">
        <v>118.67</v>
      </c>
      <c r="AP17" s="20">
        <v>118.47</v>
      </c>
      <c r="AQ17" s="20">
        <v>119.08</v>
      </c>
      <c r="AR17" s="20">
        <v>119.12</v>
      </c>
      <c r="AS17" s="20">
        <v>118.47</v>
      </c>
      <c r="AT17" s="20">
        <v>117.21</v>
      </c>
      <c r="AU17" s="20">
        <v>117.26</v>
      </c>
      <c r="AV17" s="20">
        <v>117.1</v>
      </c>
      <c r="AW17" s="20">
        <v>117.2</v>
      </c>
      <c r="AX17" s="20">
        <v>117.22</v>
      </c>
      <c r="AY17" s="20">
        <v>117.22</v>
      </c>
      <c r="AZ17" s="20">
        <v>117.19</v>
      </c>
      <c r="BA17" s="20">
        <v>117.21</v>
      </c>
      <c r="BB17" s="20">
        <v>117.2</v>
      </c>
      <c r="BC17" s="20">
        <v>117.23</v>
      </c>
      <c r="BD17" s="20">
        <v>117.25</v>
      </c>
      <c r="BE17" s="20">
        <v>117.19</v>
      </c>
      <c r="BF17" s="20"/>
      <c r="BG17" s="20"/>
      <c r="BH17" s="20"/>
      <c r="BI17" s="20"/>
      <c r="BJ17" s="20"/>
      <c r="BK17" s="20"/>
      <c r="BL17" s="20">
        <v>117.043</v>
      </c>
      <c r="BM17" s="20">
        <v>117.07300000000001</v>
      </c>
      <c r="BN17" s="20">
        <v>115.913</v>
      </c>
      <c r="BO17" s="20">
        <v>116.213</v>
      </c>
      <c r="BP17" s="20">
        <v>117.163</v>
      </c>
      <c r="BQ17" s="20">
        <v>116.263</v>
      </c>
      <c r="BR17" s="20">
        <v>116.753</v>
      </c>
      <c r="BS17" s="20">
        <v>116.393</v>
      </c>
      <c r="BT17" s="20">
        <v>116.243</v>
      </c>
      <c r="BU17" s="20">
        <v>116.293</v>
      </c>
      <c r="BV17" s="20">
        <v>117.493</v>
      </c>
      <c r="BW17" s="20">
        <v>116.993</v>
      </c>
      <c r="BY17" s="36">
        <f t="shared" si="0"/>
        <v>115.913</v>
      </c>
      <c r="BZ17" s="36">
        <f t="shared" si="1"/>
        <v>117.493</v>
      </c>
      <c r="CA17" s="36">
        <f t="shared" si="2"/>
        <v>116.8392222222222</v>
      </c>
      <c r="CC17" s="36">
        <f t="shared" si="3"/>
        <v>4.272999999999996</v>
      </c>
      <c r="CD17" s="36">
        <f t="shared" si="4"/>
        <v>2.692999999999998</v>
      </c>
      <c r="CE17" s="36">
        <f t="shared" si="5"/>
        <v>3.6192222222222057</v>
      </c>
      <c r="CG17" s="40">
        <f t="shared" si="6"/>
        <v>3.5799999999999983</v>
      </c>
    </row>
    <row r="18" spans="1:85" ht="13.5">
      <c r="A18" s="56"/>
      <c r="B18" s="5" t="s">
        <v>24</v>
      </c>
      <c r="C18" s="5">
        <v>113.22</v>
      </c>
      <c r="D18" s="6">
        <v>116.8</v>
      </c>
      <c r="E18" s="7" t="s">
        <v>6</v>
      </c>
      <c r="F18" s="20">
        <v>120.42000000000002</v>
      </c>
      <c r="G18" s="20">
        <v>119.70000000000002</v>
      </c>
      <c r="H18" s="20">
        <v>119.4</v>
      </c>
      <c r="I18" s="20">
        <v>119.32000000000001</v>
      </c>
      <c r="J18" s="20">
        <v>118.52000000000001</v>
      </c>
      <c r="K18" s="20">
        <v>118.69000000000001</v>
      </c>
      <c r="L18" s="20">
        <v>118.49000000000001</v>
      </c>
      <c r="M18" s="20">
        <v>118.46</v>
      </c>
      <c r="N18" s="20">
        <v>118.27</v>
      </c>
      <c r="O18" s="20">
        <v>118.41</v>
      </c>
      <c r="P18" s="20">
        <v>118.27</v>
      </c>
      <c r="Q18" s="20">
        <v>118.3</v>
      </c>
      <c r="R18" s="20">
        <v>118.22</v>
      </c>
      <c r="S18" s="20">
        <v>118.33</v>
      </c>
      <c r="T18" s="20">
        <v>118.36</v>
      </c>
      <c r="U18" s="20">
        <v>118.86</v>
      </c>
      <c r="V18" s="20">
        <v>118.83</v>
      </c>
      <c r="W18" s="20">
        <v>119.12</v>
      </c>
      <c r="X18" s="20">
        <v>119.37</v>
      </c>
      <c r="Y18" s="20">
        <v>119.41</v>
      </c>
      <c r="Z18" s="20">
        <v>119.31</v>
      </c>
      <c r="AA18" s="20">
        <v>119.52</v>
      </c>
      <c r="AB18" s="20">
        <v>119.45</v>
      </c>
      <c r="AC18" s="20">
        <v>119.54</v>
      </c>
      <c r="AD18" s="20">
        <v>119.63</v>
      </c>
      <c r="AE18" s="20">
        <v>119.9</v>
      </c>
      <c r="AF18" s="20">
        <v>119.88</v>
      </c>
      <c r="AG18" s="20">
        <v>118.39</v>
      </c>
      <c r="AH18" s="20">
        <v>119.7</v>
      </c>
      <c r="AI18" s="20">
        <v>119.13</v>
      </c>
      <c r="AJ18" s="20">
        <v>118.83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>
        <v>116.833</v>
      </c>
      <c r="BM18" s="20">
        <v>116.753</v>
      </c>
      <c r="BN18" s="20">
        <v>116.673</v>
      </c>
      <c r="BO18" s="20">
        <v>117.033</v>
      </c>
      <c r="BP18" s="20">
        <v>116.833</v>
      </c>
      <c r="BQ18" s="20">
        <v>116.203</v>
      </c>
      <c r="BR18" s="20">
        <v>116.253</v>
      </c>
      <c r="BS18" s="20">
        <v>116.56299999999999</v>
      </c>
      <c r="BT18" s="20">
        <v>116.723</v>
      </c>
      <c r="BU18" s="20">
        <v>117.173</v>
      </c>
      <c r="BV18" s="20">
        <v>117.323</v>
      </c>
      <c r="BW18" s="20">
        <v>117.173</v>
      </c>
      <c r="BY18" s="36">
        <f t="shared" si="0"/>
        <v>116.203</v>
      </c>
      <c r="BZ18" s="36">
        <f t="shared" si="1"/>
        <v>117.323</v>
      </c>
      <c r="CA18" s="36">
        <f t="shared" si="2"/>
        <v>116.79466666666667</v>
      </c>
      <c r="CC18" s="36">
        <f t="shared" si="3"/>
        <v>4.102999999999994</v>
      </c>
      <c r="CD18" s="36">
        <f t="shared" si="4"/>
        <v>2.983000000000004</v>
      </c>
      <c r="CE18" s="36">
        <f t="shared" si="5"/>
        <v>3.5746666666666727</v>
      </c>
      <c r="CG18" s="40">
        <f t="shared" si="6"/>
        <v>3.5799999999999983</v>
      </c>
    </row>
    <row r="19" spans="1:85" ht="13.5">
      <c r="A19" s="56" t="s">
        <v>25</v>
      </c>
      <c r="B19" s="5" t="s">
        <v>26</v>
      </c>
      <c r="C19" s="5">
        <v>113.26</v>
      </c>
      <c r="D19" s="6">
        <v>119.2</v>
      </c>
      <c r="E19" s="7" t="s">
        <v>6</v>
      </c>
      <c r="F19" s="20">
        <v>120.28</v>
      </c>
      <c r="G19" s="20">
        <v>120.25</v>
      </c>
      <c r="H19" s="20">
        <v>120.25</v>
      </c>
      <c r="I19" s="20">
        <v>120.16000000000001</v>
      </c>
      <c r="J19" s="20">
        <v>119.98</v>
      </c>
      <c r="K19" s="20">
        <v>119.89000000000001</v>
      </c>
      <c r="L19" s="20">
        <v>119.76</v>
      </c>
      <c r="M19" s="20">
        <v>119.47</v>
      </c>
      <c r="N19" s="20">
        <v>119.5</v>
      </c>
      <c r="O19" s="20">
        <v>119.83</v>
      </c>
      <c r="P19" s="20">
        <v>119.76</v>
      </c>
      <c r="Q19" s="20">
        <v>119.95</v>
      </c>
      <c r="R19" s="20">
        <v>119.71</v>
      </c>
      <c r="S19" s="20">
        <v>119.59</v>
      </c>
      <c r="T19" s="20">
        <v>119.4</v>
      </c>
      <c r="U19" s="20">
        <v>118.48</v>
      </c>
      <c r="V19" s="20">
        <v>117.64</v>
      </c>
      <c r="W19" s="20">
        <v>116.84</v>
      </c>
      <c r="X19" s="20">
        <v>116.51</v>
      </c>
      <c r="Y19" s="20">
        <v>116.38</v>
      </c>
      <c r="Z19" s="20">
        <v>116</v>
      </c>
      <c r="AA19" s="20">
        <v>116.04</v>
      </c>
      <c r="AB19" s="20">
        <v>117.01</v>
      </c>
      <c r="AC19" s="20">
        <v>118.56</v>
      </c>
      <c r="AD19" s="20">
        <v>119.73</v>
      </c>
      <c r="AE19" s="20">
        <v>119.92</v>
      </c>
      <c r="AF19" s="20">
        <v>119.53</v>
      </c>
      <c r="AG19" s="20">
        <v>117.65</v>
      </c>
      <c r="AH19" s="20">
        <v>119.12</v>
      </c>
      <c r="AI19" s="20">
        <v>119.04</v>
      </c>
      <c r="AJ19" s="20">
        <v>118.77</v>
      </c>
      <c r="AK19" s="20">
        <v>118.55</v>
      </c>
      <c r="AL19" s="20">
        <v>118.46</v>
      </c>
      <c r="AM19" s="20">
        <v>118.38</v>
      </c>
      <c r="AN19" s="20">
        <v>118.27</v>
      </c>
      <c r="AO19" s="20">
        <v>118.55</v>
      </c>
      <c r="AP19" s="20">
        <v>118.69</v>
      </c>
      <c r="AQ19" s="20">
        <v>118.79</v>
      </c>
      <c r="AR19" s="20">
        <v>118.81</v>
      </c>
      <c r="AS19" s="20">
        <v>118.72</v>
      </c>
      <c r="AT19" s="20">
        <v>117.74</v>
      </c>
      <c r="AU19" s="20">
        <v>115.96</v>
      </c>
      <c r="AV19" s="20">
        <v>115.6</v>
      </c>
      <c r="AW19" s="20">
        <v>116.46</v>
      </c>
      <c r="AX19" s="20">
        <v>115.78</v>
      </c>
      <c r="AY19" s="20">
        <v>115.81</v>
      </c>
      <c r="AZ19" s="20">
        <v>116.36</v>
      </c>
      <c r="BA19" s="20">
        <v>117.34</v>
      </c>
      <c r="BB19" s="20">
        <v>115.66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>
        <v>116.102</v>
      </c>
      <c r="BS19" s="20">
        <v>116.052</v>
      </c>
      <c r="BT19" s="20">
        <v>116.08200000000001</v>
      </c>
      <c r="BU19" s="20">
        <v>115.40200000000002</v>
      </c>
      <c r="BV19" s="20">
        <v>117.90200000000002</v>
      </c>
      <c r="BW19" s="20">
        <v>116.302</v>
      </c>
      <c r="BY19" s="36">
        <f t="shared" si="0"/>
        <v>115.40200000000002</v>
      </c>
      <c r="BZ19" s="36">
        <f t="shared" si="1"/>
        <v>117.90200000000002</v>
      </c>
      <c r="CA19" s="36">
        <f t="shared" si="2"/>
        <v>116.35577777777777</v>
      </c>
      <c r="CC19" s="36">
        <f t="shared" si="3"/>
        <v>4.64200000000001</v>
      </c>
      <c r="CD19" s="36">
        <f t="shared" si="4"/>
        <v>2.14200000000001</v>
      </c>
      <c r="CE19" s="36">
        <f t="shared" si="5"/>
        <v>3.0957777777777693</v>
      </c>
      <c r="CG19" s="39">
        <f t="shared" si="6"/>
        <v>5.939999999999998</v>
      </c>
    </row>
    <row r="20" spans="1:85" ht="13.5">
      <c r="A20" s="56"/>
      <c r="B20" s="5" t="s">
        <v>27</v>
      </c>
      <c r="C20" s="5">
        <v>113.26</v>
      </c>
      <c r="D20" s="6">
        <v>119.2</v>
      </c>
      <c r="E20" s="7" t="s">
        <v>6</v>
      </c>
      <c r="F20" s="20">
        <v>120.4</v>
      </c>
      <c r="G20" s="20">
        <v>120.38000000000001</v>
      </c>
      <c r="H20" s="20">
        <v>120.27000000000001</v>
      </c>
      <c r="I20" s="20">
        <v>120.5</v>
      </c>
      <c r="J20" s="20">
        <v>120.12</v>
      </c>
      <c r="K20" s="20">
        <v>120.08000000000001</v>
      </c>
      <c r="L20" s="20">
        <v>120.04</v>
      </c>
      <c r="M20" s="20">
        <v>119.64</v>
      </c>
      <c r="N20" s="20">
        <v>119.81</v>
      </c>
      <c r="O20" s="20">
        <v>119.9</v>
      </c>
      <c r="P20" s="20">
        <v>120.49</v>
      </c>
      <c r="Q20" s="20">
        <v>119.94</v>
      </c>
      <c r="R20" s="20">
        <v>119.9</v>
      </c>
      <c r="S20" s="20">
        <v>119.73</v>
      </c>
      <c r="T20" s="20">
        <v>119.58</v>
      </c>
      <c r="U20" s="20">
        <v>119.15</v>
      </c>
      <c r="V20" s="20">
        <v>119.14</v>
      </c>
      <c r="W20" s="20">
        <v>119.18</v>
      </c>
      <c r="X20" s="20">
        <v>118.83</v>
      </c>
      <c r="Y20" s="20">
        <v>118.75</v>
      </c>
      <c r="Z20" s="20">
        <v>118.8</v>
      </c>
      <c r="AA20" s="20">
        <v>118.88</v>
      </c>
      <c r="AB20" s="20">
        <v>119.22</v>
      </c>
      <c r="AC20" s="20">
        <v>119.85</v>
      </c>
      <c r="AD20" s="20">
        <v>119.9</v>
      </c>
      <c r="AE20" s="20">
        <v>120.38</v>
      </c>
      <c r="AF20" s="20">
        <v>120.17</v>
      </c>
      <c r="AG20" s="20"/>
      <c r="AH20" s="20">
        <v>119.56</v>
      </c>
      <c r="AI20" s="20">
        <v>119.38</v>
      </c>
      <c r="AJ20" s="20"/>
      <c r="AK20" s="20">
        <v>118.98</v>
      </c>
      <c r="AL20" s="20">
        <v>118.92</v>
      </c>
      <c r="AM20" s="20">
        <v>118.78</v>
      </c>
      <c r="AN20" s="20">
        <v>118.12</v>
      </c>
      <c r="AO20" s="20">
        <v>118.38</v>
      </c>
      <c r="AP20" s="20">
        <v>118.43</v>
      </c>
      <c r="AQ20" s="20">
        <v>118.56</v>
      </c>
      <c r="AR20" s="20">
        <v>118.64</v>
      </c>
      <c r="AS20" s="20">
        <v>118.51</v>
      </c>
      <c r="AT20" s="20">
        <v>118.5</v>
      </c>
      <c r="AU20" s="20">
        <v>118.54</v>
      </c>
      <c r="AV20" s="20">
        <v>118.44</v>
      </c>
      <c r="AW20" s="20">
        <v>118.44</v>
      </c>
      <c r="AX20" s="20">
        <v>118.4</v>
      </c>
      <c r="AY20" s="20">
        <v>118.37</v>
      </c>
      <c r="AZ20" s="20">
        <v>118.38</v>
      </c>
      <c r="BA20" s="20">
        <v>118.36</v>
      </c>
      <c r="BB20" s="20">
        <v>118.33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>
        <v>113.66</v>
      </c>
      <c r="BS20" s="20">
        <v>113.31</v>
      </c>
      <c r="BT20" s="41"/>
      <c r="BU20" s="41"/>
      <c r="BV20" s="41"/>
      <c r="BW20" s="41"/>
      <c r="BY20" s="36">
        <f t="shared" si="0"/>
        <v>113.31</v>
      </c>
      <c r="BZ20" s="36">
        <f t="shared" si="1"/>
        <v>118.38</v>
      </c>
      <c r="CA20" s="36">
        <f t="shared" si="2"/>
        <v>116.40799999999999</v>
      </c>
      <c r="CC20" s="36">
        <f t="shared" si="3"/>
        <v>5.11999999999999</v>
      </c>
      <c r="CD20" s="36">
        <f t="shared" si="4"/>
        <v>0.04999999999999716</v>
      </c>
      <c r="CE20" s="36">
        <f t="shared" si="5"/>
        <v>3.147999999999982</v>
      </c>
      <c r="CG20" s="39">
        <f t="shared" si="6"/>
        <v>5.939999999999998</v>
      </c>
    </row>
    <row r="21" spans="1:85" ht="13.5">
      <c r="A21" s="56"/>
      <c r="B21" s="5" t="s">
        <v>28</v>
      </c>
      <c r="C21" s="5">
        <v>113.26</v>
      </c>
      <c r="D21" s="6">
        <v>119.2</v>
      </c>
      <c r="E21" s="7" t="s">
        <v>6</v>
      </c>
      <c r="F21" s="20">
        <v>120.42</v>
      </c>
      <c r="G21" s="20">
        <v>120.39</v>
      </c>
      <c r="H21" s="20">
        <v>120.41</v>
      </c>
      <c r="I21" s="20">
        <v>120.59</v>
      </c>
      <c r="J21" s="20">
        <v>120.49</v>
      </c>
      <c r="K21" s="20">
        <v>120.42</v>
      </c>
      <c r="L21" s="20">
        <v>120.24</v>
      </c>
      <c r="M21" s="20">
        <v>120.15</v>
      </c>
      <c r="N21" s="20">
        <v>120.02</v>
      </c>
      <c r="O21" s="20">
        <v>120.46</v>
      </c>
      <c r="P21" s="20">
        <v>120.47</v>
      </c>
      <c r="Q21" s="20">
        <v>120.4</v>
      </c>
      <c r="R21" s="20">
        <v>120.38</v>
      </c>
      <c r="S21" s="20">
        <v>120.29</v>
      </c>
      <c r="T21" s="20">
        <v>120.14</v>
      </c>
      <c r="U21" s="20">
        <v>120</v>
      </c>
      <c r="V21" s="20">
        <v>119.83</v>
      </c>
      <c r="W21" s="20">
        <v>119.73</v>
      </c>
      <c r="X21" s="20">
        <v>119.56</v>
      </c>
      <c r="Y21" s="20">
        <v>119.48</v>
      </c>
      <c r="Z21" s="20">
        <v>119.69</v>
      </c>
      <c r="AA21" s="20">
        <v>119.54</v>
      </c>
      <c r="AB21" s="20">
        <v>119.58</v>
      </c>
      <c r="AC21" s="20">
        <v>119.88</v>
      </c>
      <c r="AD21" s="20">
        <v>119.94</v>
      </c>
      <c r="AE21" s="20">
        <v>120.17</v>
      </c>
      <c r="AF21" s="20">
        <v>120.22</v>
      </c>
      <c r="AG21" s="20">
        <v>120.25</v>
      </c>
      <c r="AH21" s="20">
        <v>119.91</v>
      </c>
      <c r="AI21" s="20">
        <v>119.97</v>
      </c>
      <c r="AJ21" s="20">
        <v>119.85</v>
      </c>
      <c r="AK21" s="20">
        <v>119.81</v>
      </c>
      <c r="AL21" s="20">
        <v>119.76</v>
      </c>
      <c r="AM21" s="20">
        <v>119.6</v>
      </c>
      <c r="AN21" s="20">
        <v>118.74</v>
      </c>
      <c r="AO21" s="20">
        <v>118.75</v>
      </c>
      <c r="AP21" s="20">
        <v>118.72</v>
      </c>
      <c r="AQ21" s="20">
        <v>118.72</v>
      </c>
      <c r="AR21" s="20">
        <v>118.78</v>
      </c>
      <c r="AS21" s="20">
        <v>118.77</v>
      </c>
      <c r="AT21" s="20">
        <v>118.7</v>
      </c>
      <c r="AU21" s="20">
        <v>118.59</v>
      </c>
      <c r="AV21" s="20">
        <v>118.59</v>
      </c>
      <c r="AW21" s="20">
        <v>118.49</v>
      </c>
      <c r="AX21" s="20">
        <v>118.56</v>
      </c>
      <c r="AY21" s="20">
        <v>118.55</v>
      </c>
      <c r="AZ21" s="20">
        <v>118.57</v>
      </c>
      <c r="BA21" s="20">
        <v>118.59</v>
      </c>
      <c r="BB21" s="20">
        <v>118.56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Y21" s="36">
        <f t="shared" si="0"/>
        <v>118.56</v>
      </c>
      <c r="BZ21" s="36">
        <f t="shared" si="1"/>
        <v>118.59</v>
      </c>
      <c r="CA21" s="36">
        <f t="shared" si="2"/>
        <v>118.57333333333334</v>
      </c>
      <c r="CC21" s="36"/>
      <c r="CD21" s="36"/>
      <c r="CE21" s="36"/>
      <c r="CG21" s="39">
        <f t="shared" si="6"/>
        <v>5.939999999999998</v>
      </c>
    </row>
    <row r="22" spans="1:85" ht="13.5">
      <c r="A22" s="56" t="s">
        <v>29</v>
      </c>
      <c r="B22" s="5" t="s">
        <v>30</v>
      </c>
      <c r="C22" s="5">
        <v>113</v>
      </c>
      <c r="D22" s="6">
        <v>117.5</v>
      </c>
      <c r="E22" s="7" t="s">
        <v>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>
        <v>114.03</v>
      </c>
      <c r="W22" s="20">
        <v>114.08</v>
      </c>
      <c r="X22" s="20">
        <v>114.32</v>
      </c>
      <c r="Y22" s="20">
        <v>114.45</v>
      </c>
      <c r="Z22" s="20">
        <v>113</v>
      </c>
      <c r="AA22" s="20">
        <v>114.1</v>
      </c>
      <c r="AB22" s="20">
        <v>114.65</v>
      </c>
      <c r="AC22" s="20">
        <v>114.93</v>
      </c>
      <c r="AD22" s="20">
        <v>114.81</v>
      </c>
      <c r="AE22" s="20">
        <v>114.83</v>
      </c>
      <c r="AF22" s="20">
        <v>114.8</v>
      </c>
      <c r="AG22" s="20">
        <v>114.75</v>
      </c>
      <c r="AH22" s="20">
        <v>114.7</v>
      </c>
      <c r="AI22" s="20">
        <v>114.75</v>
      </c>
      <c r="AJ22" s="20">
        <v>114.75</v>
      </c>
      <c r="AK22" s="20">
        <v>114.69</v>
      </c>
      <c r="AL22" s="20">
        <v>114.62</v>
      </c>
      <c r="AM22" s="20">
        <v>114.8</v>
      </c>
      <c r="AN22" s="20">
        <v>115.1</v>
      </c>
      <c r="AO22" s="20">
        <v>114.79</v>
      </c>
      <c r="AP22" s="20">
        <v>115.44</v>
      </c>
      <c r="AQ22" s="20">
        <v>115.28</v>
      </c>
      <c r="AR22" s="20">
        <v>115.33</v>
      </c>
      <c r="AS22" s="20">
        <v>115.13</v>
      </c>
      <c r="AT22" s="20">
        <v>116.09</v>
      </c>
      <c r="AU22" s="20">
        <v>114.93</v>
      </c>
      <c r="AV22" s="20">
        <v>114.72</v>
      </c>
      <c r="AW22" s="20">
        <v>113.91</v>
      </c>
      <c r="AX22" s="20">
        <v>115.02</v>
      </c>
      <c r="AY22" s="20">
        <v>116.67</v>
      </c>
      <c r="AZ22" s="20">
        <v>116.74</v>
      </c>
      <c r="BA22" s="20">
        <v>112.32</v>
      </c>
      <c r="BB22" s="20">
        <v>112.5</v>
      </c>
      <c r="BC22" s="20"/>
      <c r="BD22" s="20"/>
      <c r="BE22" s="20"/>
      <c r="BF22" s="20"/>
      <c r="BG22" s="20"/>
      <c r="BH22" s="20"/>
      <c r="BI22" s="20">
        <v>117.05</v>
      </c>
      <c r="BJ22" s="20">
        <v>117</v>
      </c>
      <c r="BK22" s="20">
        <v>117.4</v>
      </c>
      <c r="BL22" s="20">
        <v>114.32</v>
      </c>
      <c r="BM22" s="20">
        <v>115.58099999999999</v>
      </c>
      <c r="BN22" s="20">
        <v>115.58099999999999</v>
      </c>
      <c r="BO22" s="20">
        <v>115.58099999999999</v>
      </c>
      <c r="BP22" s="20">
        <v>115.58099999999999</v>
      </c>
      <c r="BQ22" s="20">
        <v>115.42</v>
      </c>
      <c r="BR22" s="41"/>
      <c r="BS22" s="20">
        <v>115.42</v>
      </c>
      <c r="BT22" s="20">
        <v>115.42</v>
      </c>
      <c r="BU22" s="20"/>
      <c r="BV22" s="20">
        <v>115.291</v>
      </c>
      <c r="BW22" s="20">
        <v>115.291</v>
      </c>
      <c r="BY22" s="36">
        <f t="shared" si="0"/>
        <v>112.32</v>
      </c>
      <c r="BZ22" s="36">
        <f t="shared" si="1"/>
        <v>117.4</v>
      </c>
      <c r="CA22" s="36">
        <f t="shared" si="2"/>
        <v>115.40599999999999</v>
      </c>
      <c r="CC22" s="36">
        <f t="shared" si="3"/>
        <v>4.400000000000006</v>
      </c>
      <c r="CD22" s="36">
        <f t="shared" si="4"/>
        <v>-0.6800000000000068</v>
      </c>
      <c r="CE22" s="36">
        <f t="shared" si="5"/>
        <v>2.4059999999999917</v>
      </c>
      <c r="CG22" s="40">
        <f t="shared" si="6"/>
        <v>4.5</v>
      </c>
    </row>
    <row r="23" spans="1:85" ht="13.5">
      <c r="A23" s="56"/>
      <c r="B23" s="5" t="s">
        <v>31</v>
      </c>
      <c r="C23" s="5"/>
      <c r="D23" s="6">
        <v>117.1</v>
      </c>
      <c r="E23" s="7" t="s">
        <v>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>
        <v>113</v>
      </c>
      <c r="BM23" s="20">
        <v>113</v>
      </c>
      <c r="BN23" s="20">
        <v>113</v>
      </c>
      <c r="BO23" s="20">
        <v>113</v>
      </c>
      <c r="BP23" s="20">
        <v>113</v>
      </c>
      <c r="BQ23" s="20">
        <v>113</v>
      </c>
      <c r="BR23" s="20">
        <v>113</v>
      </c>
      <c r="BS23" s="20">
        <v>113</v>
      </c>
      <c r="BT23" s="20">
        <v>113</v>
      </c>
      <c r="BU23" s="20">
        <v>113</v>
      </c>
      <c r="BV23" s="20">
        <v>113</v>
      </c>
      <c r="BW23" s="20">
        <v>113</v>
      </c>
      <c r="BY23" s="36">
        <f t="shared" si="0"/>
        <v>113</v>
      </c>
      <c r="BZ23" s="36">
        <f t="shared" si="1"/>
        <v>113</v>
      </c>
      <c r="CA23" s="36">
        <f t="shared" si="2"/>
        <v>113</v>
      </c>
      <c r="CC23" s="36"/>
      <c r="CD23" s="36"/>
      <c r="CE23" s="36"/>
      <c r="CG23" s="40"/>
    </row>
    <row r="24" spans="1:85" ht="13.5">
      <c r="A24" s="56"/>
      <c r="B24" s="5" t="s">
        <v>32</v>
      </c>
      <c r="C24" s="5">
        <v>113.77</v>
      </c>
      <c r="D24" s="6">
        <v>116.4</v>
      </c>
      <c r="E24" s="7" t="s">
        <v>6</v>
      </c>
      <c r="F24" s="20">
        <v>116.00999999999999</v>
      </c>
      <c r="G24" s="20">
        <v>116.03999999999999</v>
      </c>
      <c r="H24" s="20">
        <v>116.00999999999999</v>
      </c>
      <c r="I24" s="20">
        <v>116.00999999999999</v>
      </c>
      <c r="J24" s="20">
        <v>114.67</v>
      </c>
      <c r="K24" s="20">
        <v>114.44</v>
      </c>
      <c r="L24" s="20">
        <v>114.5</v>
      </c>
      <c r="M24" s="20">
        <v>114.5</v>
      </c>
      <c r="N24" s="20">
        <v>114.66</v>
      </c>
      <c r="O24" s="20">
        <v>114.49</v>
      </c>
      <c r="P24" s="20">
        <v>115.03</v>
      </c>
      <c r="Q24" s="20">
        <v>114.81</v>
      </c>
      <c r="R24" s="20">
        <v>114.58</v>
      </c>
      <c r="S24" s="20">
        <v>114.58</v>
      </c>
      <c r="T24" s="20">
        <v>114.24</v>
      </c>
      <c r="U24" s="20">
        <v>114.84</v>
      </c>
      <c r="V24" s="20">
        <v>114.81</v>
      </c>
      <c r="W24" s="20">
        <v>114.84</v>
      </c>
      <c r="X24" s="20">
        <v>113.96</v>
      </c>
      <c r="Y24" s="20">
        <v>116.51</v>
      </c>
      <c r="Z24" s="20">
        <v>115.65</v>
      </c>
      <c r="AA24" s="20">
        <v>116.55</v>
      </c>
      <c r="AB24" s="20">
        <v>116.22</v>
      </c>
      <c r="AC24" s="20">
        <v>116.3</v>
      </c>
      <c r="AD24" s="20">
        <v>116.38</v>
      </c>
      <c r="AE24" s="20">
        <v>116.46</v>
      </c>
      <c r="AF24" s="20">
        <v>116.66</v>
      </c>
      <c r="AG24" s="20">
        <v>116.7</v>
      </c>
      <c r="AH24" s="20">
        <v>114.9</v>
      </c>
      <c r="AI24" s="20">
        <v>115</v>
      </c>
      <c r="AJ24" s="20">
        <v>115.12</v>
      </c>
      <c r="AK24" s="20">
        <v>115.06</v>
      </c>
      <c r="AL24" s="20">
        <v>115.21</v>
      </c>
      <c r="AM24" s="20">
        <v>115.35</v>
      </c>
      <c r="AN24" s="20">
        <v>115.42</v>
      </c>
      <c r="AO24" s="20">
        <v>115.1</v>
      </c>
      <c r="AP24" s="20">
        <v>116.05</v>
      </c>
      <c r="AQ24" s="20">
        <v>116.23</v>
      </c>
      <c r="AR24" s="20">
        <v>116.21</v>
      </c>
      <c r="AS24" s="20">
        <v>116.06</v>
      </c>
      <c r="AT24" s="20">
        <v>114.88</v>
      </c>
      <c r="AU24" s="20">
        <v>116.47</v>
      </c>
      <c r="AV24" s="20">
        <v>116.46</v>
      </c>
      <c r="AW24" s="20">
        <v>116.53</v>
      </c>
      <c r="AX24" s="20">
        <v>116.31</v>
      </c>
      <c r="AY24" s="20">
        <v>116.35</v>
      </c>
      <c r="AZ24" s="20">
        <v>116.35</v>
      </c>
      <c r="BA24" s="20">
        <v>115.99</v>
      </c>
      <c r="BB24" s="20">
        <v>115.89</v>
      </c>
      <c r="BC24" s="20">
        <v>116.18</v>
      </c>
      <c r="BD24" s="20">
        <v>116.25</v>
      </c>
      <c r="BE24" s="20">
        <v>116.78</v>
      </c>
      <c r="BF24" s="20">
        <v>116.5</v>
      </c>
      <c r="BG24" s="20">
        <v>116.5</v>
      </c>
      <c r="BH24" s="20">
        <v>116.1</v>
      </c>
      <c r="BI24" s="20">
        <v>115.71</v>
      </c>
      <c r="BJ24" s="20">
        <v>116.51</v>
      </c>
      <c r="BK24" s="20">
        <v>116.43</v>
      </c>
      <c r="BL24" s="20">
        <v>116.128</v>
      </c>
      <c r="BM24" s="20">
        <v>116.238</v>
      </c>
      <c r="BN24" s="20">
        <v>116.708</v>
      </c>
      <c r="BO24" s="20">
        <v>116.828</v>
      </c>
      <c r="BP24" s="20">
        <v>116.878</v>
      </c>
      <c r="BQ24" s="20">
        <v>117.208</v>
      </c>
      <c r="BR24" s="20">
        <v>117.44800000000001</v>
      </c>
      <c r="BS24" s="20">
        <v>117.048</v>
      </c>
      <c r="BT24" s="20">
        <v>116.708</v>
      </c>
      <c r="BU24" s="20">
        <v>117.748</v>
      </c>
      <c r="BV24" s="20">
        <v>117.958</v>
      </c>
      <c r="BW24" s="20">
        <v>118.108</v>
      </c>
      <c r="BY24" s="36">
        <f t="shared" si="0"/>
        <v>115.71</v>
      </c>
      <c r="BZ24" s="36">
        <f t="shared" si="1"/>
        <v>118.108</v>
      </c>
      <c r="CA24" s="36">
        <f t="shared" si="2"/>
        <v>116.67483333333335</v>
      </c>
      <c r="CC24" s="36">
        <f t="shared" si="3"/>
        <v>4.338000000000008</v>
      </c>
      <c r="CD24" s="36">
        <f t="shared" si="4"/>
        <v>1.9399999999999977</v>
      </c>
      <c r="CE24" s="36">
        <f t="shared" si="5"/>
        <v>2.9048333333333574</v>
      </c>
      <c r="CG24" s="40">
        <f t="shared" si="6"/>
        <v>2.6300000000000097</v>
      </c>
    </row>
    <row r="25" spans="1:85" ht="13.5">
      <c r="A25" s="26" t="s">
        <v>33</v>
      </c>
      <c r="B25" s="5" t="s">
        <v>34</v>
      </c>
      <c r="C25" s="5">
        <v>115.62</v>
      </c>
      <c r="D25" s="6">
        <v>117.1</v>
      </c>
      <c r="E25" s="7" t="s">
        <v>6</v>
      </c>
      <c r="F25" s="20">
        <v>120.94999999999999</v>
      </c>
      <c r="G25" s="20">
        <v>120.64999999999999</v>
      </c>
      <c r="H25" s="20">
        <v>120.44999999999999</v>
      </c>
      <c r="I25" s="20">
        <v>120.22</v>
      </c>
      <c r="J25" s="20">
        <v>120.19999999999999</v>
      </c>
      <c r="K25" s="20">
        <v>120.17999999999999</v>
      </c>
      <c r="L25" s="20">
        <v>120.10999999999999</v>
      </c>
      <c r="M25" s="20">
        <v>120</v>
      </c>
      <c r="N25" s="20">
        <v>118.92</v>
      </c>
      <c r="O25" s="20">
        <v>119.59</v>
      </c>
      <c r="P25" s="20">
        <v>119.47</v>
      </c>
      <c r="Q25" s="20">
        <v>119.82</v>
      </c>
      <c r="R25" s="20">
        <v>119.66</v>
      </c>
      <c r="S25" s="20">
        <v>119.6</v>
      </c>
      <c r="T25" s="20">
        <v>119.62</v>
      </c>
      <c r="U25" s="20">
        <v>119.49</v>
      </c>
      <c r="V25" s="20">
        <v>119.57</v>
      </c>
      <c r="W25" s="20">
        <v>119.55</v>
      </c>
      <c r="X25" s="20"/>
      <c r="Y25" s="20">
        <v>119.81</v>
      </c>
      <c r="Z25" s="20">
        <v>118.8</v>
      </c>
      <c r="AA25" s="20">
        <v>118.87</v>
      </c>
      <c r="AB25" s="20">
        <v>119.77</v>
      </c>
      <c r="AC25" s="20">
        <v>119.8</v>
      </c>
      <c r="AD25" s="20">
        <v>119.92</v>
      </c>
      <c r="AE25" s="20">
        <v>120.19</v>
      </c>
      <c r="AF25" s="20">
        <v>120.1</v>
      </c>
      <c r="AG25" s="20">
        <v>119.03</v>
      </c>
      <c r="AH25" s="20">
        <v>119.71</v>
      </c>
      <c r="AI25" s="20">
        <v>119.57</v>
      </c>
      <c r="AJ25" s="20">
        <v>119.53</v>
      </c>
      <c r="AK25" s="20">
        <v>119.36</v>
      </c>
      <c r="AL25" s="20">
        <v>119.18</v>
      </c>
      <c r="AM25" s="20">
        <v>119.06</v>
      </c>
      <c r="AN25" s="20">
        <v>118.96</v>
      </c>
      <c r="AO25" s="20">
        <v>118.98</v>
      </c>
      <c r="AP25" s="20">
        <v>118.95</v>
      </c>
      <c r="AQ25" s="20">
        <v>119.05</v>
      </c>
      <c r="AR25" s="20">
        <v>118.99</v>
      </c>
      <c r="AS25" s="20">
        <v>118.77</v>
      </c>
      <c r="AT25" s="20">
        <v>117.84</v>
      </c>
      <c r="AU25" s="20">
        <v>117.93</v>
      </c>
      <c r="AV25" s="20">
        <v>117.9</v>
      </c>
      <c r="AW25" s="20">
        <v>117.9</v>
      </c>
      <c r="AX25" s="20">
        <v>118.33</v>
      </c>
      <c r="AY25" s="20">
        <v>117.75</v>
      </c>
      <c r="AZ25" s="20">
        <v>117.77</v>
      </c>
      <c r="BA25" s="20">
        <v>117.79</v>
      </c>
      <c r="BB25" s="20">
        <v>117.85</v>
      </c>
      <c r="BC25" s="20">
        <v>117.86</v>
      </c>
      <c r="BD25" s="20">
        <v>118.71</v>
      </c>
      <c r="BE25" s="20">
        <v>118.59</v>
      </c>
      <c r="BF25" s="20"/>
      <c r="BG25" s="20"/>
      <c r="BH25" s="20"/>
      <c r="BI25" s="20"/>
      <c r="BJ25" s="20"/>
      <c r="BK25" s="20"/>
      <c r="BL25" s="20">
        <v>118.58</v>
      </c>
      <c r="BM25" s="20">
        <v>117.57000000000001</v>
      </c>
      <c r="BN25" s="20">
        <v>117.55000000000001</v>
      </c>
      <c r="BO25" s="20">
        <v>117.48</v>
      </c>
      <c r="BP25" s="20">
        <v>118.46000000000001</v>
      </c>
      <c r="BQ25" s="20">
        <v>117.57000000000001</v>
      </c>
      <c r="BR25" s="20">
        <v>118.29</v>
      </c>
      <c r="BS25" s="20">
        <v>118.4</v>
      </c>
      <c r="BT25" s="20">
        <v>118.34</v>
      </c>
      <c r="BU25" s="20">
        <v>117.54</v>
      </c>
      <c r="BV25" s="20">
        <v>118.84</v>
      </c>
      <c r="BW25" s="20">
        <v>118.84</v>
      </c>
      <c r="BY25" s="36">
        <f t="shared" si="0"/>
        <v>117.48</v>
      </c>
      <c r="BZ25" s="36">
        <f t="shared" si="1"/>
        <v>118.84</v>
      </c>
      <c r="CA25" s="36">
        <f t="shared" si="2"/>
        <v>118.1127777777778</v>
      </c>
      <c r="CC25" s="36">
        <f t="shared" si="3"/>
        <v>3.219999999999999</v>
      </c>
      <c r="CD25" s="36">
        <f t="shared" si="4"/>
        <v>1.8599999999999994</v>
      </c>
      <c r="CE25" s="36">
        <f t="shared" si="5"/>
        <v>2.492777777777789</v>
      </c>
      <c r="CG25" s="39">
        <f t="shared" si="6"/>
        <v>1.4799999999999898</v>
      </c>
    </row>
    <row r="26" spans="1:85" ht="13.5">
      <c r="A26" s="56" t="s">
        <v>35</v>
      </c>
      <c r="B26" s="5" t="s">
        <v>36</v>
      </c>
      <c r="C26" s="5">
        <v>115.48</v>
      </c>
      <c r="D26" s="6">
        <v>117.6</v>
      </c>
      <c r="E26" s="7" t="s">
        <v>6</v>
      </c>
      <c r="F26" s="20">
        <v>121.78</v>
      </c>
      <c r="G26" s="20">
        <v>121.53999999999999</v>
      </c>
      <c r="H26" s="20">
        <v>121.53999999999999</v>
      </c>
      <c r="I26" s="20">
        <v>121.24</v>
      </c>
      <c r="J26" s="20">
        <v>121.39</v>
      </c>
      <c r="K26" s="20">
        <v>121.34</v>
      </c>
      <c r="L26" s="20">
        <v>121.19</v>
      </c>
      <c r="M26" s="20">
        <v>121.22</v>
      </c>
      <c r="N26" s="20">
        <v>120.46</v>
      </c>
      <c r="O26" s="20">
        <v>120.63</v>
      </c>
      <c r="P26" s="20">
        <v>121.49</v>
      </c>
      <c r="Q26" s="20">
        <v>121.59</v>
      </c>
      <c r="R26" s="20">
        <v>121.5</v>
      </c>
      <c r="S26" s="20">
        <v>121.36</v>
      </c>
      <c r="T26" s="20">
        <v>121.19</v>
      </c>
      <c r="U26" s="20">
        <v>117.8</v>
      </c>
      <c r="V26" s="20">
        <v>118.06</v>
      </c>
      <c r="W26" s="20">
        <v>117.72</v>
      </c>
      <c r="X26" s="20">
        <v>117.72</v>
      </c>
      <c r="Y26" s="20">
        <v>117.69</v>
      </c>
      <c r="Z26" s="20">
        <v>117.61</v>
      </c>
      <c r="AA26" s="20">
        <v>117.69</v>
      </c>
      <c r="AB26" s="20">
        <v>118.71</v>
      </c>
      <c r="AC26" s="20">
        <v>120.34</v>
      </c>
      <c r="AD26" s="20">
        <v>121.29</v>
      </c>
      <c r="AE26" s="20">
        <v>121.25</v>
      </c>
      <c r="AF26" s="20">
        <v>120.63</v>
      </c>
      <c r="AG26" s="20"/>
      <c r="AH26" s="20">
        <v>120.55</v>
      </c>
      <c r="AI26" s="20">
        <v>120.64</v>
      </c>
      <c r="AJ26" s="20">
        <v>120.6</v>
      </c>
      <c r="AK26" s="20">
        <v>120.34</v>
      </c>
      <c r="AL26" s="20">
        <v>119.98</v>
      </c>
      <c r="AM26" s="20">
        <v>120.12</v>
      </c>
      <c r="AN26" s="20">
        <v>120.24</v>
      </c>
      <c r="AO26" s="20">
        <v>120.38</v>
      </c>
      <c r="AP26" s="20">
        <v>120.56</v>
      </c>
      <c r="AQ26" s="20">
        <v>120.87</v>
      </c>
      <c r="AR26" s="20">
        <v>120.99</v>
      </c>
      <c r="AS26" s="20">
        <v>117.65</v>
      </c>
      <c r="AT26" s="20">
        <v>119.27</v>
      </c>
      <c r="AU26" s="20">
        <v>117.52</v>
      </c>
      <c r="AV26" s="20">
        <v>117.52</v>
      </c>
      <c r="AW26" s="20">
        <v>117.34</v>
      </c>
      <c r="AX26" s="20">
        <v>117.24</v>
      </c>
      <c r="AY26" s="20">
        <v>117.5</v>
      </c>
      <c r="AZ26" s="20">
        <v>120.3</v>
      </c>
      <c r="BA26" s="20">
        <v>119.45</v>
      </c>
      <c r="BB26" s="20">
        <v>118.45</v>
      </c>
      <c r="BC26" s="20">
        <v>118.24</v>
      </c>
      <c r="BD26" s="20">
        <v>118.28</v>
      </c>
      <c r="BE26" s="20">
        <v>118.16</v>
      </c>
      <c r="BF26" s="20">
        <v>119.8</v>
      </c>
      <c r="BG26" s="20">
        <v>119.9</v>
      </c>
      <c r="BH26" s="20">
        <v>119.8</v>
      </c>
      <c r="BI26" s="20">
        <v>119.73</v>
      </c>
      <c r="BJ26" s="20">
        <v>119.85</v>
      </c>
      <c r="BK26" s="20">
        <v>119.93</v>
      </c>
      <c r="BL26" s="20">
        <v>121.46900000000001</v>
      </c>
      <c r="BM26" s="20">
        <v>120.409</v>
      </c>
      <c r="BN26" s="20">
        <v>120.16900000000001</v>
      </c>
      <c r="BO26" s="20">
        <v>121.369</v>
      </c>
      <c r="BP26" s="20">
        <v>121.349</v>
      </c>
      <c r="BQ26" s="20">
        <v>115.909</v>
      </c>
      <c r="BR26" s="20">
        <v>120.869</v>
      </c>
      <c r="BS26" s="20">
        <v>121.00900000000001</v>
      </c>
      <c r="BT26" s="20">
        <v>120.929</v>
      </c>
      <c r="BU26" s="20">
        <v>117.30900000000001</v>
      </c>
      <c r="BV26" s="20">
        <v>116.409</v>
      </c>
      <c r="BW26" s="20">
        <v>116.60900000000001</v>
      </c>
      <c r="BY26" s="36">
        <f t="shared" si="0"/>
        <v>115.909</v>
      </c>
      <c r="BZ26" s="36">
        <f t="shared" si="1"/>
        <v>121.46900000000001</v>
      </c>
      <c r="CA26" s="36">
        <f t="shared" si="2"/>
        <v>119.40408333333335</v>
      </c>
      <c r="CC26" s="36">
        <f t="shared" si="3"/>
        <v>5.989000000000004</v>
      </c>
      <c r="CD26" s="36">
        <f t="shared" si="4"/>
        <v>0.42900000000000205</v>
      </c>
      <c r="CE26" s="36">
        <f t="shared" si="5"/>
        <v>3.9240833333333427</v>
      </c>
      <c r="CG26" s="40">
        <f t="shared" si="6"/>
        <v>2.1199999999999903</v>
      </c>
    </row>
    <row r="27" spans="1:85" ht="13.5">
      <c r="A27" s="56"/>
      <c r="B27" s="5" t="s">
        <v>37</v>
      </c>
      <c r="C27" s="5">
        <v>115.38</v>
      </c>
      <c r="D27" s="6">
        <v>117.6</v>
      </c>
      <c r="E27" s="7" t="s">
        <v>6</v>
      </c>
      <c r="F27" s="20">
        <v>122.70000000000002</v>
      </c>
      <c r="G27" s="20">
        <v>122.65</v>
      </c>
      <c r="H27" s="20">
        <v>122.61000000000001</v>
      </c>
      <c r="I27" s="20">
        <v>122.54</v>
      </c>
      <c r="J27" s="20">
        <v>122.54</v>
      </c>
      <c r="K27" s="20">
        <v>122.50000000000001</v>
      </c>
      <c r="L27" s="20">
        <v>122.44000000000001</v>
      </c>
      <c r="M27" s="20">
        <v>122.41</v>
      </c>
      <c r="N27" s="20">
        <v>122.28</v>
      </c>
      <c r="O27" s="20">
        <v>122.59</v>
      </c>
      <c r="P27" s="20">
        <v>122.52</v>
      </c>
      <c r="Q27" s="20">
        <v>121.16</v>
      </c>
      <c r="R27" s="20">
        <v>121.29</v>
      </c>
      <c r="S27" s="20">
        <v>120.42</v>
      </c>
      <c r="T27" s="20">
        <v>121.93</v>
      </c>
      <c r="U27" s="20">
        <v>121.87</v>
      </c>
      <c r="V27" s="20"/>
      <c r="W27" s="20">
        <v>118.67</v>
      </c>
      <c r="X27" s="20">
        <v>118.45</v>
      </c>
      <c r="Y27" s="20">
        <v>118.48</v>
      </c>
      <c r="Z27" s="20">
        <v>118.25</v>
      </c>
      <c r="AA27" s="20">
        <v>118.42</v>
      </c>
      <c r="AB27" s="20">
        <v>119.78</v>
      </c>
      <c r="AC27" s="20">
        <v>120.46</v>
      </c>
      <c r="AD27" s="20">
        <v>121.36</v>
      </c>
      <c r="AE27" s="20">
        <v>121.18</v>
      </c>
      <c r="AF27" s="20">
        <v>120.77</v>
      </c>
      <c r="AG27" s="20">
        <v>118.38</v>
      </c>
      <c r="AH27" s="20">
        <v>120.73</v>
      </c>
      <c r="AI27" s="20">
        <v>121.33</v>
      </c>
      <c r="AJ27" s="20">
        <v>121.52</v>
      </c>
      <c r="AK27" s="20">
        <v>120.91</v>
      </c>
      <c r="AL27" s="20">
        <v>120.26</v>
      </c>
      <c r="AM27" s="20">
        <v>120.43</v>
      </c>
      <c r="AN27" s="20">
        <v>120.73</v>
      </c>
      <c r="AO27" s="20">
        <v>120.54</v>
      </c>
      <c r="AP27" s="20">
        <v>120.08</v>
      </c>
      <c r="AQ27" s="20">
        <v>121.34</v>
      </c>
      <c r="AR27" s="20">
        <v>120.88</v>
      </c>
      <c r="AS27" s="20">
        <v>121.4</v>
      </c>
      <c r="AT27" s="20">
        <v>121.67</v>
      </c>
      <c r="AU27" s="20">
        <v>118.36</v>
      </c>
      <c r="AV27" s="20">
        <v>118.3</v>
      </c>
      <c r="AW27" s="20">
        <v>118.27</v>
      </c>
      <c r="AX27" s="20">
        <v>118.22</v>
      </c>
      <c r="AY27" s="20">
        <v>118.42</v>
      </c>
      <c r="AZ27" s="20">
        <v>120.66</v>
      </c>
      <c r="BA27" s="20">
        <v>119.67</v>
      </c>
      <c r="BB27" s="20">
        <v>119.82</v>
      </c>
      <c r="BC27" s="20">
        <v>120</v>
      </c>
      <c r="BD27" s="20">
        <v>119.92</v>
      </c>
      <c r="BE27" s="20">
        <v>119.84</v>
      </c>
      <c r="BF27" s="20">
        <v>119.7</v>
      </c>
      <c r="BG27" s="20">
        <v>119.6</v>
      </c>
      <c r="BH27" s="20">
        <v>119.6</v>
      </c>
      <c r="BI27" s="20"/>
      <c r="BJ27" s="20">
        <v>118.76</v>
      </c>
      <c r="BK27" s="20">
        <v>118.52</v>
      </c>
      <c r="BL27" s="20">
        <v>121.674</v>
      </c>
      <c r="BM27" s="20">
        <v>120.199</v>
      </c>
      <c r="BN27" s="20">
        <v>118.199</v>
      </c>
      <c r="BO27" s="20">
        <v>119.614</v>
      </c>
      <c r="BP27" s="20"/>
      <c r="BQ27" s="20"/>
      <c r="BR27" s="20">
        <v>117.844</v>
      </c>
      <c r="BS27" s="20">
        <v>117.884</v>
      </c>
      <c r="BT27" s="20">
        <v>117.869</v>
      </c>
      <c r="BU27" s="20">
        <v>118.869</v>
      </c>
      <c r="BV27" s="20">
        <v>118.729</v>
      </c>
      <c r="BW27" s="20">
        <v>119.329</v>
      </c>
      <c r="BY27" s="36">
        <f t="shared" si="0"/>
        <v>117.844</v>
      </c>
      <c r="BZ27" s="36">
        <f t="shared" si="1"/>
        <v>121.674</v>
      </c>
      <c r="CA27" s="36">
        <f t="shared" si="2"/>
        <v>119.34761904761906</v>
      </c>
      <c r="CC27" s="43">
        <f t="shared" si="3"/>
        <v>6.294000000000011</v>
      </c>
      <c r="CD27" s="36">
        <f t="shared" si="4"/>
        <v>2.4639999999999986</v>
      </c>
      <c r="CE27" s="36">
        <f t="shared" si="5"/>
        <v>3.967619047619067</v>
      </c>
      <c r="CG27" s="40">
        <f t="shared" si="6"/>
        <v>2.219999999999999</v>
      </c>
    </row>
    <row r="28" spans="1:83" ht="13.5">
      <c r="A28" s="26"/>
      <c r="B28" s="5" t="s">
        <v>38</v>
      </c>
      <c r="C28" s="5"/>
      <c r="D28" s="6">
        <v>117.6</v>
      </c>
      <c r="E28" s="7" t="s">
        <v>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>
        <v>116.09</v>
      </c>
      <c r="BQ28" s="20">
        <v>116.14</v>
      </c>
      <c r="BR28" s="20">
        <v>116.21</v>
      </c>
      <c r="BS28" s="20">
        <v>116.25</v>
      </c>
      <c r="BT28" s="20">
        <v>116.28</v>
      </c>
      <c r="BU28" s="20">
        <v>116.672</v>
      </c>
      <c r="BV28" s="20">
        <v>116.792</v>
      </c>
      <c r="BW28" s="20">
        <v>116.892</v>
      </c>
      <c r="BY28" s="36">
        <f t="shared" si="0"/>
        <v>116.09</v>
      </c>
      <c r="BZ28" s="36">
        <f t="shared" si="1"/>
        <v>116.892</v>
      </c>
      <c r="CA28" s="36">
        <f t="shared" si="2"/>
        <v>116.41575</v>
      </c>
      <c r="CC28" s="36"/>
      <c r="CD28" s="36"/>
      <c r="CE28" s="36"/>
    </row>
    <row r="29" spans="1:83" ht="13.5">
      <c r="A29" s="26"/>
      <c r="B29" s="5" t="s">
        <v>39</v>
      </c>
      <c r="C29" s="5"/>
      <c r="D29" s="6">
        <v>117.6</v>
      </c>
      <c r="E29" s="7" t="s">
        <v>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>
        <v>115.82</v>
      </c>
      <c r="BR29" s="20">
        <v>115.82</v>
      </c>
      <c r="BS29" s="20">
        <v>115.82</v>
      </c>
      <c r="BT29" s="20">
        <v>115.82</v>
      </c>
      <c r="BU29" s="20">
        <v>115.82</v>
      </c>
      <c r="BV29" s="20">
        <v>115.82</v>
      </c>
      <c r="BW29" s="20">
        <v>115.82</v>
      </c>
      <c r="BY29" s="36">
        <f t="shared" si="0"/>
        <v>115.82</v>
      </c>
      <c r="BZ29" s="36">
        <f t="shared" si="1"/>
        <v>115.82</v>
      </c>
      <c r="CA29" s="36">
        <f t="shared" si="2"/>
        <v>115.81999999999996</v>
      </c>
      <c r="CC29" s="36"/>
      <c r="CD29" s="36"/>
      <c r="CE29" s="36"/>
    </row>
    <row r="30" spans="1:83" s="25" customFormat="1" ht="12" hidden="1">
      <c r="A30" s="33" t="s">
        <v>40</v>
      </c>
      <c r="B30" s="34">
        <f>AVERAGE(F4:BW29)</f>
        <v>118.28299151888965</v>
      </c>
      <c r="C30" s="34"/>
      <c r="D30" s="33"/>
      <c r="E30" s="33"/>
      <c r="F30" s="34">
        <f aca="true" t="shared" si="7" ref="F30:AY30">AVERAGE(F4:F27)</f>
        <v>120.801</v>
      </c>
      <c r="G30" s="34">
        <f t="shared" si="7"/>
        <v>120.53100000000002</v>
      </c>
      <c r="H30" s="34">
        <f t="shared" si="7"/>
        <v>120.23285714285714</v>
      </c>
      <c r="I30" s="34">
        <f t="shared" si="7"/>
        <v>120.06999999999996</v>
      </c>
      <c r="J30" s="34">
        <f t="shared" si="7"/>
        <v>120.12666666666664</v>
      </c>
      <c r="K30" s="34">
        <f t="shared" si="7"/>
        <v>119.76095238095238</v>
      </c>
      <c r="L30" s="34">
        <f t="shared" si="7"/>
        <v>119.44421052631579</v>
      </c>
      <c r="M30" s="34">
        <f t="shared" si="7"/>
        <v>119.29000000000002</v>
      </c>
      <c r="N30" s="34">
        <f t="shared" si="7"/>
        <v>119.07238095238097</v>
      </c>
      <c r="O30" s="34">
        <f t="shared" si="7"/>
        <v>119.51142857142861</v>
      </c>
      <c r="P30" s="34">
        <f t="shared" si="7"/>
        <v>119.60476190476187</v>
      </c>
      <c r="Q30" s="34">
        <f t="shared" si="7"/>
        <v>119.17961904761904</v>
      </c>
      <c r="R30" s="34">
        <f t="shared" si="7"/>
        <v>119.0947619047619</v>
      </c>
      <c r="S30" s="34">
        <f t="shared" si="7"/>
        <v>118.96666666666665</v>
      </c>
      <c r="T30" s="34">
        <f t="shared" si="7"/>
        <v>118.95857142857142</v>
      </c>
      <c r="U30" s="34">
        <f t="shared" si="7"/>
        <v>118.53789473684209</v>
      </c>
      <c r="V30" s="34">
        <f t="shared" si="7"/>
        <v>117.99894736842106</v>
      </c>
      <c r="W30" s="34">
        <f t="shared" si="7"/>
        <v>118.10499999999999</v>
      </c>
      <c r="X30" s="34">
        <f t="shared" si="7"/>
        <v>117.87473684210524</v>
      </c>
      <c r="Y30" s="34">
        <f t="shared" si="7"/>
        <v>118.08250000000001</v>
      </c>
      <c r="Z30" s="34">
        <f t="shared" si="7"/>
        <v>118.00333333333334</v>
      </c>
      <c r="AA30" s="34">
        <f t="shared" si="7"/>
        <v>118.35363636363637</v>
      </c>
      <c r="AB30" s="34">
        <f t="shared" si="7"/>
        <v>118.8031818181818</v>
      </c>
      <c r="AC30" s="34">
        <f t="shared" si="7"/>
        <v>119.25909090909092</v>
      </c>
      <c r="AD30" s="34">
        <f t="shared" si="7"/>
        <v>119.60181818181819</v>
      </c>
      <c r="AE30" s="34">
        <f t="shared" si="7"/>
        <v>119.7159090909091</v>
      </c>
      <c r="AF30" s="34">
        <f t="shared" si="7"/>
        <v>119.585</v>
      </c>
      <c r="AG30" s="34">
        <f t="shared" si="7"/>
        <v>118.64933333333335</v>
      </c>
      <c r="AH30" s="34">
        <f t="shared" si="7"/>
        <v>119.17545454545457</v>
      </c>
      <c r="AI30" s="34">
        <f t="shared" si="7"/>
        <v>119.02428571428572</v>
      </c>
      <c r="AJ30" s="34">
        <f t="shared" si="7"/>
        <v>118.85349999999998</v>
      </c>
      <c r="AK30" s="34">
        <f t="shared" si="7"/>
        <v>118.59049999999999</v>
      </c>
      <c r="AL30" s="34">
        <f t="shared" si="7"/>
        <v>118.34100000000001</v>
      </c>
      <c r="AM30" s="34">
        <f t="shared" si="7"/>
        <v>118.29199999999996</v>
      </c>
      <c r="AN30" s="34">
        <f t="shared" si="7"/>
        <v>118.23299999999999</v>
      </c>
      <c r="AO30" s="34">
        <f t="shared" si="7"/>
        <v>118.2595</v>
      </c>
      <c r="AP30" s="34">
        <f t="shared" si="7"/>
        <v>118.36449999999999</v>
      </c>
      <c r="AQ30" s="34">
        <f t="shared" si="7"/>
        <v>118.64299999999999</v>
      </c>
      <c r="AR30" s="34">
        <f t="shared" si="7"/>
        <v>118.63749999999997</v>
      </c>
      <c r="AS30" s="34">
        <f t="shared" si="7"/>
        <v>118.12450000000001</v>
      </c>
      <c r="AT30" s="34">
        <f t="shared" si="7"/>
        <v>117.7375</v>
      </c>
      <c r="AU30" s="34">
        <f t="shared" si="7"/>
        <v>117.1825</v>
      </c>
      <c r="AV30" s="34">
        <f t="shared" si="7"/>
        <v>117.01299999999999</v>
      </c>
      <c r="AW30" s="34">
        <f t="shared" si="7"/>
        <v>116.88700000000001</v>
      </c>
      <c r="AX30" s="34">
        <f t="shared" si="7"/>
        <v>116.88699999999999</v>
      </c>
      <c r="AY30" s="34">
        <f t="shared" si="7"/>
        <v>116.9875</v>
      </c>
      <c r="AZ30" s="34">
        <f>AVERAGE(AZ4:AZ27)</f>
        <v>117.24449999999999</v>
      </c>
      <c r="BA30" s="34">
        <f aca="true" t="shared" si="8" ref="BA30:BW30">AVERAGE(BA4:BA27)</f>
        <v>117.22749999999999</v>
      </c>
      <c r="BB30" s="34">
        <f t="shared" si="8"/>
        <v>116.912</v>
      </c>
      <c r="BC30" s="34">
        <f t="shared" si="8"/>
        <v>117.58416666666666</v>
      </c>
      <c r="BD30" s="34">
        <f t="shared" si="8"/>
        <v>117.72363636363637</v>
      </c>
      <c r="BE30" s="34">
        <f t="shared" si="8"/>
        <v>117.47166666666668</v>
      </c>
      <c r="BF30" s="34">
        <f t="shared" si="8"/>
        <v>117.11666666666667</v>
      </c>
      <c r="BG30" s="34">
        <f t="shared" si="8"/>
        <v>116.95</v>
      </c>
      <c r="BH30" s="34">
        <f t="shared" si="8"/>
        <v>116.48571428571428</v>
      </c>
      <c r="BI30" s="34">
        <f t="shared" si="8"/>
        <v>116.24333333333334</v>
      </c>
      <c r="BJ30" s="34">
        <f t="shared" si="8"/>
        <v>117.31714285714285</v>
      </c>
      <c r="BK30" s="34">
        <f t="shared" si="8"/>
        <v>117.06333333333335</v>
      </c>
      <c r="BL30" s="34">
        <f t="shared" si="8"/>
        <v>117.53349999999999</v>
      </c>
      <c r="BM30" s="34">
        <f t="shared" si="8"/>
        <v>117.33973333333333</v>
      </c>
      <c r="BN30" s="34">
        <f t="shared" si="8"/>
        <v>117.11106666666666</v>
      </c>
      <c r="BO30" s="34">
        <f t="shared" si="8"/>
        <v>117.7015</v>
      </c>
      <c r="BP30" s="34">
        <f t="shared" si="8"/>
        <v>117.70076470588235</v>
      </c>
      <c r="BQ30" s="34">
        <f t="shared" si="8"/>
        <v>116.50513333333335</v>
      </c>
      <c r="BR30" s="34">
        <f t="shared" si="8"/>
        <v>116.8857</v>
      </c>
      <c r="BS30" s="34">
        <f t="shared" si="8"/>
        <v>116.63400000000001</v>
      </c>
      <c r="BT30" s="34">
        <f t="shared" si="8"/>
        <v>116.85295</v>
      </c>
      <c r="BU30" s="34">
        <f t="shared" si="8"/>
        <v>116.34733333333332</v>
      </c>
      <c r="BV30" s="34">
        <f t="shared" si="8"/>
        <v>116.89526315789472</v>
      </c>
      <c r="BW30" s="34">
        <f t="shared" si="8"/>
        <v>116.68473684210525</v>
      </c>
      <c r="CC30" s="38">
        <f>AVERAGE(CC4:CC27)</f>
        <v>5.569650000000002</v>
      </c>
      <c r="CD30" s="38">
        <f>AVERAGE(CD4:CD27)</f>
        <v>1.9992000000000019</v>
      </c>
      <c r="CE30" s="38">
        <f>AVERAGE(CE4:CE27)</f>
        <v>3.8430947023809536</v>
      </c>
    </row>
    <row r="32" ht="13.5">
      <c r="A32" s="16" t="s">
        <v>41</v>
      </c>
    </row>
    <row r="33" ht="13.5">
      <c r="A33" s="16" t="s">
        <v>46</v>
      </c>
    </row>
    <row r="34" ht="13.5">
      <c r="A34" s="31" t="s">
        <v>47</v>
      </c>
    </row>
    <row r="35" ht="13.5">
      <c r="A35" s="32" t="s">
        <v>48</v>
      </c>
    </row>
    <row r="36" ht="13.5">
      <c r="A36" s="35" t="s">
        <v>50</v>
      </c>
    </row>
    <row r="37" ht="13.5">
      <c r="A37" s="42" t="s">
        <v>59</v>
      </c>
    </row>
  </sheetData>
  <sheetProtection/>
  <mergeCells count="10">
    <mergeCell ref="A15:A18"/>
    <mergeCell ref="A19:A21"/>
    <mergeCell ref="A22:A24"/>
    <mergeCell ref="A26:A27"/>
    <mergeCell ref="BL2:BN2"/>
    <mergeCell ref="A3:B3"/>
    <mergeCell ref="A4:A5"/>
    <mergeCell ref="A6:A7"/>
    <mergeCell ref="A8:A10"/>
    <mergeCell ref="A11:A14"/>
  </mergeCells>
  <conditionalFormatting sqref="F4:BW29">
    <cfRule type="cellIs" priority="1" dxfId="7" operator="lessThanOrEqual">
      <formula>$C4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69"/>
  <sheetViews>
    <sheetView tabSelected="1" zoomScale="85" zoomScaleNormal="85" zoomScalePageLayoutView="0" workbookViewId="0" topLeftCell="A1">
      <selection activeCell="V42" sqref="V42"/>
    </sheetView>
  </sheetViews>
  <sheetFormatPr defaultColWidth="9.140625" defaultRowHeight="15"/>
  <cols>
    <col min="1" max="1" width="9.57421875" style="16" customWidth="1"/>
    <col min="2" max="3" width="12.140625" style="16" customWidth="1"/>
    <col min="4" max="4" width="8.00390625" style="16" customWidth="1"/>
    <col min="5" max="5" width="10.7109375" style="16" customWidth="1"/>
    <col min="6" max="50" width="7.8515625" style="16" customWidth="1"/>
    <col min="51" max="56" width="10.28125" style="16" customWidth="1"/>
    <col min="57" max="59" width="8.28125" style="16" customWidth="1"/>
    <col min="60" max="69" width="10.28125" style="16" customWidth="1"/>
    <col min="70" max="70" width="13.140625" style="16" customWidth="1"/>
    <col min="71" max="74" width="10.28125" style="16" customWidth="1"/>
    <col min="75" max="16384" width="8.8515625" style="16" customWidth="1"/>
  </cols>
  <sheetData>
    <row r="1" ht="13.5">
      <c r="A1" s="17" t="s">
        <v>65</v>
      </c>
    </row>
    <row r="2" spans="63:75" ht="13.5">
      <c r="BK2" s="57"/>
      <c r="BL2" s="57"/>
      <c r="BM2" s="57"/>
      <c r="BR2" s="50"/>
      <c r="BU2" s="19"/>
      <c r="BV2" s="19"/>
      <c r="BW2" s="19"/>
    </row>
    <row r="3" spans="1:78" ht="13.5">
      <c r="A3" s="58" t="s">
        <v>1</v>
      </c>
      <c r="B3" s="58"/>
      <c r="C3" s="53" t="s">
        <v>49</v>
      </c>
      <c r="D3" s="53" t="s">
        <v>2</v>
      </c>
      <c r="E3" s="2">
        <v>41725</v>
      </c>
      <c r="F3" s="2">
        <v>43800</v>
      </c>
      <c r="G3" s="2">
        <v>41788</v>
      </c>
      <c r="H3" s="2">
        <v>41816</v>
      </c>
      <c r="I3" s="2">
        <v>41830</v>
      </c>
      <c r="J3" s="2">
        <v>41865</v>
      </c>
      <c r="K3" s="2">
        <v>41899</v>
      </c>
      <c r="L3" s="2">
        <v>41914</v>
      </c>
      <c r="M3" s="2">
        <v>41963</v>
      </c>
      <c r="N3" s="2">
        <v>41985</v>
      </c>
      <c r="O3" s="2">
        <v>42012</v>
      </c>
      <c r="P3" s="2">
        <v>42061</v>
      </c>
      <c r="Q3" s="2">
        <v>42088</v>
      </c>
      <c r="R3" s="2">
        <v>42095</v>
      </c>
      <c r="S3" s="2">
        <v>42146</v>
      </c>
      <c r="T3" s="2">
        <v>42181</v>
      </c>
      <c r="U3" s="2">
        <v>42203</v>
      </c>
      <c r="V3" s="2">
        <v>42230</v>
      </c>
      <c r="W3" s="2">
        <v>42256</v>
      </c>
      <c r="X3" s="2">
        <v>42286</v>
      </c>
      <c r="Y3" s="2">
        <v>42328</v>
      </c>
      <c r="Z3" s="2">
        <v>42348</v>
      </c>
      <c r="AA3" s="2">
        <v>42374</v>
      </c>
      <c r="AB3" s="2">
        <v>42415</v>
      </c>
      <c r="AC3" s="2">
        <v>42440</v>
      </c>
      <c r="AD3" s="2">
        <v>42481</v>
      </c>
      <c r="AE3" s="2">
        <v>42513</v>
      </c>
      <c r="AF3" s="2">
        <v>42537</v>
      </c>
      <c r="AG3" s="2">
        <v>42576</v>
      </c>
      <c r="AH3" s="2">
        <v>42608</v>
      </c>
      <c r="AI3" s="2">
        <v>42632</v>
      </c>
      <c r="AJ3" s="2">
        <v>42653</v>
      </c>
      <c r="AK3" s="2">
        <v>42681</v>
      </c>
      <c r="AL3" s="2">
        <v>42716</v>
      </c>
      <c r="AM3" s="2">
        <v>42752</v>
      </c>
      <c r="AN3" s="2">
        <v>42786</v>
      </c>
      <c r="AO3" s="2">
        <v>42800</v>
      </c>
      <c r="AP3" s="2">
        <v>42849</v>
      </c>
      <c r="AQ3" s="2">
        <v>42863</v>
      </c>
      <c r="AR3" s="2">
        <v>42900</v>
      </c>
      <c r="AS3" s="2">
        <v>42928</v>
      </c>
      <c r="AT3" s="2">
        <v>42962</v>
      </c>
      <c r="AU3" s="2">
        <v>42996</v>
      </c>
      <c r="AV3" s="2">
        <v>43024</v>
      </c>
      <c r="AW3" s="2">
        <v>43052</v>
      </c>
      <c r="AX3" s="2">
        <v>43075</v>
      </c>
      <c r="AY3" s="2">
        <v>43101</v>
      </c>
      <c r="AZ3" s="2">
        <v>43132</v>
      </c>
      <c r="BA3" s="2">
        <v>43160</v>
      </c>
      <c r="BB3" s="2">
        <v>43191</v>
      </c>
      <c r="BC3" s="2">
        <v>43221</v>
      </c>
      <c r="BD3" s="2">
        <v>43252</v>
      </c>
      <c r="BE3" s="3">
        <v>43282</v>
      </c>
      <c r="BF3" s="3">
        <v>43313</v>
      </c>
      <c r="BG3" s="3">
        <v>43344</v>
      </c>
      <c r="BH3" s="2">
        <v>43374</v>
      </c>
      <c r="BI3" s="2">
        <v>43405</v>
      </c>
      <c r="BJ3" s="2">
        <v>43435</v>
      </c>
      <c r="BK3" s="2">
        <v>43466</v>
      </c>
      <c r="BL3" s="2">
        <v>43497</v>
      </c>
      <c r="BM3" s="2">
        <v>43525</v>
      </c>
      <c r="BN3" s="2">
        <v>43556</v>
      </c>
      <c r="BO3" s="2">
        <v>43586</v>
      </c>
      <c r="BP3" s="2">
        <v>43617</v>
      </c>
      <c r="BQ3" s="2">
        <v>43647</v>
      </c>
      <c r="BR3" s="2">
        <v>43678</v>
      </c>
      <c r="BS3" s="2">
        <v>43709</v>
      </c>
      <c r="BT3" s="4">
        <v>43739</v>
      </c>
      <c r="BU3" s="4">
        <v>43770</v>
      </c>
      <c r="BV3" s="4">
        <v>43800</v>
      </c>
      <c r="BX3" s="49" t="s">
        <v>51</v>
      </c>
      <c r="BY3" s="49" t="s">
        <v>52</v>
      </c>
      <c r="BZ3" s="49" t="s">
        <v>53</v>
      </c>
    </row>
    <row r="4" spans="1:78" ht="13.5">
      <c r="A4" s="56" t="s">
        <v>4</v>
      </c>
      <c r="B4" s="5" t="s">
        <v>5</v>
      </c>
      <c r="C4" s="5">
        <v>113.02</v>
      </c>
      <c r="D4" s="6">
        <v>0.980000000000004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>
        <v>1</v>
      </c>
      <c r="O4" s="20">
        <v>1</v>
      </c>
      <c r="P4" s="20">
        <v>1</v>
      </c>
      <c r="Q4" s="20">
        <v>1</v>
      </c>
      <c r="R4" s="20">
        <v>1</v>
      </c>
      <c r="S4" s="20">
        <v>1</v>
      </c>
      <c r="T4" s="20">
        <v>1</v>
      </c>
      <c r="U4" s="20">
        <v>1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20">
        <v>1</v>
      </c>
      <c r="AB4" s="20">
        <v>1</v>
      </c>
      <c r="AC4" s="20">
        <v>1</v>
      </c>
      <c r="AD4" s="20">
        <v>1</v>
      </c>
      <c r="AE4" s="20">
        <v>1</v>
      </c>
      <c r="AF4" s="20">
        <v>1</v>
      </c>
      <c r="AG4" s="20">
        <v>1</v>
      </c>
      <c r="AH4" s="20">
        <v>1</v>
      </c>
      <c r="AI4" s="20">
        <v>1</v>
      </c>
      <c r="AJ4" s="20">
        <v>1</v>
      </c>
      <c r="AK4" s="20">
        <v>1</v>
      </c>
      <c r="AL4" s="20">
        <v>1</v>
      </c>
      <c r="AM4" s="20">
        <v>1</v>
      </c>
      <c r="AN4" s="20">
        <v>1</v>
      </c>
      <c r="AO4" s="20">
        <v>1</v>
      </c>
      <c r="AP4" s="20">
        <v>1</v>
      </c>
      <c r="AQ4" s="20">
        <v>1</v>
      </c>
      <c r="AR4" s="20">
        <v>1</v>
      </c>
      <c r="AS4" s="20">
        <v>1</v>
      </c>
      <c r="AT4" s="20">
        <v>1</v>
      </c>
      <c r="AU4" s="20">
        <v>1</v>
      </c>
      <c r="AV4" s="20">
        <v>1</v>
      </c>
      <c r="AW4" s="20">
        <v>1</v>
      </c>
      <c r="AX4" s="20">
        <v>1</v>
      </c>
      <c r="AY4" s="20">
        <v>1</v>
      </c>
      <c r="AZ4" s="20">
        <v>1</v>
      </c>
      <c r="BA4" s="20">
        <v>1</v>
      </c>
      <c r="BB4" s="20">
        <v>1</v>
      </c>
      <c r="BC4" s="20">
        <v>1</v>
      </c>
      <c r="BD4" s="20">
        <v>1</v>
      </c>
      <c r="BE4" s="20">
        <v>1</v>
      </c>
      <c r="BF4" s="20">
        <v>1</v>
      </c>
      <c r="BG4" s="20">
        <v>1</v>
      </c>
      <c r="BH4" s="20">
        <v>1</v>
      </c>
      <c r="BI4" s="20">
        <v>1</v>
      </c>
      <c r="BJ4" s="20">
        <v>1</v>
      </c>
      <c r="BK4" s="20">
        <v>1</v>
      </c>
      <c r="BL4" s="20">
        <v>1</v>
      </c>
      <c r="BM4" s="20">
        <v>1</v>
      </c>
      <c r="BN4" s="20">
        <v>1</v>
      </c>
      <c r="BO4" s="20">
        <v>1</v>
      </c>
      <c r="BP4" s="20">
        <v>1</v>
      </c>
      <c r="BQ4" s="20">
        <v>1</v>
      </c>
      <c r="BR4" s="20">
        <v>1</v>
      </c>
      <c r="BS4" s="20">
        <v>1</v>
      </c>
      <c r="BT4" s="20">
        <v>1</v>
      </c>
      <c r="BU4" s="20">
        <v>1</v>
      </c>
      <c r="BV4" s="20">
        <v>1</v>
      </c>
      <c r="BX4" s="48">
        <f>MIN(E4:BV4)</f>
        <v>1</v>
      </c>
      <c r="BY4" s="48">
        <f>MAX(E4:BV4)</f>
        <v>1</v>
      </c>
      <c r="BZ4" s="48">
        <f>AVERAGE(E4:BV4)</f>
        <v>1</v>
      </c>
    </row>
    <row r="5" spans="1:78" ht="13.5">
      <c r="A5" s="56"/>
      <c r="B5" s="5" t="s">
        <v>7</v>
      </c>
      <c r="C5" s="5">
        <v>113.02</v>
      </c>
      <c r="D5" s="6">
        <v>0.980000000000004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>
        <v>1</v>
      </c>
      <c r="P5" s="20">
        <v>1</v>
      </c>
      <c r="Q5" s="20">
        <v>1</v>
      </c>
      <c r="R5" s="20">
        <v>1</v>
      </c>
      <c r="S5" s="20">
        <v>1</v>
      </c>
      <c r="T5" s="20">
        <v>1</v>
      </c>
      <c r="U5" s="20">
        <v>1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20">
        <v>1</v>
      </c>
      <c r="AB5" s="20">
        <v>1</v>
      </c>
      <c r="AC5" s="20">
        <v>1</v>
      </c>
      <c r="AD5" s="20">
        <v>1</v>
      </c>
      <c r="AE5" s="20">
        <v>1</v>
      </c>
      <c r="AF5" s="20">
        <v>1</v>
      </c>
      <c r="AG5" s="20">
        <v>1</v>
      </c>
      <c r="AH5" s="20">
        <v>1</v>
      </c>
      <c r="AI5" s="20">
        <v>1</v>
      </c>
      <c r="AJ5" s="20">
        <v>1</v>
      </c>
      <c r="AK5" s="20">
        <v>1</v>
      </c>
      <c r="AL5" s="20">
        <v>1</v>
      </c>
      <c r="AM5" s="20">
        <v>1</v>
      </c>
      <c r="AN5" s="20">
        <v>1</v>
      </c>
      <c r="AO5" s="20">
        <v>1</v>
      </c>
      <c r="AP5" s="20">
        <v>1</v>
      </c>
      <c r="AQ5" s="20">
        <v>1</v>
      </c>
      <c r="AR5" s="20">
        <v>1</v>
      </c>
      <c r="AS5" s="20">
        <v>1</v>
      </c>
      <c r="AT5" s="20">
        <v>1</v>
      </c>
      <c r="AU5" s="20">
        <v>1</v>
      </c>
      <c r="AV5" s="20">
        <v>1</v>
      </c>
      <c r="AW5" s="20">
        <v>1</v>
      </c>
      <c r="AX5" s="20">
        <v>1</v>
      </c>
      <c r="AY5" s="20">
        <v>1</v>
      </c>
      <c r="AZ5" s="20">
        <v>1</v>
      </c>
      <c r="BA5" s="20">
        <v>1</v>
      </c>
      <c r="BB5" s="20">
        <v>1</v>
      </c>
      <c r="BC5" s="20">
        <v>1</v>
      </c>
      <c r="BD5" s="20">
        <v>1</v>
      </c>
      <c r="BE5" s="20">
        <v>1</v>
      </c>
      <c r="BF5" s="20">
        <v>1</v>
      </c>
      <c r="BG5" s="20">
        <v>1</v>
      </c>
      <c r="BH5" s="20">
        <v>1</v>
      </c>
      <c r="BI5" s="20">
        <v>1</v>
      </c>
      <c r="BJ5" s="20">
        <v>1</v>
      </c>
      <c r="BK5" s="20">
        <v>1</v>
      </c>
      <c r="BL5" s="20">
        <v>1</v>
      </c>
      <c r="BM5" s="20">
        <v>1</v>
      </c>
      <c r="BN5" s="20">
        <v>1</v>
      </c>
      <c r="BO5" s="20">
        <v>1</v>
      </c>
      <c r="BP5" s="20">
        <v>1</v>
      </c>
      <c r="BQ5" s="20">
        <v>1</v>
      </c>
      <c r="BR5" s="20">
        <v>1</v>
      </c>
      <c r="BS5" s="20">
        <v>1</v>
      </c>
      <c r="BT5" s="20">
        <v>1</v>
      </c>
      <c r="BU5" s="20">
        <v>1</v>
      </c>
      <c r="BV5" s="20">
        <v>1</v>
      </c>
      <c r="BX5" s="48">
        <f aca="true" t="shared" si="0" ref="BX5:BX27">MIN(E5:BV5)</f>
        <v>1</v>
      </c>
      <c r="BY5" s="48">
        <f aca="true" t="shared" si="1" ref="BY5:BY27">MAX(E5:BV5)</f>
        <v>1</v>
      </c>
      <c r="BZ5" s="48">
        <f aca="true" t="shared" si="2" ref="BZ5:BZ27">AVERAGE(E5:BV5)</f>
        <v>1</v>
      </c>
    </row>
    <row r="6" spans="1:78" ht="13.5">
      <c r="A6" s="56" t="s">
        <v>8</v>
      </c>
      <c r="B6" s="5" t="s">
        <v>9</v>
      </c>
      <c r="C6" s="5">
        <v>112.42</v>
      </c>
      <c r="D6" s="6">
        <v>4.3799999999999955</v>
      </c>
      <c r="E6" s="6">
        <v>4.3799999999999955</v>
      </c>
      <c r="F6" s="6">
        <v>4.3799999999999955</v>
      </c>
      <c r="G6" s="6">
        <v>4.38</v>
      </c>
      <c r="H6" s="6">
        <v>4.38</v>
      </c>
      <c r="I6" s="6">
        <v>4.38</v>
      </c>
      <c r="J6" s="6">
        <v>4.38</v>
      </c>
      <c r="K6" s="6">
        <v>4.38</v>
      </c>
      <c r="L6" s="6">
        <v>4.38</v>
      </c>
      <c r="M6" s="6">
        <v>4.38</v>
      </c>
      <c r="N6" s="6">
        <v>4.38</v>
      </c>
      <c r="O6" s="6">
        <v>4.38</v>
      </c>
      <c r="P6" s="6">
        <v>4.38</v>
      </c>
      <c r="Q6" s="6">
        <v>4.38</v>
      </c>
      <c r="R6" s="6">
        <v>4.38</v>
      </c>
      <c r="S6" s="6">
        <v>4.38</v>
      </c>
      <c r="T6" s="6">
        <v>4.38</v>
      </c>
      <c r="U6" s="6">
        <v>4.38</v>
      </c>
      <c r="V6" s="6">
        <v>4.38</v>
      </c>
      <c r="W6" s="6">
        <v>4.38</v>
      </c>
      <c r="X6" s="6">
        <v>4.38</v>
      </c>
      <c r="Y6" s="6">
        <v>4.38</v>
      </c>
      <c r="Z6" s="6">
        <v>4.38</v>
      </c>
      <c r="AA6" s="6">
        <v>4.38</v>
      </c>
      <c r="AB6" s="6">
        <v>4.38</v>
      </c>
      <c r="AC6" s="6">
        <v>4.38</v>
      </c>
      <c r="AD6" s="6">
        <v>4.38</v>
      </c>
      <c r="AE6" s="6">
        <v>4.38</v>
      </c>
      <c r="AF6" s="6">
        <v>4.38</v>
      </c>
      <c r="AG6" s="6">
        <v>4.38</v>
      </c>
      <c r="AH6" s="6">
        <v>4.38</v>
      </c>
      <c r="AI6" s="6">
        <v>4.38</v>
      </c>
      <c r="AJ6" s="6">
        <v>4.38</v>
      </c>
      <c r="AK6" s="6">
        <v>4.38</v>
      </c>
      <c r="AL6" s="6">
        <v>4.38</v>
      </c>
      <c r="AM6" s="6">
        <v>4.38</v>
      </c>
      <c r="AN6" s="6">
        <v>4.38</v>
      </c>
      <c r="AO6" s="6">
        <v>4.38</v>
      </c>
      <c r="AP6" s="6">
        <v>4.38</v>
      </c>
      <c r="AQ6" s="6">
        <v>4.38</v>
      </c>
      <c r="AR6" s="6">
        <v>4.38</v>
      </c>
      <c r="AS6" s="6">
        <v>4.38</v>
      </c>
      <c r="AT6" s="6">
        <v>4.38</v>
      </c>
      <c r="AU6" s="6">
        <v>4.38</v>
      </c>
      <c r="AV6" s="6">
        <v>4.38</v>
      </c>
      <c r="AW6" s="6">
        <v>4.38</v>
      </c>
      <c r="AX6" s="6">
        <v>4.38</v>
      </c>
      <c r="AY6" s="6">
        <v>4.38</v>
      </c>
      <c r="AZ6" s="6">
        <v>4.38</v>
      </c>
      <c r="BA6" s="6">
        <v>4.38</v>
      </c>
      <c r="BB6" s="6">
        <v>4.38</v>
      </c>
      <c r="BC6" s="6">
        <v>4.38</v>
      </c>
      <c r="BD6" s="6">
        <v>4.38</v>
      </c>
      <c r="BE6" s="6">
        <v>4.38</v>
      </c>
      <c r="BF6" s="6">
        <v>4.38</v>
      </c>
      <c r="BG6" s="6">
        <v>4.38</v>
      </c>
      <c r="BH6" s="6">
        <v>4.38</v>
      </c>
      <c r="BI6" s="6">
        <v>4.38</v>
      </c>
      <c r="BJ6" s="6">
        <v>4.38</v>
      </c>
      <c r="BK6" s="6">
        <v>4.38</v>
      </c>
      <c r="BL6" s="6">
        <v>4.38</v>
      </c>
      <c r="BM6" s="6">
        <v>4.38</v>
      </c>
      <c r="BN6" s="6">
        <v>4.38</v>
      </c>
      <c r="BO6" s="6">
        <v>4.38</v>
      </c>
      <c r="BP6" s="6">
        <v>4.38</v>
      </c>
      <c r="BQ6" s="6">
        <v>4.38</v>
      </c>
      <c r="BR6" s="6">
        <v>4.38</v>
      </c>
      <c r="BS6" s="6">
        <v>4.38</v>
      </c>
      <c r="BT6" s="6">
        <v>4.38</v>
      </c>
      <c r="BU6" s="6">
        <v>4.38</v>
      </c>
      <c r="BV6" s="6">
        <v>4.38</v>
      </c>
      <c r="BX6" s="48">
        <f t="shared" si="0"/>
        <v>4.3799999999999955</v>
      </c>
      <c r="BY6" s="48">
        <f t="shared" si="1"/>
        <v>4.38</v>
      </c>
      <c r="BZ6" s="48">
        <f t="shared" si="2"/>
        <v>4.379999999999997</v>
      </c>
    </row>
    <row r="7" spans="1:78" ht="13.5">
      <c r="A7" s="56"/>
      <c r="B7" s="5" t="s">
        <v>10</v>
      </c>
      <c r="C7" s="5">
        <v>112.42</v>
      </c>
      <c r="D7" s="6">
        <v>4.3799999999999955</v>
      </c>
      <c r="E7" s="6">
        <v>4.3799999999999955</v>
      </c>
      <c r="F7" s="6">
        <v>4.3799999999999955</v>
      </c>
      <c r="G7" s="6">
        <v>4.38</v>
      </c>
      <c r="H7" s="6">
        <v>4.38</v>
      </c>
      <c r="I7" s="6">
        <v>4.38</v>
      </c>
      <c r="J7" s="6">
        <v>4.38</v>
      </c>
      <c r="K7" s="6">
        <v>4.38</v>
      </c>
      <c r="L7" s="6">
        <v>4.38</v>
      </c>
      <c r="M7" s="6">
        <v>4.38</v>
      </c>
      <c r="N7" s="6">
        <v>4.38</v>
      </c>
      <c r="O7" s="6">
        <v>4.38</v>
      </c>
      <c r="P7" s="6">
        <v>4.38</v>
      </c>
      <c r="Q7" s="6">
        <v>4.38</v>
      </c>
      <c r="R7" s="6">
        <v>4.38</v>
      </c>
      <c r="S7" s="6">
        <v>4.38</v>
      </c>
      <c r="T7" s="6">
        <v>4.38</v>
      </c>
      <c r="U7" s="6">
        <v>4.38</v>
      </c>
      <c r="V7" s="6">
        <v>4.38</v>
      </c>
      <c r="W7" s="6">
        <v>4.38</v>
      </c>
      <c r="X7" s="6">
        <v>4.38</v>
      </c>
      <c r="Y7" s="6">
        <v>4.38</v>
      </c>
      <c r="Z7" s="6">
        <v>4.38</v>
      </c>
      <c r="AA7" s="6">
        <v>4.38</v>
      </c>
      <c r="AB7" s="6">
        <v>4.38</v>
      </c>
      <c r="AC7" s="6">
        <v>4.38</v>
      </c>
      <c r="AD7" s="6">
        <v>4.38</v>
      </c>
      <c r="AE7" s="6">
        <v>4.38</v>
      </c>
      <c r="AF7" s="6">
        <v>4.38</v>
      </c>
      <c r="AG7" s="6">
        <v>4.38</v>
      </c>
      <c r="AH7" s="6">
        <v>4.38</v>
      </c>
      <c r="AI7" s="6">
        <v>4.38</v>
      </c>
      <c r="AJ7" s="6">
        <v>4.38</v>
      </c>
      <c r="AK7" s="6">
        <v>4.38</v>
      </c>
      <c r="AL7" s="6">
        <v>4.38</v>
      </c>
      <c r="AM7" s="6">
        <v>4.38</v>
      </c>
      <c r="AN7" s="6">
        <v>4.38</v>
      </c>
      <c r="AO7" s="6">
        <v>4.38</v>
      </c>
      <c r="AP7" s="6">
        <v>4.38</v>
      </c>
      <c r="AQ7" s="6">
        <v>4.38</v>
      </c>
      <c r="AR7" s="6">
        <v>4.38</v>
      </c>
      <c r="AS7" s="6">
        <v>4.38</v>
      </c>
      <c r="AT7" s="6">
        <v>4.38</v>
      </c>
      <c r="AU7" s="6">
        <v>4.38</v>
      </c>
      <c r="AV7" s="6">
        <v>4.38</v>
      </c>
      <c r="AW7" s="6">
        <v>4.38</v>
      </c>
      <c r="AX7" s="6">
        <v>4.38</v>
      </c>
      <c r="AY7" s="6">
        <v>4.38</v>
      </c>
      <c r="AZ7" s="6">
        <v>4.38</v>
      </c>
      <c r="BA7" s="6">
        <v>4.38</v>
      </c>
      <c r="BB7" s="6">
        <v>4.38</v>
      </c>
      <c r="BC7" s="6">
        <v>4.38</v>
      </c>
      <c r="BD7" s="6">
        <v>4.38</v>
      </c>
      <c r="BE7" s="6">
        <v>4.38</v>
      </c>
      <c r="BF7" s="6">
        <v>4.38</v>
      </c>
      <c r="BG7" s="6">
        <v>4.38</v>
      </c>
      <c r="BH7" s="6">
        <v>4.38</v>
      </c>
      <c r="BI7" s="6">
        <v>4.38</v>
      </c>
      <c r="BJ7" s="6">
        <v>4.38</v>
      </c>
      <c r="BK7" s="6">
        <v>4.38</v>
      </c>
      <c r="BL7" s="6">
        <v>4.38</v>
      </c>
      <c r="BM7" s="6">
        <v>4.38</v>
      </c>
      <c r="BN7" s="6">
        <v>4.38</v>
      </c>
      <c r="BO7" s="6">
        <v>4.38</v>
      </c>
      <c r="BP7" s="6">
        <v>4.38</v>
      </c>
      <c r="BQ7" s="6">
        <v>4.38</v>
      </c>
      <c r="BR7" s="6">
        <v>4.38</v>
      </c>
      <c r="BS7" s="6">
        <v>4.38</v>
      </c>
      <c r="BT7" s="6">
        <v>4.38</v>
      </c>
      <c r="BU7" s="6">
        <v>4.38</v>
      </c>
      <c r="BV7" s="6">
        <v>4.38</v>
      </c>
      <c r="BX7" s="48">
        <f t="shared" si="0"/>
        <v>4.3799999999999955</v>
      </c>
      <c r="BY7" s="48">
        <f t="shared" si="1"/>
        <v>4.38</v>
      </c>
      <c r="BZ7" s="48">
        <f t="shared" si="2"/>
        <v>4.379999999999997</v>
      </c>
    </row>
    <row r="8" spans="1:78" ht="13.5">
      <c r="A8" s="56" t="s">
        <v>11</v>
      </c>
      <c r="B8" s="5" t="s">
        <v>12</v>
      </c>
      <c r="C8" s="5">
        <v>112.62</v>
      </c>
      <c r="D8" s="6">
        <v>2.0799999999999983</v>
      </c>
      <c r="E8" s="6">
        <v>2.1</v>
      </c>
      <c r="F8" s="20">
        <v>2.1</v>
      </c>
      <c r="G8" s="6">
        <v>2.1</v>
      </c>
      <c r="H8" s="20">
        <v>2.1</v>
      </c>
      <c r="I8" s="6">
        <v>2.1</v>
      </c>
      <c r="J8" s="20">
        <v>2.1</v>
      </c>
      <c r="K8" s="6">
        <v>2.1</v>
      </c>
      <c r="L8" s="20">
        <v>2.1</v>
      </c>
      <c r="M8" s="6">
        <v>2.1</v>
      </c>
      <c r="N8" s="20">
        <v>2.1</v>
      </c>
      <c r="O8" s="6">
        <v>2.1</v>
      </c>
      <c r="P8" s="20">
        <v>2.1</v>
      </c>
      <c r="Q8" s="6">
        <v>2.1</v>
      </c>
      <c r="R8" s="20">
        <v>2.1</v>
      </c>
      <c r="S8" s="6">
        <v>2.1</v>
      </c>
      <c r="T8" s="20">
        <v>2.1</v>
      </c>
      <c r="U8" s="6">
        <v>2.1</v>
      </c>
      <c r="V8" s="20">
        <v>2.1</v>
      </c>
      <c r="W8" s="6">
        <v>2.1</v>
      </c>
      <c r="X8" s="20">
        <v>2.1</v>
      </c>
      <c r="Y8" s="6">
        <v>2.1</v>
      </c>
      <c r="Z8" s="20">
        <v>2.1</v>
      </c>
      <c r="AA8" s="6">
        <v>2.1</v>
      </c>
      <c r="AB8" s="20">
        <v>2.1</v>
      </c>
      <c r="AC8" s="6">
        <v>2.1</v>
      </c>
      <c r="AD8" s="20">
        <v>2.1</v>
      </c>
      <c r="AE8" s="6">
        <v>2.1</v>
      </c>
      <c r="AF8" s="20">
        <v>2.1</v>
      </c>
      <c r="AG8" s="6">
        <v>2.1</v>
      </c>
      <c r="AH8" s="20">
        <v>2.1</v>
      </c>
      <c r="AI8" s="6">
        <v>2.1</v>
      </c>
      <c r="AJ8" s="20">
        <v>2.1</v>
      </c>
      <c r="AK8" s="6">
        <v>2.1</v>
      </c>
      <c r="AL8" s="20">
        <v>2.1</v>
      </c>
      <c r="AM8" s="6">
        <v>2.1</v>
      </c>
      <c r="AN8" s="20">
        <v>2.1</v>
      </c>
      <c r="AO8" s="6">
        <v>2.1</v>
      </c>
      <c r="AP8" s="20">
        <v>2.1</v>
      </c>
      <c r="AQ8" s="6">
        <v>2.1</v>
      </c>
      <c r="AR8" s="20">
        <v>2.1</v>
      </c>
      <c r="AS8" s="6">
        <v>2.1</v>
      </c>
      <c r="AT8" s="20">
        <v>2.1</v>
      </c>
      <c r="AU8" s="6">
        <v>2.1</v>
      </c>
      <c r="AV8" s="20">
        <v>2.1</v>
      </c>
      <c r="AW8" s="6">
        <v>2.1</v>
      </c>
      <c r="AX8" s="20">
        <v>2.1</v>
      </c>
      <c r="AY8" s="6">
        <v>2.1</v>
      </c>
      <c r="AZ8" s="20">
        <v>2.1</v>
      </c>
      <c r="BA8" s="6">
        <v>2.1</v>
      </c>
      <c r="BB8" s="20">
        <v>2.1</v>
      </c>
      <c r="BC8" s="6">
        <v>2.1</v>
      </c>
      <c r="BD8" s="20">
        <v>2.1</v>
      </c>
      <c r="BE8" s="6">
        <v>2.1</v>
      </c>
      <c r="BF8" s="20">
        <v>2.1</v>
      </c>
      <c r="BG8" s="6">
        <v>2.1</v>
      </c>
      <c r="BH8" s="20">
        <v>2.1</v>
      </c>
      <c r="BI8" s="6">
        <v>2.1</v>
      </c>
      <c r="BJ8" s="20">
        <v>2.1</v>
      </c>
      <c r="BK8" s="6">
        <v>2.1</v>
      </c>
      <c r="BL8" s="20">
        <v>2.1</v>
      </c>
      <c r="BM8" s="6">
        <v>2.1</v>
      </c>
      <c r="BN8" s="20">
        <v>2.1</v>
      </c>
      <c r="BO8" s="6">
        <v>2.1</v>
      </c>
      <c r="BP8" s="20">
        <v>2.1</v>
      </c>
      <c r="BQ8" s="6">
        <v>2.1</v>
      </c>
      <c r="BR8" s="20">
        <v>2.1</v>
      </c>
      <c r="BS8" s="6">
        <v>2.1</v>
      </c>
      <c r="BT8" s="20">
        <v>2.1</v>
      </c>
      <c r="BU8" s="6">
        <v>2.1</v>
      </c>
      <c r="BV8" s="20">
        <v>2.1</v>
      </c>
      <c r="BX8" s="48">
        <f t="shared" si="0"/>
        <v>2.1</v>
      </c>
      <c r="BY8" s="48">
        <f t="shared" si="1"/>
        <v>2.1</v>
      </c>
      <c r="BZ8" s="48">
        <f t="shared" si="2"/>
        <v>2.099999999999997</v>
      </c>
    </row>
    <row r="9" spans="1:78" ht="13.5">
      <c r="A9" s="56"/>
      <c r="B9" s="5" t="s">
        <v>13</v>
      </c>
      <c r="C9" s="5">
        <v>112.62</v>
      </c>
      <c r="D9" s="6">
        <v>2.0799999999999983</v>
      </c>
      <c r="E9" s="6">
        <v>2.1</v>
      </c>
      <c r="F9" s="20">
        <v>2.1</v>
      </c>
      <c r="G9" s="6">
        <v>2.1</v>
      </c>
      <c r="H9" s="20">
        <v>2.1</v>
      </c>
      <c r="I9" s="6">
        <v>2.1</v>
      </c>
      <c r="J9" s="20">
        <v>2.1</v>
      </c>
      <c r="K9" s="6">
        <v>2.1</v>
      </c>
      <c r="L9" s="20">
        <v>2.1</v>
      </c>
      <c r="M9" s="6">
        <v>2.1</v>
      </c>
      <c r="N9" s="20">
        <v>2.1</v>
      </c>
      <c r="O9" s="6">
        <v>2.1</v>
      </c>
      <c r="P9" s="20">
        <v>2.1</v>
      </c>
      <c r="Q9" s="6">
        <v>2.1</v>
      </c>
      <c r="R9" s="20">
        <v>2.1</v>
      </c>
      <c r="S9" s="6">
        <v>2.1</v>
      </c>
      <c r="T9" s="20">
        <v>2.1</v>
      </c>
      <c r="U9" s="6">
        <v>2.1</v>
      </c>
      <c r="V9" s="20">
        <v>2.1</v>
      </c>
      <c r="W9" s="6">
        <v>2.1</v>
      </c>
      <c r="X9" s="20">
        <v>2.1</v>
      </c>
      <c r="Y9" s="6">
        <v>2.1</v>
      </c>
      <c r="Z9" s="20">
        <v>2.1</v>
      </c>
      <c r="AA9" s="6">
        <v>2.1</v>
      </c>
      <c r="AB9" s="20">
        <v>2.1</v>
      </c>
      <c r="AC9" s="6">
        <v>2.1</v>
      </c>
      <c r="AD9" s="20">
        <v>2.1</v>
      </c>
      <c r="AE9" s="6">
        <v>2.1</v>
      </c>
      <c r="AF9" s="20">
        <v>2.1</v>
      </c>
      <c r="AG9" s="6">
        <v>2.1</v>
      </c>
      <c r="AH9" s="20">
        <v>2.1</v>
      </c>
      <c r="AI9" s="6">
        <v>2.1</v>
      </c>
      <c r="AJ9" s="20">
        <v>2.1</v>
      </c>
      <c r="AK9" s="6">
        <v>2.1</v>
      </c>
      <c r="AL9" s="20">
        <v>2.1</v>
      </c>
      <c r="AM9" s="6">
        <v>2.1</v>
      </c>
      <c r="AN9" s="20">
        <v>2.1</v>
      </c>
      <c r="AO9" s="6">
        <v>2.1</v>
      </c>
      <c r="AP9" s="20">
        <v>2.1</v>
      </c>
      <c r="AQ9" s="6">
        <v>2.1</v>
      </c>
      <c r="AR9" s="20">
        <v>2.1</v>
      </c>
      <c r="AS9" s="6">
        <v>2.1</v>
      </c>
      <c r="AT9" s="20">
        <v>2.1</v>
      </c>
      <c r="AU9" s="6">
        <v>2.1</v>
      </c>
      <c r="AV9" s="20">
        <v>2.1</v>
      </c>
      <c r="AW9" s="6">
        <v>2.1</v>
      </c>
      <c r="AX9" s="20">
        <v>2.1</v>
      </c>
      <c r="AY9" s="6">
        <v>2.1</v>
      </c>
      <c r="AZ9" s="20">
        <v>2.1</v>
      </c>
      <c r="BA9" s="6">
        <v>2.1</v>
      </c>
      <c r="BB9" s="20">
        <v>2.1</v>
      </c>
      <c r="BC9" s="6">
        <v>2.1</v>
      </c>
      <c r="BD9" s="20">
        <v>2.1</v>
      </c>
      <c r="BE9" s="6">
        <v>2.1</v>
      </c>
      <c r="BF9" s="20">
        <v>2.1</v>
      </c>
      <c r="BG9" s="6">
        <v>2.1</v>
      </c>
      <c r="BH9" s="20">
        <v>2.1</v>
      </c>
      <c r="BI9" s="6">
        <v>2.1</v>
      </c>
      <c r="BJ9" s="20">
        <v>2.1</v>
      </c>
      <c r="BK9" s="6">
        <v>2.1</v>
      </c>
      <c r="BL9" s="20">
        <v>2.1</v>
      </c>
      <c r="BM9" s="6">
        <v>2.1</v>
      </c>
      <c r="BN9" s="20">
        <v>2.1</v>
      </c>
      <c r="BO9" s="6">
        <v>2.1</v>
      </c>
      <c r="BP9" s="20">
        <v>2.1</v>
      </c>
      <c r="BQ9" s="6">
        <v>2.1</v>
      </c>
      <c r="BR9" s="20">
        <v>2.1</v>
      </c>
      <c r="BS9" s="6">
        <v>2.1</v>
      </c>
      <c r="BT9" s="20">
        <v>2.1</v>
      </c>
      <c r="BU9" s="6">
        <v>2.1</v>
      </c>
      <c r="BV9" s="20">
        <v>2.1</v>
      </c>
      <c r="BX9" s="48">
        <f t="shared" si="0"/>
        <v>2.1</v>
      </c>
      <c r="BY9" s="48">
        <f t="shared" si="1"/>
        <v>2.1</v>
      </c>
      <c r="BZ9" s="48">
        <f t="shared" si="2"/>
        <v>2.099999999999997</v>
      </c>
    </row>
    <row r="10" spans="1:78" ht="13.5">
      <c r="A10" s="56"/>
      <c r="B10" s="5" t="s">
        <v>14</v>
      </c>
      <c r="C10" s="5">
        <v>112.62</v>
      </c>
      <c r="D10" s="6">
        <v>2.0799999999999983</v>
      </c>
      <c r="E10" s="6">
        <v>2.1</v>
      </c>
      <c r="F10" s="20">
        <v>2.1</v>
      </c>
      <c r="G10" s="6">
        <v>2.1</v>
      </c>
      <c r="H10" s="20">
        <v>2.1</v>
      </c>
      <c r="I10" s="6">
        <v>2.1</v>
      </c>
      <c r="J10" s="20">
        <v>2.1</v>
      </c>
      <c r="K10" s="6">
        <v>2.1</v>
      </c>
      <c r="L10" s="20">
        <v>2.1</v>
      </c>
      <c r="M10" s="6">
        <v>2.1</v>
      </c>
      <c r="N10" s="20">
        <v>2.1</v>
      </c>
      <c r="O10" s="6">
        <v>2.1</v>
      </c>
      <c r="P10" s="20">
        <v>2.1</v>
      </c>
      <c r="Q10" s="6">
        <v>2.1</v>
      </c>
      <c r="R10" s="20">
        <v>2.1</v>
      </c>
      <c r="S10" s="6">
        <v>2.1</v>
      </c>
      <c r="T10" s="20">
        <v>2.1</v>
      </c>
      <c r="U10" s="6">
        <v>2.1</v>
      </c>
      <c r="V10" s="20">
        <v>2.1</v>
      </c>
      <c r="W10" s="6">
        <v>2.1</v>
      </c>
      <c r="X10" s="20">
        <v>2.1</v>
      </c>
      <c r="Y10" s="6">
        <v>2.1</v>
      </c>
      <c r="Z10" s="20">
        <v>2.1</v>
      </c>
      <c r="AA10" s="6">
        <v>2.1</v>
      </c>
      <c r="AB10" s="20">
        <v>2.1</v>
      </c>
      <c r="AC10" s="6">
        <v>2.1</v>
      </c>
      <c r="AD10" s="20">
        <v>2.1</v>
      </c>
      <c r="AE10" s="6">
        <v>2.1</v>
      </c>
      <c r="AF10" s="20">
        <v>2.1</v>
      </c>
      <c r="AG10" s="6">
        <v>2.1</v>
      </c>
      <c r="AH10" s="20">
        <v>2.1</v>
      </c>
      <c r="AI10" s="6">
        <v>2.1</v>
      </c>
      <c r="AJ10" s="20">
        <v>2.1</v>
      </c>
      <c r="AK10" s="6">
        <v>2.1</v>
      </c>
      <c r="AL10" s="20">
        <v>2.1</v>
      </c>
      <c r="AM10" s="6">
        <v>2.1</v>
      </c>
      <c r="AN10" s="20">
        <v>2.1</v>
      </c>
      <c r="AO10" s="6">
        <v>2.1</v>
      </c>
      <c r="AP10" s="20">
        <v>2.1</v>
      </c>
      <c r="AQ10" s="6">
        <v>2.1</v>
      </c>
      <c r="AR10" s="20">
        <v>2.1</v>
      </c>
      <c r="AS10" s="6">
        <v>2.1</v>
      </c>
      <c r="AT10" s="20">
        <v>2.1</v>
      </c>
      <c r="AU10" s="6">
        <v>2.1</v>
      </c>
      <c r="AV10" s="20">
        <v>2.1</v>
      </c>
      <c r="AW10" s="6">
        <v>2.1</v>
      </c>
      <c r="AX10" s="20">
        <v>2.1</v>
      </c>
      <c r="AY10" s="6">
        <v>2.1</v>
      </c>
      <c r="AZ10" s="20">
        <v>2.1</v>
      </c>
      <c r="BA10" s="6">
        <v>2.1</v>
      </c>
      <c r="BB10" s="20">
        <v>2.1</v>
      </c>
      <c r="BC10" s="6">
        <v>2.1</v>
      </c>
      <c r="BD10" s="20">
        <v>2.1</v>
      </c>
      <c r="BE10" s="6">
        <v>2.1</v>
      </c>
      <c r="BF10" s="20">
        <v>2.1</v>
      </c>
      <c r="BG10" s="6">
        <v>2.1</v>
      </c>
      <c r="BH10" s="20">
        <v>2.1</v>
      </c>
      <c r="BI10" s="6">
        <v>2.1</v>
      </c>
      <c r="BJ10" s="20">
        <v>2.1</v>
      </c>
      <c r="BK10" s="6">
        <v>2.1</v>
      </c>
      <c r="BL10" s="20">
        <v>2.1</v>
      </c>
      <c r="BM10" s="6">
        <v>2.1</v>
      </c>
      <c r="BN10" s="20">
        <v>2.1</v>
      </c>
      <c r="BO10" s="6">
        <v>2.1</v>
      </c>
      <c r="BP10" s="20">
        <v>2.1</v>
      </c>
      <c r="BQ10" s="6">
        <v>2.1</v>
      </c>
      <c r="BR10" s="20">
        <v>2.1</v>
      </c>
      <c r="BS10" s="6">
        <v>2.1</v>
      </c>
      <c r="BT10" s="20">
        <v>2.1</v>
      </c>
      <c r="BU10" s="6">
        <v>2.1</v>
      </c>
      <c r="BV10" s="20">
        <v>2.1</v>
      </c>
      <c r="BX10" s="48">
        <f t="shared" si="0"/>
        <v>2.1</v>
      </c>
      <c r="BY10" s="48">
        <f t="shared" si="1"/>
        <v>2.1</v>
      </c>
      <c r="BZ10" s="48">
        <f t="shared" si="2"/>
        <v>2.099999999999997</v>
      </c>
    </row>
    <row r="11" spans="1:78" ht="13.5">
      <c r="A11" s="56" t="s">
        <v>15</v>
      </c>
      <c r="B11" s="5" t="s">
        <v>16</v>
      </c>
      <c r="C11" s="5">
        <v>112.07</v>
      </c>
      <c r="D11" s="6">
        <v>5.930000000000007</v>
      </c>
      <c r="E11" s="20">
        <v>5.9</v>
      </c>
      <c r="F11" s="20">
        <v>5.9</v>
      </c>
      <c r="G11" s="20">
        <v>5.9</v>
      </c>
      <c r="H11" s="20">
        <v>5.9</v>
      </c>
      <c r="I11" s="20">
        <v>5.9</v>
      </c>
      <c r="J11" s="20">
        <v>5.9</v>
      </c>
      <c r="K11" s="20">
        <v>5.9</v>
      </c>
      <c r="L11" s="20">
        <v>5.9</v>
      </c>
      <c r="M11" s="20">
        <v>5.9</v>
      </c>
      <c r="N11" s="20">
        <v>5.9</v>
      </c>
      <c r="O11" s="20">
        <v>5.9</v>
      </c>
      <c r="P11" s="20">
        <v>5.9</v>
      </c>
      <c r="Q11" s="20">
        <v>5.9</v>
      </c>
      <c r="R11" s="20">
        <v>5.9</v>
      </c>
      <c r="S11" s="20">
        <v>5.9</v>
      </c>
      <c r="T11" s="20">
        <v>5.9</v>
      </c>
      <c r="U11" s="20">
        <v>5.9</v>
      </c>
      <c r="V11" s="20">
        <v>5.9</v>
      </c>
      <c r="W11" s="20">
        <v>5.9</v>
      </c>
      <c r="X11" s="20">
        <v>5.9</v>
      </c>
      <c r="Y11" s="20">
        <v>5.9</v>
      </c>
      <c r="Z11" s="20">
        <v>5.9</v>
      </c>
      <c r="AA11" s="20">
        <v>5.9</v>
      </c>
      <c r="AB11" s="20">
        <v>5.9</v>
      </c>
      <c r="AC11" s="20">
        <v>5.9</v>
      </c>
      <c r="AD11" s="20">
        <v>5.9</v>
      </c>
      <c r="AE11" s="20">
        <v>5.9</v>
      </c>
      <c r="AF11" s="20">
        <v>5.9</v>
      </c>
      <c r="AG11" s="20">
        <v>5.9</v>
      </c>
      <c r="AH11" s="20">
        <v>5.9</v>
      </c>
      <c r="AI11" s="20">
        <v>5.9</v>
      </c>
      <c r="AJ11" s="20">
        <v>5.9</v>
      </c>
      <c r="AK11" s="20">
        <v>5.9</v>
      </c>
      <c r="AL11" s="20">
        <v>5.9</v>
      </c>
      <c r="AM11" s="20">
        <v>5.9</v>
      </c>
      <c r="AN11" s="20">
        <v>5.9</v>
      </c>
      <c r="AO11" s="20">
        <v>5.9</v>
      </c>
      <c r="AP11" s="20">
        <v>5.9</v>
      </c>
      <c r="AQ11" s="20">
        <v>5.9</v>
      </c>
      <c r="AR11" s="20">
        <v>5.9</v>
      </c>
      <c r="AS11" s="20">
        <v>5.9</v>
      </c>
      <c r="AT11" s="20">
        <v>5.9</v>
      </c>
      <c r="AU11" s="20">
        <v>5.9</v>
      </c>
      <c r="AV11" s="20">
        <v>5.9</v>
      </c>
      <c r="AW11" s="20">
        <v>5.9</v>
      </c>
      <c r="AX11" s="20">
        <v>5.9</v>
      </c>
      <c r="AY11" s="20">
        <v>5.9</v>
      </c>
      <c r="AZ11" s="20">
        <v>5.9</v>
      </c>
      <c r="BA11" s="20">
        <v>5.9</v>
      </c>
      <c r="BB11" s="20">
        <v>5.9</v>
      </c>
      <c r="BC11" s="20">
        <v>5.9</v>
      </c>
      <c r="BD11" s="20">
        <v>5.9</v>
      </c>
      <c r="BE11" s="20">
        <v>5.9</v>
      </c>
      <c r="BF11" s="20">
        <v>5.9</v>
      </c>
      <c r="BG11" s="20">
        <v>5.9</v>
      </c>
      <c r="BH11" s="20">
        <v>5.9</v>
      </c>
      <c r="BI11" s="20">
        <v>5.9</v>
      </c>
      <c r="BJ11" s="20">
        <v>5.9</v>
      </c>
      <c r="BK11" s="20">
        <v>5.9</v>
      </c>
      <c r="BL11" s="20">
        <v>5.9</v>
      </c>
      <c r="BM11" s="20">
        <v>5.9</v>
      </c>
      <c r="BN11" s="20">
        <v>5.9</v>
      </c>
      <c r="BO11" s="20">
        <v>5.9</v>
      </c>
      <c r="BP11" s="20">
        <v>5.9</v>
      </c>
      <c r="BQ11" s="20">
        <v>5.9</v>
      </c>
      <c r="BR11" s="20">
        <v>5.9</v>
      </c>
      <c r="BS11" s="20">
        <v>5.9</v>
      </c>
      <c r="BT11" s="20">
        <v>5.9</v>
      </c>
      <c r="BU11" s="20">
        <v>5.9</v>
      </c>
      <c r="BV11" s="20">
        <v>5.9</v>
      </c>
      <c r="BX11" s="48">
        <f t="shared" si="0"/>
        <v>5.9</v>
      </c>
      <c r="BY11" s="48">
        <f t="shared" si="1"/>
        <v>5.9</v>
      </c>
      <c r="BZ11" s="48">
        <f t="shared" si="2"/>
        <v>5.899999999999993</v>
      </c>
    </row>
    <row r="12" spans="1:78" ht="13.5">
      <c r="A12" s="56"/>
      <c r="B12" s="5" t="s">
        <v>17</v>
      </c>
      <c r="C12" s="5">
        <v>112.07</v>
      </c>
      <c r="D12" s="6">
        <v>5.930000000000007</v>
      </c>
      <c r="E12" s="20">
        <v>5.9</v>
      </c>
      <c r="F12" s="20">
        <v>5.9</v>
      </c>
      <c r="G12" s="20">
        <v>5.9</v>
      </c>
      <c r="H12" s="20">
        <v>5.9</v>
      </c>
      <c r="I12" s="20">
        <v>5.9</v>
      </c>
      <c r="J12" s="20">
        <v>5.9</v>
      </c>
      <c r="K12" s="20">
        <v>5.9</v>
      </c>
      <c r="L12" s="20">
        <v>5.9</v>
      </c>
      <c r="M12" s="20">
        <v>5.9</v>
      </c>
      <c r="N12" s="20">
        <v>5.9</v>
      </c>
      <c r="O12" s="20">
        <v>5.9</v>
      </c>
      <c r="P12" s="20">
        <v>5.9</v>
      </c>
      <c r="Q12" s="20">
        <v>5.9</v>
      </c>
      <c r="R12" s="20">
        <v>5.9</v>
      </c>
      <c r="S12" s="20">
        <v>5.9</v>
      </c>
      <c r="T12" s="20">
        <v>5.9</v>
      </c>
      <c r="U12" s="20">
        <v>5.9</v>
      </c>
      <c r="V12" s="20">
        <v>5.9</v>
      </c>
      <c r="W12" s="20">
        <v>5.9</v>
      </c>
      <c r="X12" s="20">
        <v>5.9</v>
      </c>
      <c r="Y12" s="20">
        <v>5.9</v>
      </c>
      <c r="Z12" s="20">
        <v>5.9</v>
      </c>
      <c r="AA12" s="20">
        <v>5.9</v>
      </c>
      <c r="AB12" s="20">
        <v>5.9</v>
      </c>
      <c r="AC12" s="20">
        <v>5.9</v>
      </c>
      <c r="AD12" s="20">
        <v>5.9</v>
      </c>
      <c r="AE12" s="20">
        <v>5.9</v>
      </c>
      <c r="AF12" s="20">
        <v>5.9</v>
      </c>
      <c r="AG12" s="20">
        <v>5.9</v>
      </c>
      <c r="AH12" s="20">
        <v>5.9</v>
      </c>
      <c r="AI12" s="20">
        <v>5.9</v>
      </c>
      <c r="AJ12" s="20">
        <v>5.9</v>
      </c>
      <c r="AK12" s="20">
        <v>5.9</v>
      </c>
      <c r="AL12" s="20">
        <v>5.9</v>
      </c>
      <c r="AM12" s="20">
        <v>5.9</v>
      </c>
      <c r="AN12" s="20">
        <v>5.9</v>
      </c>
      <c r="AO12" s="20">
        <v>5.9</v>
      </c>
      <c r="AP12" s="20">
        <v>5.9</v>
      </c>
      <c r="AQ12" s="20">
        <v>5.9</v>
      </c>
      <c r="AR12" s="20">
        <v>5.9</v>
      </c>
      <c r="AS12" s="20">
        <v>5.9</v>
      </c>
      <c r="AT12" s="20">
        <v>5.9</v>
      </c>
      <c r="AU12" s="20">
        <v>5.9</v>
      </c>
      <c r="AV12" s="20">
        <v>5.9</v>
      </c>
      <c r="AW12" s="20">
        <v>5.9</v>
      </c>
      <c r="AX12" s="20">
        <v>5.9</v>
      </c>
      <c r="AY12" s="20">
        <v>5.9</v>
      </c>
      <c r="AZ12" s="20">
        <v>5.9</v>
      </c>
      <c r="BA12" s="20">
        <v>5.9</v>
      </c>
      <c r="BB12" s="20">
        <v>5.9</v>
      </c>
      <c r="BC12" s="20">
        <v>5.9</v>
      </c>
      <c r="BD12" s="20">
        <v>5.9</v>
      </c>
      <c r="BE12" s="20">
        <v>5.9</v>
      </c>
      <c r="BF12" s="20">
        <v>5.9</v>
      </c>
      <c r="BG12" s="20">
        <v>5.9</v>
      </c>
      <c r="BH12" s="20">
        <v>5.9</v>
      </c>
      <c r="BI12" s="20">
        <v>5.9</v>
      </c>
      <c r="BJ12" s="20">
        <v>5.9</v>
      </c>
      <c r="BK12" s="20">
        <v>5.9</v>
      </c>
      <c r="BL12" s="20">
        <v>5.9</v>
      </c>
      <c r="BM12" s="20">
        <v>5.9</v>
      </c>
      <c r="BN12" s="20">
        <v>5.9</v>
      </c>
      <c r="BO12" s="20">
        <v>5.9</v>
      </c>
      <c r="BP12" s="20">
        <v>5.9</v>
      </c>
      <c r="BQ12" s="20">
        <v>5.9</v>
      </c>
      <c r="BR12" s="20">
        <v>5.9</v>
      </c>
      <c r="BS12" s="20">
        <v>5.9</v>
      </c>
      <c r="BT12" s="20">
        <v>5.9</v>
      </c>
      <c r="BU12" s="20">
        <v>5.9</v>
      </c>
      <c r="BV12" s="20">
        <v>5.9</v>
      </c>
      <c r="BX12" s="48">
        <f t="shared" si="0"/>
        <v>5.9</v>
      </c>
      <c r="BY12" s="48">
        <f t="shared" si="1"/>
        <v>5.9</v>
      </c>
      <c r="BZ12" s="48">
        <f t="shared" si="2"/>
        <v>5.899999999999993</v>
      </c>
    </row>
    <row r="13" spans="1:78" ht="13.5">
      <c r="A13" s="56"/>
      <c r="B13" s="5" t="s">
        <v>18</v>
      </c>
      <c r="C13" s="5">
        <v>112.07</v>
      </c>
      <c r="D13" s="6">
        <v>5.930000000000007</v>
      </c>
      <c r="E13" s="20">
        <v>5.9</v>
      </c>
      <c r="F13" s="20">
        <v>5.9</v>
      </c>
      <c r="G13" s="20">
        <v>5.9</v>
      </c>
      <c r="H13" s="20">
        <v>5.9</v>
      </c>
      <c r="I13" s="20">
        <v>5.9</v>
      </c>
      <c r="J13" s="20">
        <v>5.9</v>
      </c>
      <c r="K13" s="20">
        <v>5.9</v>
      </c>
      <c r="L13" s="20">
        <v>5.9</v>
      </c>
      <c r="M13" s="20">
        <v>5.9</v>
      </c>
      <c r="N13" s="20">
        <v>5.9</v>
      </c>
      <c r="O13" s="20">
        <v>5.9</v>
      </c>
      <c r="P13" s="20">
        <v>5.9</v>
      </c>
      <c r="Q13" s="20">
        <v>5.9</v>
      </c>
      <c r="R13" s="20">
        <v>5.9</v>
      </c>
      <c r="S13" s="20">
        <v>5.9</v>
      </c>
      <c r="T13" s="20">
        <v>5.9</v>
      </c>
      <c r="U13" s="20">
        <v>5.9</v>
      </c>
      <c r="V13" s="20">
        <v>5.9</v>
      </c>
      <c r="W13" s="20">
        <v>5.9</v>
      </c>
      <c r="X13" s="20">
        <v>5.9</v>
      </c>
      <c r="Y13" s="20">
        <v>5.9</v>
      </c>
      <c r="Z13" s="20">
        <v>5.9</v>
      </c>
      <c r="AA13" s="20">
        <v>5.9</v>
      </c>
      <c r="AB13" s="20">
        <v>5.9</v>
      </c>
      <c r="AC13" s="20">
        <v>5.9</v>
      </c>
      <c r="AD13" s="20">
        <v>5.9</v>
      </c>
      <c r="AE13" s="20">
        <v>5.9</v>
      </c>
      <c r="AF13" s="20">
        <v>5.9</v>
      </c>
      <c r="AG13" s="20">
        <v>5.9</v>
      </c>
      <c r="AH13" s="20">
        <v>5.9</v>
      </c>
      <c r="AI13" s="20">
        <v>5.9</v>
      </c>
      <c r="AJ13" s="20">
        <v>5.9</v>
      </c>
      <c r="AK13" s="20">
        <v>5.9</v>
      </c>
      <c r="AL13" s="20">
        <v>5.9</v>
      </c>
      <c r="AM13" s="20">
        <v>5.9</v>
      </c>
      <c r="AN13" s="20">
        <v>5.9</v>
      </c>
      <c r="AO13" s="20">
        <v>5.9</v>
      </c>
      <c r="AP13" s="20">
        <v>5.9</v>
      </c>
      <c r="AQ13" s="20">
        <v>5.9</v>
      </c>
      <c r="AR13" s="20">
        <v>5.9</v>
      </c>
      <c r="AS13" s="20">
        <v>5.9</v>
      </c>
      <c r="AT13" s="20">
        <v>5.9</v>
      </c>
      <c r="AU13" s="20">
        <v>5.9</v>
      </c>
      <c r="AV13" s="20">
        <v>5.9</v>
      </c>
      <c r="AW13" s="20">
        <v>5.9</v>
      </c>
      <c r="AX13" s="20">
        <v>5.9</v>
      </c>
      <c r="AY13" s="20">
        <v>5.9</v>
      </c>
      <c r="AZ13" s="20">
        <v>5.9</v>
      </c>
      <c r="BA13" s="20">
        <v>5.9</v>
      </c>
      <c r="BB13" s="20">
        <v>5.9</v>
      </c>
      <c r="BC13" s="20">
        <v>5.9</v>
      </c>
      <c r="BD13" s="20">
        <v>5.9</v>
      </c>
      <c r="BE13" s="20">
        <v>5.9</v>
      </c>
      <c r="BF13" s="20">
        <v>5.9</v>
      </c>
      <c r="BG13" s="20">
        <v>5.9</v>
      </c>
      <c r="BH13" s="20">
        <v>5.9</v>
      </c>
      <c r="BI13" s="20">
        <v>5.9</v>
      </c>
      <c r="BJ13" s="20">
        <v>5.9</v>
      </c>
      <c r="BK13" s="20">
        <v>5.9</v>
      </c>
      <c r="BL13" s="20">
        <v>5.9</v>
      </c>
      <c r="BM13" s="20">
        <v>5.9</v>
      </c>
      <c r="BN13" s="20">
        <v>5.9</v>
      </c>
      <c r="BO13" s="20">
        <v>5.9</v>
      </c>
      <c r="BP13" s="20">
        <v>5.9</v>
      </c>
      <c r="BQ13" s="20">
        <v>5.9</v>
      </c>
      <c r="BR13" s="20">
        <v>5.9</v>
      </c>
      <c r="BS13" s="20">
        <v>5.9</v>
      </c>
      <c r="BT13" s="20">
        <v>5.9</v>
      </c>
      <c r="BU13" s="20">
        <v>5.9</v>
      </c>
      <c r="BV13" s="20">
        <v>5.9</v>
      </c>
      <c r="BX13" s="48">
        <f t="shared" si="0"/>
        <v>5.9</v>
      </c>
      <c r="BY13" s="48">
        <f t="shared" si="1"/>
        <v>5.9</v>
      </c>
      <c r="BZ13" s="48">
        <f t="shared" si="2"/>
        <v>5.899999999999993</v>
      </c>
    </row>
    <row r="14" spans="1:78" ht="13.5">
      <c r="A14" s="56"/>
      <c r="B14" s="5" t="s">
        <v>19</v>
      </c>
      <c r="C14" s="5">
        <v>112.07</v>
      </c>
      <c r="D14" s="6">
        <v>5.930000000000007</v>
      </c>
      <c r="E14" s="20">
        <v>5.9</v>
      </c>
      <c r="F14" s="20">
        <v>5.9</v>
      </c>
      <c r="G14" s="20">
        <v>5.9</v>
      </c>
      <c r="H14" s="20">
        <v>5.9</v>
      </c>
      <c r="I14" s="20">
        <v>5.9</v>
      </c>
      <c r="J14" s="20">
        <v>5.9</v>
      </c>
      <c r="K14" s="20">
        <v>5.9</v>
      </c>
      <c r="L14" s="20">
        <v>5.9</v>
      </c>
      <c r="M14" s="20">
        <v>5.9</v>
      </c>
      <c r="N14" s="20">
        <v>5.9</v>
      </c>
      <c r="O14" s="20">
        <v>5.9</v>
      </c>
      <c r="P14" s="20">
        <v>5.9</v>
      </c>
      <c r="Q14" s="20">
        <v>5.9</v>
      </c>
      <c r="R14" s="20">
        <v>5.9</v>
      </c>
      <c r="S14" s="20">
        <v>5.9</v>
      </c>
      <c r="T14" s="20">
        <v>5.9</v>
      </c>
      <c r="U14" s="20">
        <v>5.9</v>
      </c>
      <c r="V14" s="20">
        <v>5.9</v>
      </c>
      <c r="W14" s="20">
        <v>5.9</v>
      </c>
      <c r="X14" s="20">
        <v>5.9</v>
      </c>
      <c r="Y14" s="20">
        <v>5.9</v>
      </c>
      <c r="Z14" s="20">
        <v>5.9</v>
      </c>
      <c r="AA14" s="20">
        <v>5.9</v>
      </c>
      <c r="AB14" s="20">
        <v>5.9</v>
      </c>
      <c r="AC14" s="20">
        <v>5.9</v>
      </c>
      <c r="AD14" s="20">
        <v>5.9</v>
      </c>
      <c r="AE14" s="20">
        <v>5.9</v>
      </c>
      <c r="AF14" s="20">
        <v>5.9</v>
      </c>
      <c r="AG14" s="20">
        <v>5.9</v>
      </c>
      <c r="AH14" s="20">
        <v>5.9</v>
      </c>
      <c r="AI14" s="20">
        <v>5.9</v>
      </c>
      <c r="AJ14" s="20">
        <v>5.9</v>
      </c>
      <c r="AK14" s="20">
        <v>5.9</v>
      </c>
      <c r="AL14" s="20">
        <v>5.9</v>
      </c>
      <c r="AM14" s="20">
        <v>5.9</v>
      </c>
      <c r="AN14" s="20">
        <v>5.9</v>
      </c>
      <c r="AO14" s="20">
        <v>5.9</v>
      </c>
      <c r="AP14" s="20">
        <v>5.9</v>
      </c>
      <c r="AQ14" s="20">
        <v>5.9</v>
      </c>
      <c r="AR14" s="20">
        <v>5.9</v>
      </c>
      <c r="AS14" s="20">
        <v>5.9</v>
      </c>
      <c r="AT14" s="20">
        <v>5.9</v>
      </c>
      <c r="AU14" s="20">
        <v>5.9</v>
      </c>
      <c r="AV14" s="20">
        <v>5.9</v>
      </c>
      <c r="AW14" s="20">
        <v>5.9</v>
      </c>
      <c r="AX14" s="20">
        <v>5.9</v>
      </c>
      <c r="AY14" s="20">
        <v>5.9</v>
      </c>
      <c r="AZ14" s="20">
        <v>5.9</v>
      </c>
      <c r="BA14" s="20">
        <v>5.9</v>
      </c>
      <c r="BB14" s="20">
        <v>5.9</v>
      </c>
      <c r="BC14" s="20">
        <v>5.9</v>
      </c>
      <c r="BD14" s="20">
        <v>5.9</v>
      </c>
      <c r="BE14" s="20">
        <v>5.9</v>
      </c>
      <c r="BF14" s="20">
        <v>5.9</v>
      </c>
      <c r="BG14" s="20">
        <v>5.9</v>
      </c>
      <c r="BH14" s="20">
        <v>5.9</v>
      </c>
      <c r="BI14" s="20">
        <v>5.9</v>
      </c>
      <c r="BJ14" s="20">
        <v>5.9</v>
      </c>
      <c r="BK14" s="20">
        <v>5.9</v>
      </c>
      <c r="BL14" s="20">
        <v>5.9</v>
      </c>
      <c r="BM14" s="20">
        <v>5.9</v>
      </c>
      <c r="BN14" s="20">
        <v>5.9</v>
      </c>
      <c r="BO14" s="20">
        <v>5.9</v>
      </c>
      <c r="BP14" s="20">
        <v>5.9</v>
      </c>
      <c r="BQ14" s="20">
        <v>5.9</v>
      </c>
      <c r="BR14" s="20">
        <v>5.9</v>
      </c>
      <c r="BS14" s="20">
        <v>5.9</v>
      </c>
      <c r="BT14" s="20">
        <v>5.9</v>
      </c>
      <c r="BU14" s="20">
        <v>5.9</v>
      </c>
      <c r="BV14" s="20">
        <v>5.9</v>
      </c>
      <c r="BX14" s="48">
        <f t="shared" si="0"/>
        <v>5.9</v>
      </c>
      <c r="BY14" s="48">
        <f t="shared" si="1"/>
        <v>5.9</v>
      </c>
      <c r="BZ14" s="48">
        <f t="shared" si="2"/>
        <v>5.899999999999993</v>
      </c>
    </row>
    <row r="15" spans="1:78" ht="13.5">
      <c r="A15" s="56" t="s">
        <v>20</v>
      </c>
      <c r="B15" s="5" t="s">
        <v>21</v>
      </c>
      <c r="C15" s="5"/>
      <c r="D15" s="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X15" s="48"/>
      <c r="BY15" s="48"/>
      <c r="BZ15" s="48"/>
    </row>
    <row r="16" spans="1:78" ht="13.5">
      <c r="A16" s="56"/>
      <c r="B16" s="5" t="s">
        <v>22</v>
      </c>
      <c r="C16" s="5">
        <v>113.22</v>
      </c>
      <c r="D16" s="6">
        <v>3.5799999999999983</v>
      </c>
      <c r="E16" s="20">
        <v>3.6</v>
      </c>
      <c r="F16" s="20">
        <v>3.6</v>
      </c>
      <c r="G16" s="20">
        <v>3.6</v>
      </c>
      <c r="H16" s="20">
        <v>3.6</v>
      </c>
      <c r="I16" s="20">
        <v>3.6</v>
      </c>
      <c r="J16" s="20">
        <v>3.6</v>
      </c>
      <c r="K16" s="20">
        <v>3.6</v>
      </c>
      <c r="L16" s="20">
        <v>3.6</v>
      </c>
      <c r="M16" s="20">
        <v>3.6</v>
      </c>
      <c r="N16" s="20">
        <v>3.6</v>
      </c>
      <c r="O16" s="20">
        <v>3.6</v>
      </c>
      <c r="P16" s="20">
        <v>3.6</v>
      </c>
      <c r="Q16" s="20">
        <v>3.6</v>
      </c>
      <c r="R16" s="20">
        <v>3.6</v>
      </c>
      <c r="S16" s="20">
        <v>3.6</v>
      </c>
      <c r="T16" s="20">
        <v>3.6</v>
      </c>
      <c r="U16" s="20">
        <v>3.6</v>
      </c>
      <c r="V16" s="20">
        <v>3.6</v>
      </c>
      <c r="W16" s="20">
        <v>3.6</v>
      </c>
      <c r="X16" s="20">
        <v>3.6</v>
      </c>
      <c r="Y16" s="20">
        <v>3.6</v>
      </c>
      <c r="Z16" s="20">
        <v>3.6</v>
      </c>
      <c r="AA16" s="20">
        <v>3.6</v>
      </c>
      <c r="AB16" s="20">
        <v>3.6</v>
      </c>
      <c r="AC16" s="20">
        <v>3.6</v>
      </c>
      <c r="AD16" s="20">
        <v>3.6</v>
      </c>
      <c r="AE16" s="20">
        <v>3.6</v>
      </c>
      <c r="AF16" s="20">
        <v>3.6</v>
      </c>
      <c r="AG16" s="20">
        <v>3.6</v>
      </c>
      <c r="AH16" s="20">
        <v>3.6</v>
      </c>
      <c r="AI16" s="20">
        <v>3.6</v>
      </c>
      <c r="AJ16" s="20">
        <v>3.6</v>
      </c>
      <c r="AK16" s="20">
        <v>3.6</v>
      </c>
      <c r="AL16" s="20">
        <v>3.6</v>
      </c>
      <c r="AM16" s="20">
        <v>3.6</v>
      </c>
      <c r="AN16" s="20">
        <v>3.6</v>
      </c>
      <c r="AO16" s="20">
        <v>3.6</v>
      </c>
      <c r="AP16" s="20">
        <v>3.6</v>
      </c>
      <c r="AQ16" s="20">
        <v>3.6</v>
      </c>
      <c r="AR16" s="20">
        <v>3.6</v>
      </c>
      <c r="AS16" s="20">
        <v>3.6</v>
      </c>
      <c r="AT16" s="20">
        <v>3.6</v>
      </c>
      <c r="AU16" s="20">
        <v>3.6</v>
      </c>
      <c r="AV16" s="20">
        <v>3.6</v>
      </c>
      <c r="AW16" s="20">
        <v>3.6</v>
      </c>
      <c r="AX16" s="20">
        <v>3.6</v>
      </c>
      <c r="AY16" s="20">
        <v>3.6</v>
      </c>
      <c r="AZ16" s="20">
        <v>3.6</v>
      </c>
      <c r="BA16" s="20">
        <v>3.6</v>
      </c>
      <c r="BB16" s="20">
        <v>3.6</v>
      </c>
      <c r="BC16" s="20">
        <v>3.6</v>
      </c>
      <c r="BD16" s="20">
        <v>3.6</v>
      </c>
      <c r="BE16" s="20">
        <v>3.6</v>
      </c>
      <c r="BF16" s="20">
        <v>3.6</v>
      </c>
      <c r="BG16" s="20">
        <v>3.6</v>
      </c>
      <c r="BH16" s="20">
        <v>3.6</v>
      </c>
      <c r="BI16" s="20">
        <v>3.6</v>
      </c>
      <c r="BJ16" s="20">
        <v>3.6</v>
      </c>
      <c r="BK16" s="20">
        <v>3.6</v>
      </c>
      <c r="BL16" s="20">
        <v>3.6</v>
      </c>
      <c r="BM16" s="20">
        <v>3.6</v>
      </c>
      <c r="BN16" s="20">
        <v>3.6</v>
      </c>
      <c r="BO16" s="20">
        <v>3.6</v>
      </c>
      <c r="BP16" s="20">
        <v>3.6</v>
      </c>
      <c r="BQ16" s="20">
        <v>3.6</v>
      </c>
      <c r="BR16" s="20">
        <v>3.6</v>
      </c>
      <c r="BS16" s="20">
        <v>3.6</v>
      </c>
      <c r="BT16" s="20">
        <v>3.6</v>
      </c>
      <c r="BU16" s="20">
        <v>3.6</v>
      </c>
      <c r="BV16" s="20">
        <v>3.6</v>
      </c>
      <c r="BX16" s="48">
        <f t="shared" si="0"/>
        <v>3.6</v>
      </c>
      <c r="BY16" s="48">
        <f t="shared" si="1"/>
        <v>3.6</v>
      </c>
      <c r="BZ16" s="48">
        <f t="shared" si="2"/>
        <v>3.599999999999996</v>
      </c>
    </row>
    <row r="17" spans="1:78" ht="13.5">
      <c r="A17" s="56"/>
      <c r="B17" s="5" t="s">
        <v>23</v>
      </c>
      <c r="C17" s="5">
        <v>113.22</v>
      </c>
      <c r="D17" s="6">
        <v>3.5799999999999983</v>
      </c>
      <c r="E17" s="20">
        <v>3.6</v>
      </c>
      <c r="F17" s="20">
        <v>3.6</v>
      </c>
      <c r="G17" s="20">
        <v>3.6</v>
      </c>
      <c r="H17" s="20">
        <v>3.6</v>
      </c>
      <c r="I17" s="20">
        <v>3.6</v>
      </c>
      <c r="J17" s="20">
        <v>3.6</v>
      </c>
      <c r="K17" s="20">
        <v>3.6</v>
      </c>
      <c r="L17" s="20">
        <v>3.6</v>
      </c>
      <c r="M17" s="20">
        <v>3.6</v>
      </c>
      <c r="N17" s="20">
        <v>3.6</v>
      </c>
      <c r="O17" s="20">
        <v>3.6</v>
      </c>
      <c r="P17" s="20">
        <v>3.6</v>
      </c>
      <c r="Q17" s="20">
        <v>3.6</v>
      </c>
      <c r="R17" s="20">
        <v>3.6</v>
      </c>
      <c r="S17" s="20">
        <v>3.6</v>
      </c>
      <c r="T17" s="20">
        <v>3.6</v>
      </c>
      <c r="U17" s="20">
        <v>3.6</v>
      </c>
      <c r="V17" s="20">
        <v>3.6</v>
      </c>
      <c r="W17" s="20">
        <v>3.6</v>
      </c>
      <c r="X17" s="20">
        <v>3.6</v>
      </c>
      <c r="Y17" s="20">
        <v>3.6</v>
      </c>
      <c r="Z17" s="20">
        <v>3.6</v>
      </c>
      <c r="AA17" s="20">
        <v>3.6</v>
      </c>
      <c r="AB17" s="20">
        <v>3.6</v>
      </c>
      <c r="AC17" s="20">
        <v>3.6</v>
      </c>
      <c r="AD17" s="20">
        <v>3.6</v>
      </c>
      <c r="AE17" s="20">
        <v>3.6</v>
      </c>
      <c r="AF17" s="20">
        <v>3.6</v>
      </c>
      <c r="AG17" s="20">
        <v>3.6</v>
      </c>
      <c r="AH17" s="20">
        <v>3.6</v>
      </c>
      <c r="AI17" s="20">
        <v>3.6</v>
      </c>
      <c r="AJ17" s="20">
        <v>3.6</v>
      </c>
      <c r="AK17" s="20">
        <v>3.6</v>
      </c>
      <c r="AL17" s="20">
        <v>3.6</v>
      </c>
      <c r="AM17" s="20">
        <v>3.6</v>
      </c>
      <c r="AN17" s="20">
        <v>3.6</v>
      </c>
      <c r="AO17" s="20">
        <v>3.6</v>
      </c>
      <c r="AP17" s="20">
        <v>3.6</v>
      </c>
      <c r="AQ17" s="20">
        <v>3.6</v>
      </c>
      <c r="AR17" s="20">
        <v>3.6</v>
      </c>
      <c r="AS17" s="20">
        <v>3.6</v>
      </c>
      <c r="AT17" s="20">
        <v>3.6</v>
      </c>
      <c r="AU17" s="20">
        <v>3.6</v>
      </c>
      <c r="AV17" s="20">
        <v>3.6</v>
      </c>
      <c r="AW17" s="20">
        <v>3.6</v>
      </c>
      <c r="AX17" s="20">
        <v>3.6</v>
      </c>
      <c r="AY17" s="20">
        <v>3.6</v>
      </c>
      <c r="AZ17" s="20">
        <v>3.6</v>
      </c>
      <c r="BA17" s="20">
        <v>3.6</v>
      </c>
      <c r="BB17" s="20">
        <v>3.6</v>
      </c>
      <c r="BC17" s="20">
        <v>3.6</v>
      </c>
      <c r="BD17" s="20">
        <v>3.6</v>
      </c>
      <c r="BE17" s="20">
        <v>3.6</v>
      </c>
      <c r="BF17" s="20">
        <v>3.6</v>
      </c>
      <c r="BG17" s="20">
        <v>3.6</v>
      </c>
      <c r="BH17" s="20">
        <v>3.6</v>
      </c>
      <c r="BI17" s="20">
        <v>3.6</v>
      </c>
      <c r="BJ17" s="20">
        <v>3.6</v>
      </c>
      <c r="BK17" s="20">
        <v>3.6</v>
      </c>
      <c r="BL17" s="20">
        <v>3.6</v>
      </c>
      <c r="BM17" s="20">
        <v>3.6</v>
      </c>
      <c r="BN17" s="20">
        <v>3.6</v>
      </c>
      <c r="BO17" s="20">
        <v>3.6</v>
      </c>
      <c r="BP17" s="20">
        <v>3.6</v>
      </c>
      <c r="BQ17" s="20">
        <v>3.6</v>
      </c>
      <c r="BR17" s="20">
        <v>3.6</v>
      </c>
      <c r="BS17" s="20">
        <v>3.6</v>
      </c>
      <c r="BT17" s="20">
        <v>3.6</v>
      </c>
      <c r="BU17" s="20">
        <v>3.6</v>
      </c>
      <c r="BV17" s="20">
        <v>3.6</v>
      </c>
      <c r="BX17" s="48">
        <f t="shared" si="0"/>
        <v>3.6</v>
      </c>
      <c r="BY17" s="48">
        <f t="shared" si="1"/>
        <v>3.6</v>
      </c>
      <c r="BZ17" s="48">
        <f t="shared" si="2"/>
        <v>3.599999999999996</v>
      </c>
    </row>
    <row r="18" spans="1:78" ht="13.5">
      <c r="A18" s="56"/>
      <c r="B18" s="5" t="s">
        <v>24</v>
      </c>
      <c r="C18" s="5">
        <v>113.22</v>
      </c>
      <c r="D18" s="6">
        <v>3.5799999999999983</v>
      </c>
      <c r="E18" s="20">
        <v>3.6</v>
      </c>
      <c r="F18" s="20">
        <v>3.6</v>
      </c>
      <c r="G18" s="20">
        <v>3.6</v>
      </c>
      <c r="H18" s="20">
        <v>3.6</v>
      </c>
      <c r="I18" s="20">
        <v>3.6</v>
      </c>
      <c r="J18" s="20">
        <v>3.6</v>
      </c>
      <c r="K18" s="20">
        <v>3.6</v>
      </c>
      <c r="L18" s="20">
        <v>3.6</v>
      </c>
      <c r="M18" s="20">
        <v>3.6</v>
      </c>
      <c r="N18" s="20">
        <v>3.6</v>
      </c>
      <c r="O18" s="20">
        <v>3.6</v>
      </c>
      <c r="P18" s="20">
        <v>3.6</v>
      </c>
      <c r="Q18" s="20">
        <v>3.6</v>
      </c>
      <c r="R18" s="20">
        <v>3.6</v>
      </c>
      <c r="S18" s="20">
        <v>3.6</v>
      </c>
      <c r="T18" s="20">
        <v>3.6</v>
      </c>
      <c r="U18" s="20">
        <v>3.6</v>
      </c>
      <c r="V18" s="20">
        <v>3.6</v>
      </c>
      <c r="W18" s="20">
        <v>3.6</v>
      </c>
      <c r="X18" s="20">
        <v>3.6</v>
      </c>
      <c r="Y18" s="20">
        <v>3.6</v>
      </c>
      <c r="Z18" s="20">
        <v>3.6</v>
      </c>
      <c r="AA18" s="20">
        <v>3.6</v>
      </c>
      <c r="AB18" s="20">
        <v>3.6</v>
      </c>
      <c r="AC18" s="20">
        <v>3.6</v>
      </c>
      <c r="AD18" s="20">
        <v>3.6</v>
      </c>
      <c r="AE18" s="20">
        <v>3.6</v>
      </c>
      <c r="AF18" s="20">
        <v>3.6</v>
      </c>
      <c r="AG18" s="20">
        <v>3.6</v>
      </c>
      <c r="AH18" s="20">
        <v>3.6</v>
      </c>
      <c r="AI18" s="20">
        <v>3.6</v>
      </c>
      <c r="AJ18" s="20">
        <v>3.6</v>
      </c>
      <c r="AK18" s="20">
        <v>3.6</v>
      </c>
      <c r="AL18" s="20">
        <v>3.6</v>
      </c>
      <c r="AM18" s="20">
        <v>3.6</v>
      </c>
      <c r="AN18" s="20">
        <v>3.6</v>
      </c>
      <c r="AO18" s="20">
        <v>3.6</v>
      </c>
      <c r="AP18" s="20">
        <v>3.6</v>
      </c>
      <c r="AQ18" s="20">
        <v>3.6</v>
      </c>
      <c r="AR18" s="20">
        <v>3.6</v>
      </c>
      <c r="AS18" s="20">
        <v>3.6</v>
      </c>
      <c r="AT18" s="20">
        <v>3.6</v>
      </c>
      <c r="AU18" s="20">
        <v>3.6</v>
      </c>
      <c r="AV18" s="20">
        <v>3.6</v>
      </c>
      <c r="AW18" s="20">
        <v>3.6</v>
      </c>
      <c r="AX18" s="20">
        <v>3.6</v>
      </c>
      <c r="AY18" s="20">
        <v>3.6</v>
      </c>
      <c r="AZ18" s="20">
        <v>3.6</v>
      </c>
      <c r="BA18" s="20">
        <v>3.6</v>
      </c>
      <c r="BB18" s="20">
        <v>3.6</v>
      </c>
      <c r="BC18" s="20">
        <v>3.6</v>
      </c>
      <c r="BD18" s="20">
        <v>3.6</v>
      </c>
      <c r="BE18" s="20">
        <v>3.6</v>
      </c>
      <c r="BF18" s="20">
        <v>3.6</v>
      </c>
      <c r="BG18" s="20">
        <v>3.6</v>
      </c>
      <c r="BH18" s="20">
        <v>3.6</v>
      </c>
      <c r="BI18" s="20">
        <v>3.6</v>
      </c>
      <c r="BJ18" s="20">
        <v>3.6</v>
      </c>
      <c r="BK18" s="20">
        <v>3.6</v>
      </c>
      <c r="BL18" s="20">
        <v>3.6</v>
      </c>
      <c r="BM18" s="20">
        <v>3.6</v>
      </c>
      <c r="BN18" s="20">
        <v>3.6</v>
      </c>
      <c r="BO18" s="20">
        <v>3.6</v>
      </c>
      <c r="BP18" s="20">
        <v>3.6</v>
      </c>
      <c r="BQ18" s="20">
        <v>3.6</v>
      </c>
      <c r="BR18" s="20">
        <v>3.6</v>
      </c>
      <c r="BS18" s="20">
        <v>3.6</v>
      </c>
      <c r="BT18" s="20">
        <v>3.6</v>
      </c>
      <c r="BU18" s="20">
        <v>3.6</v>
      </c>
      <c r="BV18" s="20">
        <v>3.6</v>
      </c>
      <c r="BX18" s="48">
        <f t="shared" si="0"/>
        <v>3.6</v>
      </c>
      <c r="BY18" s="48">
        <f t="shared" si="1"/>
        <v>3.6</v>
      </c>
      <c r="BZ18" s="48">
        <f t="shared" si="2"/>
        <v>3.599999999999996</v>
      </c>
    </row>
    <row r="19" spans="1:78" ht="13.5">
      <c r="A19" s="56" t="s">
        <v>25</v>
      </c>
      <c r="B19" s="5" t="s">
        <v>26</v>
      </c>
      <c r="C19" s="5">
        <v>113.26</v>
      </c>
      <c r="D19" s="6">
        <v>5.939999999999998</v>
      </c>
      <c r="E19" s="20">
        <v>5.9</v>
      </c>
      <c r="F19" s="20">
        <v>5.9</v>
      </c>
      <c r="G19" s="20">
        <v>5.9</v>
      </c>
      <c r="H19" s="20">
        <v>5.9</v>
      </c>
      <c r="I19" s="20">
        <v>5.9</v>
      </c>
      <c r="J19" s="20">
        <v>5.9</v>
      </c>
      <c r="K19" s="20">
        <v>5.9</v>
      </c>
      <c r="L19" s="20">
        <v>5.9</v>
      </c>
      <c r="M19" s="20">
        <v>5.9</v>
      </c>
      <c r="N19" s="20">
        <v>5.9</v>
      </c>
      <c r="O19" s="20">
        <v>5.9</v>
      </c>
      <c r="P19" s="20">
        <v>5.9</v>
      </c>
      <c r="Q19" s="20">
        <v>5.9</v>
      </c>
      <c r="R19" s="20">
        <v>5.9</v>
      </c>
      <c r="S19" s="20">
        <v>5.9</v>
      </c>
      <c r="T19" s="20">
        <v>5.9</v>
      </c>
      <c r="U19" s="20">
        <v>5.9</v>
      </c>
      <c r="V19" s="20">
        <v>5.9</v>
      </c>
      <c r="W19" s="20">
        <v>5.9</v>
      </c>
      <c r="X19" s="20">
        <v>5.9</v>
      </c>
      <c r="Y19" s="20">
        <v>5.9</v>
      </c>
      <c r="Z19" s="20">
        <v>5.9</v>
      </c>
      <c r="AA19" s="20">
        <v>5.9</v>
      </c>
      <c r="AB19" s="20">
        <v>5.9</v>
      </c>
      <c r="AC19" s="20">
        <v>5.9</v>
      </c>
      <c r="AD19" s="20">
        <v>5.9</v>
      </c>
      <c r="AE19" s="20">
        <v>5.9</v>
      </c>
      <c r="AF19" s="20">
        <v>5.9</v>
      </c>
      <c r="AG19" s="20">
        <v>5.9</v>
      </c>
      <c r="AH19" s="20">
        <v>5.9</v>
      </c>
      <c r="AI19" s="20">
        <v>5.9</v>
      </c>
      <c r="AJ19" s="20">
        <v>5.9</v>
      </c>
      <c r="AK19" s="20">
        <v>5.9</v>
      </c>
      <c r="AL19" s="20">
        <v>5.9</v>
      </c>
      <c r="AM19" s="20">
        <v>5.9</v>
      </c>
      <c r="AN19" s="20">
        <v>5.9</v>
      </c>
      <c r="AO19" s="20">
        <v>5.9</v>
      </c>
      <c r="AP19" s="20">
        <v>5.9</v>
      </c>
      <c r="AQ19" s="20">
        <v>5.9</v>
      </c>
      <c r="AR19" s="20">
        <v>5.9</v>
      </c>
      <c r="AS19" s="20">
        <v>5.9</v>
      </c>
      <c r="AT19" s="20">
        <v>5.9</v>
      </c>
      <c r="AU19" s="20">
        <v>5.9</v>
      </c>
      <c r="AV19" s="20">
        <v>5.9</v>
      </c>
      <c r="AW19" s="20">
        <v>5.9</v>
      </c>
      <c r="AX19" s="20">
        <v>5.9</v>
      </c>
      <c r="AY19" s="20">
        <v>5.9</v>
      </c>
      <c r="AZ19" s="20">
        <v>5.9</v>
      </c>
      <c r="BA19" s="20">
        <v>5.9</v>
      </c>
      <c r="BB19" s="20">
        <v>5.9</v>
      </c>
      <c r="BC19" s="20">
        <v>5.9</v>
      </c>
      <c r="BD19" s="20">
        <v>5.9</v>
      </c>
      <c r="BE19" s="20">
        <v>5.9</v>
      </c>
      <c r="BF19" s="20">
        <v>5.9</v>
      </c>
      <c r="BG19" s="20">
        <v>5.9</v>
      </c>
      <c r="BH19" s="20">
        <v>5.9</v>
      </c>
      <c r="BI19" s="20">
        <v>5.9</v>
      </c>
      <c r="BJ19" s="20">
        <v>5.9</v>
      </c>
      <c r="BK19" s="20">
        <v>5.9</v>
      </c>
      <c r="BL19" s="20">
        <v>5.9</v>
      </c>
      <c r="BM19" s="20">
        <v>5.9</v>
      </c>
      <c r="BN19" s="20">
        <v>5.9</v>
      </c>
      <c r="BO19" s="20">
        <v>5.9</v>
      </c>
      <c r="BP19" s="20">
        <v>5.9</v>
      </c>
      <c r="BQ19" s="20">
        <v>5.9</v>
      </c>
      <c r="BR19" s="20">
        <v>5.9</v>
      </c>
      <c r="BS19" s="20">
        <v>5.9</v>
      </c>
      <c r="BT19" s="20">
        <v>5.9</v>
      </c>
      <c r="BU19" s="20">
        <v>5.9</v>
      </c>
      <c r="BV19" s="20">
        <v>5.9</v>
      </c>
      <c r="BX19" s="48">
        <f t="shared" si="0"/>
        <v>5.9</v>
      </c>
      <c r="BY19" s="48">
        <f t="shared" si="1"/>
        <v>5.9</v>
      </c>
      <c r="BZ19" s="48">
        <f t="shared" si="2"/>
        <v>5.899999999999993</v>
      </c>
    </row>
    <row r="20" spans="1:78" ht="13.5">
      <c r="A20" s="56"/>
      <c r="B20" s="5" t="s">
        <v>27</v>
      </c>
      <c r="C20" s="5">
        <v>113.26</v>
      </c>
      <c r="D20" s="6">
        <v>5.939999999999998</v>
      </c>
      <c r="E20" s="20">
        <v>5.9</v>
      </c>
      <c r="F20" s="20">
        <v>5.9</v>
      </c>
      <c r="G20" s="20">
        <v>5.9</v>
      </c>
      <c r="H20" s="20">
        <v>5.9</v>
      </c>
      <c r="I20" s="20">
        <v>5.9</v>
      </c>
      <c r="J20" s="20">
        <v>5.9</v>
      </c>
      <c r="K20" s="20">
        <v>5.9</v>
      </c>
      <c r="L20" s="20">
        <v>5.9</v>
      </c>
      <c r="M20" s="20">
        <v>5.9</v>
      </c>
      <c r="N20" s="20">
        <v>5.9</v>
      </c>
      <c r="O20" s="20">
        <v>5.9</v>
      </c>
      <c r="P20" s="20">
        <v>5.9</v>
      </c>
      <c r="Q20" s="20">
        <v>5.9</v>
      </c>
      <c r="R20" s="20">
        <v>5.9</v>
      </c>
      <c r="S20" s="20">
        <v>5.9</v>
      </c>
      <c r="T20" s="20">
        <v>5.9</v>
      </c>
      <c r="U20" s="20">
        <v>5.9</v>
      </c>
      <c r="V20" s="20">
        <v>5.9</v>
      </c>
      <c r="W20" s="20">
        <v>5.9</v>
      </c>
      <c r="X20" s="20">
        <v>5.9</v>
      </c>
      <c r="Y20" s="20">
        <v>5.9</v>
      </c>
      <c r="Z20" s="20">
        <v>5.9</v>
      </c>
      <c r="AA20" s="20">
        <v>5.9</v>
      </c>
      <c r="AB20" s="20">
        <v>5.9</v>
      </c>
      <c r="AC20" s="20">
        <v>5.9</v>
      </c>
      <c r="AD20" s="20">
        <v>5.9</v>
      </c>
      <c r="AE20" s="20">
        <v>5.9</v>
      </c>
      <c r="AF20" s="20">
        <v>5.9</v>
      </c>
      <c r="AG20" s="20">
        <v>5.9</v>
      </c>
      <c r="AH20" s="20">
        <v>5.9</v>
      </c>
      <c r="AI20" s="20">
        <v>5.9</v>
      </c>
      <c r="AJ20" s="20">
        <v>5.9</v>
      </c>
      <c r="AK20" s="20">
        <v>5.9</v>
      </c>
      <c r="AL20" s="20">
        <v>5.9</v>
      </c>
      <c r="AM20" s="20">
        <v>5.9</v>
      </c>
      <c r="AN20" s="20">
        <v>5.9</v>
      </c>
      <c r="AO20" s="20">
        <v>5.9</v>
      </c>
      <c r="AP20" s="20">
        <v>5.9</v>
      </c>
      <c r="AQ20" s="20">
        <v>5.9</v>
      </c>
      <c r="AR20" s="20">
        <v>5.9</v>
      </c>
      <c r="AS20" s="20">
        <v>5.9</v>
      </c>
      <c r="AT20" s="20">
        <v>5.9</v>
      </c>
      <c r="AU20" s="20">
        <v>5.9</v>
      </c>
      <c r="AV20" s="20">
        <v>5.9</v>
      </c>
      <c r="AW20" s="20">
        <v>5.9</v>
      </c>
      <c r="AX20" s="20">
        <v>5.9</v>
      </c>
      <c r="AY20" s="20">
        <v>5.9</v>
      </c>
      <c r="AZ20" s="20">
        <v>5.9</v>
      </c>
      <c r="BA20" s="20">
        <v>5.9</v>
      </c>
      <c r="BB20" s="20">
        <v>5.9</v>
      </c>
      <c r="BC20" s="20">
        <v>5.9</v>
      </c>
      <c r="BD20" s="20">
        <v>5.9</v>
      </c>
      <c r="BE20" s="20">
        <v>5.9</v>
      </c>
      <c r="BF20" s="20">
        <v>5.9</v>
      </c>
      <c r="BG20" s="20">
        <v>5.9</v>
      </c>
      <c r="BH20" s="20">
        <v>5.9</v>
      </c>
      <c r="BI20" s="20">
        <v>5.9</v>
      </c>
      <c r="BJ20" s="20">
        <v>5.9</v>
      </c>
      <c r="BK20" s="20">
        <v>5.9</v>
      </c>
      <c r="BL20" s="20">
        <v>5.9</v>
      </c>
      <c r="BM20" s="20">
        <v>5.9</v>
      </c>
      <c r="BN20" s="20">
        <v>5.9</v>
      </c>
      <c r="BO20" s="20">
        <v>5.9</v>
      </c>
      <c r="BP20" s="20">
        <v>5.9</v>
      </c>
      <c r="BQ20" s="20">
        <v>5.9</v>
      </c>
      <c r="BR20" s="20">
        <v>5.9</v>
      </c>
      <c r="BS20" s="20">
        <v>5.9</v>
      </c>
      <c r="BT20" s="20">
        <v>5.9</v>
      </c>
      <c r="BU20" s="20">
        <v>5.9</v>
      </c>
      <c r="BV20" s="20">
        <v>5.9</v>
      </c>
      <c r="BX20" s="48">
        <f t="shared" si="0"/>
        <v>5.9</v>
      </c>
      <c r="BY20" s="48">
        <f t="shared" si="1"/>
        <v>5.9</v>
      </c>
      <c r="BZ20" s="48">
        <f t="shared" si="2"/>
        <v>5.899999999999993</v>
      </c>
    </row>
    <row r="21" spans="1:78" ht="13.5">
      <c r="A21" s="56"/>
      <c r="B21" s="5" t="s">
        <v>28</v>
      </c>
      <c r="C21" s="5">
        <v>113.26</v>
      </c>
      <c r="D21" s="6">
        <v>5.939999999999998</v>
      </c>
      <c r="E21" s="20">
        <v>5.9</v>
      </c>
      <c r="F21" s="20">
        <v>5.9</v>
      </c>
      <c r="G21" s="20">
        <v>5.9</v>
      </c>
      <c r="H21" s="20">
        <v>5.9</v>
      </c>
      <c r="I21" s="20">
        <v>5.9</v>
      </c>
      <c r="J21" s="20">
        <v>5.9</v>
      </c>
      <c r="K21" s="20">
        <v>5.9</v>
      </c>
      <c r="L21" s="20">
        <v>5.9</v>
      </c>
      <c r="M21" s="20">
        <v>5.9</v>
      </c>
      <c r="N21" s="20">
        <v>5.9</v>
      </c>
      <c r="O21" s="20">
        <v>5.9</v>
      </c>
      <c r="P21" s="20">
        <v>5.9</v>
      </c>
      <c r="Q21" s="20">
        <v>5.9</v>
      </c>
      <c r="R21" s="20">
        <v>5.9</v>
      </c>
      <c r="S21" s="20">
        <v>5.9</v>
      </c>
      <c r="T21" s="20">
        <v>5.9</v>
      </c>
      <c r="U21" s="20">
        <v>5.9</v>
      </c>
      <c r="V21" s="20">
        <v>5.9</v>
      </c>
      <c r="W21" s="20">
        <v>5.9</v>
      </c>
      <c r="X21" s="20">
        <v>5.9</v>
      </c>
      <c r="Y21" s="20">
        <v>5.9</v>
      </c>
      <c r="Z21" s="20">
        <v>5.9</v>
      </c>
      <c r="AA21" s="20">
        <v>5.9</v>
      </c>
      <c r="AB21" s="20">
        <v>5.9</v>
      </c>
      <c r="AC21" s="20">
        <v>5.9</v>
      </c>
      <c r="AD21" s="20">
        <v>5.9</v>
      </c>
      <c r="AE21" s="20">
        <v>5.9</v>
      </c>
      <c r="AF21" s="20">
        <v>5.9</v>
      </c>
      <c r="AG21" s="20">
        <v>5.9</v>
      </c>
      <c r="AH21" s="20">
        <v>5.9</v>
      </c>
      <c r="AI21" s="20">
        <v>5.9</v>
      </c>
      <c r="AJ21" s="20">
        <v>5.9</v>
      </c>
      <c r="AK21" s="20">
        <v>5.9</v>
      </c>
      <c r="AL21" s="20">
        <v>5.9</v>
      </c>
      <c r="AM21" s="20">
        <v>5.9</v>
      </c>
      <c r="AN21" s="20">
        <v>5.9</v>
      </c>
      <c r="AO21" s="20">
        <v>5.9</v>
      </c>
      <c r="AP21" s="20">
        <v>5.9</v>
      </c>
      <c r="AQ21" s="20">
        <v>5.9</v>
      </c>
      <c r="AR21" s="20">
        <v>5.9</v>
      </c>
      <c r="AS21" s="20">
        <v>5.9</v>
      </c>
      <c r="AT21" s="20">
        <v>5.9</v>
      </c>
      <c r="AU21" s="20">
        <v>5.9</v>
      </c>
      <c r="AV21" s="20">
        <v>5.9</v>
      </c>
      <c r="AW21" s="20">
        <v>5.9</v>
      </c>
      <c r="AX21" s="20">
        <v>5.9</v>
      </c>
      <c r="AY21" s="20">
        <v>5.9</v>
      </c>
      <c r="AZ21" s="20">
        <v>5.9</v>
      </c>
      <c r="BA21" s="20">
        <v>5.9</v>
      </c>
      <c r="BB21" s="20">
        <v>5.9</v>
      </c>
      <c r="BC21" s="20">
        <v>5.9</v>
      </c>
      <c r="BD21" s="20">
        <v>5.9</v>
      </c>
      <c r="BE21" s="20">
        <v>5.9</v>
      </c>
      <c r="BF21" s="20">
        <v>5.9</v>
      </c>
      <c r="BG21" s="20">
        <v>5.9</v>
      </c>
      <c r="BH21" s="20">
        <v>5.9</v>
      </c>
      <c r="BI21" s="20">
        <v>5.9</v>
      </c>
      <c r="BJ21" s="20">
        <v>5.9</v>
      </c>
      <c r="BK21" s="20">
        <v>5.9</v>
      </c>
      <c r="BL21" s="20">
        <v>5.9</v>
      </c>
      <c r="BM21" s="20">
        <v>5.9</v>
      </c>
      <c r="BN21" s="20">
        <v>5.9</v>
      </c>
      <c r="BO21" s="20">
        <v>5.9</v>
      </c>
      <c r="BP21" s="20">
        <v>5.9</v>
      </c>
      <c r="BQ21" s="20">
        <v>5.9</v>
      </c>
      <c r="BR21" s="20">
        <v>5.9</v>
      </c>
      <c r="BS21" s="20">
        <v>5.9</v>
      </c>
      <c r="BT21" s="20">
        <v>5.9</v>
      </c>
      <c r="BU21" s="20">
        <v>5.9</v>
      </c>
      <c r="BV21" s="20">
        <v>5.9</v>
      </c>
      <c r="BX21" s="48">
        <f t="shared" si="0"/>
        <v>5.9</v>
      </c>
      <c r="BY21" s="48">
        <f t="shared" si="1"/>
        <v>5.9</v>
      </c>
      <c r="BZ21" s="48">
        <f t="shared" si="2"/>
        <v>5.899999999999993</v>
      </c>
    </row>
    <row r="22" spans="1:78" ht="13.5">
      <c r="A22" s="56" t="s">
        <v>29</v>
      </c>
      <c r="B22" s="5" t="s">
        <v>30</v>
      </c>
      <c r="C22" s="5">
        <v>113</v>
      </c>
      <c r="D22" s="6">
        <v>4.5</v>
      </c>
      <c r="E22" s="20">
        <v>4.5</v>
      </c>
      <c r="F22" s="20">
        <v>4.5</v>
      </c>
      <c r="G22" s="20">
        <v>4.5</v>
      </c>
      <c r="H22" s="20">
        <v>4.5</v>
      </c>
      <c r="I22" s="20">
        <v>4.5</v>
      </c>
      <c r="J22" s="20">
        <v>4.5</v>
      </c>
      <c r="K22" s="20">
        <v>4.5</v>
      </c>
      <c r="L22" s="20">
        <v>4.5</v>
      </c>
      <c r="M22" s="20">
        <v>4.5</v>
      </c>
      <c r="N22" s="20">
        <v>4.5</v>
      </c>
      <c r="O22" s="20">
        <v>4.5</v>
      </c>
      <c r="P22" s="20">
        <v>4.5</v>
      </c>
      <c r="Q22" s="20">
        <v>4.5</v>
      </c>
      <c r="R22" s="20">
        <v>4.5</v>
      </c>
      <c r="S22" s="20">
        <v>4.5</v>
      </c>
      <c r="T22" s="20">
        <v>4.5</v>
      </c>
      <c r="U22" s="20">
        <v>4.5</v>
      </c>
      <c r="V22" s="20">
        <v>4.5</v>
      </c>
      <c r="W22" s="20">
        <v>4.5</v>
      </c>
      <c r="X22" s="20">
        <v>4.5</v>
      </c>
      <c r="Y22" s="20">
        <v>4.5</v>
      </c>
      <c r="Z22" s="20">
        <v>4.5</v>
      </c>
      <c r="AA22" s="20">
        <v>4.5</v>
      </c>
      <c r="AB22" s="20">
        <v>4.5</v>
      </c>
      <c r="AC22" s="20">
        <v>4.5</v>
      </c>
      <c r="AD22" s="20">
        <v>4.5</v>
      </c>
      <c r="AE22" s="20">
        <v>4.5</v>
      </c>
      <c r="AF22" s="20">
        <v>4.5</v>
      </c>
      <c r="AG22" s="20">
        <v>4.5</v>
      </c>
      <c r="AH22" s="20">
        <v>4.5</v>
      </c>
      <c r="AI22" s="20">
        <v>4.5</v>
      </c>
      <c r="AJ22" s="20">
        <v>4.5</v>
      </c>
      <c r="AK22" s="20">
        <v>4.5</v>
      </c>
      <c r="AL22" s="20">
        <v>4.5</v>
      </c>
      <c r="AM22" s="20">
        <v>4.5</v>
      </c>
      <c r="AN22" s="20">
        <v>4.5</v>
      </c>
      <c r="AO22" s="20">
        <v>4.5</v>
      </c>
      <c r="AP22" s="20">
        <v>4.5</v>
      </c>
      <c r="AQ22" s="20">
        <v>4.5</v>
      </c>
      <c r="AR22" s="20">
        <v>4.5</v>
      </c>
      <c r="AS22" s="20">
        <v>4.5</v>
      </c>
      <c r="AT22" s="20">
        <v>4.5</v>
      </c>
      <c r="AU22" s="20">
        <v>4.5</v>
      </c>
      <c r="AV22" s="20">
        <v>4.5</v>
      </c>
      <c r="AW22" s="20">
        <v>4.5</v>
      </c>
      <c r="AX22" s="20">
        <v>4.5</v>
      </c>
      <c r="AY22" s="20">
        <v>4.5</v>
      </c>
      <c r="AZ22" s="20">
        <v>4.5</v>
      </c>
      <c r="BA22" s="20">
        <v>4.5</v>
      </c>
      <c r="BB22" s="20">
        <v>4.5</v>
      </c>
      <c r="BC22" s="20">
        <v>4.5</v>
      </c>
      <c r="BD22" s="20">
        <v>4.5</v>
      </c>
      <c r="BE22" s="20">
        <v>4.5</v>
      </c>
      <c r="BF22" s="20">
        <v>4.5</v>
      </c>
      <c r="BG22" s="20">
        <v>4.5</v>
      </c>
      <c r="BH22" s="20">
        <v>4.5</v>
      </c>
      <c r="BI22" s="20">
        <v>4.5</v>
      </c>
      <c r="BJ22" s="20">
        <v>4.5</v>
      </c>
      <c r="BK22" s="20">
        <v>4.5</v>
      </c>
      <c r="BL22" s="20">
        <v>4.5</v>
      </c>
      <c r="BM22" s="20">
        <v>4.5</v>
      </c>
      <c r="BN22" s="20">
        <v>4.5</v>
      </c>
      <c r="BO22" s="20">
        <v>4.5</v>
      </c>
      <c r="BP22" s="20">
        <v>4.5</v>
      </c>
      <c r="BQ22" s="20">
        <v>4.5</v>
      </c>
      <c r="BR22" s="20">
        <v>4.5</v>
      </c>
      <c r="BS22" s="20">
        <v>4.5</v>
      </c>
      <c r="BT22" s="20">
        <v>4.5</v>
      </c>
      <c r="BU22" s="20">
        <v>4.5</v>
      </c>
      <c r="BV22" s="20">
        <v>4.5</v>
      </c>
      <c r="BX22" s="48">
        <f t="shared" si="0"/>
        <v>4.5</v>
      </c>
      <c r="BY22" s="48">
        <f t="shared" si="1"/>
        <v>4.5</v>
      </c>
      <c r="BZ22" s="48">
        <f t="shared" si="2"/>
        <v>4.5</v>
      </c>
    </row>
    <row r="23" spans="1:78" ht="13.5">
      <c r="A23" s="56"/>
      <c r="B23" s="5" t="s">
        <v>31</v>
      </c>
      <c r="C23" s="5"/>
      <c r="D23" s="6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X23" s="48"/>
      <c r="BY23" s="48"/>
      <c r="BZ23" s="48"/>
    </row>
    <row r="24" spans="1:78" ht="13.5">
      <c r="A24" s="56"/>
      <c r="B24" s="5" t="s">
        <v>32</v>
      </c>
      <c r="C24" s="5">
        <v>113.77</v>
      </c>
      <c r="D24" s="6">
        <v>2.6300000000000097</v>
      </c>
      <c r="E24" s="20">
        <v>2.6</v>
      </c>
      <c r="F24" s="20">
        <v>2.6</v>
      </c>
      <c r="G24" s="20">
        <v>2.6</v>
      </c>
      <c r="H24" s="20">
        <v>2.6</v>
      </c>
      <c r="I24" s="20">
        <v>2.6</v>
      </c>
      <c r="J24" s="20">
        <v>2.6</v>
      </c>
      <c r="K24" s="20">
        <v>2.6</v>
      </c>
      <c r="L24" s="20">
        <v>2.6</v>
      </c>
      <c r="M24" s="20">
        <v>2.6</v>
      </c>
      <c r="N24" s="20">
        <v>2.6</v>
      </c>
      <c r="O24" s="20">
        <v>2.6</v>
      </c>
      <c r="P24" s="20">
        <v>2.6</v>
      </c>
      <c r="Q24" s="20">
        <v>2.6</v>
      </c>
      <c r="R24" s="20">
        <v>2.6</v>
      </c>
      <c r="S24" s="20">
        <v>2.6</v>
      </c>
      <c r="T24" s="20">
        <v>2.6</v>
      </c>
      <c r="U24" s="20">
        <v>2.6</v>
      </c>
      <c r="V24" s="20">
        <v>2.6</v>
      </c>
      <c r="W24" s="20">
        <v>2.6</v>
      </c>
      <c r="X24" s="20">
        <v>2.6</v>
      </c>
      <c r="Y24" s="20">
        <v>2.6</v>
      </c>
      <c r="Z24" s="20">
        <v>2.6</v>
      </c>
      <c r="AA24" s="20">
        <v>2.6</v>
      </c>
      <c r="AB24" s="20">
        <v>2.6</v>
      </c>
      <c r="AC24" s="20">
        <v>2.6</v>
      </c>
      <c r="AD24" s="20">
        <v>2.6</v>
      </c>
      <c r="AE24" s="20">
        <v>2.6</v>
      </c>
      <c r="AF24" s="20">
        <v>2.6</v>
      </c>
      <c r="AG24" s="20">
        <v>2.6</v>
      </c>
      <c r="AH24" s="20">
        <v>2.6</v>
      </c>
      <c r="AI24" s="20">
        <v>2.6</v>
      </c>
      <c r="AJ24" s="20">
        <v>2.6</v>
      </c>
      <c r="AK24" s="20">
        <v>2.6</v>
      </c>
      <c r="AL24" s="20">
        <v>2.6</v>
      </c>
      <c r="AM24" s="20">
        <v>2.6</v>
      </c>
      <c r="AN24" s="20">
        <v>2.6</v>
      </c>
      <c r="AO24" s="20">
        <v>2.6</v>
      </c>
      <c r="AP24" s="20">
        <v>2.6</v>
      </c>
      <c r="AQ24" s="20">
        <v>2.6</v>
      </c>
      <c r="AR24" s="20">
        <v>2.6</v>
      </c>
      <c r="AS24" s="20">
        <v>2.6</v>
      </c>
      <c r="AT24" s="20">
        <v>2.6</v>
      </c>
      <c r="AU24" s="20">
        <v>2.6</v>
      </c>
      <c r="AV24" s="20">
        <v>2.6</v>
      </c>
      <c r="AW24" s="20">
        <v>2.6</v>
      </c>
      <c r="AX24" s="20">
        <v>2.6</v>
      </c>
      <c r="AY24" s="20">
        <v>2.6</v>
      </c>
      <c r="AZ24" s="20">
        <v>2.6</v>
      </c>
      <c r="BA24" s="20">
        <v>2.6</v>
      </c>
      <c r="BB24" s="20">
        <v>2.6</v>
      </c>
      <c r="BC24" s="20">
        <v>2.6</v>
      </c>
      <c r="BD24" s="20">
        <v>2.6</v>
      </c>
      <c r="BE24" s="20">
        <v>2.6</v>
      </c>
      <c r="BF24" s="20">
        <v>2.6</v>
      </c>
      <c r="BG24" s="20">
        <v>2.6</v>
      </c>
      <c r="BH24" s="20">
        <v>2.6</v>
      </c>
      <c r="BI24" s="20">
        <v>2.6</v>
      </c>
      <c r="BJ24" s="20">
        <v>2.6</v>
      </c>
      <c r="BK24" s="20">
        <v>2.6</v>
      </c>
      <c r="BL24" s="20">
        <v>2.6</v>
      </c>
      <c r="BM24" s="20">
        <v>2.6</v>
      </c>
      <c r="BN24" s="20">
        <v>2.6</v>
      </c>
      <c r="BO24" s="20">
        <v>2.6</v>
      </c>
      <c r="BP24" s="20">
        <v>2.6</v>
      </c>
      <c r="BQ24" s="20">
        <v>2.6</v>
      </c>
      <c r="BR24" s="20">
        <v>2.6</v>
      </c>
      <c r="BS24" s="20">
        <v>2.6</v>
      </c>
      <c r="BT24" s="20">
        <v>2.6</v>
      </c>
      <c r="BU24" s="20">
        <v>2.6</v>
      </c>
      <c r="BV24" s="20">
        <v>2.6</v>
      </c>
      <c r="BX24" s="48">
        <f t="shared" si="0"/>
        <v>2.6</v>
      </c>
      <c r="BY24" s="48">
        <f t="shared" si="1"/>
        <v>2.6</v>
      </c>
      <c r="BZ24" s="48">
        <f t="shared" si="2"/>
        <v>2.5999999999999965</v>
      </c>
    </row>
    <row r="25" spans="1:78" ht="13.5">
      <c r="A25" s="52" t="s">
        <v>33</v>
      </c>
      <c r="B25" s="5" t="s">
        <v>34</v>
      </c>
      <c r="C25" s="5">
        <v>115.62</v>
      </c>
      <c r="D25" s="6">
        <v>1.4799999999999898</v>
      </c>
      <c r="E25" s="20">
        <v>1.5</v>
      </c>
      <c r="F25" s="20">
        <v>1.5</v>
      </c>
      <c r="G25" s="20">
        <v>1.5</v>
      </c>
      <c r="H25" s="20">
        <v>1.5</v>
      </c>
      <c r="I25" s="20">
        <v>1.5</v>
      </c>
      <c r="J25" s="20">
        <v>1.5</v>
      </c>
      <c r="K25" s="20">
        <v>1.5</v>
      </c>
      <c r="L25" s="20">
        <v>1.5</v>
      </c>
      <c r="M25" s="20">
        <v>1.5</v>
      </c>
      <c r="N25" s="20">
        <v>1.5</v>
      </c>
      <c r="O25" s="20">
        <v>1.5</v>
      </c>
      <c r="P25" s="20">
        <v>1.5</v>
      </c>
      <c r="Q25" s="20">
        <v>1.5</v>
      </c>
      <c r="R25" s="20">
        <v>1.5</v>
      </c>
      <c r="S25" s="20">
        <v>1.5</v>
      </c>
      <c r="T25" s="20">
        <v>1.5</v>
      </c>
      <c r="U25" s="20">
        <v>1.5</v>
      </c>
      <c r="V25" s="20">
        <v>1.5</v>
      </c>
      <c r="W25" s="20">
        <v>1.5</v>
      </c>
      <c r="X25" s="20">
        <v>1.5</v>
      </c>
      <c r="Y25" s="20">
        <v>1.5</v>
      </c>
      <c r="Z25" s="20">
        <v>1.5</v>
      </c>
      <c r="AA25" s="20">
        <v>1.5</v>
      </c>
      <c r="AB25" s="20">
        <v>1.5</v>
      </c>
      <c r="AC25" s="20">
        <v>1.5</v>
      </c>
      <c r="AD25" s="20">
        <v>1.5</v>
      </c>
      <c r="AE25" s="20">
        <v>1.5</v>
      </c>
      <c r="AF25" s="20">
        <v>1.5</v>
      </c>
      <c r="AG25" s="20">
        <v>1.5</v>
      </c>
      <c r="AH25" s="20">
        <v>1.5</v>
      </c>
      <c r="AI25" s="20">
        <v>1.5</v>
      </c>
      <c r="AJ25" s="20">
        <v>1.5</v>
      </c>
      <c r="AK25" s="20">
        <v>1.5</v>
      </c>
      <c r="AL25" s="20">
        <v>1.5</v>
      </c>
      <c r="AM25" s="20">
        <v>1.5</v>
      </c>
      <c r="AN25" s="20">
        <v>1.5</v>
      </c>
      <c r="AO25" s="20">
        <v>1.5</v>
      </c>
      <c r="AP25" s="20">
        <v>1.5</v>
      </c>
      <c r="AQ25" s="20">
        <v>1.5</v>
      </c>
      <c r="AR25" s="20">
        <v>1.5</v>
      </c>
      <c r="AS25" s="20">
        <v>1.5</v>
      </c>
      <c r="AT25" s="20">
        <v>1.5</v>
      </c>
      <c r="AU25" s="20">
        <v>1.5</v>
      </c>
      <c r="AV25" s="20">
        <v>1.5</v>
      </c>
      <c r="AW25" s="20">
        <v>1.5</v>
      </c>
      <c r="AX25" s="20">
        <v>1.5</v>
      </c>
      <c r="AY25" s="20">
        <v>1.5</v>
      </c>
      <c r="AZ25" s="20">
        <v>1.5</v>
      </c>
      <c r="BA25" s="20">
        <v>1.5</v>
      </c>
      <c r="BB25" s="20">
        <v>1.5</v>
      </c>
      <c r="BC25" s="20">
        <v>1.5</v>
      </c>
      <c r="BD25" s="20">
        <v>1.5</v>
      </c>
      <c r="BE25" s="20">
        <v>1.5</v>
      </c>
      <c r="BF25" s="20">
        <v>1.5</v>
      </c>
      <c r="BG25" s="20">
        <v>1.5</v>
      </c>
      <c r="BH25" s="20">
        <v>1.5</v>
      </c>
      <c r="BI25" s="20">
        <v>1.5</v>
      </c>
      <c r="BJ25" s="20">
        <v>1.5</v>
      </c>
      <c r="BK25" s="20">
        <v>1.5</v>
      </c>
      <c r="BL25" s="20">
        <v>1.5</v>
      </c>
      <c r="BM25" s="20">
        <v>1.5</v>
      </c>
      <c r="BN25" s="20">
        <v>1.5</v>
      </c>
      <c r="BO25" s="20">
        <v>1.5</v>
      </c>
      <c r="BP25" s="20">
        <v>1.5</v>
      </c>
      <c r="BQ25" s="20">
        <v>1.5</v>
      </c>
      <c r="BR25" s="20">
        <v>1.5</v>
      </c>
      <c r="BS25" s="20">
        <v>1.5</v>
      </c>
      <c r="BT25" s="20">
        <v>1.5</v>
      </c>
      <c r="BU25" s="20">
        <v>1.5</v>
      </c>
      <c r="BV25" s="20">
        <v>1.5</v>
      </c>
      <c r="BX25" s="48">
        <f t="shared" si="0"/>
        <v>1.5</v>
      </c>
      <c r="BY25" s="48">
        <f t="shared" si="1"/>
        <v>1.5</v>
      </c>
      <c r="BZ25" s="48">
        <f t="shared" si="2"/>
        <v>1.5</v>
      </c>
    </row>
    <row r="26" spans="1:78" ht="13.5">
      <c r="A26" s="56" t="s">
        <v>35</v>
      </c>
      <c r="B26" s="5" t="s">
        <v>36</v>
      </c>
      <c r="C26" s="5">
        <v>115.48</v>
      </c>
      <c r="D26" s="6">
        <v>2.1199999999999903</v>
      </c>
      <c r="E26" s="20">
        <v>2.1</v>
      </c>
      <c r="F26" s="20">
        <v>2.1</v>
      </c>
      <c r="G26" s="20">
        <v>2.1</v>
      </c>
      <c r="H26" s="20">
        <v>2.1</v>
      </c>
      <c r="I26" s="20">
        <v>2.1</v>
      </c>
      <c r="J26" s="20">
        <v>2.1</v>
      </c>
      <c r="K26" s="20">
        <v>2.1</v>
      </c>
      <c r="L26" s="20">
        <v>2.1</v>
      </c>
      <c r="M26" s="20">
        <v>2.1</v>
      </c>
      <c r="N26" s="20">
        <v>2.1</v>
      </c>
      <c r="O26" s="20">
        <v>2.1</v>
      </c>
      <c r="P26" s="20">
        <v>2.1</v>
      </c>
      <c r="Q26" s="20">
        <v>2.1</v>
      </c>
      <c r="R26" s="20">
        <v>2.1</v>
      </c>
      <c r="S26" s="20">
        <v>2.1</v>
      </c>
      <c r="T26" s="20">
        <v>2.1</v>
      </c>
      <c r="U26" s="20">
        <v>2.1</v>
      </c>
      <c r="V26" s="20">
        <v>2.1</v>
      </c>
      <c r="W26" s="20">
        <v>2.1</v>
      </c>
      <c r="X26" s="20">
        <v>2.1</v>
      </c>
      <c r="Y26" s="20">
        <v>2.1</v>
      </c>
      <c r="Z26" s="20">
        <v>2.1</v>
      </c>
      <c r="AA26" s="20">
        <v>2.1</v>
      </c>
      <c r="AB26" s="20">
        <v>2.1</v>
      </c>
      <c r="AC26" s="20">
        <v>2.1</v>
      </c>
      <c r="AD26" s="20">
        <v>2.1</v>
      </c>
      <c r="AE26" s="20">
        <v>2.1</v>
      </c>
      <c r="AF26" s="20">
        <v>2.1</v>
      </c>
      <c r="AG26" s="20">
        <v>2.1</v>
      </c>
      <c r="AH26" s="20">
        <v>2.1</v>
      </c>
      <c r="AI26" s="20">
        <v>2.1</v>
      </c>
      <c r="AJ26" s="20">
        <v>2.1</v>
      </c>
      <c r="AK26" s="20">
        <v>2.1</v>
      </c>
      <c r="AL26" s="20">
        <v>2.1</v>
      </c>
      <c r="AM26" s="20">
        <v>2.1</v>
      </c>
      <c r="AN26" s="20">
        <v>2.1</v>
      </c>
      <c r="AO26" s="20">
        <v>2.1</v>
      </c>
      <c r="AP26" s="20">
        <v>2.1</v>
      </c>
      <c r="AQ26" s="20">
        <v>2.1</v>
      </c>
      <c r="AR26" s="20">
        <v>2.1</v>
      </c>
      <c r="AS26" s="20">
        <v>2.1</v>
      </c>
      <c r="AT26" s="20">
        <v>2.1</v>
      </c>
      <c r="AU26" s="20">
        <v>2.1</v>
      </c>
      <c r="AV26" s="20">
        <v>2.1</v>
      </c>
      <c r="AW26" s="20">
        <v>2.1</v>
      </c>
      <c r="AX26" s="20">
        <v>2.1</v>
      </c>
      <c r="AY26" s="20">
        <v>2.1</v>
      </c>
      <c r="AZ26" s="20">
        <v>2.1</v>
      </c>
      <c r="BA26" s="20">
        <v>2.1</v>
      </c>
      <c r="BB26" s="20">
        <v>2.1</v>
      </c>
      <c r="BC26" s="20">
        <v>2.1</v>
      </c>
      <c r="BD26" s="20">
        <v>2.1</v>
      </c>
      <c r="BE26" s="20">
        <v>2.1</v>
      </c>
      <c r="BF26" s="20">
        <v>2.1</v>
      </c>
      <c r="BG26" s="20">
        <v>2.1</v>
      </c>
      <c r="BH26" s="20">
        <v>2.1</v>
      </c>
      <c r="BI26" s="20">
        <v>2.1</v>
      </c>
      <c r="BJ26" s="20">
        <v>2.1</v>
      </c>
      <c r="BK26" s="20">
        <v>2.1</v>
      </c>
      <c r="BL26" s="20">
        <v>2.1</v>
      </c>
      <c r="BM26" s="20">
        <v>2.1</v>
      </c>
      <c r="BN26" s="20">
        <v>2.1</v>
      </c>
      <c r="BO26" s="20">
        <v>2.1</v>
      </c>
      <c r="BP26" s="20">
        <v>2.1</v>
      </c>
      <c r="BQ26" s="20">
        <v>2.1</v>
      </c>
      <c r="BR26" s="20">
        <v>2.1</v>
      </c>
      <c r="BS26" s="20">
        <v>2.1</v>
      </c>
      <c r="BT26" s="20">
        <v>2.1</v>
      </c>
      <c r="BU26" s="20">
        <v>2.1</v>
      </c>
      <c r="BV26" s="20">
        <v>2.1</v>
      </c>
      <c r="BX26" s="48">
        <f t="shared" si="0"/>
        <v>2.1</v>
      </c>
      <c r="BY26" s="48">
        <f t="shared" si="1"/>
        <v>2.1</v>
      </c>
      <c r="BZ26" s="48">
        <f t="shared" si="2"/>
        <v>2.099999999999997</v>
      </c>
    </row>
    <row r="27" spans="1:78" ht="13.5">
      <c r="A27" s="56"/>
      <c r="B27" s="5" t="s">
        <v>37</v>
      </c>
      <c r="C27" s="5">
        <v>115.38</v>
      </c>
      <c r="D27" s="6">
        <v>2.219999999999999</v>
      </c>
      <c r="E27" s="20">
        <v>2.2</v>
      </c>
      <c r="F27" s="20">
        <v>2.2</v>
      </c>
      <c r="G27" s="20">
        <v>2.2</v>
      </c>
      <c r="H27" s="20">
        <v>2.2</v>
      </c>
      <c r="I27" s="20">
        <v>2.2</v>
      </c>
      <c r="J27" s="20">
        <v>2.2</v>
      </c>
      <c r="K27" s="20">
        <v>2.2</v>
      </c>
      <c r="L27" s="20">
        <v>2.2</v>
      </c>
      <c r="M27" s="20">
        <v>2.2</v>
      </c>
      <c r="N27" s="20">
        <v>2.2</v>
      </c>
      <c r="O27" s="20">
        <v>2.2</v>
      </c>
      <c r="P27" s="20">
        <v>2.2</v>
      </c>
      <c r="Q27" s="20">
        <v>2.2</v>
      </c>
      <c r="R27" s="20">
        <v>2.2</v>
      </c>
      <c r="S27" s="20">
        <v>2.2</v>
      </c>
      <c r="T27" s="20">
        <v>2.2</v>
      </c>
      <c r="U27" s="20">
        <v>2.2</v>
      </c>
      <c r="V27" s="20">
        <v>2.2</v>
      </c>
      <c r="W27" s="20">
        <v>2.2</v>
      </c>
      <c r="X27" s="20">
        <v>2.2</v>
      </c>
      <c r="Y27" s="20">
        <v>2.2</v>
      </c>
      <c r="Z27" s="20">
        <v>2.2</v>
      </c>
      <c r="AA27" s="20">
        <v>2.2</v>
      </c>
      <c r="AB27" s="20">
        <v>2.2</v>
      </c>
      <c r="AC27" s="20">
        <v>2.2</v>
      </c>
      <c r="AD27" s="20">
        <v>2.2</v>
      </c>
      <c r="AE27" s="20">
        <v>2.2</v>
      </c>
      <c r="AF27" s="20">
        <v>2.2</v>
      </c>
      <c r="AG27" s="20">
        <v>2.2</v>
      </c>
      <c r="AH27" s="20">
        <v>2.2</v>
      </c>
      <c r="AI27" s="20">
        <v>2.2</v>
      </c>
      <c r="AJ27" s="20">
        <v>2.2</v>
      </c>
      <c r="AK27" s="20">
        <v>2.2</v>
      </c>
      <c r="AL27" s="20">
        <v>2.2</v>
      </c>
      <c r="AM27" s="20">
        <v>2.2</v>
      </c>
      <c r="AN27" s="20">
        <v>2.2</v>
      </c>
      <c r="AO27" s="20">
        <v>2.2</v>
      </c>
      <c r="AP27" s="20">
        <v>2.2</v>
      </c>
      <c r="AQ27" s="20">
        <v>2.2</v>
      </c>
      <c r="AR27" s="20">
        <v>2.2</v>
      </c>
      <c r="AS27" s="20">
        <v>2.2</v>
      </c>
      <c r="AT27" s="20">
        <v>2.2</v>
      </c>
      <c r="AU27" s="20">
        <v>2.2</v>
      </c>
      <c r="AV27" s="20">
        <v>2.2</v>
      </c>
      <c r="AW27" s="20">
        <v>2.2</v>
      </c>
      <c r="AX27" s="20">
        <v>2.2</v>
      </c>
      <c r="AY27" s="20">
        <v>2.2</v>
      </c>
      <c r="AZ27" s="20">
        <v>2.2</v>
      </c>
      <c r="BA27" s="20">
        <v>2.2</v>
      </c>
      <c r="BB27" s="20">
        <v>2.2</v>
      </c>
      <c r="BC27" s="20">
        <v>2.2</v>
      </c>
      <c r="BD27" s="20">
        <v>2.2</v>
      </c>
      <c r="BE27" s="20">
        <v>2.2</v>
      </c>
      <c r="BF27" s="20">
        <v>2.2</v>
      </c>
      <c r="BG27" s="20">
        <v>2.2</v>
      </c>
      <c r="BH27" s="20">
        <v>2.2</v>
      </c>
      <c r="BI27" s="20">
        <v>2.2</v>
      </c>
      <c r="BJ27" s="20">
        <v>2.2</v>
      </c>
      <c r="BK27" s="20">
        <v>2.2</v>
      </c>
      <c r="BL27" s="20">
        <v>2.2</v>
      </c>
      <c r="BM27" s="20">
        <v>2.2</v>
      </c>
      <c r="BN27" s="20">
        <v>2.2</v>
      </c>
      <c r="BO27" s="20">
        <v>2.2</v>
      </c>
      <c r="BP27" s="20">
        <v>2.2</v>
      </c>
      <c r="BQ27" s="20">
        <v>2.2</v>
      </c>
      <c r="BR27" s="20">
        <v>2.2</v>
      </c>
      <c r="BS27" s="20">
        <v>2.2</v>
      </c>
      <c r="BT27" s="20">
        <v>2.2</v>
      </c>
      <c r="BU27" s="20">
        <v>2.2</v>
      </c>
      <c r="BV27" s="20">
        <v>2.2</v>
      </c>
      <c r="BX27" s="48">
        <f t="shared" si="0"/>
        <v>2.2</v>
      </c>
      <c r="BY27" s="48">
        <f t="shared" si="1"/>
        <v>2.2</v>
      </c>
      <c r="BZ27" s="48">
        <f t="shared" si="2"/>
        <v>2.1999999999999997</v>
      </c>
    </row>
    <row r="28" spans="1:78" ht="13.5">
      <c r="A28" s="54" t="s">
        <v>64</v>
      </c>
      <c r="B28" s="5" t="s">
        <v>38</v>
      </c>
      <c r="C28" s="5"/>
      <c r="D28" s="6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X28" s="36"/>
      <c r="BY28" s="36"/>
      <c r="BZ28" s="36"/>
    </row>
    <row r="29" spans="1:78" ht="13.5">
      <c r="A29" s="55"/>
      <c r="B29" s="5" t="s">
        <v>39</v>
      </c>
      <c r="C29" s="5"/>
      <c r="D29" s="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X29" s="36"/>
      <c r="BY29" s="36"/>
      <c r="BZ29" s="36"/>
    </row>
    <row r="30" spans="1:74" s="25" customFormat="1" ht="12" hidden="1">
      <c r="A30" s="33" t="s">
        <v>40</v>
      </c>
      <c r="B30" s="34">
        <f>AVERAGE(E4:BV29)</f>
        <v>3.7300000000000004</v>
      </c>
      <c r="C30" s="34"/>
      <c r="D30" s="33"/>
      <c r="E30" s="34">
        <f aca="true" t="shared" si="3" ref="E30:AX30">AVERAGE(E4:E27)</f>
        <v>3.7299999999999995</v>
      </c>
      <c r="F30" s="34">
        <f t="shared" si="3"/>
        <v>3.7299999999999995</v>
      </c>
      <c r="G30" s="34">
        <f t="shared" si="3"/>
        <v>3.7299999999999995</v>
      </c>
      <c r="H30" s="34">
        <f t="shared" si="3"/>
        <v>3.7299999999999995</v>
      </c>
      <c r="I30" s="34">
        <f t="shared" si="3"/>
        <v>3.7299999999999995</v>
      </c>
      <c r="J30" s="34">
        <f t="shared" si="3"/>
        <v>3.7299999999999995</v>
      </c>
      <c r="K30" s="34">
        <f t="shared" si="3"/>
        <v>3.7299999999999995</v>
      </c>
      <c r="L30" s="34">
        <f t="shared" si="3"/>
        <v>3.7299999999999995</v>
      </c>
      <c r="M30" s="34">
        <f t="shared" si="3"/>
        <v>3.7299999999999995</v>
      </c>
      <c r="N30" s="34">
        <f t="shared" si="3"/>
        <v>3.7299999999999995</v>
      </c>
      <c r="O30" s="34">
        <f t="shared" si="3"/>
        <v>3.7299999999999995</v>
      </c>
      <c r="P30" s="34">
        <f t="shared" si="3"/>
        <v>3.7299999999999995</v>
      </c>
      <c r="Q30" s="34">
        <f t="shared" si="3"/>
        <v>3.7299999999999995</v>
      </c>
      <c r="R30" s="34">
        <f t="shared" si="3"/>
        <v>3.7299999999999995</v>
      </c>
      <c r="S30" s="34">
        <f t="shared" si="3"/>
        <v>3.7299999999999995</v>
      </c>
      <c r="T30" s="34">
        <f t="shared" si="3"/>
        <v>3.7299999999999995</v>
      </c>
      <c r="U30" s="34">
        <f t="shared" si="3"/>
        <v>3.7299999999999995</v>
      </c>
      <c r="V30" s="34">
        <f t="shared" si="3"/>
        <v>3.7299999999999995</v>
      </c>
      <c r="W30" s="34">
        <f t="shared" si="3"/>
        <v>3.7299999999999995</v>
      </c>
      <c r="X30" s="34">
        <f t="shared" si="3"/>
        <v>3.7299999999999995</v>
      </c>
      <c r="Y30" s="34">
        <f t="shared" si="3"/>
        <v>3.7299999999999995</v>
      </c>
      <c r="Z30" s="34">
        <f t="shared" si="3"/>
        <v>3.7299999999999995</v>
      </c>
      <c r="AA30" s="34">
        <f t="shared" si="3"/>
        <v>3.7299999999999995</v>
      </c>
      <c r="AB30" s="34">
        <f t="shared" si="3"/>
        <v>3.7299999999999995</v>
      </c>
      <c r="AC30" s="34">
        <f t="shared" si="3"/>
        <v>3.7299999999999995</v>
      </c>
      <c r="AD30" s="34">
        <f t="shared" si="3"/>
        <v>3.7299999999999995</v>
      </c>
      <c r="AE30" s="34">
        <f t="shared" si="3"/>
        <v>3.7299999999999995</v>
      </c>
      <c r="AF30" s="34">
        <f t="shared" si="3"/>
        <v>3.7299999999999995</v>
      </c>
      <c r="AG30" s="34">
        <f t="shared" si="3"/>
        <v>3.7299999999999995</v>
      </c>
      <c r="AH30" s="34">
        <f t="shared" si="3"/>
        <v>3.7299999999999995</v>
      </c>
      <c r="AI30" s="34">
        <f t="shared" si="3"/>
        <v>3.7299999999999995</v>
      </c>
      <c r="AJ30" s="34">
        <f t="shared" si="3"/>
        <v>3.7299999999999995</v>
      </c>
      <c r="AK30" s="34">
        <f t="shared" si="3"/>
        <v>3.7299999999999995</v>
      </c>
      <c r="AL30" s="34">
        <f t="shared" si="3"/>
        <v>3.7299999999999995</v>
      </c>
      <c r="AM30" s="34">
        <f t="shared" si="3"/>
        <v>3.7299999999999995</v>
      </c>
      <c r="AN30" s="34">
        <f t="shared" si="3"/>
        <v>3.7299999999999995</v>
      </c>
      <c r="AO30" s="34">
        <f t="shared" si="3"/>
        <v>3.7299999999999995</v>
      </c>
      <c r="AP30" s="34">
        <f t="shared" si="3"/>
        <v>3.7299999999999995</v>
      </c>
      <c r="AQ30" s="34">
        <f t="shared" si="3"/>
        <v>3.7299999999999995</v>
      </c>
      <c r="AR30" s="34">
        <f t="shared" si="3"/>
        <v>3.7299999999999995</v>
      </c>
      <c r="AS30" s="34">
        <f t="shared" si="3"/>
        <v>3.7299999999999995</v>
      </c>
      <c r="AT30" s="34">
        <f t="shared" si="3"/>
        <v>3.7299999999999995</v>
      </c>
      <c r="AU30" s="34">
        <f t="shared" si="3"/>
        <v>3.7299999999999995</v>
      </c>
      <c r="AV30" s="34">
        <f t="shared" si="3"/>
        <v>3.7299999999999995</v>
      </c>
      <c r="AW30" s="34">
        <f t="shared" si="3"/>
        <v>3.7299999999999995</v>
      </c>
      <c r="AX30" s="34">
        <f t="shared" si="3"/>
        <v>3.7299999999999995</v>
      </c>
      <c r="AY30" s="34">
        <f>AVERAGE(AY4:AY27)</f>
        <v>3.7299999999999995</v>
      </c>
      <c r="AZ30" s="34">
        <f aca="true" t="shared" si="4" ref="AZ30:BV30">AVERAGE(AZ4:AZ27)</f>
        <v>3.7299999999999995</v>
      </c>
      <c r="BA30" s="34">
        <f t="shared" si="4"/>
        <v>3.7299999999999995</v>
      </c>
      <c r="BB30" s="34">
        <f t="shared" si="4"/>
        <v>3.7299999999999995</v>
      </c>
      <c r="BC30" s="34">
        <f t="shared" si="4"/>
        <v>3.7299999999999995</v>
      </c>
      <c r="BD30" s="34">
        <f t="shared" si="4"/>
        <v>3.7299999999999995</v>
      </c>
      <c r="BE30" s="34">
        <f t="shared" si="4"/>
        <v>3.7299999999999995</v>
      </c>
      <c r="BF30" s="34">
        <f t="shared" si="4"/>
        <v>3.7299999999999995</v>
      </c>
      <c r="BG30" s="34">
        <f t="shared" si="4"/>
        <v>3.7299999999999995</v>
      </c>
      <c r="BH30" s="34">
        <f t="shared" si="4"/>
        <v>3.7299999999999995</v>
      </c>
      <c r="BI30" s="34">
        <f t="shared" si="4"/>
        <v>3.7299999999999995</v>
      </c>
      <c r="BJ30" s="34">
        <f t="shared" si="4"/>
        <v>3.7299999999999995</v>
      </c>
      <c r="BK30" s="34">
        <f t="shared" si="4"/>
        <v>3.7299999999999995</v>
      </c>
      <c r="BL30" s="34">
        <f t="shared" si="4"/>
        <v>3.7299999999999995</v>
      </c>
      <c r="BM30" s="34">
        <f t="shared" si="4"/>
        <v>3.7299999999999995</v>
      </c>
      <c r="BN30" s="34">
        <f t="shared" si="4"/>
        <v>3.7299999999999995</v>
      </c>
      <c r="BO30" s="34">
        <f t="shared" si="4"/>
        <v>3.7299999999999995</v>
      </c>
      <c r="BP30" s="34">
        <f t="shared" si="4"/>
        <v>3.7299999999999995</v>
      </c>
      <c r="BQ30" s="34">
        <f t="shared" si="4"/>
        <v>3.7299999999999995</v>
      </c>
      <c r="BR30" s="34">
        <f t="shared" si="4"/>
        <v>3.7299999999999995</v>
      </c>
      <c r="BS30" s="34">
        <f t="shared" si="4"/>
        <v>3.7299999999999995</v>
      </c>
      <c r="BT30" s="34">
        <f t="shared" si="4"/>
        <v>3.7299999999999995</v>
      </c>
      <c r="BU30" s="34">
        <f t="shared" si="4"/>
        <v>3.7299999999999995</v>
      </c>
      <c r="BV30" s="34">
        <f t="shared" si="4"/>
        <v>3.7299999999999995</v>
      </c>
    </row>
    <row r="32" spans="1:74" ht="13.5">
      <c r="A32" s="16" t="s">
        <v>46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</row>
    <row r="33" spans="1:74" ht="13.5">
      <c r="A33" s="31" t="s">
        <v>61</v>
      </c>
      <c r="B33" s="31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</row>
    <row r="34" spans="1:75" ht="13.5">
      <c r="A34" s="46" t="s">
        <v>62</v>
      </c>
      <c r="B34" s="46"/>
      <c r="C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</row>
    <row r="35" spans="1:75" ht="13.5">
      <c r="A35" s="32" t="s">
        <v>63</v>
      </c>
      <c r="B35" s="32"/>
      <c r="C35" s="32"/>
      <c r="D35" s="32"/>
      <c r="E35" s="32"/>
      <c r="F35" s="32"/>
      <c r="G35" s="32"/>
      <c r="H35" s="32"/>
      <c r="I35" s="32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</row>
    <row r="36" spans="61:75" ht="13.5"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</row>
    <row r="37" spans="61:75" ht="13.5"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</row>
    <row r="38" spans="61:75" ht="13.5"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</row>
    <row r="39" spans="61:75" ht="13.5"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</row>
    <row r="40" spans="61:75" ht="13.5"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</row>
    <row r="41" spans="61:75" ht="13.5"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</row>
    <row r="42" spans="61:75" ht="13.5"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</row>
    <row r="43" spans="61:75" ht="13.5"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</row>
    <row r="44" spans="61:75" ht="13.5"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</row>
    <row r="45" spans="61:75" ht="13.5"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</row>
    <row r="46" spans="61:75" ht="13.5"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</row>
    <row r="47" spans="61:75" ht="13.5"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</row>
    <row r="48" spans="61:75" ht="13.5"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</row>
    <row r="49" spans="61:75" ht="13.5"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</row>
    <row r="50" spans="61:75" ht="13.5"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</row>
    <row r="51" spans="61:75" ht="13.5"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</row>
    <row r="52" spans="61:75" ht="13.5"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</row>
    <row r="53" spans="61:75" ht="13.5"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</row>
    <row r="54" spans="61:75" ht="13.5"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</row>
    <row r="55" spans="61:75" ht="13.5"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</row>
    <row r="56" spans="61:75" ht="13.5"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</row>
    <row r="57" spans="61:75" ht="13.5"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</row>
    <row r="58" spans="61:75" ht="13.5"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</row>
    <row r="59" spans="61:75" ht="13.5"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</row>
    <row r="60" spans="61:75" ht="13.5"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</row>
    <row r="61" spans="61:75" ht="13.5"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</row>
    <row r="62" spans="61:75" ht="13.5"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</row>
    <row r="63" spans="61:75" ht="13.5"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</row>
    <row r="64" spans="61:74" ht="13.5"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</row>
    <row r="66" ht="13.5">
      <c r="F66" s="16">
        <f>IF(ISNUMBER(F33),(F33-$C33),(""))</f>
      </c>
    </row>
    <row r="67" ht="13.5">
      <c r="F67" s="16">
        <f>IF(ISNUMBER(F34),(F34-$C34),(""))</f>
      </c>
    </row>
    <row r="68" ht="13.5">
      <c r="F68" s="16">
        <f>IF(ISNUMBER(F35),(F35-$C35),(""))</f>
      </c>
    </row>
    <row r="69" ht="13.5">
      <c r="F69" s="16">
        <f>IF(ISNUMBER(F36),(F36-$C36),(""))</f>
      </c>
    </row>
  </sheetData>
  <sheetProtection/>
  <mergeCells count="11">
    <mergeCell ref="A15:A18"/>
    <mergeCell ref="A19:A21"/>
    <mergeCell ref="A22:A24"/>
    <mergeCell ref="A26:A27"/>
    <mergeCell ref="A28:A29"/>
    <mergeCell ref="A11:A14"/>
    <mergeCell ref="BK2:BM2"/>
    <mergeCell ref="A3:B3"/>
    <mergeCell ref="A4:A5"/>
    <mergeCell ref="A6:A7"/>
    <mergeCell ref="A8:A10"/>
  </mergeCells>
  <conditionalFormatting sqref="F8:F10 E4:BV5 H8:H10 J8:J10 L8:L10 N8:N10 P8:P10 R8:R10 T8:T10 V8:V10 X8:X10 Z8:Z10 AB8:AB10 AD8:AD10 AF8:AF10 AH8:AH10 AJ8:AJ10 AL8:AL10 AN8:AN10 AP8:AP10 AR8:AR10 AT8:AT10 AV8:AV10 AX8:AX10 AZ8:AZ10 BB8:BB10 BD8:BD10 BF8:BF10 BH8:BH10 BJ8:BJ10 BL8:BL10 BN8:BN10 BP8:BP10 BR8:BR10 BT8:BT10 BV8:BV10 E11:BV29">
    <cfRule type="cellIs" priority="1" dxfId="7" operator="lessThanOrEqual">
      <formula>'EA limt for chart'!#REF!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6"/>
  <sheetViews>
    <sheetView zoomScale="85" zoomScaleNormal="85" zoomScalePageLayoutView="0" workbookViewId="0" topLeftCell="BA1">
      <selection activeCell="CE4" sqref="CE4:CE27"/>
    </sheetView>
  </sheetViews>
  <sheetFormatPr defaultColWidth="9.140625" defaultRowHeight="15"/>
  <cols>
    <col min="1" max="1" width="9.57421875" style="16" customWidth="1"/>
    <col min="2" max="3" width="12.140625" style="16" customWidth="1"/>
    <col min="4" max="4" width="8.00390625" style="16" customWidth="1"/>
    <col min="5" max="5" width="6.7109375" style="16" customWidth="1"/>
    <col min="6" max="51" width="7.8515625" style="16" customWidth="1"/>
    <col min="52" max="57" width="10.28125" style="16" customWidth="1"/>
    <col min="58" max="60" width="8.28125" style="16" customWidth="1"/>
    <col min="61" max="70" width="10.28125" style="16" customWidth="1"/>
    <col min="71" max="71" width="13.140625" style="16" customWidth="1"/>
    <col min="72" max="75" width="10.28125" style="16" customWidth="1"/>
    <col min="76" max="16384" width="8.8515625" style="16" customWidth="1"/>
  </cols>
  <sheetData>
    <row r="1" ht="13.5">
      <c r="A1" s="17" t="s">
        <v>42</v>
      </c>
    </row>
    <row r="2" spans="64:76" ht="41.25">
      <c r="BL2" s="57"/>
      <c r="BM2" s="57"/>
      <c r="BN2" s="57"/>
      <c r="BS2" s="18" t="s">
        <v>0</v>
      </c>
      <c r="BV2" s="19"/>
      <c r="BW2" s="19"/>
      <c r="BX2" s="19"/>
    </row>
    <row r="3" spans="1:83" ht="13.5">
      <c r="A3" s="58" t="s">
        <v>1</v>
      </c>
      <c r="B3" s="58"/>
      <c r="C3" s="27" t="s">
        <v>49</v>
      </c>
      <c r="D3" s="1" t="s">
        <v>2</v>
      </c>
      <c r="E3" s="1" t="s">
        <v>3</v>
      </c>
      <c r="F3" s="2">
        <v>41725</v>
      </c>
      <c r="G3" s="2">
        <v>41753</v>
      </c>
      <c r="H3" s="2">
        <v>41788</v>
      </c>
      <c r="I3" s="2">
        <v>41816</v>
      </c>
      <c r="J3" s="2">
        <v>41830</v>
      </c>
      <c r="K3" s="2">
        <v>41865</v>
      </c>
      <c r="L3" s="2">
        <v>41899</v>
      </c>
      <c r="M3" s="2">
        <v>41914</v>
      </c>
      <c r="N3" s="2">
        <v>41963</v>
      </c>
      <c r="O3" s="2">
        <v>41985</v>
      </c>
      <c r="P3" s="2">
        <v>42012</v>
      </c>
      <c r="Q3" s="2">
        <v>42061</v>
      </c>
      <c r="R3" s="2">
        <v>42088</v>
      </c>
      <c r="S3" s="2">
        <v>42095</v>
      </c>
      <c r="T3" s="2">
        <v>42146</v>
      </c>
      <c r="U3" s="2">
        <v>42181</v>
      </c>
      <c r="V3" s="2">
        <v>42203</v>
      </c>
      <c r="W3" s="2">
        <v>42230</v>
      </c>
      <c r="X3" s="2">
        <v>42256</v>
      </c>
      <c r="Y3" s="2">
        <v>42286</v>
      </c>
      <c r="Z3" s="2">
        <v>42328</v>
      </c>
      <c r="AA3" s="2">
        <v>42348</v>
      </c>
      <c r="AB3" s="2">
        <v>42374</v>
      </c>
      <c r="AC3" s="2">
        <v>42415</v>
      </c>
      <c r="AD3" s="2">
        <v>42440</v>
      </c>
      <c r="AE3" s="2">
        <v>42481</v>
      </c>
      <c r="AF3" s="2">
        <v>42513</v>
      </c>
      <c r="AG3" s="2">
        <v>42537</v>
      </c>
      <c r="AH3" s="2">
        <v>42576</v>
      </c>
      <c r="AI3" s="2">
        <v>42608</v>
      </c>
      <c r="AJ3" s="2">
        <v>42632</v>
      </c>
      <c r="AK3" s="2">
        <v>42653</v>
      </c>
      <c r="AL3" s="2">
        <v>42681</v>
      </c>
      <c r="AM3" s="2">
        <v>42716</v>
      </c>
      <c r="AN3" s="2">
        <v>42752</v>
      </c>
      <c r="AO3" s="2">
        <v>42786</v>
      </c>
      <c r="AP3" s="2">
        <v>42800</v>
      </c>
      <c r="AQ3" s="2">
        <v>42849</v>
      </c>
      <c r="AR3" s="2">
        <v>42863</v>
      </c>
      <c r="AS3" s="2">
        <v>42900</v>
      </c>
      <c r="AT3" s="2">
        <v>42928</v>
      </c>
      <c r="AU3" s="2">
        <v>42962</v>
      </c>
      <c r="AV3" s="2">
        <v>42996</v>
      </c>
      <c r="AW3" s="2">
        <v>43024</v>
      </c>
      <c r="AX3" s="2">
        <v>43052</v>
      </c>
      <c r="AY3" s="2">
        <v>43075</v>
      </c>
      <c r="AZ3" s="2">
        <v>43101</v>
      </c>
      <c r="BA3" s="2">
        <v>43132</v>
      </c>
      <c r="BB3" s="2">
        <v>43160</v>
      </c>
      <c r="BC3" s="2">
        <v>43191</v>
      </c>
      <c r="BD3" s="2">
        <v>43221</v>
      </c>
      <c r="BE3" s="2">
        <v>43252</v>
      </c>
      <c r="BF3" s="3">
        <v>43282</v>
      </c>
      <c r="BG3" s="3">
        <v>43313</v>
      </c>
      <c r="BH3" s="3">
        <v>43344</v>
      </c>
      <c r="BI3" s="2">
        <v>43374</v>
      </c>
      <c r="BJ3" s="2">
        <v>43405</v>
      </c>
      <c r="BK3" s="2">
        <v>43435</v>
      </c>
      <c r="BL3" s="2">
        <v>43466</v>
      </c>
      <c r="BM3" s="2">
        <v>43497</v>
      </c>
      <c r="BN3" s="2">
        <v>43525</v>
      </c>
      <c r="BO3" s="2">
        <v>43556</v>
      </c>
      <c r="BP3" s="2">
        <v>43586</v>
      </c>
      <c r="BQ3" s="2">
        <v>43617</v>
      </c>
      <c r="BR3" s="2">
        <v>43647</v>
      </c>
      <c r="BS3" s="2">
        <v>43678</v>
      </c>
      <c r="BT3" s="2">
        <v>43709</v>
      </c>
      <c r="BU3" s="4">
        <v>43739</v>
      </c>
      <c r="BV3" s="4">
        <v>43770</v>
      </c>
      <c r="BW3" s="4">
        <v>43800</v>
      </c>
      <c r="BY3" s="16" t="s">
        <v>51</v>
      </c>
      <c r="BZ3" s="16" t="s">
        <v>52</v>
      </c>
      <c r="CA3" s="16" t="s">
        <v>53</v>
      </c>
      <c r="CC3" s="16" t="s">
        <v>54</v>
      </c>
      <c r="CE3" s="16" t="s">
        <v>55</v>
      </c>
    </row>
    <row r="4" spans="1:83" ht="13.5">
      <c r="A4" s="56" t="s">
        <v>4</v>
      </c>
      <c r="B4" s="5" t="s">
        <v>5</v>
      </c>
      <c r="C4" s="5">
        <v>113.02</v>
      </c>
      <c r="D4" s="6">
        <v>114</v>
      </c>
      <c r="E4" s="7" t="s">
        <v>6</v>
      </c>
      <c r="F4" s="20"/>
      <c r="G4" s="20"/>
      <c r="H4" s="20">
        <v>119.58</v>
      </c>
      <c r="I4" s="20">
        <v>118.78999999999999</v>
      </c>
      <c r="J4" s="20">
        <v>118.67999999999999</v>
      </c>
      <c r="K4" s="20">
        <v>118</v>
      </c>
      <c r="L4" s="20">
        <v>117.84</v>
      </c>
      <c r="M4" s="20">
        <v>117.22</v>
      </c>
      <c r="N4" s="20">
        <v>118.19</v>
      </c>
      <c r="O4" s="20">
        <v>118.75</v>
      </c>
      <c r="P4" s="20">
        <v>119.07</v>
      </c>
      <c r="Q4" s="20">
        <v>118.29</v>
      </c>
      <c r="R4" s="20">
        <v>118.12</v>
      </c>
      <c r="S4" s="20">
        <v>117.59</v>
      </c>
      <c r="T4" s="20">
        <v>117.69</v>
      </c>
      <c r="U4" s="20">
        <v>118.49</v>
      </c>
      <c r="V4" s="20">
        <v>118.39</v>
      </c>
      <c r="W4" s="20">
        <v>118.63</v>
      </c>
      <c r="X4" s="20">
        <v>118.39</v>
      </c>
      <c r="Y4" s="20">
        <v>118.24</v>
      </c>
      <c r="Z4" s="20">
        <v>118.19</v>
      </c>
      <c r="AA4" s="20">
        <v>118.47</v>
      </c>
      <c r="AB4" s="20">
        <v>118.9</v>
      </c>
      <c r="AC4" s="20">
        <v>119.14</v>
      </c>
      <c r="AD4" s="20">
        <v>119.26</v>
      </c>
      <c r="AE4" s="20">
        <v>119.38</v>
      </c>
      <c r="AF4" s="20">
        <v>119.25</v>
      </c>
      <c r="AG4" s="20"/>
      <c r="AH4" s="20">
        <v>118.93</v>
      </c>
      <c r="AI4" s="20">
        <v>118.75</v>
      </c>
      <c r="AJ4" s="20">
        <v>118.57</v>
      </c>
      <c r="AK4" s="20">
        <v>118.13</v>
      </c>
      <c r="AL4" s="20">
        <v>117.81</v>
      </c>
      <c r="AM4" s="20">
        <v>117.7</v>
      </c>
      <c r="AN4" s="20">
        <v>117.58</v>
      </c>
      <c r="AO4" s="20">
        <v>117.74</v>
      </c>
      <c r="AP4" s="20">
        <v>117.95</v>
      </c>
      <c r="AQ4" s="20">
        <v>117.87</v>
      </c>
      <c r="AR4" s="20">
        <v>117.84</v>
      </c>
      <c r="AS4" s="20">
        <v>116.83</v>
      </c>
      <c r="AT4" s="20">
        <v>116.24</v>
      </c>
      <c r="AU4" s="20">
        <v>115.88</v>
      </c>
      <c r="AV4" s="20">
        <v>115.34</v>
      </c>
      <c r="AW4" s="20">
        <v>115.29</v>
      </c>
      <c r="AX4" s="20">
        <v>115.64</v>
      </c>
      <c r="AY4" s="20">
        <v>115.47</v>
      </c>
      <c r="AZ4" s="20">
        <v>115.46</v>
      </c>
      <c r="BA4" s="20">
        <v>116.65</v>
      </c>
      <c r="BB4" s="20">
        <v>116.67</v>
      </c>
      <c r="BC4" s="20">
        <v>116.6</v>
      </c>
      <c r="BD4" s="20">
        <v>116.31</v>
      </c>
      <c r="BE4" s="20">
        <v>117.39</v>
      </c>
      <c r="BF4" s="20">
        <v>116.3</v>
      </c>
      <c r="BG4" s="20"/>
      <c r="BH4" s="20">
        <v>114.1</v>
      </c>
      <c r="BI4" s="20">
        <v>114.4</v>
      </c>
      <c r="BJ4" s="20"/>
      <c r="BK4" s="20"/>
      <c r="BL4" s="20">
        <v>116.071</v>
      </c>
      <c r="BM4" s="20">
        <v>114.281</v>
      </c>
      <c r="BN4" s="20">
        <v>114.261</v>
      </c>
      <c r="BO4" s="20">
        <v>115.201</v>
      </c>
      <c r="BP4" s="20">
        <v>115.531</v>
      </c>
      <c r="BQ4" s="20">
        <v>114.841</v>
      </c>
      <c r="BR4" s="20">
        <v>114.881</v>
      </c>
      <c r="BS4" s="20">
        <v>116.001</v>
      </c>
      <c r="BT4" s="20">
        <v>116.511</v>
      </c>
      <c r="BU4" s="20">
        <v>113.811</v>
      </c>
      <c r="BV4" s="20">
        <v>114.281</v>
      </c>
      <c r="BW4" s="20">
        <v>114.381</v>
      </c>
      <c r="BY4" s="36">
        <f>MIN(F4:BW4)</f>
        <v>113.811</v>
      </c>
      <c r="BZ4" s="36">
        <f>MAX(F4:BW4)</f>
        <v>119.58</v>
      </c>
      <c r="CA4" s="36">
        <f>AVERAGE(F4:BW4)</f>
        <v>117.12550000000005</v>
      </c>
      <c r="CC4" s="36">
        <f>CA4-C4</f>
        <v>4.105500000000049</v>
      </c>
      <c r="CE4" s="40">
        <f>D4-C4</f>
        <v>0.980000000000004</v>
      </c>
    </row>
    <row r="5" spans="1:83" ht="13.5">
      <c r="A5" s="56"/>
      <c r="B5" s="5" t="s">
        <v>7</v>
      </c>
      <c r="C5" s="5">
        <v>113.02</v>
      </c>
      <c r="D5" s="6">
        <v>114</v>
      </c>
      <c r="E5" s="7" t="s">
        <v>6</v>
      </c>
      <c r="F5" s="20">
        <v>120.19999999999999</v>
      </c>
      <c r="G5" s="20">
        <v>120.22999999999999</v>
      </c>
      <c r="H5" s="20">
        <v>120.28</v>
      </c>
      <c r="I5" s="20">
        <v>120.22</v>
      </c>
      <c r="J5" s="20">
        <v>119.63</v>
      </c>
      <c r="K5" s="20">
        <v>119.72</v>
      </c>
      <c r="L5" s="20"/>
      <c r="M5" s="20"/>
      <c r="N5" s="20">
        <v>119.4</v>
      </c>
      <c r="O5" s="20">
        <v>119.67</v>
      </c>
      <c r="P5" s="20">
        <v>120.22</v>
      </c>
      <c r="Q5" s="20">
        <v>117.312</v>
      </c>
      <c r="R5" s="20">
        <v>117.83</v>
      </c>
      <c r="S5" s="20">
        <v>117.94</v>
      </c>
      <c r="T5" s="20">
        <v>117.9</v>
      </c>
      <c r="U5" s="20">
        <v>117.96</v>
      </c>
      <c r="V5" s="20">
        <v>117.96</v>
      </c>
      <c r="W5" s="20">
        <v>117.92</v>
      </c>
      <c r="X5" s="20">
        <v>117.93</v>
      </c>
      <c r="Y5" s="20">
        <v>117.93</v>
      </c>
      <c r="Z5" s="20">
        <v>117.82</v>
      </c>
      <c r="AA5" s="20">
        <v>118</v>
      </c>
      <c r="AB5" s="20">
        <v>119.11</v>
      </c>
      <c r="AC5" s="20">
        <v>119.4</v>
      </c>
      <c r="AD5" s="20">
        <v>119.77</v>
      </c>
      <c r="AE5" s="20">
        <v>119.84</v>
      </c>
      <c r="AF5" s="20">
        <v>120.02</v>
      </c>
      <c r="AG5" s="20">
        <v>120.06</v>
      </c>
      <c r="AH5" s="20">
        <v>119.06</v>
      </c>
      <c r="AI5" s="20">
        <v>119.09</v>
      </c>
      <c r="AJ5" s="20">
        <v>119.42</v>
      </c>
      <c r="AK5" s="20">
        <v>119.39</v>
      </c>
      <c r="AL5" s="20">
        <v>119.34</v>
      </c>
      <c r="AM5" s="20">
        <v>119.12</v>
      </c>
      <c r="AN5" s="20">
        <v>118.96</v>
      </c>
      <c r="AO5" s="20">
        <v>118.98</v>
      </c>
      <c r="AP5" s="20">
        <v>119</v>
      </c>
      <c r="AQ5" s="20">
        <v>119.14</v>
      </c>
      <c r="AR5" s="20">
        <v>119.13</v>
      </c>
      <c r="AS5" s="20">
        <v>119.22</v>
      </c>
      <c r="AT5" s="20">
        <v>119.06</v>
      </c>
      <c r="AU5" s="20">
        <v>118.41</v>
      </c>
      <c r="AV5" s="20">
        <v>118.4</v>
      </c>
      <c r="AW5" s="20">
        <v>118.42</v>
      </c>
      <c r="AX5" s="20">
        <v>118.4</v>
      </c>
      <c r="AY5" s="20">
        <v>118.42</v>
      </c>
      <c r="AZ5" s="20">
        <v>118.42</v>
      </c>
      <c r="BA5" s="20">
        <v>118.86</v>
      </c>
      <c r="BB5" s="20">
        <v>118.4</v>
      </c>
      <c r="BC5" s="20">
        <v>118.45</v>
      </c>
      <c r="BD5" s="20">
        <v>118.37</v>
      </c>
      <c r="BE5" s="20">
        <v>119.42</v>
      </c>
      <c r="BF5" s="20">
        <v>115</v>
      </c>
      <c r="BG5" s="20">
        <v>114.9</v>
      </c>
      <c r="BH5" s="20">
        <v>115.2</v>
      </c>
      <c r="BI5" s="20">
        <v>115.23</v>
      </c>
      <c r="BJ5" s="20">
        <v>115.25</v>
      </c>
      <c r="BK5" s="20">
        <v>115.25</v>
      </c>
      <c r="BL5" s="20"/>
      <c r="BM5" s="20"/>
      <c r="BN5" s="20"/>
      <c r="BO5" s="20">
        <v>118.81</v>
      </c>
      <c r="BP5" s="20">
        <v>119.03</v>
      </c>
      <c r="BQ5" s="20">
        <v>118.75999999999999</v>
      </c>
      <c r="BR5" s="20">
        <v>118.82</v>
      </c>
      <c r="BS5" s="20">
        <v>118.69</v>
      </c>
      <c r="BT5" s="20">
        <v>118.85</v>
      </c>
      <c r="BU5" s="20"/>
      <c r="BV5" s="20"/>
      <c r="BW5" s="20"/>
      <c r="BY5" s="36">
        <f aca="true" t="shared" si="0" ref="BY5:BY29">MIN(F5:BW5)</f>
        <v>114.9</v>
      </c>
      <c r="BZ5" s="36">
        <f aca="true" t="shared" si="1" ref="BZ5:BZ29">MAX(F5:BW5)</f>
        <v>120.28</v>
      </c>
      <c r="CA5" s="36">
        <f aca="true" t="shared" si="2" ref="CA5:CA29">AVERAGE(F5:BW5)</f>
        <v>118.56358064516128</v>
      </c>
      <c r="CC5" s="36">
        <f aca="true" t="shared" si="3" ref="CC5:CC27">CA5-C5</f>
        <v>5.543580645161285</v>
      </c>
      <c r="CE5" s="40">
        <f aca="true" t="shared" si="4" ref="CE5:CE27">D5-C5</f>
        <v>0.980000000000004</v>
      </c>
    </row>
    <row r="6" spans="1:83" ht="13.5">
      <c r="A6" s="56" t="s">
        <v>8</v>
      </c>
      <c r="B6" s="5" t="s">
        <v>9</v>
      </c>
      <c r="C6" s="5">
        <v>112.42</v>
      </c>
      <c r="D6" s="6">
        <v>116.8</v>
      </c>
      <c r="E6" s="7" t="s">
        <v>6</v>
      </c>
      <c r="F6" s="20">
        <v>119.92</v>
      </c>
      <c r="G6" s="20">
        <v>119.9</v>
      </c>
      <c r="H6" s="20">
        <v>119.87</v>
      </c>
      <c r="I6" s="20">
        <v>119.63000000000001</v>
      </c>
      <c r="J6" s="20">
        <v>119.49000000000001</v>
      </c>
      <c r="K6" s="20">
        <v>118.89</v>
      </c>
      <c r="L6" s="20">
        <v>118.81</v>
      </c>
      <c r="M6" s="20">
        <v>118.39</v>
      </c>
      <c r="N6" s="20">
        <v>118.4</v>
      </c>
      <c r="O6" s="20">
        <v>118.93</v>
      </c>
      <c r="P6" s="20">
        <v>119.1</v>
      </c>
      <c r="Q6" s="20">
        <v>118.87</v>
      </c>
      <c r="R6" s="20">
        <v>118.68</v>
      </c>
      <c r="S6" s="20">
        <v>118.43</v>
      </c>
      <c r="T6" s="20">
        <v>118.16</v>
      </c>
      <c r="U6" s="20">
        <v>118.55</v>
      </c>
      <c r="V6" s="20">
        <v>118.51</v>
      </c>
      <c r="W6" s="20">
        <v>118.91</v>
      </c>
      <c r="X6" s="20">
        <v>118.68</v>
      </c>
      <c r="Y6" s="20">
        <v>118.56</v>
      </c>
      <c r="Z6" s="20">
        <v>118.63</v>
      </c>
      <c r="AA6" s="20">
        <v>118.72</v>
      </c>
      <c r="AB6" s="20">
        <v>118.99</v>
      </c>
      <c r="AC6" s="20">
        <v>119.15</v>
      </c>
      <c r="AD6" s="20">
        <v>119.34</v>
      </c>
      <c r="AE6" s="20">
        <v>119.55</v>
      </c>
      <c r="AF6" s="20">
        <v>119.37</v>
      </c>
      <c r="AG6" s="20"/>
      <c r="AH6" s="20">
        <v>119.27</v>
      </c>
      <c r="AI6" s="20">
        <v>119.05</v>
      </c>
      <c r="AJ6" s="20">
        <v>118.91</v>
      </c>
      <c r="AK6" s="20">
        <v>117.47</v>
      </c>
      <c r="AL6" s="20">
        <v>116.28</v>
      </c>
      <c r="AM6" s="20">
        <v>116.73</v>
      </c>
      <c r="AN6" s="20">
        <v>116.94</v>
      </c>
      <c r="AO6" s="20">
        <v>117.21</v>
      </c>
      <c r="AP6" s="20">
        <v>117.41</v>
      </c>
      <c r="AQ6" s="20">
        <v>117.63</v>
      </c>
      <c r="AR6" s="20">
        <v>117.65</v>
      </c>
      <c r="AS6" s="20">
        <v>117.53</v>
      </c>
      <c r="AT6" s="20">
        <v>116.35</v>
      </c>
      <c r="AU6" s="20">
        <v>116.73</v>
      </c>
      <c r="AV6" s="20">
        <v>116.08</v>
      </c>
      <c r="AW6" s="20">
        <v>115.09</v>
      </c>
      <c r="AX6" s="20">
        <v>114.71</v>
      </c>
      <c r="AY6" s="20">
        <v>114.84</v>
      </c>
      <c r="AZ6" s="20">
        <v>114.11</v>
      </c>
      <c r="BA6" s="20">
        <v>114.27</v>
      </c>
      <c r="BB6" s="20">
        <v>114.37</v>
      </c>
      <c r="BC6" s="20"/>
      <c r="BD6" s="20"/>
      <c r="BE6" s="20">
        <v>117.43</v>
      </c>
      <c r="BF6" s="20"/>
      <c r="BG6" s="20"/>
      <c r="BH6" s="20"/>
      <c r="BI6" s="20"/>
      <c r="BJ6" s="20"/>
      <c r="BK6" s="20"/>
      <c r="BL6" s="20">
        <v>116.91799999999999</v>
      </c>
      <c r="BM6" s="20">
        <v>116.938</v>
      </c>
      <c r="BN6" s="20">
        <v>116.49799999999999</v>
      </c>
      <c r="BO6" s="20">
        <v>116.428</v>
      </c>
      <c r="BP6" s="20">
        <v>116.538</v>
      </c>
      <c r="BQ6" s="20">
        <v>116.338</v>
      </c>
      <c r="BR6" s="20">
        <v>115.788</v>
      </c>
      <c r="BS6" s="20">
        <v>113.898</v>
      </c>
      <c r="BT6" s="20">
        <v>113.508</v>
      </c>
      <c r="BU6" s="20">
        <v>113.688</v>
      </c>
      <c r="BV6" s="20">
        <v>114.038</v>
      </c>
      <c r="BW6" s="20">
        <v>114.63799999999999</v>
      </c>
      <c r="BY6" s="36">
        <f t="shared" si="0"/>
        <v>113.508</v>
      </c>
      <c r="BZ6" s="36">
        <f t="shared" si="1"/>
        <v>119.92</v>
      </c>
      <c r="CA6" s="36">
        <f t="shared" si="2"/>
        <v>117.43780327868848</v>
      </c>
      <c r="CC6" s="36">
        <f t="shared" si="3"/>
        <v>5.017803278688476</v>
      </c>
      <c r="CE6" s="39">
        <f t="shared" si="4"/>
        <v>4.3799999999999955</v>
      </c>
    </row>
    <row r="7" spans="1:83" ht="13.5">
      <c r="A7" s="56"/>
      <c r="B7" s="5" t="s">
        <v>10</v>
      </c>
      <c r="C7" s="5">
        <v>112.42</v>
      </c>
      <c r="D7" s="6">
        <v>116.8</v>
      </c>
      <c r="E7" s="7" t="s">
        <v>6</v>
      </c>
      <c r="F7" s="20">
        <v>119.91</v>
      </c>
      <c r="G7" s="20">
        <v>119.94999999999999</v>
      </c>
      <c r="H7" s="20">
        <v>120</v>
      </c>
      <c r="I7" s="20">
        <v>119.72999999999999</v>
      </c>
      <c r="J7" s="20">
        <v>119.74</v>
      </c>
      <c r="K7" s="20">
        <v>119.22999999999999</v>
      </c>
      <c r="L7" s="20">
        <v>119.08</v>
      </c>
      <c r="M7" s="20">
        <v>118.85</v>
      </c>
      <c r="N7" s="20">
        <v>118.84</v>
      </c>
      <c r="O7" s="20">
        <v>119.03</v>
      </c>
      <c r="P7" s="20">
        <v>119.07</v>
      </c>
      <c r="Q7" s="20">
        <v>119.15</v>
      </c>
      <c r="R7" s="20">
        <v>118.91</v>
      </c>
      <c r="S7" s="20">
        <v>118.84</v>
      </c>
      <c r="T7" s="20">
        <v>118.47</v>
      </c>
      <c r="U7" s="20">
        <v>118.78</v>
      </c>
      <c r="V7" s="20">
        <v>118.83</v>
      </c>
      <c r="W7" s="20">
        <v>118.92</v>
      </c>
      <c r="X7" s="20">
        <v>118.97</v>
      </c>
      <c r="Y7" s="20">
        <v>118.78</v>
      </c>
      <c r="Z7" s="20">
        <v>118.75</v>
      </c>
      <c r="AA7" s="20">
        <v>118.82</v>
      </c>
      <c r="AB7" s="20">
        <v>119.19</v>
      </c>
      <c r="AC7" s="20">
        <v>119.18</v>
      </c>
      <c r="AD7" s="20">
        <v>119.33</v>
      </c>
      <c r="AE7" s="20">
        <v>119.41</v>
      </c>
      <c r="AF7" s="20">
        <v>119.47</v>
      </c>
      <c r="AG7" s="20">
        <v>119.72</v>
      </c>
      <c r="AH7" s="20">
        <v>119.53</v>
      </c>
      <c r="AI7" s="20">
        <v>119.33</v>
      </c>
      <c r="AJ7" s="20">
        <v>119.22</v>
      </c>
      <c r="AK7" s="20">
        <v>117.9</v>
      </c>
      <c r="AL7" s="20">
        <v>116.76</v>
      </c>
      <c r="AM7" s="20">
        <v>117.02</v>
      </c>
      <c r="AN7" s="20">
        <v>117.19</v>
      </c>
      <c r="AO7" s="20">
        <v>117.32</v>
      </c>
      <c r="AP7" s="20">
        <v>117.65</v>
      </c>
      <c r="AQ7" s="20">
        <v>117.84</v>
      </c>
      <c r="AR7" s="20">
        <v>117.91</v>
      </c>
      <c r="AS7" s="20">
        <v>117.81</v>
      </c>
      <c r="AT7" s="20">
        <v>117.58</v>
      </c>
      <c r="AU7" s="20">
        <v>117.13</v>
      </c>
      <c r="AV7" s="20">
        <v>116.71</v>
      </c>
      <c r="AW7" s="20">
        <v>115.53</v>
      </c>
      <c r="AX7" s="20">
        <v>115.48</v>
      </c>
      <c r="AY7" s="20">
        <v>115.93</v>
      </c>
      <c r="AZ7" s="20">
        <v>115.15</v>
      </c>
      <c r="BA7" s="20">
        <v>115.14</v>
      </c>
      <c r="BB7" s="20">
        <v>115.13</v>
      </c>
      <c r="BC7" s="20"/>
      <c r="BD7" s="20"/>
      <c r="BE7" s="20"/>
      <c r="BF7" s="20"/>
      <c r="BG7" s="20">
        <v>115.4</v>
      </c>
      <c r="BH7" s="20">
        <v>115.3</v>
      </c>
      <c r="BI7" s="20"/>
      <c r="BJ7" s="20"/>
      <c r="BK7" s="20"/>
      <c r="BL7" s="20">
        <v>115.02600000000001</v>
      </c>
      <c r="BM7" s="20"/>
      <c r="BN7" s="20"/>
      <c r="BO7" s="20"/>
      <c r="BP7" s="20"/>
      <c r="BQ7" s="20">
        <v>116.38600000000001</v>
      </c>
      <c r="BR7" s="20">
        <v>116.186</v>
      </c>
      <c r="BS7" s="20">
        <v>114.876</v>
      </c>
      <c r="BT7" s="20">
        <v>114.906</v>
      </c>
      <c r="BU7" s="20">
        <v>127.676</v>
      </c>
      <c r="BV7" s="20">
        <v>115.07600000000001</v>
      </c>
      <c r="BW7" s="20">
        <v>114.976</v>
      </c>
      <c r="BY7" s="36">
        <f t="shared" si="0"/>
        <v>114.876</v>
      </c>
      <c r="BZ7" s="36">
        <f t="shared" si="1"/>
        <v>127.676</v>
      </c>
      <c r="CA7" s="36">
        <f t="shared" si="2"/>
        <v>118.00030508474575</v>
      </c>
      <c r="CC7" s="36">
        <f t="shared" si="3"/>
        <v>5.580305084745746</v>
      </c>
      <c r="CE7" s="39">
        <f t="shared" si="4"/>
        <v>4.3799999999999955</v>
      </c>
    </row>
    <row r="8" spans="1:83" ht="13.5">
      <c r="A8" s="56" t="s">
        <v>11</v>
      </c>
      <c r="B8" s="5" t="s">
        <v>12</v>
      </c>
      <c r="C8" s="5">
        <v>112.62</v>
      </c>
      <c r="D8" s="6">
        <v>114.7</v>
      </c>
      <c r="E8" s="7" t="s">
        <v>6</v>
      </c>
      <c r="F8" s="20">
        <v>120.61999999999999</v>
      </c>
      <c r="G8" s="20">
        <v>120.28</v>
      </c>
      <c r="H8" s="20">
        <v>120.24</v>
      </c>
      <c r="I8" s="20">
        <v>120.5</v>
      </c>
      <c r="J8" s="20">
        <v>120.07</v>
      </c>
      <c r="K8" s="20">
        <v>119.83999999999999</v>
      </c>
      <c r="L8" s="20">
        <v>119.67999999999999</v>
      </c>
      <c r="M8" s="20">
        <v>119.61</v>
      </c>
      <c r="N8" s="20">
        <v>119.58</v>
      </c>
      <c r="O8" s="20">
        <v>119.86</v>
      </c>
      <c r="P8" s="20">
        <v>120.13</v>
      </c>
      <c r="Q8" s="20">
        <v>120.03</v>
      </c>
      <c r="R8" s="20">
        <v>119.87</v>
      </c>
      <c r="S8" s="20">
        <v>119.75</v>
      </c>
      <c r="T8" s="20">
        <v>119.55</v>
      </c>
      <c r="U8" s="20">
        <v>117.25</v>
      </c>
      <c r="V8" s="20">
        <v>116.43</v>
      </c>
      <c r="W8" s="20">
        <v>116.13</v>
      </c>
      <c r="X8" s="20">
        <v>116.03</v>
      </c>
      <c r="Y8" s="20">
        <v>115.95</v>
      </c>
      <c r="Z8" s="20">
        <v>118.54</v>
      </c>
      <c r="AA8" s="20">
        <v>118.6</v>
      </c>
      <c r="AB8" s="20">
        <v>118.87</v>
      </c>
      <c r="AC8" s="20">
        <v>119.51</v>
      </c>
      <c r="AD8" s="20">
        <v>119.9</v>
      </c>
      <c r="AE8" s="20">
        <v>120.05</v>
      </c>
      <c r="AF8" s="20">
        <v>119.33</v>
      </c>
      <c r="AG8" s="20">
        <v>119.33</v>
      </c>
      <c r="AH8" s="20">
        <v>119.18</v>
      </c>
      <c r="AI8" s="20">
        <v>118.82</v>
      </c>
      <c r="AJ8" s="20">
        <v>118.38</v>
      </c>
      <c r="AK8" s="20">
        <v>118.2</v>
      </c>
      <c r="AL8" s="20">
        <v>118.06</v>
      </c>
      <c r="AM8" s="20">
        <v>117.97</v>
      </c>
      <c r="AN8" s="20">
        <v>118.44</v>
      </c>
      <c r="AO8" s="20">
        <v>118.31</v>
      </c>
      <c r="AP8" s="20">
        <v>118.04</v>
      </c>
      <c r="AQ8" s="20">
        <v>118.78</v>
      </c>
      <c r="AR8" s="20">
        <v>118.8</v>
      </c>
      <c r="AS8" s="20">
        <v>119.14</v>
      </c>
      <c r="AT8" s="20">
        <v>117.18</v>
      </c>
      <c r="AU8" s="20">
        <v>115.76</v>
      </c>
      <c r="AV8" s="20">
        <v>115.76</v>
      </c>
      <c r="AW8" s="20">
        <v>115.7</v>
      </c>
      <c r="AX8" s="20">
        <v>115.65</v>
      </c>
      <c r="AY8" s="20">
        <v>115.76</v>
      </c>
      <c r="AZ8" s="20">
        <v>116.26</v>
      </c>
      <c r="BA8" s="20">
        <v>119.1</v>
      </c>
      <c r="BB8" s="20">
        <v>116</v>
      </c>
      <c r="BC8" s="20">
        <v>117.61</v>
      </c>
      <c r="BD8" s="20">
        <v>118.39</v>
      </c>
      <c r="BE8" s="20">
        <v>116.1</v>
      </c>
      <c r="BF8" s="20"/>
      <c r="BG8" s="20"/>
      <c r="BH8" s="20"/>
      <c r="BI8" s="20"/>
      <c r="BJ8" s="20">
        <v>118.4</v>
      </c>
      <c r="BK8" s="20">
        <v>118.4</v>
      </c>
      <c r="BL8" s="20"/>
      <c r="BM8" s="20"/>
      <c r="BN8" s="20"/>
      <c r="BO8" s="20">
        <v>118.74199999999999</v>
      </c>
      <c r="BP8" s="20">
        <v>118.822</v>
      </c>
      <c r="BQ8" s="20"/>
      <c r="BR8" s="20">
        <v>117.502</v>
      </c>
      <c r="BS8" s="20">
        <v>114.80199999999999</v>
      </c>
      <c r="BT8" s="20">
        <v>113.102</v>
      </c>
      <c r="BU8" s="20">
        <v>117.352</v>
      </c>
      <c r="BV8" s="20">
        <v>117.702</v>
      </c>
      <c r="BW8" s="20">
        <v>117.80199999999999</v>
      </c>
      <c r="BY8" s="36">
        <f t="shared" si="0"/>
        <v>113.102</v>
      </c>
      <c r="BZ8" s="36">
        <f t="shared" si="1"/>
        <v>120.61999999999999</v>
      </c>
      <c r="CA8" s="36">
        <f t="shared" si="2"/>
        <v>118.21848387096776</v>
      </c>
      <c r="CC8" s="36">
        <f t="shared" si="3"/>
        <v>5.598483870967755</v>
      </c>
      <c r="CE8" s="40">
        <f t="shared" si="4"/>
        <v>2.0799999999999983</v>
      </c>
    </row>
    <row r="9" spans="1:83" ht="13.5">
      <c r="A9" s="56"/>
      <c r="B9" s="5" t="s">
        <v>13</v>
      </c>
      <c r="C9" s="5">
        <v>112.62</v>
      </c>
      <c r="D9" s="6">
        <v>114.7</v>
      </c>
      <c r="E9" s="7" t="s">
        <v>6</v>
      </c>
      <c r="F9" s="20">
        <v>120.32999999999998</v>
      </c>
      <c r="G9" s="20">
        <v>120.38999999999999</v>
      </c>
      <c r="H9" s="20">
        <v>117.60999999999999</v>
      </c>
      <c r="I9" s="20">
        <v>118.02999999999999</v>
      </c>
      <c r="J9" s="20">
        <v>119.83999999999999</v>
      </c>
      <c r="K9" s="20">
        <v>119.82</v>
      </c>
      <c r="L9" s="20"/>
      <c r="M9" s="20"/>
      <c r="N9" s="20">
        <v>117.3</v>
      </c>
      <c r="O9" s="20">
        <v>120.33</v>
      </c>
      <c r="P9" s="20">
        <v>120.49</v>
      </c>
      <c r="Q9" s="20">
        <v>117.25</v>
      </c>
      <c r="R9" s="20">
        <v>117.11</v>
      </c>
      <c r="S9" s="20">
        <v>117.23</v>
      </c>
      <c r="T9" s="20">
        <v>117.23</v>
      </c>
      <c r="U9" s="20">
        <v>118.08</v>
      </c>
      <c r="V9" s="20">
        <v>117.11</v>
      </c>
      <c r="W9" s="20">
        <v>117.27</v>
      </c>
      <c r="X9" s="20">
        <v>117.13</v>
      </c>
      <c r="Y9" s="20">
        <v>117.09</v>
      </c>
      <c r="Z9" s="20">
        <v>117.01</v>
      </c>
      <c r="AA9" s="20">
        <v>117.12</v>
      </c>
      <c r="AB9" s="20">
        <v>117.95</v>
      </c>
      <c r="AC9" s="20">
        <v>118.95</v>
      </c>
      <c r="AD9" s="20">
        <v>119.48</v>
      </c>
      <c r="AE9" s="20">
        <v>119.25</v>
      </c>
      <c r="AF9" s="20">
        <v>118.8</v>
      </c>
      <c r="AG9" s="20">
        <v>117.1</v>
      </c>
      <c r="AH9" s="20">
        <v>118.82</v>
      </c>
      <c r="AI9" s="20">
        <v>118.87</v>
      </c>
      <c r="AJ9" s="20">
        <v>118.55</v>
      </c>
      <c r="AK9" s="20">
        <v>118.35</v>
      </c>
      <c r="AL9" s="20">
        <v>118.23</v>
      </c>
      <c r="AM9" s="20">
        <v>118.37</v>
      </c>
      <c r="AN9" s="20">
        <v>118.71</v>
      </c>
      <c r="AO9" s="20">
        <v>118.92</v>
      </c>
      <c r="AP9" s="20">
        <v>119.17</v>
      </c>
      <c r="AQ9" s="20">
        <v>118.95</v>
      </c>
      <c r="AR9" s="20">
        <v>118.98</v>
      </c>
      <c r="AS9" s="20">
        <v>118.98</v>
      </c>
      <c r="AT9" s="20">
        <v>118.86</v>
      </c>
      <c r="AU9" s="20">
        <v>117.21</v>
      </c>
      <c r="AV9" s="20">
        <v>117.01</v>
      </c>
      <c r="AW9" s="20">
        <v>116.96</v>
      </c>
      <c r="AX9" s="20">
        <v>116.94</v>
      </c>
      <c r="AY9" s="20">
        <v>116.76</v>
      </c>
      <c r="AZ9" s="20">
        <v>117.13</v>
      </c>
      <c r="BA9" s="20">
        <v>118.52</v>
      </c>
      <c r="BB9" s="20">
        <v>117.09</v>
      </c>
      <c r="BC9" s="20">
        <v>117.46</v>
      </c>
      <c r="BD9" s="20">
        <v>117.11</v>
      </c>
      <c r="BE9" s="20">
        <v>115.65</v>
      </c>
      <c r="BF9" s="20">
        <v>115.4</v>
      </c>
      <c r="BG9" s="20">
        <v>115.4</v>
      </c>
      <c r="BH9" s="20">
        <v>115.3</v>
      </c>
      <c r="BI9" s="20">
        <v>115.34</v>
      </c>
      <c r="BJ9" s="20">
        <v>115.45</v>
      </c>
      <c r="BK9" s="20">
        <v>114.9</v>
      </c>
      <c r="BL9" s="20"/>
      <c r="BM9" s="20"/>
      <c r="BN9" s="20"/>
      <c r="BO9" s="20">
        <v>119.854</v>
      </c>
      <c r="BP9" s="20">
        <v>119.824</v>
      </c>
      <c r="BQ9" s="20"/>
      <c r="BR9" s="20">
        <v>116.70400000000001</v>
      </c>
      <c r="BS9" s="20">
        <v>117.814</v>
      </c>
      <c r="BT9" s="20">
        <v>118.274</v>
      </c>
      <c r="BU9" s="20">
        <v>117.164</v>
      </c>
      <c r="BV9" s="20">
        <v>116.70400000000001</v>
      </c>
      <c r="BW9" s="20">
        <v>116.604</v>
      </c>
      <c r="BY9" s="36">
        <f t="shared" si="0"/>
        <v>114.9</v>
      </c>
      <c r="BZ9" s="36">
        <f t="shared" si="1"/>
        <v>120.49</v>
      </c>
      <c r="CA9" s="36">
        <f t="shared" si="2"/>
        <v>117.83799999999997</v>
      </c>
      <c r="CC9" s="36">
        <f t="shared" si="3"/>
        <v>5.217999999999961</v>
      </c>
      <c r="CE9" s="40">
        <f t="shared" si="4"/>
        <v>2.0799999999999983</v>
      </c>
    </row>
    <row r="10" spans="1:83" ht="13.5">
      <c r="A10" s="56"/>
      <c r="B10" s="5" t="s">
        <v>14</v>
      </c>
      <c r="C10" s="5">
        <v>112.62</v>
      </c>
      <c r="D10" s="6">
        <v>114.7</v>
      </c>
      <c r="E10" s="7" t="s">
        <v>6</v>
      </c>
      <c r="F10" s="20">
        <v>119.25999999999999</v>
      </c>
      <c r="G10" s="20">
        <v>119.46</v>
      </c>
      <c r="H10" s="20">
        <v>119.53</v>
      </c>
      <c r="I10" s="20">
        <v>119.36</v>
      </c>
      <c r="J10" s="20">
        <v>119.16</v>
      </c>
      <c r="K10" s="20">
        <v>119</v>
      </c>
      <c r="L10" s="20">
        <v>116.67999999999999</v>
      </c>
      <c r="M10" s="20">
        <v>117.86</v>
      </c>
      <c r="N10" s="20">
        <v>116.09</v>
      </c>
      <c r="O10" s="20">
        <v>116.36</v>
      </c>
      <c r="P10" s="20">
        <v>115.67</v>
      </c>
      <c r="Q10" s="20">
        <v>116.76</v>
      </c>
      <c r="R10" s="20">
        <v>115.67</v>
      </c>
      <c r="S10" s="20">
        <v>115.69</v>
      </c>
      <c r="T10" s="20">
        <v>115.7</v>
      </c>
      <c r="U10" s="20">
        <v>115.65</v>
      </c>
      <c r="V10" s="20">
        <v>115.78</v>
      </c>
      <c r="W10" s="20">
        <v>116.61</v>
      </c>
      <c r="X10" s="20">
        <v>115.74</v>
      </c>
      <c r="Y10" s="20">
        <v>115.76</v>
      </c>
      <c r="Z10" s="20">
        <v>116.04</v>
      </c>
      <c r="AA10" s="20">
        <v>115.71</v>
      </c>
      <c r="AB10" s="20">
        <v>116.52</v>
      </c>
      <c r="AC10" s="20">
        <v>118.05</v>
      </c>
      <c r="AD10" s="20">
        <v>118.78</v>
      </c>
      <c r="AE10" s="20">
        <v>118.99</v>
      </c>
      <c r="AF10" s="20">
        <v>118.86</v>
      </c>
      <c r="AG10" s="20">
        <v>115.92</v>
      </c>
      <c r="AH10" s="20">
        <v>118.9</v>
      </c>
      <c r="AI10" s="20">
        <v>118.9</v>
      </c>
      <c r="AJ10" s="20">
        <v>118.7</v>
      </c>
      <c r="AK10" s="20">
        <v>118.59</v>
      </c>
      <c r="AL10" s="20">
        <v>118.2</v>
      </c>
      <c r="AM10" s="20">
        <v>117.97</v>
      </c>
      <c r="AN10" s="20">
        <v>117.82</v>
      </c>
      <c r="AO10" s="20">
        <v>118.09</v>
      </c>
      <c r="AP10" s="20">
        <v>118.51</v>
      </c>
      <c r="AQ10" s="20">
        <v>118.58</v>
      </c>
      <c r="AR10" s="20">
        <v>118.59</v>
      </c>
      <c r="AS10" s="20">
        <v>116.78</v>
      </c>
      <c r="AT10" s="20">
        <v>115.66</v>
      </c>
      <c r="AU10" s="20">
        <v>115.86</v>
      </c>
      <c r="AV10" s="20">
        <v>115.7</v>
      </c>
      <c r="AW10" s="20">
        <v>115.61</v>
      </c>
      <c r="AX10" s="20">
        <v>115.56</v>
      </c>
      <c r="AY10" s="20">
        <v>115.71</v>
      </c>
      <c r="AZ10" s="20">
        <v>115.69</v>
      </c>
      <c r="BA10" s="20">
        <v>114.83</v>
      </c>
      <c r="BB10" s="20">
        <v>115.66</v>
      </c>
      <c r="BC10" s="20">
        <v>115.69</v>
      </c>
      <c r="BD10" s="20">
        <v>117</v>
      </c>
      <c r="BE10" s="20">
        <v>115.68</v>
      </c>
      <c r="BF10" s="20"/>
      <c r="BG10" s="20"/>
      <c r="BH10" s="20"/>
      <c r="BI10" s="20"/>
      <c r="BJ10" s="20"/>
      <c r="BK10" s="20">
        <v>115.9</v>
      </c>
      <c r="BL10" s="20">
        <v>117.825</v>
      </c>
      <c r="BM10" s="20">
        <v>116.345</v>
      </c>
      <c r="BN10" s="20">
        <v>117.975</v>
      </c>
      <c r="BO10" s="20">
        <v>119.685</v>
      </c>
      <c r="BP10" s="20">
        <v>119.525</v>
      </c>
      <c r="BQ10" s="20"/>
      <c r="BR10" s="20">
        <v>117.915</v>
      </c>
      <c r="BS10" s="20">
        <v>117.705</v>
      </c>
      <c r="BT10" s="20">
        <v>118.355</v>
      </c>
      <c r="BU10" s="20">
        <v>116.545</v>
      </c>
      <c r="BV10" s="20">
        <v>117.245</v>
      </c>
      <c r="BW10" s="20">
        <v>116.945</v>
      </c>
      <c r="BY10" s="36">
        <f t="shared" si="0"/>
        <v>114.83</v>
      </c>
      <c r="BZ10" s="36">
        <f t="shared" si="1"/>
        <v>119.685</v>
      </c>
      <c r="CA10" s="36">
        <f t="shared" si="2"/>
        <v>117.20164062499997</v>
      </c>
      <c r="CC10" s="36">
        <f t="shared" si="3"/>
        <v>4.581640624999963</v>
      </c>
      <c r="CE10" s="40">
        <f t="shared" si="4"/>
        <v>2.0799999999999983</v>
      </c>
    </row>
    <row r="11" spans="1:83" ht="13.5">
      <c r="A11" s="59" t="s">
        <v>15</v>
      </c>
      <c r="B11" s="5" t="s">
        <v>16</v>
      </c>
      <c r="C11" s="5">
        <v>112.07</v>
      </c>
      <c r="D11" s="6">
        <v>118</v>
      </c>
      <c r="E11" s="7" t="s">
        <v>6</v>
      </c>
      <c r="F11" s="20">
        <v>126.00999999999999</v>
      </c>
      <c r="G11" s="20">
        <v>125.21</v>
      </c>
      <c r="H11" s="20">
        <v>124.66</v>
      </c>
      <c r="I11" s="20">
        <v>125.13999999999999</v>
      </c>
      <c r="J11" s="20">
        <v>128.23</v>
      </c>
      <c r="K11" s="20">
        <v>123.64999999999999</v>
      </c>
      <c r="L11" s="20">
        <v>123.08999999999999</v>
      </c>
      <c r="M11" s="20">
        <v>122.89</v>
      </c>
      <c r="N11" s="20">
        <v>123</v>
      </c>
      <c r="O11" s="20">
        <v>123.01</v>
      </c>
      <c r="P11" s="20">
        <v>122.93</v>
      </c>
      <c r="Q11" s="20">
        <v>122.77</v>
      </c>
      <c r="R11" s="20">
        <v>122.57</v>
      </c>
      <c r="S11" s="20">
        <v>122.5</v>
      </c>
      <c r="T11" s="20">
        <v>122.36</v>
      </c>
      <c r="U11" s="20"/>
      <c r="V11" s="20"/>
      <c r="W11" s="20"/>
      <c r="X11" s="20"/>
      <c r="Y11" s="20"/>
      <c r="Z11" s="20"/>
      <c r="AA11" s="20">
        <v>123.9</v>
      </c>
      <c r="AB11" s="20">
        <v>122.77</v>
      </c>
      <c r="AC11" s="20">
        <v>122.59</v>
      </c>
      <c r="AD11" s="20">
        <v>122.65</v>
      </c>
      <c r="AE11" s="20">
        <v>122.54</v>
      </c>
      <c r="AF11" s="20">
        <v>122.51</v>
      </c>
      <c r="AG11" s="20">
        <v>122.6</v>
      </c>
      <c r="AH11" s="20">
        <v>119.7</v>
      </c>
      <c r="AI11" s="20">
        <v>119.75</v>
      </c>
      <c r="AJ11" s="20">
        <v>119.17</v>
      </c>
      <c r="AK11" s="20">
        <v>118.92</v>
      </c>
      <c r="AL11" s="20">
        <v>118.73</v>
      </c>
      <c r="AM11" s="20">
        <v>118.55</v>
      </c>
      <c r="AN11" s="20">
        <v>118.42</v>
      </c>
      <c r="AO11" s="20">
        <v>118.45</v>
      </c>
      <c r="AP11" s="20">
        <v>118.46</v>
      </c>
      <c r="AQ11" s="20">
        <v>119.93</v>
      </c>
      <c r="AR11" s="20">
        <v>119.94</v>
      </c>
      <c r="AS11" s="20">
        <v>117.06</v>
      </c>
      <c r="AT11" s="20">
        <v>117.04</v>
      </c>
      <c r="AU11" s="20">
        <v>116.99</v>
      </c>
      <c r="AV11" s="20">
        <v>117.04</v>
      </c>
      <c r="AW11" s="20">
        <v>117.06</v>
      </c>
      <c r="AX11" s="20">
        <v>117.04</v>
      </c>
      <c r="AY11" s="20">
        <v>117.04</v>
      </c>
      <c r="AZ11" s="20">
        <v>116.87</v>
      </c>
      <c r="BA11" s="20">
        <v>117.08</v>
      </c>
      <c r="BB11" s="20">
        <v>117.04</v>
      </c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117.282</v>
      </c>
      <c r="BM11" s="20">
        <v>117.422</v>
      </c>
      <c r="BN11" s="20">
        <v>116.062</v>
      </c>
      <c r="BO11" s="20">
        <v>117.422</v>
      </c>
      <c r="BP11" s="20">
        <v>117.40199999999999</v>
      </c>
      <c r="BQ11" s="20">
        <v>116.02199999999999</v>
      </c>
      <c r="BR11" s="20">
        <v>116.02199999999999</v>
      </c>
      <c r="BS11" s="20">
        <v>116.012</v>
      </c>
      <c r="BT11" s="20">
        <v>116.002</v>
      </c>
      <c r="BU11" s="20">
        <v>116.12199999999999</v>
      </c>
      <c r="BV11" s="20">
        <v>116.642</v>
      </c>
      <c r="BW11" s="20">
        <v>115.142</v>
      </c>
      <c r="BY11" s="36">
        <f t="shared" si="0"/>
        <v>115.142</v>
      </c>
      <c r="BZ11" s="36">
        <f t="shared" si="1"/>
        <v>128.23</v>
      </c>
      <c r="CA11" s="36">
        <f t="shared" si="2"/>
        <v>119.91661818181818</v>
      </c>
      <c r="CC11" s="43">
        <f t="shared" si="3"/>
        <v>7.846618181818187</v>
      </c>
      <c r="CE11" s="39">
        <f t="shared" si="4"/>
        <v>5.930000000000007</v>
      </c>
    </row>
    <row r="12" spans="1:83" ht="13.5">
      <c r="A12" s="59"/>
      <c r="B12" s="5" t="s">
        <v>17</v>
      </c>
      <c r="C12" s="5">
        <v>112.07</v>
      </c>
      <c r="D12" s="6">
        <v>118</v>
      </c>
      <c r="E12" s="7" t="s">
        <v>6</v>
      </c>
      <c r="F12" s="20">
        <v>120.46000000000001</v>
      </c>
      <c r="G12" s="20">
        <v>119.57000000000001</v>
      </c>
      <c r="H12" s="20">
        <v>119.09</v>
      </c>
      <c r="I12" s="20">
        <v>116.89000000000001</v>
      </c>
      <c r="J12" s="20">
        <v>117.69000000000001</v>
      </c>
      <c r="K12" s="20">
        <v>118.05000000000001</v>
      </c>
      <c r="L12" s="20">
        <v>117.29</v>
      </c>
      <c r="M12" s="20">
        <v>118.09</v>
      </c>
      <c r="N12" s="20">
        <v>118.93</v>
      </c>
      <c r="O12" s="20">
        <v>119.13</v>
      </c>
      <c r="P12" s="20">
        <v>119.11</v>
      </c>
      <c r="Q12" s="20">
        <v>118.63</v>
      </c>
      <c r="R12" s="20">
        <v>119.04</v>
      </c>
      <c r="S12" s="20">
        <v>118.99</v>
      </c>
      <c r="T12" s="20">
        <v>119.11</v>
      </c>
      <c r="U12" s="20">
        <v>119.03</v>
      </c>
      <c r="V12" s="20">
        <v>119.01</v>
      </c>
      <c r="W12" s="20">
        <v>119.23</v>
      </c>
      <c r="X12" s="20">
        <v>119.12</v>
      </c>
      <c r="Y12" s="20">
        <v>119.49</v>
      </c>
      <c r="Z12" s="20">
        <v>119.51</v>
      </c>
      <c r="AA12" s="20">
        <v>118.36</v>
      </c>
      <c r="AB12" s="20">
        <v>119.61</v>
      </c>
      <c r="AC12" s="20">
        <v>119.59</v>
      </c>
      <c r="AD12" s="20">
        <v>119.65</v>
      </c>
      <c r="AE12" s="20">
        <v>119.91</v>
      </c>
      <c r="AF12" s="20">
        <v>119.96</v>
      </c>
      <c r="AG12" s="20">
        <v>119.93</v>
      </c>
      <c r="AH12" s="20">
        <v>119.74</v>
      </c>
      <c r="AI12" s="20">
        <v>119.28</v>
      </c>
      <c r="AJ12" s="20">
        <v>119.07</v>
      </c>
      <c r="AK12" s="20">
        <v>119.1</v>
      </c>
      <c r="AL12" s="20">
        <v>119.07</v>
      </c>
      <c r="AM12" s="20">
        <v>118.74</v>
      </c>
      <c r="AN12" s="20">
        <v>118.6</v>
      </c>
      <c r="AO12" s="20">
        <v>118.58</v>
      </c>
      <c r="AP12" s="20">
        <v>118.51</v>
      </c>
      <c r="AQ12" s="20">
        <v>118.58</v>
      </c>
      <c r="AR12" s="20">
        <v>118.6</v>
      </c>
      <c r="AS12" s="20">
        <v>118.48</v>
      </c>
      <c r="AT12" s="20">
        <v>118.23</v>
      </c>
      <c r="AU12" s="20">
        <v>117.99</v>
      </c>
      <c r="AV12" s="20">
        <v>117.83</v>
      </c>
      <c r="AW12" s="20">
        <v>117.83</v>
      </c>
      <c r="AX12" s="20">
        <v>117.68</v>
      </c>
      <c r="AY12" s="20">
        <v>117.54</v>
      </c>
      <c r="AZ12" s="20">
        <v>117.66</v>
      </c>
      <c r="BA12" s="20">
        <v>117.58</v>
      </c>
      <c r="BB12" s="20">
        <v>117.71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0">
        <v>117.104</v>
      </c>
      <c r="BM12" s="20">
        <v>117.184</v>
      </c>
      <c r="BN12" s="20">
        <v>117.134</v>
      </c>
      <c r="BO12" s="20">
        <v>117.124</v>
      </c>
      <c r="BP12" s="20">
        <v>117.154</v>
      </c>
      <c r="BQ12" s="20">
        <v>117.09400000000001</v>
      </c>
      <c r="BR12" s="20">
        <v>117.034</v>
      </c>
      <c r="BS12" s="20">
        <v>117.034</v>
      </c>
      <c r="BT12" s="20">
        <v>118.274</v>
      </c>
      <c r="BU12" s="20">
        <v>117.194</v>
      </c>
      <c r="BV12" s="20">
        <v>117.434</v>
      </c>
      <c r="BW12" s="20">
        <v>117.334</v>
      </c>
      <c r="BY12" s="36">
        <f t="shared" si="0"/>
        <v>116.89000000000001</v>
      </c>
      <c r="BZ12" s="36">
        <f t="shared" si="1"/>
        <v>120.46000000000001</v>
      </c>
      <c r="CA12" s="36">
        <f t="shared" si="2"/>
        <v>118.45849180327869</v>
      </c>
      <c r="CC12" s="43">
        <f t="shared" si="3"/>
        <v>6.388491803278697</v>
      </c>
      <c r="CE12" s="39">
        <f t="shared" si="4"/>
        <v>5.930000000000007</v>
      </c>
    </row>
    <row r="13" spans="1:83" ht="13.5">
      <c r="A13" s="59"/>
      <c r="B13" s="5" t="s">
        <v>18</v>
      </c>
      <c r="C13" s="5">
        <v>112.07</v>
      </c>
      <c r="D13" s="6">
        <v>118</v>
      </c>
      <c r="E13" s="7" t="s">
        <v>6</v>
      </c>
      <c r="F13" s="20">
        <v>124.07999999999998</v>
      </c>
      <c r="G13" s="20">
        <v>122.74999999999999</v>
      </c>
      <c r="H13" s="20">
        <v>122.47999999999999</v>
      </c>
      <c r="I13" s="20">
        <v>123.10999999999999</v>
      </c>
      <c r="J13" s="20">
        <v>123.10999999999999</v>
      </c>
      <c r="K13" s="20">
        <v>122.11999999999999</v>
      </c>
      <c r="L13" s="20">
        <v>121.74</v>
      </c>
      <c r="M13" s="20"/>
      <c r="N13" s="20">
        <v>120.93</v>
      </c>
      <c r="O13" s="20">
        <v>121.66</v>
      </c>
      <c r="P13" s="20">
        <v>121.04</v>
      </c>
      <c r="Q13" s="20">
        <v>121.12</v>
      </c>
      <c r="R13" s="20">
        <v>120.86</v>
      </c>
      <c r="S13" s="20">
        <v>120.76</v>
      </c>
      <c r="T13" s="20">
        <v>120.7</v>
      </c>
      <c r="U13" s="20">
        <v>120.07</v>
      </c>
      <c r="V13" s="20">
        <v>119.98</v>
      </c>
      <c r="W13" s="20">
        <v>120.01</v>
      </c>
      <c r="X13" s="20">
        <v>119.91</v>
      </c>
      <c r="Y13" s="20">
        <v>119.89</v>
      </c>
      <c r="Z13" s="20">
        <v>120.11</v>
      </c>
      <c r="AA13" s="20">
        <v>120.01</v>
      </c>
      <c r="AB13" s="20">
        <v>120.05</v>
      </c>
      <c r="AC13" s="20">
        <v>120.11</v>
      </c>
      <c r="AD13" s="20">
        <v>120.17</v>
      </c>
      <c r="AE13" s="20">
        <v>120.15</v>
      </c>
      <c r="AF13" s="20">
        <v>120</v>
      </c>
      <c r="AG13" s="20"/>
      <c r="AH13" s="20">
        <v>120.01</v>
      </c>
      <c r="AI13" s="20">
        <v>119.83</v>
      </c>
      <c r="AJ13" s="20">
        <v>119.69</v>
      </c>
      <c r="AK13" s="20">
        <v>119.62</v>
      </c>
      <c r="AL13" s="20">
        <v>119.56</v>
      </c>
      <c r="AM13" s="20">
        <v>119.31</v>
      </c>
      <c r="AN13" s="20">
        <v>119.16</v>
      </c>
      <c r="AO13" s="20">
        <v>119.15</v>
      </c>
      <c r="AP13" s="20">
        <v>119.13</v>
      </c>
      <c r="AQ13" s="20">
        <v>119.08</v>
      </c>
      <c r="AR13" s="20">
        <v>119.14</v>
      </c>
      <c r="AS13" s="20">
        <v>119.03</v>
      </c>
      <c r="AT13" s="20">
        <v>118.98</v>
      </c>
      <c r="AU13" s="20">
        <v>118.92</v>
      </c>
      <c r="AV13" s="20">
        <v>118.85</v>
      </c>
      <c r="AW13" s="20">
        <v>118.71</v>
      </c>
      <c r="AX13" s="20">
        <v>118.65</v>
      </c>
      <c r="AY13" s="20">
        <v>118.63</v>
      </c>
      <c r="AZ13" s="20">
        <v>118.64</v>
      </c>
      <c r="BA13" s="20">
        <v>118.62</v>
      </c>
      <c r="BB13" s="20">
        <v>118.62</v>
      </c>
      <c r="BC13" s="20">
        <v>118.26</v>
      </c>
      <c r="BD13" s="20"/>
      <c r="BE13" s="20"/>
      <c r="BF13" s="20"/>
      <c r="BG13" s="20"/>
      <c r="BH13" s="20"/>
      <c r="BI13" s="20"/>
      <c r="BJ13" s="20"/>
      <c r="BK13" s="20"/>
      <c r="BL13" s="20">
        <v>117.67999999999999</v>
      </c>
      <c r="BM13" s="20">
        <v>117.6</v>
      </c>
      <c r="BN13" s="20">
        <v>117.52</v>
      </c>
      <c r="BO13" s="20">
        <v>116.16999999999999</v>
      </c>
      <c r="BP13" s="20">
        <v>115.96</v>
      </c>
      <c r="BQ13" s="20">
        <v>115.33</v>
      </c>
      <c r="BR13" s="20">
        <v>115.36999999999999</v>
      </c>
      <c r="BS13" s="20">
        <v>115.75</v>
      </c>
      <c r="BT13" s="20">
        <v>116.03</v>
      </c>
      <c r="BU13" s="20"/>
      <c r="BV13" s="20">
        <v>116.52</v>
      </c>
      <c r="BW13" s="20">
        <v>115.82</v>
      </c>
      <c r="BY13" s="36">
        <f t="shared" si="0"/>
        <v>115.33</v>
      </c>
      <c r="BZ13" s="36">
        <f t="shared" si="1"/>
        <v>124.07999999999998</v>
      </c>
      <c r="CA13" s="36">
        <f t="shared" si="2"/>
        <v>119.42813559322036</v>
      </c>
      <c r="CC13" s="43">
        <f t="shared" si="3"/>
        <v>7.358135593220368</v>
      </c>
      <c r="CE13" s="39">
        <f t="shared" si="4"/>
        <v>5.930000000000007</v>
      </c>
    </row>
    <row r="14" spans="1:83" ht="13.5">
      <c r="A14" s="59"/>
      <c r="B14" s="5" t="s">
        <v>19</v>
      </c>
      <c r="C14" s="5">
        <v>112.07</v>
      </c>
      <c r="D14" s="6">
        <v>118</v>
      </c>
      <c r="E14" s="7" t="s">
        <v>6</v>
      </c>
      <c r="F14" s="20">
        <v>121.03</v>
      </c>
      <c r="G14" s="20">
        <v>120.63</v>
      </c>
      <c r="H14" s="20">
        <v>120.39999999999999</v>
      </c>
      <c r="I14" s="20">
        <v>119.88</v>
      </c>
      <c r="J14" s="20">
        <v>119.84</v>
      </c>
      <c r="K14" s="20">
        <v>119.78999999999999</v>
      </c>
      <c r="L14" s="20">
        <v>119.42999999999999</v>
      </c>
      <c r="M14" s="20">
        <v>119.77</v>
      </c>
      <c r="N14" s="20">
        <v>118.93</v>
      </c>
      <c r="O14" s="20">
        <v>119.35</v>
      </c>
      <c r="P14" s="20">
        <v>119.4</v>
      </c>
      <c r="Q14" s="20">
        <v>118.69</v>
      </c>
      <c r="R14" s="20">
        <v>119.39</v>
      </c>
      <c r="S14" s="20">
        <v>119.32</v>
      </c>
      <c r="T14" s="20">
        <v>119.33</v>
      </c>
      <c r="U14" s="20">
        <v>119.32</v>
      </c>
      <c r="V14" s="20">
        <v>119.22</v>
      </c>
      <c r="W14" s="20">
        <v>119.51</v>
      </c>
      <c r="X14" s="20">
        <v>119.52</v>
      </c>
      <c r="Y14" s="20">
        <v>119.5</v>
      </c>
      <c r="Z14" s="20">
        <v>119.77</v>
      </c>
      <c r="AA14" s="20">
        <v>119.7</v>
      </c>
      <c r="AB14" s="20">
        <v>119.66</v>
      </c>
      <c r="AC14" s="20">
        <v>119.75</v>
      </c>
      <c r="AD14" s="20">
        <v>119.83</v>
      </c>
      <c r="AE14" s="20">
        <v>119.92</v>
      </c>
      <c r="AF14" s="20">
        <v>119.99</v>
      </c>
      <c r="AG14" s="20"/>
      <c r="AH14" s="20">
        <v>119.91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Y14" s="36">
        <f t="shared" si="0"/>
        <v>118.69</v>
      </c>
      <c r="BZ14" s="36">
        <f t="shared" si="1"/>
        <v>121.03</v>
      </c>
      <c r="CA14" s="36">
        <f t="shared" si="2"/>
        <v>119.67071428571425</v>
      </c>
      <c r="CC14" s="43">
        <f t="shared" si="3"/>
        <v>7.600714285714261</v>
      </c>
      <c r="CE14" s="39">
        <f t="shared" si="4"/>
        <v>5.930000000000007</v>
      </c>
    </row>
    <row r="15" spans="1:83" ht="13.5">
      <c r="A15" s="56" t="s">
        <v>20</v>
      </c>
      <c r="B15" s="5" t="s">
        <v>21</v>
      </c>
      <c r="C15" s="5"/>
      <c r="D15" s="6">
        <v>116.8</v>
      </c>
      <c r="E15" s="7" t="s">
        <v>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Y15" s="36"/>
      <c r="BZ15" s="36"/>
      <c r="CA15" s="36"/>
      <c r="CC15" s="36"/>
      <c r="CE15" s="39"/>
    </row>
    <row r="16" spans="1:83" ht="13.5">
      <c r="A16" s="56"/>
      <c r="B16" s="5" t="s">
        <v>22</v>
      </c>
      <c r="C16" s="5">
        <v>113.22</v>
      </c>
      <c r="D16" s="6">
        <v>116.8</v>
      </c>
      <c r="E16" s="7" t="s">
        <v>6</v>
      </c>
      <c r="F16" s="20">
        <v>120.47</v>
      </c>
      <c r="G16" s="20">
        <v>120.19999999999999</v>
      </c>
      <c r="H16" s="20">
        <v>120</v>
      </c>
      <c r="I16" s="20">
        <v>119.46</v>
      </c>
      <c r="J16" s="20">
        <v>119.46</v>
      </c>
      <c r="K16" s="20">
        <v>119.55999999999999</v>
      </c>
      <c r="L16" s="20">
        <v>119.36999999999999</v>
      </c>
      <c r="M16" s="20">
        <v>119.21</v>
      </c>
      <c r="N16" s="20">
        <v>118.18</v>
      </c>
      <c r="O16" s="20">
        <v>118.69</v>
      </c>
      <c r="P16" s="20">
        <v>118.8</v>
      </c>
      <c r="Q16" s="20">
        <v>118.84</v>
      </c>
      <c r="R16" s="20">
        <v>118.65</v>
      </c>
      <c r="S16" s="20">
        <v>118.53</v>
      </c>
      <c r="T16" s="20">
        <v>118.57</v>
      </c>
      <c r="U16" s="20">
        <v>118.55</v>
      </c>
      <c r="V16" s="20">
        <v>118.85</v>
      </c>
      <c r="W16" s="20">
        <v>119.23</v>
      </c>
      <c r="X16" s="20">
        <v>119.48</v>
      </c>
      <c r="Y16" s="20">
        <v>119.5</v>
      </c>
      <c r="Z16" s="20">
        <v>119.43</v>
      </c>
      <c r="AA16" s="20">
        <v>119.61</v>
      </c>
      <c r="AB16" s="20">
        <v>119.53</v>
      </c>
      <c r="AC16" s="20">
        <v>119.69</v>
      </c>
      <c r="AD16" s="20">
        <v>119.8</v>
      </c>
      <c r="AE16" s="20">
        <v>119.98</v>
      </c>
      <c r="AF16" s="20">
        <v>120.02</v>
      </c>
      <c r="AG16" s="20">
        <v>119.93</v>
      </c>
      <c r="AH16" s="20">
        <v>119.65</v>
      </c>
      <c r="AI16" s="20">
        <v>119.18</v>
      </c>
      <c r="AJ16" s="20">
        <v>118.86</v>
      </c>
      <c r="AK16" s="20">
        <v>118.87</v>
      </c>
      <c r="AL16" s="20">
        <v>118.89</v>
      </c>
      <c r="AM16" s="20">
        <v>118.65</v>
      </c>
      <c r="AN16" s="20">
        <v>118.33</v>
      </c>
      <c r="AO16" s="20">
        <v>118.3</v>
      </c>
      <c r="AP16" s="20">
        <v>118.07</v>
      </c>
      <c r="AQ16" s="20">
        <v>118.56</v>
      </c>
      <c r="AR16" s="20">
        <v>118.42</v>
      </c>
      <c r="AS16" s="20">
        <v>118.15</v>
      </c>
      <c r="AT16" s="20">
        <v>117.67</v>
      </c>
      <c r="AU16" s="20">
        <v>117.21</v>
      </c>
      <c r="AV16" s="20">
        <v>116.91</v>
      </c>
      <c r="AW16" s="20">
        <v>117</v>
      </c>
      <c r="AX16" s="20">
        <v>116.91</v>
      </c>
      <c r="AY16" s="20">
        <v>117.01</v>
      </c>
      <c r="AZ16" s="20">
        <v>117.18</v>
      </c>
      <c r="BA16" s="20">
        <v>117.18</v>
      </c>
      <c r="BB16" s="20">
        <v>117.29</v>
      </c>
      <c r="BC16" s="20">
        <v>117.43</v>
      </c>
      <c r="BD16" s="20">
        <v>117.37</v>
      </c>
      <c r="BE16" s="20">
        <v>117.43</v>
      </c>
      <c r="BF16" s="20"/>
      <c r="BG16" s="20"/>
      <c r="BH16" s="20"/>
      <c r="BI16" s="20"/>
      <c r="BJ16" s="20"/>
      <c r="BK16" s="20">
        <v>116.84</v>
      </c>
      <c r="BL16" s="20">
        <v>123.583</v>
      </c>
      <c r="BM16" s="20">
        <v>123.503</v>
      </c>
      <c r="BN16" s="20">
        <v>123.423</v>
      </c>
      <c r="BO16" s="20">
        <v>122.07300000000001</v>
      </c>
      <c r="BP16" s="20">
        <v>121.863</v>
      </c>
      <c r="BQ16" s="20">
        <v>121.233</v>
      </c>
      <c r="BR16" s="20">
        <v>121.273</v>
      </c>
      <c r="BS16" s="20">
        <v>121.653</v>
      </c>
      <c r="BT16" s="20">
        <v>121.93299999999999</v>
      </c>
      <c r="BU16" s="20"/>
      <c r="BV16" s="20">
        <v>122.423</v>
      </c>
      <c r="BW16" s="20">
        <v>121.723</v>
      </c>
      <c r="BY16" s="36">
        <f t="shared" si="0"/>
        <v>116.84</v>
      </c>
      <c r="BZ16" s="36">
        <f t="shared" si="1"/>
        <v>123.583</v>
      </c>
      <c r="CA16" s="36">
        <f t="shared" si="2"/>
        <v>119.27551562500001</v>
      </c>
      <c r="CC16" s="36">
        <f t="shared" si="3"/>
        <v>6.055515625000012</v>
      </c>
      <c r="CE16" s="40">
        <f t="shared" si="4"/>
        <v>3.5799999999999983</v>
      </c>
    </row>
    <row r="17" spans="1:83" ht="13.5">
      <c r="A17" s="56"/>
      <c r="B17" s="5" t="s">
        <v>23</v>
      </c>
      <c r="C17" s="5">
        <v>113.22</v>
      </c>
      <c r="D17" s="6">
        <v>116.8</v>
      </c>
      <c r="E17" s="7" t="s">
        <v>6</v>
      </c>
      <c r="F17" s="20">
        <v>120.77000000000001</v>
      </c>
      <c r="G17" s="20">
        <v>120.45000000000002</v>
      </c>
      <c r="H17" s="20">
        <v>120.21000000000001</v>
      </c>
      <c r="I17" s="20">
        <v>120.15</v>
      </c>
      <c r="J17" s="20">
        <v>119.81000000000002</v>
      </c>
      <c r="K17" s="20">
        <v>119.77000000000001</v>
      </c>
      <c r="L17" s="20">
        <v>119.66000000000001</v>
      </c>
      <c r="M17" s="20">
        <v>119.48</v>
      </c>
      <c r="N17" s="20">
        <v>118.83</v>
      </c>
      <c r="O17" s="20">
        <v>119.07</v>
      </c>
      <c r="P17" s="20">
        <v>119.17</v>
      </c>
      <c r="Q17" s="20">
        <v>119.09</v>
      </c>
      <c r="R17" s="20">
        <v>119.05</v>
      </c>
      <c r="S17" s="20">
        <v>118.83</v>
      </c>
      <c r="T17" s="20">
        <v>118.9</v>
      </c>
      <c r="U17" s="20"/>
      <c r="V17" s="20"/>
      <c r="W17" s="20"/>
      <c r="X17" s="20"/>
      <c r="Y17" s="20"/>
      <c r="Z17" s="20">
        <v>117.16</v>
      </c>
      <c r="AA17" s="20">
        <v>117.15</v>
      </c>
      <c r="AB17" s="20">
        <v>118.13</v>
      </c>
      <c r="AC17" s="20">
        <v>118.93</v>
      </c>
      <c r="AD17" s="20">
        <v>120.32</v>
      </c>
      <c r="AE17" s="20">
        <v>120.5</v>
      </c>
      <c r="AF17" s="20">
        <v>120.53</v>
      </c>
      <c r="AG17" s="20"/>
      <c r="AH17" s="20">
        <v>120.28</v>
      </c>
      <c r="AI17" s="20">
        <v>119.85</v>
      </c>
      <c r="AJ17" s="20">
        <v>119.56</v>
      </c>
      <c r="AK17" s="20">
        <v>119.57</v>
      </c>
      <c r="AL17" s="20">
        <v>119.5</v>
      </c>
      <c r="AM17" s="20">
        <v>119.19</v>
      </c>
      <c r="AN17" s="20">
        <v>118.93</v>
      </c>
      <c r="AO17" s="20">
        <v>118.67</v>
      </c>
      <c r="AP17" s="20">
        <v>118.47</v>
      </c>
      <c r="AQ17" s="20">
        <v>119.08</v>
      </c>
      <c r="AR17" s="20">
        <v>119.12</v>
      </c>
      <c r="AS17" s="20">
        <v>118.47</v>
      </c>
      <c r="AT17" s="20">
        <v>117.21</v>
      </c>
      <c r="AU17" s="20">
        <v>117.26</v>
      </c>
      <c r="AV17" s="20">
        <v>117.1</v>
      </c>
      <c r="AW17" s="20">
        <v>117.2</v>
      </c>
      <c r="AX17" s="20">
        <v>117.22</v>
      </c>
      <c r="AY17" s="20">
        <v>117.22</v>
      </c>
      <c r="AZ17" s="20">
        <v>117.19</v>
      </c>
      <c r="BA17" s="20">
        <v>117.21</v>
      </c>
      <c r="BB17" s="20">
        <v>117.2</v>
      </c>
      <c r="BC17" s="20">
        <v>117.23</v>
      </c>
      <c r="BD17" s="20">
        <v>117.25</v>
      </c>
      <c r="BE17" s="20">
        <v>117.19</v>
      </c>
      <c r="BF17" s="20"/>
      <c r="BG17" s="20"/>
      <c r="BH17" s="20"/>
      <c r="BI17" s="20"/>
      <c r="BJ17" s="20"/>
      <c r="BK17" s="20"/>
      <c r="BL17" s="20">
        <v>117.043</v>
      </c>
      <c r="BM17" s="20">
        <v>117.07300000000001</v>
      </c>
      <c r="BN17" s="20">
        <v>115.913</v>
      </c>
      <c r="BO17" s="20">
        <v>116.213</v>
      </c>
      <c r="BP17" s="20">
        <v>117.163</v>
      </c>
      <c r="BQ17" s="20">
        <v>116.263</v>
      </c>
      <c r="BR17" s="20">
        <v>116.753</v>
      </c>
      <c r="BS17" s="20">
        <v>116.393</v>
      </c>
      <c r="BT17" s="20">
        <v>116.243</v>
      </c>
      <c r="BU17" s="20">
        <v>116.293</v>
      </c>
      <c r="BV17" s="20">
        <v>117.493</v>
      </c>
      <c r="BW17" s="20">
        <v>116.993</v>
      </c>
      <c r="BY17" s="36">
        <f t="shared" si="0"/>
        <v>115.913</v>
      </c>
      <c r="BZ17" s="36">
        <f t="shared" si="1"/>
        <v>120.77000000000001</v>
      </c>
      <c r="CA17" s="36">
        <f t="shared" si="2"/>
        <v>118.32699999999997</v>
      </c>
      <c r="CC17" s="36">
        <f t="shared" si="3"/>
        <v>5.106999999999971</v>
      </c>
      <c r="CE17" s="40">
        <f t="shared" si="4"/>
        <v>3.5799999999999983</v>
      </c>
    </row>
    <row r="18" spans="1:83" ht="13.5">
      <c r="A18" s="56"/>
      <c r="B18" s="5" t="s">
        <v>24</v>
      </c>
      <c r="C18" s="5">
        <v>113.22</v>
      </c>
      <c r="D18" s="6">
        <v>116.8</v>
      </c>
      <c r="E18" s="7" t="s">
        <v>6</v>
      </c>
      <c r="F18" s="20">
        <v>120.42000000000002</v>
      </c>
      <c r="G18" s="20">
        <v>119.70000000000002</v>
      </c>
      <c r="H18" s="20">
        <v>119.4</v>
      </c>
      <c r="I18" s="20">
        <v>119.32000000000001</v>
      </c>
      <c r="J18" s="20">
        <v>118.52000000000001</v>
      </c>
      <c r="K18" s="20">
        <v>118.69000000000001</v>
      </c>
      <c r="L18" s="20">
        <v>118.49000000000001</v>
      </c>
      <c r="M18" s="20">
        <v>118.46</v>
      </c>
      <c r="N18" s="20">
        <v>118.27</v>
      </c>
      <c r="O18" s="20">
        <v>118.41</v>
      </c>
      <c r="P18" s="20">
        <v>118.27</v>
      </c>
      <c r="Q18" s="20">
        <v>118.3</v>
      </c>
      <c r="R18" s="20">
        <v>118.22</v>
      </c>
      <c r="S18" s="20">
        <v>118.33</v>
      </c>
      <c r="T18" s="20">
        <v>118.36</v>
      </c>
      <c r="U18" s="20">
        <v>118.86</v>
      </c>
      <c r="V18" s="20">
        <v>118.83</v>
      </c>
      <c r="W18" s="20">
        <v>119.12</v>
      </c>
      <c r="X18" s="20">
        <v>119.37</v>
      </c>
      <c r="Y18" s="20">
        <v>119.41</v>
      </c>
      <c r="Z18" s="20">
        <v>119.31</v>
      </c>
      <c r="AA18" s="20">
        <v>119.52</v>
      </c>
      <c r="AB18" s="20">
        <v>119.45</v>
      </c>
      <c r="AC18" s="20">
        <v>119.54</v>
      </c>
      <c r="AD18" s="20">
        <v>119.63</v>
      </c>
      <c r="AE18" s="20">
        <v>119.9</v>
      </c>
      <c r="AF18" s="20">
        <v>119.88</v>
      </c>
      <c r="AG18" s="20">
        <v>118.39</v>
      </c>
      <c r="AH18" s="20">
        <v>119.7</v>
      </c>
      <c r="AI18" s="20">
        <v>119.13</v>
      </c>
      <c r="AJ18" s="20">
        <v>118.83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>
        <v>116.833</v>
      </c>
      <c r="BM18" s="20">
        <v>116.753</v>
      </c>
      <c r="BN18" s="20">
        <v>116.673</v>
      </c>
      <c r="BO18" s="20">
        <v>117.033</v>
      </c>
      <c r="BP18" s="20">
        <v>116.833</v>
      </c>
      <c r="BQ18" s="20">
        <v>116.203</v>
      </c>
      <c r="BR18" s="20">
        <v>116.253</v>
      </c>
      <c r="BS18" s="20">
        <v>116.56299999999999</v>
      </c>
      <c r="BT18" s="20">
        <v>116.723</v>
      </c>
      <c r="BU18" s="20">
        <v>117.173</v>
      </c>
      <c r="BV18" s="20">
        <v>117.323</v>
      </c>
      <c r="BW18" s="20">
        <v>117.173</v>
      </c>
      <c r="BY18" s="36">
        <f t="shared" si="0"/>
        <v>116.203</v>
      </c>
      <c r="BZ18" s="36">
        <f t="shared" si="1"/>
        <v>120.42000000000002</v>
      </c>
      <c r="CA18" s="36">
        <f t="shared" si="2"/>
        <v>118.40851162790698</v>
      </c>
      <c r="CC18" s="36">
        <f t="shared" si="3"/>
        <v>5.188511627906976</v>
      </c>
      <c r="CE18" s="40">
        <f t="shared" si="4"/>
        <v>3.5799999999999983</v>
      </c>
    </row>
    <row r="19" spans="1:83" ht="13.5">
      <c r="A19" s="56" t="s">
        <v>25</v>
      </c>
      <c r="B19" s="5" t="s">
        <v>26</v>
      </c>
      <c r="C19" s="5">
        <v>113.26</v>
      </c>
      <c r="D19" s="6">
        <v>119.2</v>
      </c>
      <c r="E19" s="7" t="s">
        <v>6</v>
      </c>
      <c r="F19" s="20">
        <v>120.28</v>
      </c>
      <c r="G19" s="20">
        <v>120.25</v>
      </c>
      <c r="H19" s="20">
        <v>120.25</v>
      </c>
      <c r="I19" s="20">
        <v>120.16000000000001</v>
      </c>
      <c r="J19" s="20">
        <v>119.98</v>
      </c>
      <c r="K19" s="20">
        <v>119.89000000000001</v>
      </c>
      <c r="L19" s="20">
        <v>119.76</v>
      </c>
      <c r="M19" s="20">
        <v>119.47</v>
      </c>
      <c r="N19" s="20">
        <v>119.5</v>
      </c>
      <c r="O19" s="20">
        <v>119.83</v>
      </c>
      <c r="P19" s="20">
        <v>119.76</v>
      </c>
      <c r="Q19" s="20">
        <v>119.95</v>
      </c>
      <c r="R19" s="20">
        <v>119.71</v>
      </c>
      <c r="S19" s="20">
        <v>119.59</v>
      </c>
      <c r="T19" s="20">
        <v>119.4</v>
      </c>
      <c r="U19" s="20">
        <v>118.48</v>
      </c>
      <c r="V19" s="20">
        <v>117.64</v>
      </c>
      <c r="W19" s="20">
        <v>116.84</v>
      </c>
      <c r="X19" s="20">
        <v>116.51</v>
      </c>
      <c r="Y19" s="20">
        <v>116.38</v>
      </c>
      <c r="Z19" s="20">
        <v>116</v>
      </c>
      <c r="AA19" s="20">
        <v>116.04</v>
      </c>
      <c r="AB19" s="20">
        <v>117.01</v>
      </c>
      <c r="AC19" s="20">
        <v>118.56</v>
      </c>
      <c r="AD19" s="20">
        <v>119.73</v>
      </c>
      <c r="AE19" s="20">
        <v>119.92</v>
      </c>
      <c r="AF19" s="20">
        <v>119.53</v>
      </c>
      <c r="AG19" s="20">
        <v>117.65</v>
      </c>
      <c r="AH19" s="20">
        <v>119.12</v>
      </c>
      <c r="AI19" s="20">
        <v>119.04</v>
      </c>
      <c r="AJ19" s="20">
        <v>118.77</v>
      </c>
      <c r="AK19" s="20">
        <v>118.55</v>
      </c>
      <c r="AL19" s="20">
        <v>118.46</v>
      </c>
      <c r="AM19" s="20">
        <v>118.38</v>
      </c>
      <c r="AN19" s="20">
        <v>118.27</v>
      </c>
      <c r="AO19" s="20">
        <v>118.55</v>
      </c>
      <c r="AP19" s="20">
        <v>118.69</v>
      </c>
      <c r="AQ19" s="20">
        <v>118.79</v>
      </c>
      <c r="AR19" s="20">
        <v>118.81</v>
      </c>
      <c r="AS19" s="20">
        <v>118.72</v>
      </c>
      <c r="AT19" s="20">
        <v>117.74</v>
      </c>
      <c r="AU19" s="20">
        <v>115.96</v>
      </c>
      <c r="AV19" s="20">
        <v>115.6</v>
      </c>
      <c r="AW19" s="20">
        <v>116.46</v>
      </c>
      <c r="AX19" s="20">
        <v>115.78</v>
      </c>
      <c r="AY19" s="20">
        <v>115.81</v>
      </c>
      <c r="AZ19" s="20">
        <v>116.36</v>
      </c>
      <c r="BA19" s="20">
        <v>117.34</v>
      </c>
      <c r="BB19" s="20">
        <v>115.66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>
        <v>116.102</v>
      </c>
      <c r="BS19" s="20">
        <v>116.052</v>
      </c>
      <c r="BT19" s="20">
        <v>116.08200000000001</v>
      </c>
      <c r="BU19" s="20">
        <v>115.40200000000002</v>
      </c>
      <c r="BV19" s="20">
        <v>117.90200000000002</v>
      </c>
      <c r="BW19" s="20">
        <v>116.302</v>
      </c>
      <c r="BY19" s="36">
        <f t="shared" si="0"/>
        <v>115.40200000000002</v>
      </c>
      <c r="BZ19" s="36">
        <f t="shared" si="1"/>
        <v>120.28</v>
      </c>
      <c r="CA19" s="36">
        <f t="shared" si="2"/>
        <v>118.1231272727273</v>
      </c>
      <c r="CC19" s="36">
        <f t="shared" si="3"/>
        <v>4.863127272727297</v>
      </c>
      <c r="CE19" s="39">
        <f t="shared" si="4"/>
        <v>5.939999999999998</v>
      </c>
    </row>
    <row r="20" spans="1:83" ht="13.5">
      <c r="A20" s="56"/>
      <c r="B20" s="5" t="s">
        <v>27</v>
      </c>
      <c r="C20" s="5">
        <v>113.26</v>
      </c>
      <c r="D20" s="6">
        <v>119.2</v>
      </c>
      <c r="E20" s="7" t="s">
        <v>6</v>
      </c>
      <c r="F20" s="20">
        <v>120.4</v>
      </c>
      <c r="G20" s="20">
        <v>120.38000000000001</v>
      </c>
      <c r="H20" s="20">
        <v>120.27000000000001</v>
      </c>
      <c r="I20" s="20">
        <v>120.5</v>
      </c>
      <c r="J20" s="20">
        <v>120.12</v>
      </c>
      <c r="K20" s="20">
        <v>120.08000000000001</v>
      </c>
      <c r="L20" s="20">
        <v>120.04</v>
      </c>
      <c r="M20" s="20">
        <v>119.64</v>
      </c>
      <c r="N20" s="20">
        <v>119.81</v>
      </c>
      <c r="O20" s="20">
        <v>119.9</v>
      </c>
      <c r="P20" s="20">
        <v>120.49</v>
      </c>
      <c r="Q20" s="20">
        <v>119.94</v>
      </c>
      <c r="R20" s="20">
        <v>119.9</v>
      </c>
      <c r="S20" s="20">
        <v>119.73</v>
      </c>
      <c r="T20" s="20">
        <v>119.58</v>
      </c>
      <c r="U20" s="20">
        <v>119.15</v>
      </c>
      <c r="V20" s="20">
        <v>119.14</v>
      </c>
      <c r="W20" s="20">
        <v>119.18</v>
      </c>
      <c r="X20" s="20">
        <v>118.83</v>
      </c>
      <c r="Y20" s="20">
        <v>118.75</v>
      </c>
      <c r="Z20" s="20">
        <v>118.8</v>
      </c>
      <c r="AA20" s="20">
        <v>118.88</v>
      </c>
      <c r="AB20" s="20">
        <v>119.22</v>
      </c>
      <c r="AC20" s="20">
        <v>119.85</v>
      </c>
      <c r="AD20" s="20">
        <v>119.9</v>
      </c>
      <c r="AE20" s="20">
        <v>120.38</v>
      </c>
      <c r="AF20" s="20">
        <v>120.17</v>
      </c>
      <c r="AG20" s="20"/>
      <c r="AH20" s="20">
        <v>119.56</v>
      </c>
      <c r="AI20" s="20">
        <v>119.38</v>
      </c>
      <c r="AJ20" s="20"/>
      <c r="AK20" s="20">
        <v>118.98</v>
      </c>
      <c r="AL20" s="20">
        <v>118.92</v>
      </c>
      <c r="AM20" s="20">
        <v>118.78</v>
      </c>
      <c r="AN20" s="20">
        <v>118.12</v>
      </c>
      <c r="AO20" s="20">
        <v>118.38</v>
      </c>
      <c r="AP20" s="20">
        <v>118.43</v>
      </c>
      <c r="AQ20" s="20">
        <v>118.56</v>
      </c>
      <c r="AR20" s="20">
        <v>118.64</v>
      </c>
      <c r="AS20" s="20">
        <v>118.51</v>
      </c>
      <c r="AT20" s="20">
        <v>118.5</v>
      </c>
      <c r="AU20" s="20">
        <v>118.54</v>
      </c>
      <c r="AV20" s="20">
        <v>118.44</v>
      </c>
      <c r="AW20" s="20">
        <v>118.44</v>
      </c>
      <c r="AX20" s="20">
        <v>118.4</v>
      </c>
      <c r="AY20" s="20">
        <v>118.37</v>
      </c>
      <c r="AZ20" s="20">
        <v>118.38</v>
      </c>
      <c r="BA20" s="20">
        <v>118.36</v>
      </c>
      <c r="BB20" s="20">
        <v>118.33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>
        <v>113.66</v>
      </c>
      <c r="BS20" s="20">
        <v>113.31</v>
      </c>
      <c r="BT20" s="20">
        <v>113.06</v>
      </c>
      <c r="BU20" s="20">
        <v>113.26</v>
      </c>
      <c r="BV20" s="20">
        <v>113.26</v>
      </c>
      <c r="BW20" s="20">
        <v>113.26</v>
      </c>
      <c r="BY20" s="36">
        <f t="shared" si="0"/>
        <v>113.06</v>
      </c>
      <c r="BZ20" s="36">
        <f t="shared" si="1"/>
        <v>120.5</v>
      </c>
      <c r="CA20" s="36">
        <f t="shared" si="2"/>
        <v>118.58226415094343</v>
      </c>
      <c r="CC20" s="36">
        <f t="shared" si="3"/>
        <v>5.322264150943425</v>
      </c>
      <c r="CE20" s="39">
        <f t="shared" si="4"/>
        <v>5.939999999999998</v>
      </c>
    </row>
    <row r="21" spans="1:83" ht="13.5">
      <c r="A21" s="56"/>
      <c r="B21" s="5" t="s">
        <v>28</v>
      </c>
      <c r="C21" s="5">
        <v>113.26</v>
      </c>
      <c r="D21" s="6">
        <v>119.2</v>
      </c>
      <c r="E21" s="7" t="s">
        <v>6</v>
      </c>
      <c r="F21" s="20">
        <v>120.42</v>
      </c>
      <c r="G21" s="20">
        <v>120.39</v>
      </c>
      <c r="H21" s="20">
        <v>120.41</v>
      </c>
      <c r="I21" s="20">
        <v>120.59</v>
      </c>
      <c r="J21" s="20">
        <v>120.49</v>
      </c>
      <c r="K21" s="20">
        <v>120.42</v>
      </c>
      <c r="L21" s="20">
        <v>120.24</v>
      </c>
      <c r="M21" s="20">
        <v>120.15</v>
      </c>
      <c r="N21" s="20">
        <v>120.02</v>
      </c>
      <c r="O21" s="20">
        <v>120.46</v>
      </c>
      <c r="P21" s="20">
        <v>120.47</v>
      </c>
      <c r="Q21" s="20">
        <v>120.4</v>
      </c>
      <c r="R21" s="20">
        <v>120.38</v>
      </c>
      <c r="S21" s="20">
        <v>120.29</v>
      </c>
      <c r="T21" s="20">
        <v>120.14</v>
      </c>
      <c r="U21" s="20">
        <v>120</v>
      </c>
      <c r="V21" s="20">
        <v>119.83</v>
      </c>
      <c r="W21" s="20">
        <v>119.73</v>
      </c>
      <c r="X21" s="20">
        <v>119.56</v>
      </c>
      <c r="Y21" s="20">
        <v>119.48</v>
      </c>
      <c r="Z21" s="20">
        <v>119.69</v>
      </c>
      <c r="AA21" s="20">
        <v>119.54</v>
      </c>
      <c r="AB21" s="20">
        <v>119.58</v>
      </c>
      <c r="AC21" s="20">
        <v>119.88</v>
      </c>
      <c r="AD21" s="20">
        <v>119.94</v>
      </c>
      <c r="AE21" s="20">
        <v>120.17</v>
      </c>
      <c r="AF21" s="20">
        <v>120.22</v>
      </c>
      <c r="AG21" s="20">
        <v>120.25</v>
      </c>
      <c r="AH21" s="20">
        <v>119.91</v>
      </c>
      <c r="AI21" s="20">
        <v>119.97</v>
      </c>
      <c r="AJ21" s="20">
        <v>119.85</v>
      </c>
      <c r="AK21" s="20">
        <v>119.81</v>
      </c>
      <c r="AL21" s="20">
        <v>119.76</v>
      </c>
      <c r="AM21" s="20">
        <v>119.6</v>
      </c>
      <c r="AN21" s="20">
        <v>118.74</v>
      </c>
      <c r="AO21" s="20">
        <v>118.75</v>
      </c>
      <c r="AP21" s="20">
        <v>118.72</v>
      </c>
      <c r="AQ21" s="20">
        <v>118.72</v>
      </c>
      <c r="AR21" s="20">
        <v>118.78</v>
      </c>
      <c r="AS21" s="20">
        <v>118.77</v>
      </c>
      <c r="AT21" s="20">
        <v>118.7</v>
      </c>
      <c r="AU21" s="20">
        <v>118.59</v>
      </c>
      <c r="AV21" s="20">
        <v>118.59</v>
      </c>
      <c r="AW21" s="20">
        <v>118.49</v>
      </c>
      <c r="AX21" s="20">
        <v>118.56</v>
      </c>
      <c r="AY21" s="20">
        <v>118.55</v>
      </c>
      <c r="AZ21" s="20">
        <v>118.57</v>
      </c>
      <c r="BA21" s="20">
        <v>118.59</v>
      </c>
      <c r="BB21" s="20">
        <v>118.56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Y21" s="36">
        <f t="shared" si="0"/>
        <v>118.49</v>
      </c>
      <c r="BZ21" s="36">
        <f t="shared" si="1"/>
        <v>120.59</v>
      </c>
      <c r="CA21" s="36">
        <f t="shared" si="2"/>
        <v>119.62693877551023</v>
      </c>
      <c r="CC21" s="36">
        <f t="shared" si="3"/>
        <v>6.366938775510221</v>
      </c>
      <c r="CE21" s="39">
        <f t="shared" si="4"/>
        <v>5.939999999999998</v>
      </c>
    </row>
    <row r="22" spans="1:83" ht="13.5">
      <c r="A22" s="56" t="s">
        <v>29</v>
      </c>
      <c r="B22" s="5" t="s">
        <v>30</v>
      </c>
      <c r="C22" s="5">
        <v>113</v>
      </c>
      <c r="D22" s="6">
        <v>117.5</v>
      </c>
      <c r="E22" s="7" t="s">
        <v>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>
        <v>114.03</v>
      </c>
      <c r="W22" s="20">
        <v>114.08</v>
      </c>
      <c r="X22" s="20">
        <v>114.32</v>
      </c>
      <c r="Y22" s="20">
        <v>114.45</v>
      </c>
      <c r="Z22" s="20">
        <v>113</v>
      </c>
      <c r="AA22" s="20">
        <v>114.1</v>
      </c>
      <c r="AB22" s="20">
        <v>114.65</v>
      </c>
      <c r="AC22" s="20">
        <v>114.93</v>
      </c>
      <c r="AD22" s="20">
        <v>114.81</v>
      </c>
      <c r="AE22" s="20">
        <v>114.83</v>
      </c>
      <c r="AF22" s="20">
        <v>114.8</v>
      </c>
      <c r="AG22" s="20">
        <v>114.75</v>
      </c>
      <c r="AH22" s="20">
        <v>114.7</v>
      </c>
      <c r="AI22" s="20">
        <v>114.75</v>
      </c>
      <c r="AJ22" s="20">
        <v>114.75</v>
      </c>
      <c r="AK22" s="20">
        <v>114.69</v>
      </c>
      <c r="AL22" s="20">
        <v>114.62</v>
      </c>
      <c r="AM22" s="20">
        <v>114.8</v>
      </c>
      <c r="AN22" s="20">
        <v>115.1</v>
      </c>
      <c r="AO22" s="20">
        <v>114.79</v>
      </c>
      <c r="AP22" s="20">
        <v>115.44</v>
      </c>
      <c r="AQ22" s="20">
        <v>115.28</v>
      </c>
      <c r="AR22" s="20">
        <v>115.33</v>
      </c>
      <c r="AS22" s="20">
        <v>115.13</v>
      </c>
      <c r="AT22" s="20">
        <v>116.09</v>
      </c>
      <c r="AU22" s="20">
        <v>114.93</v>
      </c>
      <c r="AV22" s="20">
        <v>114.72</v>
      </c>
      <c r="AW22" s="20">
        <v>113.91</v>
      </c>
      <c r="AX22" s="20">
        <v>115.02</v>
      </c>
      <c r="AY22" s="20">
        <v>116.67</v>
      </c>
      <c r="AZ22" s="20">
        <v>116.74</v>
      </c>
      <c r="BA22" s="20">
        <v>112.32</v>
      </c>
      <c r="BB22" s="20">
        <v>112.5</v>
      </c>
      <c r="BC22" s="20"/>
      <c r="BD22" s="20"/>
      <c r="BE22" s="20"/>
      <c r="BF22" s="20"/>
      <c r="BG22" s="20"/>
      <c r="BH22" s="20"/>
      <c r="BI22" s="20">
        <v>117.05</v>
      </c>
      <c r="BJ22" s="20">
        <v>117</v>
      </c>
      <c r="BK22" s="20">
        <v>117.4</v>
      </c>
      <c r="BL22" s="20">
        <v>114.32</v>
      </c>
      <c r="BM22" s="20">
        <v>115.58099999999999</v>
      </c>
      <c r="BN22" s="20">
        <v>115.58099999999999</v>
      </c>
      <c r="BO22" s="20">
        <v>115.58099999999999</v>
      </c>
      <c r="BP22" s="20">
        <v>115.58099999999999</v>
      </c>
      <c r="BQ22" s="20">
        <v>115.42</v>
      </c>
      <c r="BR22" s="20">
        <v>110.62</v>
      </c>
      <c r="BS22" s="20">
        <v>115.42</v>
      </c>
      <c r="BT22" s="20">
        <v>115.42</v>
      </c>
      <c r="BU22" s="20"/>
      <c r="BV22" s="20">
        <v>115.291</v>
      </c>
      <c r="BW22" s="20">
        <v>115.291</v>
      </c>
      <c r="BY22" s="36">
        <f t="shared" si="0"/>
        <v>110.62</v>
      </c>
      <c r="BZ22" s="36">
        <f t="shared" si="1"/>
        <v>117.4</v>
      </c>
      <c r="CA22" s="36">
        <f t="shared" si="2"/>
        <v>114.90608510638299</v>
      </c>
      <c r="CC22" s="36">
        <f t="shared" si="3"/>
        <v>1.9060851063829887</v>
      </c>
      <c r="CE22" s="40">
        <f t="shared" si="4"/>
        <v>4.5</v>
      </c>
    </row>
    <row r="23" spans="1:83" ht="13.5">
      <c r="A23" s="56"/>
      <c r="B23" s="5" t="s">
        <v>31</v>
      </c>
      <c r="C23" s="5"/>
      <c r="D23" s="6">
        <v>117.1</v>
      </c>
      <c r="E23" s="7" t="s">
        <v>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>
        <v>113</v>
      </c>
      <c r="BM23" s="20">
        <v>113</v>
      </c>
      <c r="BN23" s="20">
        <v>113</v>
      </c>
      <c r="BO23" s="20">
        <v>113</v>
      </c>
      <c r="BP23" s="20">
        <v>113</v>
      </c>
      <c r="BQ23" s="20">
        <v>113</v>
      </c>
      <c r="BR23" s="20">
        <v>113</v>
      </c>
      <c r="BS23" s="20">
        <v>113</v>
      </c>
      <c r="BT23" s="20">
        <v>113</v>
      </c>
      <c r="BU23" s="20">
        <v>113</v>
      </c>
      <c r="BV23" s="20">
        <v>113</v>
      </c>
      <c r="BW23" s="20">
        <v>113</v>
      </c>
      <c r="BY23" s="36">
        <f t="shared" si="0"/>
        <v>113</v>
      </c>
      <c r="BZ23" s="36">
        <f t="shared" si="1"/>
        <v>113</v>
      </c>
      <c r="CA23" s="36">
        <f t="shared" si="2"/>
        <v>113</v>
      </c>
      <c r="CC23" s="36"/>
      <c r="CE23" s="40"/>
    </row>
    <row r="24" spans="1:83" ht="13.5">
      <c r="A24" s="56"/>
      <c r="B24" s="5" t="s">
        <v>32</v>
      </c>
      <c r="C24" s="5">
        <v>113.77</v>
      </c>
      <c r="D24" s="6">
        <v>116.4</v>
      </c>
      <c r="E24" s="7" t="s">
        <v>6</v>
      </c>
      <c r="F24" s="20">
        <v>116.00999999999999</v>
      </c>
      <c r="G24" s="20">
        <v>116.03999999999999</v>
      </c>
      <c r="H24" s="20">
        <v>116.00999999999999</v>
      </c>
      <c r="I24" s="20">
        <v>116.00999999999999</v>
      </c>
      <c r="J24" s="20">
        <v>114.67</v>
      </c>
      <c r="K24" s="20">
        <v>114.44</v>
      </c>
      <c r="L24" s="20">
        <v>114.5</v>
      </c>
      <c r="M24" s="20">
        <v>114.5</v>
      </c>
      <c r="N24" s="20">
        <v>114.66</v>
      </c>
      <c r="O24" s="20">
        <v>114.49</v>
      </c>
      <c r="P24" s="20">
        <v>115.03</v>
      </c>
      <c r="Q24" s="20">
        <v>114.81</v>
      </c>
      <c r="R24" s="20">
        <v>114.58</v>
      </c>
      <c r="S24" s="20">
        <v>114.58</v>
      </c>
      <c r="T24" s="20">
        <v>114.24</v>
      </c>
      <c r="U24" s="20">
        <v>114.84</v>
      </c>
      <c r="V24" s="20">
        <v>114.81</v>
      </c>
      <c r="W24" s="20">
        <v>114.84</v>
      </c>
      <c r="X24" s="20">
        <v>113.96</v>
      </c>
      <c r="Y24" s="20">
        <v>116.51</v>
      </c>
      <c r="Z24" s="20">
        <v>115.65</v>
      </c>
      <c r="AA24" s="20">
        <v>116.55</v>
      </c>
      <c r="AB24" s="20">
        <v>116.22</v>
      </c>
      <c r="AC24" s="20">
        <v>116.3</v>
      </c>
      <c r="AD24" s="20">
        <v>116.38</v>
      </c>
      <c r="AE24" s="20">
        <v>116.46</v>
      </c>
      <c r="AF24" s="20">
        <v>116.66</v>
      </c>
      <c r="AG24" s="20">
        <v>116.7</v>
      </c>
      <c r="AH24" s="20">
        <v>114.9</v>
      </c>
      <c r="AI24" s="20">
        <v>115</v>
      </c>
      <c r="AJ24" s="20">
        <v>115.12</v>
      </c>
      <c r="AK24" s="20">
        <v>115.06</v>
      </c>
      <c r="AL24" s="20">
        <v>115.21</v>
      </c>
      <c r="AM24" s="20">
        <v>115.35</v>
      </c>
      <c r="AN24" s="20">
        <v>115.42</v>
      </c>
      <c r="AO24" s="20">
        <v>115.1</v>
      </c>
      <c r="AP24" s="20">
        <v>116.05</v>
      </c>
      <c r="AQ24" s="20">
        <v>116.23</v>
      </c>
      <c r="AR24" s="20">
        <v>116.21</v>
      </c>
      <c r="AS24" s="20">
        <v>116.06</v>
      </c>
      <c r="AT24" s="20">
        <v>114.88</v>
      </c>
      <c r="AU24" s="20">
        <v>116.47</v>
      </c>
      <c r="AV24" s="20">
        <v>116.46</v>
      </c>
      <c r="AW24" s="20">
        <v>116.53</v>
      </c>
      <c r="AX24" s="20">
        <v>116.31</v>
      </c>
      <c r="AY24" s="20">
        <v>116.35</v>
      </c>
      <c r="AZ24" s="20">
        <v>116.35</v>
      </c>
      <c r="BA24" s="20">
        <v>115.99</v>
      </c>
      <c r="BB24" s="20">
        <v>115.89</v>
      </c>
      <c r="BC24" s="20">
        <v>116.18</v>
      </c>
      <c r="BD24" s="20">
        <v>116.25</v>
      </c>
      <c r="BE24" s="20">
        <v>116.78</v>
      </c>
      <c r="BF24" s="20">
        <v>116.5</v>
      </c>
      <c r="BG24" s="20">
        <v>116.5</v>
      </c>
      <c r="BH24" s="20">
        <v>116.1</v>
      </c>
      <c r="BI24" s="20">
        <v>115.71</v>
      </c>
      <c r="BJ24" s="20">
        <v>116.51</v>
      </c>
      <c r="BK24" s="20">
        <v>116.43</v>
      </c>
      <c r="BL24" s="20">
        <v>116.128</v>
      </c>
      <c r="BM24" s="20">
        <v>116.238</v>
      </c>
      <c r="BN24" s="20">
        <v>116.708</v>
      </c>
      <c r="BO24" s="20">
        <v>116.828</v>
      </c>
      <c r="BP24" s="20">
        <v>116.878</v>
      </c>
      <c r="BQ24" s="20">
        <v>117.208</v>
      </c>
      <c r="BR24" s="20">
        <v>117.44800000000001</v>
      </c>
      <c r="BS24" s="20">
        <v>117.048</v>
      </c>
      <c r="BT24" s="20">
        <v>116.708</v>
      </c>
      <c r="BU24" s="20">
        <v>117.748</v>
      </c>
      <c r="BV24" s="20">
        <v>117.958</v>
      </c>
      <c r="BW24" s="20">
        <v>118.108</v>
      </c>
      <c r="BY24" s="36">
        <f t="shared" si="0"/>
        <v>113.96</v>
      </c>
      <c r="BZ24" s="36">
        <f t="shared" si="1"/>
        <v>118.108</v>
      </c>
      <c r="CA24" s="36">
        <f t="shared" si="2"/>
        <v>115.90508571428572</v>
      </c>
      <c r="CC24" s="36">
        <f t="shared" si="3"/>
        <v>2.1350857142857222</v>
      </c>
      <c r="CE24" s="40">
        <f t="shared" si="4"/>
        <v>2.6300000000000097</v>
      </c>
    </row>
    <row r="25" spans="1:83" ht="13.5">
      <c r="A25" s="15" t="s">
        <v>33</v>
      </c>
      <c r="B25" s="5" t="s">
        <v>34</v>
      </c>
      <c r="C25" s="5">
        <v>115.62</v>
      </c>
      <c r="D25" s="6">
        <v>117.1</v>
      </c>
      <c r="E25" s="7" t="s">
        <v>6</v>
      </c>
      <c r="F25" s="20">
        <v>120.94999999999999</v>
      </c>
      <c r="G25" s="20">
        <v>120.64999999999999</v>
      </c>
      <c r="H25" s="20">
        <v>120.44999999999999</v>
      </c>
      <c r="I25" s="20">
        <v>120.22</v>
      </c>
      <c r="J25" s="20">
        <v>120.19999999999999</v>
      </c>
      <c r="K25" s="20">
        <v>120.17999999999999</v>
      </c>
      <c r="L25" s="20">
        <v>120.10999999999999</v>
      </c>
      <c r="M25" s="20">
        <v>120</v>
      </c>
      <c r="N25" s="20">
        <v>118.92</v>
      </c>
      <c r="O25" s="20">
        <v>119.59</v>
      </c>
      <c r="P25" s="20">
        <v>119.47</v>
      </c>
      <c r="Q25" s="20">
        <v>119.82</v>
      </c>
      <c r="R25" s="20">
        <v>119.66</v>
      </c>
      <c r="S25" s="20">
        <v>119.6</v>
      </c>
      <c r="T25" s="20">
        <v>119.62</v>
      </c>
      <c r="U25" s="20">
        <v>119.49</v>
      </c>
      <c r="V25" s="20">
        <v>119.57</v>
      </c>
      <c r="W25" s="20">
        <v>119.55</v>
      </c>
      <c r="X25" s="20"/>
      <c r="Y25" s="20">
        <v>119.81</v>
      </c>
      <c r="Z25" s="20">
        <v>118.8</v>
      </c>
      <c r="AA25" s="20">
        <v>118.87</v>
      </c>
      <c r="AB25" s="20">
        <v>119.77</v>
      </c>
      <c r="AC25" s="20">
        <v>119.8</v>
      </c>
      <c r="AD25" s="20">
        <v>119.92</v>
      </c>
      <c r="AE25" s="20">
        <v>120.19</v>
      </c>
      <c r="AF25" s="20">
        <v>120.1</v>
      </c>
      <c r="AG25" s="20">
        <v>119.03</v>
      </c>
      <c r="AH25" s="20">
        <v>119.71</v>
      </c>
      <c r="AI25" s="20">
        <v>119.57</v>
      </c>
      <c r="AJ25" s="20">
        <v>119.53</v>
      </c>
      <c r="AK25" s="20">
        <v>119.36</v>
      </c>
      <c r="AL25" s="20">
        <v>119.18</v>
      </c>
      <c r="AM25" s="20">
        <v>119.06</v>
      </c>
      <c r="AN25" s="20">
        <v>118.96</v>
      </c>
      <c r="AO25" s="20">
        <v>118.98</v>
      </c>
      <c r="AP25" s="20">
        <v>118.95</v>
      </c>
      <c r="AQ25" s="20">
        <v>119.05</v>
      </c>
      <c r="AR25" s="20">
        <v>118.99</v>
      </c>
      <c r="AS25" s="20">
        <v>118.77</v>
      </c>
      <c r="AT25" s="20">
        <v>117.84</v>
      </c>
      <c r="AU25" s="20">
        <v>117.93</v>
      </c>
      <c r="AV25" s="20">
        <v>117.9</v>
      </c>
      <c r="AW25" s="20">
        <v>117.9</v>
      </c>
      <c r="AX25" s="20">
        <v>118.33</v>
      </c>
      <c r="AY25" s="20">
        <v>117.75</v>
      </c>
      <c r="AZ25" s="20">
        <v>117.77</v>
      </c>
      <c r="BA25" s="20">
        <v>117.79</v>
      </c>
      <c r="BB25" s="20">
        <v>117.85</v>
      </c>
      <c r="BC25" s="20">
        <v>117.86</v>
      </c>
      <c r="BD25" s="20">
        <v>118.71</v>
      </c>
      <c r="BE25" s="20">
        <v>118.59</v>
      </c>
      <c r="BF25" s="20"/>
      <c r="BG25" s="20"/>
      <c r="BH25" s="20"/>
      <c r="BI25" s="20"/>
      <c r="BJ25" s="20"/>
      <c r="BK25" s="20"/>
      <c r="BL25" s="20">
        <v>118.58</v>
      </c>
      <c r="BM25" s="20">
        <v>117.57000000000001</v>
      </c>
      <c r="BN25" s="20">
        <v>117.55000000000001</v>
      </c>
      <c r="BO25" s="20">
        <v>117.48</v>
      </c>
      <c r="BP25" s="20">
        <v>118.46000000000001</v>
      </c>
      <c r="BQ25" s="20">
        <v>117.57000000000001</v>
      </c>
      <c r="BR25" s="20">
        <v>118.29</v>
      </c>
      <c r="BS25" s="20">
        <v>118.4</v>
      </c>
      <c r="BT25" s="20">
        <v>118.34</v>
      </c>
      <c r="BU25" s="20">
        <v>117.54</v>
      </c>
      <c r="BV25" s="20">
        <v>118.84</v>
      </c>
      <c r="BW25" s="20">
        <v>118.84</v>
      </c>
      <c r="BY25" s="36">
        <f t="shared" si="0"/>
        <v>117.48</v>
      </c>
      <c r="BZ25" s="36">
        <f t="shared" si="1"/>
        <v>120.94999999999999</v>
      </c>
      <c r="CA25" s="36">
        <f t="shared" si="2"/>
        <v>119.01793650793651</v>
      </c>
      <c r="CC25" s="36">
        <f t="shared" si="3"/>
        <v>3.3979365079365067</v>
      </c>
      <c r="CE25" s="39">
        <f t="shared" si="4"/>
        <v>1.4799999999999898</v>
      </c>
    </row>
    <row r="26" spans="1:83" ht="13.5">
      <c r="A26" s="56" t="s">
        <v>35</v>
      </c>
      <c r="B26" s="5" t="s">
        <v>36</v>
      </c>
      <c r="C26" s="5">
        <v>115.48</v>
      </c>
      <c r="D26" s="6">
        <v>117.6</v>
      </c>
      <c r="E26" s="7" t="s">
        <v>6</v>
      </c>
      <c r="F26" s="20">
        <v>121.78</v>
      </c>
      <c r="G26" s="20">
        <v>121.53999999999999</v>
      </c>
      <c r="H26" s="20">
        <v>121.53999999999999</v>
      </c>
      <c r="I26" s="20">
        <v>121.24</v>
      </c>
      <c r="J26" s="20">
        <v>121.39</v>
      </c>
      <c r="K26" s="20">
        <v>121.34</v>
      </c>
      <c r="L26" s="20">
        <v>121.19</v>
      </c>
      <c r="M26" s="20">
        <v>121.22</v>
      </c>
      <c r="N26" s="20">
        <v>120.46</v>
      </c>
      <c r="O26" s="20">
        <v>120.63</v>
      </c>
      <c r="P26" s="20">
        <v>121.49</v>
      </c>
      <c r="Q26" s="20">
        <v>121.59</v>
      </c>
      <c r="R26" s="20">
        <v>121.5</v>
      </c>
      <c r="S26" s="20">
        <v>121.36</v>
      </c>
      <c r="T26" s="20">
        <v>121.19</v>
      </c>
      <c r="U26" s="20">
        <v>117.8</v>
      </c>
      <c r="V26" s="20">
        <v>118.06</v>
      </c>
      <c r="W26" s="20">
        <v>117.72</v>
      </c>
      <c r="X26" s="20">
        <v>117.72</v>
      </c>
      <c r="Y26" s="20">
        <v>117.69</v>
      </c>
      <c r="Z26" s="20">
        <v>117.61</v>
      </c>
      <c r="AA26" s="20">
        <v>117.69</v>
      </c>
      <c r="AB26" s="20">
        <v>118.71</v>
      </c>
      <c r="AC26" s="20">
        <v>120.34</v>
      </c>
      <c r="AD26" s="20">
        <v>121.29</v>
      </c>
      <c r="AE26" s="20">
        <v>121.25</v>
      </c>
      <c r="AF26" s="20">
        <v>120.63</v>
      </c>
      <c r="AG26" s="20"/>
      <c r="AH26" s="20">
        <v>120.55</v>
      </c>
      <c r="AI26" s="20">
        <v>120.64</v>
      </c>
      <c r="AJ26" s="20">
        <v>120.6</v>
      </c>
      <c r="AK26" s="20">
        <v>120.34</v>
      </c>
      <c r="AL26" s="20">
        <v>119.98</v>
      </c>
      <c r="AM26" s="20">
        <v>120.12</v>
      </c>
      <c r="AN26" s="20">
        <v>120.24</v>
      </c>
      <c r="AO26" s="20">
        <v>120.38</v>
      </c>
      <c r="AP26" s="20">
        <v>120.56</v>
      </c>
      <c r="AQ26" s="20">
        <v>120.87</v>
      </c>
      <c r="AR26" s="20">
        <v>120.99</v>
      </c>
      <c r="AS26" s="20">
        <v>117.65</v>
      </c>
      <c r="AT26" s="20">
        <v>119.27</v>
      </c>
      <c r="AU26" s="20">
        <v>117.52</v>
      </c>
      <c r="AV26" s="20">
        <v>117.52</v>
      </c>
      <c r="AW26" s="20">
        <v>117.34</v>
      </c>
      <c r="AX26" s="20">
        <v>117.24</v>
      </c>
      <c r="AY26" s="20">
        <v>117.5</v>
      </c>
      <c r="AZ26" s="20">
        <v>120.3</v>
      </c>
      <c r="BA26" s="20">
        <v>119.45</v>
      </c>
      <c r="BB26" s="20">
        <v>118.45</v>
      </c>
      <c r="BC26" s="20">
        <v>118.24</v>
      </c>
      <c r="BD26" s="20">
        <v>118.28</v>
      </c>
      <c r="BE26" s="20">
        <v>118.16</v>
      </c>
      <c r="BF26" s="20">
        <v>119.8</v>
      </c>
      <c r="BG26" s="20">
        <v>119.9</v>
      </c>
      <c r="BH26" s="20">
        <v>119.8</v>
      </c>
      <c r="BI26" s="20">
        <v>119.73</v>
      </c>
      <c r="BJ26" s="20">
        <v>119.85</v>
      </c>
      <c r="BK26" s="20">
        <v>119.93</v>
      </c>
      <c r="BL26" s="20">
        <v>121.46900000000001</v>
      </c>
      <c r="BM26" s="20">
        <v>120.409</v>
      </c>
      <c r="BN26" s="20">
        <v>120.16900000000001</v>
      </c>
      <c r="BO26" s="20">
        <v>121.369</v>
      </c>
      <c r="BP26" s="20">
        <v>121.349</v>
      </c>
      <c r="BQ26" s="20">
        <v>115.909</v>
      </c>
      <c r="BR26" s="20">
        <v>120.869</v>
      </c>
      <c r="BS26" s="20">
        <v>121.00900000000001</v>
      </c>
      <c r="BT26" s="20">
        <v>120.929</v>
      </c>
      <c r="BU26" s="20">
        <v>117.30900000000001</v>
      </c>
      <c r="BV26" s="20">
        <v>116.409</v>
      </c>
      <c r="BW26" s="20">
        <v>116.60900000000001</v>
      </c>
      <c r="BY26" s="36">
        <f t="shared" si="0"/>
        <v>115.909</v>
      </c>
      <c r="BZ26" s="36">
        <f t="shared" si="1"/>
        <v>121.78</v>
      </c>
      <c r="CA26" s="36">
        <f t="shared" si="2"/>
        <v>119.7243188405797</v>
      </c>
      <c r="CC26" s="36">
        <f t="shared" si="3"/>
        <v>4.2443188405796946</v>
      </c>
      <c r="CE26" s="40">
        <f t="shared" si="4"/>
        <v>2.1199999999999903</v>
      </c>
    </row>
    <row r="27" spans="1:83" ht="13.5">
      <c r="A27" s="56"/>
      <c r="B27" s="5" t="s">
        <v>37</v>
      </c>
      <c r="C27" s="5">
        <v>115.38</v>
      </c>
      <c r="D27" s="6">
        <v>117.6</v>
      </c>
      <c r="E27" s="7" t="s">
        <v>6</v>
      </c>
      <c r="F27" s="20">
        <v>122.70000000000002</v>
      </c>
      <c r="G27" s="20">
        <v>122.65</v>
      </c>
      <c r="H27" s="20">
        <v>122.61000000000001</v>
      </c>
      <c r="I27" s="20">
        <v>122.54</v>
      </c>
      <c r="J27" s="20">
        <v>122.54</v>
      </c>
      <c r="K27" s="20">
        <v>122.50000000000001</v>
      </c>
      <c r="L27" s="20">
        <v>122.44000000000001</v>
      </c>
      <c r="M27" s="20">
        <v>122.41</v>
      </c>
      <c r="N27" s="20">
        <v>122.28</v>
      </c>
      <c r="O27" s="20">
        <v>122.59</v>
      </c>
      <c r="P27" s="20">
        <v>122.52</v>
      </c>
      <c r="Q27" s="20">
        <v>121.16</v>
      </c>
      <c r="R27" s="20">
        <v>121.29</v>
      </c>
      <c r="S27" s="20">
        <v>120.42</v>
      </c>
      <c r="T27" s="20">
        <v>121.93</v>
      </c>
      <c r="U27" s="20">
        <v>121.87</v>
      </c>
      <c r="V27" s="20"/>
      <c r="W27" s="20">
        <v>118.67</v>
      </c>
      <c r="X27" s="20">
        <v>118.45</v>
      </c>
      <c r="Y27" s="20">
        <v>118.48</v>
      </c>
      <c r="Z27" s="20">
        <v>118.25</v>
      </c>
      <c r="AA27" s="20">
        <v>118.42</v>
      </c>
      <c r="AB27" s="20">
        <v>119.78</v>
      </c>
      <c r="AC27" s="20">
        <v>120.46</v>
      </c>
      <c r="AD27" s="20">
        <v>121.36</v>
      </c>
      <c r="AE27" s="20">
        <v>121.18</v>
      </c>
      <c r="AF27" s="20">
        <v>120.77</v>
      </c>
      <c r="AG27" s="20">
        <v>118.38</v>
      </c>
      <c r="AH27" s="20">
        <v>120.73</v>
      </c>
      <c r="AI27" s="20">
        <v>121.33</v>
      </c>
      <c r="AJ27" s="20">
        <v>121.52</v>
      </c>
      <c r="AK27" s="20">
        <v>120.91</v>
      </c>
      <c r="AL27" s="20">
        <v>120.26</v>
      </c>
      <c r="AM27" s="20">
        <v>120.43</v>
      </c>
      <c r="AN27" s="20">
        <v>120.73</v>
      </c>
      <c r="AO27" s="20">
        <v>120.54</v>
      </c>
      <c r="AP27" s="20">
        <v>120.08</v>
      </c>
      <c r="AQ27" s="20">
        <v>121.34</v>
      </c>
      <c r="AR27" s="20">
        <v>120.88</v>
      </c>
      <c r="AS27" s="20">
        <v>121.4</v>
      </c>
      <c r="AT27" s="20">
        <v>121.67</v>
      </c>
      <c r="AU27" s="20">
        <v>118.36</v>
      </c>
      <c r="AV27" s="20">
        <v>118.3</v>
      </c>
      <c r="AW27" s="20">
        <v>118.27</v>
      </c>
      <c r="AX27" s="20">
        <v>118.22</v>
      </c>
      <c r="AY27" s="20">
        <v>118.42</v>
      </c>
      <c r="AZ27" s="20">
        <v>120.66</v>
      </c>
      <c r="BA27" s="20">
        <v>119.67</v>
      </c>
      <c r="BB27" s="20">
        <v>119.82</v>
      </c>
      <c r="BC27" s="20">
        <v>120</v>
      </c>
      <c r="BD27" s="20">
        <v>119.92</v>
      </c>
      <c r="BE27" s="20">
        <v>119.84</v>
      </c>
      <c r="BF27" s="20">
        <v>119.7</v>
      </c>
      <c r="BG27" s="20">
        <v>119.6</v>
      </c>
      <c r="BH27" s="20">
        <v>119.6</v>
      </c>
      <c r="BI27" s="20"/>
      <c r="BJ27" s="20">
        <v>118.76</v>
      </c>
      <c r="BK27" s="20">
        <v>118.52</v>
      </c>
      <c r="BL27" s="20">
        <v>121.674</v>
      </c>
      <c r="BM27" s="20">
        <v>120.199</v>
      </c>
      <c r="BN27" s="20">
        <v>118.199</v>
      </c>
      <c r="BO27" s="20">
        <v>119.614</v>
      </c>
      <c r="BP27" s="20"/>
      <c r="BQ27" s="20"/>
      <c r="BR27" s="20">
        <v>117.844</v>
      </c>
      <c r="BS27" s="20">
        <v>117.884</v>
      </c>
      <c r="BT27" s="20">
        <v>117.869</v>
      </c>
      <c r="BU27" s="20">
        <v>118.869</v>
      </c>
      <c r="BV27" s="20">
        <v>118.729</v>
      </c>
      <c r="BW27" s="20">
        <v>119.329</v>
      </c>
      <c r="BY27" s="36">
        <f t="shared" si="0"/>
        <v>117.844</v>
      </c>
      <c r="BZ27" s="36">
        <f t="shared" si="1"/>
        <v>122.70000000000002</v>
      </c>
      <c r="CA27" s="36">
        <f t="shared" si="2"/>
        <v>120.27787878787879</v>
      </c>
      <c r="CC27" s="36">
        <f t="shared" si="3"/>
        <v>4.8978787878787955</v>
      </c>
      <c r="CE27" s="40">
        <f t="shared" si="4"/>
        <v>2.219999999999999</v>
      </c>
    </row>
    <row r="28" spans="1:81" ht="13.5">
      <c r="A28" s="15"/>
      <c r="B28" s="5" t="s">
        <v>38</v>
      </c>
      <c r="C28" s="5"/>
      <c r="D28" s="6">
        <v>117.6</v>
      </c>
      <c r="E28" s="7" t="s">
        <v>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>
        <v>116.09</v>
      </c>
      <c r="BQ28" s="20">
        <v>116.14</v>
      </c>
      <c r="BR28" s="20">
        <v>116.21</v>
      </c>
      <c r="BS28" s="20">
        <v>116.25</v>
      </c>
      <c r="BT28" s="20">
        <v>116.28</v>
      </c>
      <c r="BU28" s="20">
        <v>116.672</v>
      </c>
      <c r="BV28" s="20">
        <v>116.792</v>
      </c>
      <c r="BW28" s="20">
        <v>116.892</v>
      </c>
      <c r="BY28" s="36">
        <f t="shared" si="0"/>
        <v>116.09</v>
      </c>
      <c r="BZ28" s="36">
        <f t="shared" si="1"/>
        <v>116.892</v>
      </c>
      <c r="CA28" s="36">
        <f t="shared" si="2"/>
        <v>116.41575</v>
      </c>
      <c r="CC28" s="36"/>
    </row>
    <row r="29" spans="1:81" ht="13.5">
      <c r="A29" s="15"/>
      <c r="B29" s="5" t="s">
        <v>39</v>
      </c>
      <c r="C29" s="5"/>
      <c r="D29" s="6">
        <v>117.6</v>
      </c>
      <c r="E29" s="7" t="s">
        <v>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>
        <v>115.82</v>
      </c>
      <c r="BR29" s="20">
        <v>115.82</v>
      </c>
      <c r="BS29" s="20">
        <v>115.82</v>
      </c>
      <c r="BT29" s="20">
        <v>115.82</v>
      </c>
      <c r="BU29" s="20">
        <v>115.82</v>
      </c>
      <c r="BV29" s="20">
        <v>115.82</v>
      </c>
      <c r="BW29" s="20">
        <v>115.82</v>
      </c>
      <c r="BY29" s="36">
        <f t="shared" si="0"/>
        <v>115.82</v>
      </c>
      <c r="BZ29" s="36">
        <f t="shared" si="1"/>
        <v>115.82</v>
      </c>
      <c r="CA29" s="36">
        <f t="shared" si="2"/>
        <v>115.81999999999996</v>
      </c>
      <c r="CC29" s="36"/>
    </row>
    <row r="30" spans="1:81" s="25" customFormat="1" ht="12">
      <c r="A30" s="33" t="s">
        <v>40</v>
      </c>
      <c r="B30" s="34">
        <f>AVERAGE(F4:BW29)</f>
        <v>118.2687459708364</v>
      </c>
      <c r="C30" s="34"/>
      <c r="D30" s="33"/>
      <c r="E30" s="33"/>
      <c r="F30" s="34">
        <f aca="true" t="shared" si="5" ref="F30:AY30">AVERAGE(F4:F27)</f>
        <v>120.801</v>
      </c>
      <c r="G30" s="34">
        <f t="shared" si="5"/>
        <v>120.53100000000002</v>
      </c>
      <c r="H30" s="34">
        <f t="shared" si="5"/>
        <v>120.23285714285714</v>
      </c>
      <c r="I30" s="34">
        <f t="shared" si="5"/>
        <v>120.06999999999996</v>
      </c>
      <c r="J30" s="34">
        <f t="shared" si="5"/>
        <v>120.12666666666664</v>
      </c>
      <c r="K30" s="34">
        <f t="shared" si="5"/>
        <v>119.76095238095238</v>
      </c>
      <c r="L30" s="34">
        <f t="shared" si="5"/>
        <v>119.44421052631579</v>
      </c>
      <c r="M30" s="34">
        <f t="shared" si="5"/>
        <v>119.29000000000002</v>
      </c>
      <c r="N30" s="34">
        <f t="shared" si="5"/>
        <v>119.07238095238097</v>
      </c>
      <c r="O30" s="34">
        <f t="shared" si="5"/>
        <v>119.51142857142861</v>
      </c>
      <c r="P30" s="34">
        <f t="shared" si="5"/>
        <v>119.60476190476187</v>
      </c>
      <c r="Q30" s="34">
        <f t="shared" si="5"/>
        <v>119.17961904761904</v>
      </c>
      <c r="R30" s="34">
        <f t="shared" si="5"/>
        <v>119.0947619047619</v>
      </c>
      <c r="S30" s="34">
        <f t="shared" si="5"/>
        <v>118.96666666666665</v>
      </c>
      <c r="T30" s="34">
        <f t="shared" si="5"/>
        <v>118.95857142857142</v>
      </c>
      <c r="U30" s="34">
        <f t="shared" si="5"/>
        <v>118.53789473684209</v>
      </c>
      <c r="V30" s="34">
        <f t="shared" si="5"/>
        <v>117.99894736842106</v>
      </c>
      <c r="W30" s="34">
        <f t="shared" si="5"/>
        <v>118.10499999999999</v>
      </c>
      <c r="X30" s="34">
        <f t="shared" si="5"/>
        <v>117.87473684210524</v>
      </c>
      <c r="Y30" s="34">
        <f t="shared" si="5"/>
        <v>118.08250000000001</v>
      </c>
      <c r="Z30" s="34">
        <f t="shared" si="5"/>
        <v>118.00333333333334</v>
      </c>
      <c r="AA30" s="34">
        <f t="shared" si="5"/>
        <v>118.35363636363637</v>
      </c>
      <c r="AB30" s="34">
        <f t="shared" si="5"/>
        <v>118.8031818181818</v>
      </c>
      <c r="AC30" s="34">
        <f t="shared" si="5"/>
        <v>119.25909090909092</v>
      </c>
      <c r="AD30" s="34">
        <f t="shared" si="5"/>
        <v>119.60181818181819</v>
      </c>
      <c r="AE30" s="34">
        <f t="shared" si="5"/>
        <v>119.7159090909091</v>
      </c>
      <c r="AF30" s="34">
        <f t="shared" si="5"/>
        <v>119.585</v>
      </c>
      <c r="AG30" s="34">
        <f t="shared" si="5"/>
        <v>118.64933333333335</v>
      </c>
      <c r="AH30" s="34">
        <f t="shared" si="5"/>
        <v>119.17545454545457</v>
      </c>
      <c r="AI30" s="34">
        <f t="shared" si="5"/>
        <v>119.02428571428572</v>
      </c>
      <c r="AJ30" s="34">
        <f t="shared" si="5"/>
        <v>118.85349999999998</v>
      </c>
      <c r="AK30" s="34">
        <f t="shared" si="5"/>
        <v>118.59049999999999</v>
      </c>
      <c r="AL30" s="34">
        <f t="shared" si="5"/>
        <v>118.34100000000001</v>
      </c>
      <c r="AM30" s="34">
        <f t="shared" si="5"/>
        <v>118.29199999999996</v>
      </c>
      <c r="AN30" s="34">
        <f t="shared" si="5"/>
        <v>118.23299999999999</v>
      </c>
      <c r="AO30" s="34">
        <f t="shared" si="5"/>
        <v>118.2595</v>
      </c>
      <c r="AP30" s="34">
        <f t="shared" si="5"/>
        <v>118.36449999999999</v>
      </c>
      <c r="AQ30" s="34">
        <f t="shared" si="5"/>
        <v>118.64299999999999</v>
      </c>
      <c r="AR30" s="34">
        <f t="shared" si="5"/>
        <v>118.63749999999997</v>
      </c>
      <c r="AS30" s="34">
        <f t="shared" si="5"/>
        <v>118.12450000000001</v>
      </c>
      <c r="AT30" s="34">
        <f t="shared" si="5"/>
        <v>117.7375</v>
      </c>
      <c r="AU30" s="34">
        <f t="shared" si="5"/>
        <v>117.1825</v>
      </c>
      <c r="AV30" s="34">
        <f t="shared" si="5"/>
        <v>117.01299999999999</v>
      </c>
      <c r="AW30" s="34">
        <f t="shared" si="5"/>
        <v>116.88700000000001</v>
      </c>
      <c r="AX30" s="34">
        <f t="shared" si="5"/>
        <v>116.88699999999999</v>
      </c>
      <c r="AY30" s="34">
        <f t="shared" si="5"/>
        <v>116.9875</v>
      </c>
      <c r="AZ30" s="34">
        <f>AVERAGE(AZ4:AZ27)</f>
        <v>117.24449999999999</v>
      </c>
      <c r="BA30" s="34">
        <f aca="true" t="shared" si="6" ref="BA30:BW30">AVERAGE(BA4:BA27)</f>
        <v>117.22749999999999</v>
      </c>
      <c r="BB30" s="34">
        <f t="shared" si="6"/>
        <v>116.912</v>
      </c>
      <c r="BC30" s="34">
        <f t="shared" si="6"/>
        <v>117.58416666666666</v>
      </c>
      <c r="BD30" s="34">
        <f t="shared" si="6"/>
        <v>117.72363636363637</v>
      </c>
      <c r="BE30" s="34">
        <f t="shared" si="6"/>
        <v>117.47166666666668</v>
      </c>
      <c r="BF30" s="34">
        <f t="shared" si="6"/>
        <v>117.11666666666667</v>
      </c>
      <c r="BG30" s="34">
        <f t="shared" si="6"/>
        <v>116.95</v>
      </c>
      <c r="BH30" s="34">
        <f t="shared" si="6"/>
        <v>116.48571428571428</v>
      </c>
      <c r="BI30" s="34">
        <f t="shared" si="6"/>
        <v>116.24333333333334</v>
      </c>
      <c r="BJ30" s="34">
        <f t="shared" si="6"/>
        <v>117.31714285714285</v>
      </c>
      <c r="BK30" s="34">
        <f t="shared" si="6"/>
        <v>117.06333333333335</v>
      </c>
      <c r="BL30" s="34">
        <f t="shared" si="6"/>
        <v>117.53349999999999</v>
      </c>
      <c r="BM30" s="34">
        <f t="shared" si="6"/>
        <v>117.33973333333333</v>
      </c>
      <c r="BN30" s="34">
        <f t="shared" si="6"/>
        <v>117.11106666666666</v>
      </c>
      <c r="BO30" s="34">
        <f t="shared" si="6"/>
        <v>117.7015</v>
      </c>
      <c r="BP30" s="34">
        <f t="shared" si="6"/>
        <v>117.70076470588235</v>
      </c>
      <c r="BQ30" s="34">
        <f t="shared" si="6"/>
        <v>116.50513333333335</v>
      </c>
      <c r="BR30" s="34">
        <f t="shared" si="6"/>
        <v>116.58733333333332</v>
      </c>
      <c r="BS30" s="34">
        <f t="shared" si="6"/>
        <v>116.63400000000001</v>
      </c>
      <c r="BT30" s="34">
        <f t="shared" si="6"/>
        <v>116.67233333333334</v>
      </c>
      <c r="BU30" s="34">
        <f t="shared" si="6"/>
        <v>116.83211764705881</v>
      </c>
      <c r="BV30" s="34">
        <f t="shared" si="6"/>
        <v>116.7135</v>
      </c>
      <c r="BW30" s="34">
        <f t="shared" si="6"/>
        <v>116.5135</v>
      </c>
      <c r="CC30" s="38">
        <f>AVERAGE(CC4:CC27)</f>
        <v>5.1965425353521075</v>
      </c>
    </row>
    <row r="32" ht="13.5">
      <c r="A32" s="16" t="s">
        <v>41</v>
      </c>
    </row>
    <row r="33" ht="13.5">
      <c r="A33" s="16" t="s">
        <v>46</v>
      </c>
    </row>
    <row r="34" ht="13.5">
      <c r="A34" s="31" t="s">
        <v>47</v>
      </c>
    </row>
    <row r="35" ht="13.5">
      <c r="A35" s="32" t="s">
        <v>48</v>
      </c>
    </row>
    <row r="36" ht="13.5">
      <c r="A36" s="35" t="s">
        <v>50</v>
      </c>
    </row>
  </sheetData>
  <sheetProtection/>
  <mergeCells count="10">
    <mergeCell ref="A15:A18"/>
    <mergeCell ref="A19:A21"/>
    <mergeCell ref="A22:A24"/>
    <mergeCell ref="A26:A27"/>
    <mergeCell ref="BL2:BN2"/>
    <mergeCell ref="A3:B3"/>
    <mergeCell ref="A4:A5"/>
    <mergeCell ref="A6:A7"/>
    <mergeCell ref="A8:A10"/>
    <mergeCell ref="A11:A14"/>
  </mergeCells>
  <conditionalFormatting sqref="BW4">
    <cfRule type="cellIs" priority="2" dxfId="8" operator="greaterThanOrEqual">
      <formula>$D4</formula>
    </cfRule>
  </conditionalFormatting>
  <conditionalFormatting sqref="F4:BV29 BW6:BW29">
    <cfRule type="cellIs" priority="1" dxfId="8" operator="greaterThanOrEqual">
      <formula>$D4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36"/>
  <sheetViews>
    <sheetView zoomScale="85" zoomScaleNormal="85" zoomScalePageLayoutView="0" workbookViewId="0" topLeftCell="A1">
      <selection activeCell="BX41" sqref="BX41"/>
    </sheetView>
  </sheetViews>
  <sheetFormatPr defaultColWidth="9.140625" defaultRowHeight="15"/>
  <cols>
    <col min="1" max="1" width="9.57421875" style="16" customWidth="1"/>
    <col min="2" max="3" width="12.140625" style="16" customWidth="1"/>
    <col min="4" max="4" width="8.00390625" style="16" customWidth="1"/>
    <col min="5" max="5" width="6.7109375" style="16" customWidth="1"/>
    <col min="6" max="15" width="7.8515625" style="16" customWidth="1"/>
    <col min="16" max="51" width="7.8515625" style="16" hidden="1" customWidth="1"/>
    <col min="52" max="57" width="10.28125" style="16" hidden="1" customWidth="1"/>
    <col min="58" max="60" width="8.28125" style="16" hidden="1" customWidth="1"/>
    <col min="61" max="70" width="10.28125" style="16" hidden="1" customWidth="1"/>
    <col min="71" max="71" width="13.140625" style="16" hidden="1" customWidth="1"/>
    <col min="72" max="75" width="10.28125" style="16" hidden="1" customWidth="1"/>
    <col min="76" max="16384" width="8.8515625" style="16" customWidth="1"/>
  </cols>
  <sheetData>
    <row r="1" ht="13.5">
      <c r="A1" s="17" t="s">
        <v>42</v>
      </c>
    </row>
    <row r="2" spans="64:77" ht="41.25">
      <c r="BL2" s="57"/>
      <c r="BM2" s="57"/>
      <c r="BN2" s="57"/>
      <c r="BS2" s="18" t="s">
        <v>0</v>
      </c>
      <c r="BV2" s="19"/>
      <c r="BW2" s="19"/>
      <c r="BX2" s="19"/>
      <c r="BY2" s="16" t="s">
        <v>56</v>
      </c>
    </row>
    <row r="3" spans="1:83" ht="13.5">
      <c r="A3" s="58" t="s">
        <v>1</v>
      </c>
      <c r="B3" s="58"/>
      <c r="C3" s="27" t="s">
        <v>49</v>
      </c>
      <c r="D3" s="27" t="s">
        <v>2</v>
      </c>
      <c r="E3" s="27" t="s">
        <v>3</v>
      </c>
      <c r="F3" s="2">
        <v>41725</v>
      </c>
      <c r="G3" s="2">
        <v>41753</v>
      </c>
      <c r="H3" s="2">
        <v>41788</v>
      </c>
      <c r="I3" s="2">
        <v>41816</v>
      </c>
      <c r="J3" s="2">
        <v>41830</v>
      </c>
      <c r="K3" s="2">
        <v>41865</v>
      </c>
      <c r="L3" s="2">
        <v>41899</v>
      </c>
      <c r="M3" s="2">
        <v>41914</v>
      </c>
      <c r="N3" s="2">
        <v>41963</v>
      </c>
      <c r="O3" s="2">
        <v>41985</v>
      </c>
      <c r="P3" s="2">
        <v>42012</v>
      </c>
      <c r="Q3" s="2">
        <v>42061</v>
      </c>
      <c r="R3" s="2">
        <v>42088</v>
      </c>
      <c r="S3" s="2">
        <v>42095</v>
      </c>
      <c r="T3" s="2">
        <v>42146</v>
      </c>
      <c r="U3" s="2">
        <v>42181</v>
      </c>
      <c r="V3" s="2">
        <v>42203</v>
      </c>
      <c r="W3" s="2">
        <v>42230</v>
      </c>
      <c r="X3" s="2">
        <v>42256</v>
      </c>
      <c r="Y3" s="2">
        <v>42286</v>
      </c>
      <c r="Z3" s="2">
        <v>42328</v>
      </c>
      <c r="AA3" s="2">
        <v>42348</v>
      </c>
      <c r="AB3" s="2">
        <v>42374</v>
      </c>
      <c r="AC3" s="2">
        <v>42415</v>
      </c>
      <c r="AD3" s="2">
        <v>42440</v>
      </c>
      <c r="AE3" s="2">
        <v>42481</v>
      </c>
      <c r="AF3" s="2">
        <v>42513</v>
      </c>
      <c r="AG3" s="2">
        <v>42537</v>
      </c>
      <c r="AH3" s="2">
        <v>42576</v>
      </c>
      <c r="AI3" s="2">
        <v>42608</v>
      </c>
      <c r="AJ3" s="2">
        <v>42632</v>
      </c>
      <c r="AK3" s="2">
        <v>42653</v>
      </c>
      <c r="AL3" s="2">
        <v>42681</v>
      </c>
      <c r="AM3" s="2">
        <v>42716</v>
      </c>
      <c r="AN3" s="2">
        <v>42752</v>
      </c>
      <c r="AO3" s="2">
        <v>42786</v>
      </c>
      <c r="AP3" s="2">
        <v>42800</v>
      </c>
      <c r="AQ3" s="2">
        <v>42849</v>
      </c>
      <c r="AR3" s="2">
        <v>42863</v>
      </c>
      <c r="AS3" s="2">
        <v>42900</v>
      </c>
      <c r="AT3" s="2">
        <v>42928</v>
      </c>
      <c r="AU3" s="2">
        <v>42962</v>
      </c>
      <c r="AV3" s="2">
        <v>42996</v>
      </c>
      <c r="AW3" s="2">
        <v>43024</v>
      </c>
      <c r="AX3" s="2">
        <v>43052</v>
      </c>
      <c r="AY3" s="2">
        <v>43075</v>
      </c>
      <c r="AZ3" s="2">
        <v>43101</v>
      </c>
      <c r="BA3" s="2">
        <v>43132</v>
      </c>
      <c r="BB3" s="2">
        <v>43160</v>
      </c>
      <c r="BC3" s="2">
        <v>43191</v>
      </c>
      <c r="BD3" s="2">
        <v>43221</v>
      </c>
      <c r="BE3" s="2">
        <v>43252</v>
      </c>
      <c r="BF3" s="3">
        <v>43282</v>
      </c>
      <c r="BG3" s="3">
        <v>43313</v>
      </c>
      <c r="BH3" s="3">
        <v>43344</v>
      </c>
      <c r="BI3" s="2">
        <v>43374</v>
      </c>
      <c r="BJ3" s="2">
        <v>43405</v>
      </c>
      <c r="BK3" s="2">
        <v>43435</v>
      </c>
      <c r="BL3" s="2">
        <v>43466</v>
      </c>
      <c r="BM3" s="2">
        <v>43497</v>
      </c>
      <c r="BN3" s="2">
        <v>43525</v>
      </c>
      <c r="BO3" s="2">
        <v>43556</v>
      </c>
      <c r="BP3" s="2">
        <v>43586</v>
      </c>
      <c r="BQ3" s="2">
        <v>43617</v>
      </c>
      <c r="BR3" s="2">
        <v>43647</v>
      </c>
      <c r="BS3" s="2">
        <v>43678</v>
      </c>
      <c r="BT3" s="2">
        <v>43709</v>
      </c>
      <c r="BU3" s="4">
        <v>43739</v>
      </c>
      <c r="BV3" s="4">
        <v>43770</v>
      </c>
      <c r="BW3" s="4">
        <v>43800</v>
      </c>
      <c r="BY3" s="16" t="s">
        <v>51</v>
      </c>
      <c r="BZ3" s="16" t="s">
        <v>52</v>
      </c>
      <c r="CA3" s="16" t="s">
        <v>53</v>
      </c>
      <c r="CC3" s="16" t="s">
        <v>54</v>
      </c>
      <c r="CE3" s="16" t="s">
        <v>55</v>
      </c>
    </row>
    <row r="4" spans="1:83" ht="13.5">
      <c r="A4" s="56" t="s">
        <v>4</v>
      </c>
      <c r="B4" s="5" t="s">
        <v>5</v>
      </c>
      <c r="C4" s="5">
        <v>113.02</v>
      </c>
      <c r="D4" s="6">
        <v>114</v>
      </c>
      <c r="E4" s="7" t="s">
        <v>6</v>
      </c>
      <c r="F4" s="20"/>
      <c r="G4" s="20"/>
      <c r="H4" s="20">
        <v>119.58</v>
      </c>
      <c r="I4" s="20">
        <v>118.78999999999999</v>
      </c>
      <c r="J4" s="20">
        <v>118.67999999999999</v>
      </c>
      <c r="K4" s="20">
        <v>118</v>
      </c>
      <c r="L4" s="20">
        <v>117.84</v>
      </c>
      <c r="M4" s="20">
        <v>117.22</v>
      </c>
      <c r="N4" s="20">
        <v>118.19</v>
      </c>
      <c r="O4" s="20">
        <v>118.75</v>
      </c>
      <c r="P4" s="20">
        <v>119.07</v>
      </c>
      <c r="Q4" s="20">
        <v>118.29</v>
      </c>
      <c r="R4" s="20">
        <v>118.12</v>
      </c>
      <c r="S4" s="20">
        <v>117.59</v>
      </c>
      <c r="T4" s="20">
        <v>117.69</v>
      </c>
      <c r="U4" s="20">
        <v>118.49</v>
      </c>
      <c r="V4" s="20">
        <v>118.39</v>
      </c>
      <c r="W4" s="20">
        <v>118.63</v>
      </c>
      <c r="X4" s="20">
        <v>118.39</v>
      </c>
      <c r="Y4" s="20">
        <v>118.24</v>
      </c>
      <c r="Z4" s="20">
        <v>118.19</v>
      </c>
      <c r="AA4" s="20">
        <v>118.47</v>
      </c>
      <c r="AB4" s="20">
        <v>118.9</v>
      </c>
      <c r="AC4" s="20">
        <v>119.14</v>
      </c>
      <c r="AD4" s="20">
        <v>119.26</v>
      </c>
      <c r="AE4" s="20">
        <v>119.38</v>
      </c>
      <c r="AF4" s="20">
        <v>119.25</v>
      </c>
      <c r="AG4" s="20"/>
      <c r="AH4" s="20">
        <v>118.93</v>
      </c>
      <c r="AI4" s="20">
        <v>118.75</v>
      </c>
      <c r="AJ4" s="20">
        <v>118.57</v>
      </c>
      <c r="AK4" s="20">
        <v>118.13</v>
      </c>
      <c r="AL4" s="20">
        <v>117.81</v>
      </c>
      <c r="AM4" s="20">
        <v>117.7</v>
      </c>
      <c r="AN4" s="20">
        <v>117.58</v>
      </c>
      <c r="AO4" s="20">
        <v>117.74</v>
      </c>
      <c r="AP4" s="20">
        <v>117.95</v>
      </c>
      <c r="AQ4" s="20">
        <v>117.87</v>
      </c>
      <c r="AR4" s="20">
        <v>117.84</v>
      </c>
      <c r="AS4" s="20">
        <v>116.83</v>
      </c>
      <c r="AT4" s="20">
        <v>116.24</v>
      </c>
      <c r="AU4" s="20">
        <v>115.88</v>
      </c>
      <c r="AV4" s="20">
        <v>115.34</v>
      </c>
      <c r="AW4" s="20">
        <v>115.29</v>
      </c>
      <c r="AX4" s="20">
        <v>115.64</v>
      </c>
      <c r="AY4" s="20">
        <v>115.47</v>
      </c>
      <c r="AZ4" s="20">
        <v>115.46</v>
      </c>
      <c r="BA4" s="20">
        <v>116.65</v>
      </c>
      <c r="BB4" s="20">
        <v>116.67</v>
      </c>
      <c r="BC4" s="20">
        <v>116.6</v>
      </c>
      <c r="BD4" s="20">
        <v>116.31</v>
      </c>
      <c r="BE4" s="20">
        <v>117.39</v>
      </c>
      <c r="BF4" s="20">
        <v>116.3</v>
      </c>
      <c r="BG4" s="20"/>
      <c r="BH4" s="20">
        <v>114.1</v>
      </c>
      <c r="BI4" s="20">
        <v>114.4</v>
      </c>
      <c r="BJ4" s="20"/>
      <c r="BK4" s="20"/>
      <c r="BL4" s="20">
        <v>116.071</v>
      </c>
      <c r="BM4" s="20">
        <v>114.281</v>
      </c>
      <c r="BN4" s="20">
        <v>114.261</v>
      </c>
      <c r="BO4" s="20">
        <v>115.201</v>
      </c>
      <c r="BP4" s="20">
        <v>115.531</v>
      </c>
      <c r="BQ4" s="20">
        <v>114.841</v>
      </c>
      <c r="BR4" s="20">
        <v>114.881</v>
      </c>
      <c r="BS4" s="20">
        <v>116.001</v>
      </c>
      <c r="BT4" s="20">
        <v>116.511</v>
      </c>
      <c r="BU4" s="20">
        <v>113.811</v>
      </c>
      <c r="BV4" s="20">
        <v>114.281</v>
      </c>
      <c r="BW4" s="20">
        <v>114.381</v>
      </c>
      <c r="BY4" s="36">
        <f>MIN(F4:O4)</f>
        <v>117.22</v>
      </c>
      <c r="BZ4" s="36">
        <f>MAX(F4:O4)</f>
        <v>119.58</v>
      </c>
      <c r="CA4" s="36">
        <f>AVERAGE(F4:O4)</f>
        <v>118.38125</v>
      </c>
      <c r="CC4" s="36">
        <f>CA4-C4</f>
        <v>5.361249999999998</v>
      </c>
      <c r="CE4" s="40">
        <f>D4-C4</f>
        <v>0.980000000000004</v>
      </c>
    </row>
    <row r="5" spans="1:83" ht="13.5">
      <c r="A5" s="56"/>
      <c r="B5" s="5" t="s">
        <v>7</v>
      </c>
      <c r="C5" s="5">
        <v>113.02</v>
      </c>
      <c r="D5" s="6">
        <v>114</v>
      </c>
      <c r="E5" s="7" t="s">
        <v>6</v>
      </c>
      <c r="F5" s="20">
        <v>120.19999999999999</v>
      </c>
      <c r="G5" s="20">
        <v>120.22999999999999</v>
      </c>
      <c r="H5" s="20">
        <v>120.28</v>
      </c>
      <c r="I5" s="20">
        <v>120.22</v>
      </c>
      <c r="J5" s="20">
        <v>119.63</v>
      </c>
      <c r="K5" s="20">
        <v>119.72</v>
      </c>
      <c r="L5" s="20"/>
      <c r="M5" s="20"/>
      <c r="N5" s="20">
        <v>119.4</v>
      </c>
      <c r="O5" s="20">
        <v>119.67</v>
      </c>
      <c r="P5" s="20">
        <v>120.22</v>
      </c>
      <c r="Q5" s="20">
        <v>117.312</v>
      </c>
      <c r="R5" s="20">
        <v>117.83</v>
      </c>
      <c r="S5" s="20">
        <v>117.94</v>
      </c>
      <c r="T5" s="20">
        <v>117.9</v>
      </c>
      <c r="U5" s="20">
        <v>117.96</v>
      </c>
      <c r="V5" s="20">
        <v>117.96</v>
      </c>
      <c r="W5" s="20">
        <v>117.92</v>
      </c>
      <c r="X5" s="20">
        <v>117.93</v>
      </c>
      <c r="Y5" s="20">
        <v>117.93</v>
      </c>
      <c r="Z5" s="20">
        <v>117.82</v>
      </c>
      <c r="AA5" s="20">
        <v>118</v>
      </c>
      <c r="AB5" s="20">
        <v>119.11</v>
      </c>
      <c r="AC5" s="20">
        <v>119.4</v>
      </c>
      <c r="AD5" s="20">
        <v>119.77</v>
      </c>
      <c r="AE5" s="20">
        <v>119.84</v>
      </c>
      <c r="AF5" s="20">
        <v>120.02</v>
      </c>
      <c r="AG5" s="20">
        <v>120.06</v>
      </c>
      <c r="AH5" s="20">
        <v>119.06</v>
      </c>
      <c r="AI5" s="20">
        <v>119.09</v>
      </c>
      <c r="AJ5" s="20">
        <v>119.42</v>
      </c>
      <c r="AK5" s="20">
        <v>119.39</v>
      </c>
      <c r="AL5" s="20">
        <v>119.34</v>
      </c>
      <c r="AM5" s="20">
        <v>119.12</v>
      </c>
      <c r="AN5" s="20">
        <v>118.96</v>
      </c>
      <c r="AO5" s="20">
        <v>118.98</v>
      </c>
      <c r="AP5" s="20">
        <v>119</v>
      </c>
      <c r="AQ5" s="20">
        <v>119.14</v>
      </c>
      <c r="AR5" s="20">
        <v>119.13</v>
      </c>
      <c r="AS5" s="20">
        <v>119.22</v>
      </c>
      <c r="AT5" s="20">
        <v>119.06</v>
      </c>
      <c r="AU5" s="20">
        <v>118.41</v>
      </c>
      <c r="AV5" s="20">
        <v>118.4</v>
      </c>
      <c r="AW5" s="20">
        <v>118.42</v>
      </c>
      <c r="AX5" s="20">
        <v>118.4</v>
      </c>
      <c r="AY5" s="20">
        <v>118.42</v>
      </c>
      <c r="AZ5" s="20">
        <v>118.42</v>
      </c>
      <c r="BA5" s="20">
        <v>118.86</v>
      </c>
      <c r="BB5" s="20">
        <v>118.4</v>
      </c>
      <c r="BC5" s="20">
        <v>118.45</v>
      </c>
      <c r="BD5" s="20">
        <v>118.37</v>
      </c>
      <c r="BE5" s="20">
        <v>119.42</v>
      </c>
      <c r="BF5" s="20">
        <v>115</v>
      </c>
      <c r="BG5" s="20">
        <v>114.9</v>
      </c>
      <c r="BH5" s="20">
        <v>115.2</v>
      </c>
      <c r="BI5" s="20">
        <v>115.23</v>
      </c>
      <c r="BJ5" s="20">
        <v>115.25</v>
      </c>
      <c r="BK5" s="20">
        <v>115.25</v>
      </c>
      <c r="BL5" s="20"/>
      <c r="BM5" s="20"/>
      <c r="BN5" s="20"/>
      <c r="BO5" s="20">
        <v>118.81</v>
      </c>
      <c r="BP5" s="20">
        <v>119.03</v>
      </c>
      <c r="BQ5" s="20">
        <v>118.75999999999999</v>
      </c>
      <c r="BR5" s="20">
        <v>118.82</v>
      </c>
      <c r="BS5" s="20">
        <v>118.69</v>
      </c>
      <c r="BT5" s="20">
        <v>118.85</v>
      </c>
      <c r="BU5" s="20"/>
      <c r="BV5" s="20"/>
      <c r="BW5" s="20"/>
      <c r="BY5" s="36">
        <f aca="true" t="shared" si="0" ref="BY5:BY29">MIN(F5:O5)</f>
        <v>119.4</v>
      </c>
      <c r="BZ5" s="36">
        <f aca="true" t="shared" si="1" ref="BZ5:BZ29">MAX(F5:O5)</f>
        <v>120.28</v>
      </c>
      <c r="CA5" s="36">
        <f aca="true" t="shared" si="2" ref="CA5:CA29">AVERAGE(F5:O5)</f>
        <v>119.91874999999999</v>
      </c>
      <c r="CC5" s="36">
        <f aca="true" t="shared" si="3" ref="CC5:CC27">CA5-C5</f>
        <v>6.898749999999993</v>
      </c>
      <c r="CE5" s="40">
        <f aca="true" t="shared" si="4" ref="CE5:CE27">D5-C5</f>
        <v>0.980000000000004</v>
      </c>
    </row>
    <row r="6" spans="1:83" ht="13.5">
      <c r="A6" s="56" t="s">
        <v>8</v>
      </c>
      <c r="B6" s="5" t="s">
        <v>9</v>
      </c>
      <c r="C6" s="5">
        <v>112.42</v>
      </c>
      <c r="D6" s="6">
        <v>116.8</v>
      </c>
      <c r="E6" s="7" t="s">
        <v>6</v>
      </c>
      <c r="F6" s="20">
        <v>119.92</v>
      </c>
      <c r="G6" s="20">
        <v>119.9</v>
      </c>
      <c r="H6" s="20">
        <v>119.87</v>
      </c>
      <c r="I6" s="20">
        <v>119.63000000000001</v>
      </c>
      <c r="J6" s="20">
        <v>119.49000000000001</v>
      </c>
      <c r="K6" s="20">
        <v>118.89</v>
      </c>
      <c r="L6" s="20">
        <v>118.81</v>
      </c>
      <c r="M6" s="20">
        <v>118.39</v>
      </c>
      <c r="N6" s="20">
        <v>118.4</v>
      </c>
      <c r="O6" s="20">
        <v>118.93</v>
      </c>
      <c r="P6" s="20">
        <v>119.1</v>
      </c>
      <c r="Q6" s="20">
        <v>118.87</v>
      </c>
      <c r="R6" s="20">
        <v>118.68</v>
      </c>
      <c r="S6" s="20">
        <v>118.43</v>
      </c>
      <c r="T6" s="20">
        <v>118.16</v>
      </c>
      <c r="U6" s="20">
        <v>118.55</v>
      </c>
      <c r="V6" s="20">
        <v>118.51</v>
      </c>
      <c r="W6" s="20">
        <v>118.91</v>
      </c>
      <c r="X6" s="20">
        <v>118.68</v>
      </c>
      <c r="Y6" s="20">
        <v>118.56</v>
      </c>
      <c r="Z6" s="20">
        <v>118.63</v>
      </c>
      <c r="AA6" s="20">
        <v>118.72</v>
      </c>
      <c r="AB6" s="20">
        <v>118.99</v>
      </c>
      <c r="AC6" s="20">
        <v>119.15</v>
      </c>
      <c r="AD6" s="20">
        <v>119.34</v>
      </c>
      <c r="AE6" s="20">
        <v>119.55</v>
      </c>
      <c r="AF6" s="20">
        <v>119.37</v>
      </c>
      <c r="AG6" s="20"/>
      <c r="AH6" s="20">
        <v>119.27</v>
      </c>
      <c r="AI6" s="20">
        <v>119.05</v>
      </c>
      <c r="AJ6" s="20">
        <v>118.91</v>
      </c>
      <c r="AK6" s="20">
        <v>117.47</v>
      </c>
      <c r="AL6" s="20">
        <v>116.28</v>
      </c>
      <c r="AM6" s="20">
        <v>116.73</v>
      </c>
      <c r="AN6" s="20">
        <v>116.94</v>
      </c>
      <c r="AO6" s="20">
        <v>117.21</v>
      </c>
      <c r="AP6" s="20">
        <v>117.41</v>
      </c>
      <c r="AQ6" s="20">
        <v>117.63</v>
      </c>
      <c r="AR6" s="20">
        <v>117.65</v>
      </c>
      <c r="AS6" s="20">
        <v>117.53</v>
      </c>
      <c r="AT6" s="20">
        <v>116.35</v>
      </c>
      <c r="AU6" s="20">
        <v>116.73</v>
      </c>
      <c r="AV6" s="20">
        <v>116.08</v>
      </c>
      <c r="AW6" s="20">
        <v>115.09</v>
      </c>
      <c r="AX6" s="20">
        <v>114.71</v>
      </c>
      <c r="AY6" s="20">
        <v>114.84</v>
      </c>
      <c r="AZ6" s="20">
        <v>114.11</v>
      </c>
      <c r="BA6" s="20">
        <v>114.27</v>
      </c>
      <c r="BB6" s="20">
        <v>114.37</v>
      </c>
      <c r="BC6" s="20"/>
      <c r="BD6" s="20"/>
      <c r="BE6" s="20">
        <v>117.43</v>
      </c>
      <c r="BF6" s="20"/>
      <c r="BG6" s="20"/>
      <c r="BH6" s="20"/>
      <c r="BI6" s="20"/>
      <c r="BJ6" s="20"/>
      <c r="BK6" s="20"/>
      <c r="BL6" s="20">
        <v>116.91799999999999</v>
      </c>
      <c r="BM6" s="20">
        <v>116.938</v>
      </c>
      <c r="BN6" s="20">
        <v>116.49799999999999</v>
      </c>
      <c r="BO6" s="20">
        <v>116.428</v>
      </c>
      <c r="BP6" s="20">
        <v>116.538</v>
      </c>
      <c r="BQ6" s="20">
        <v>116.338</v>
      </c>
      <c r="BR6" s="20">
        <v>115.788</v>
      </c>
      <c r="BS6" s="20">
        <v>113.898</v>
      </c>
      <c r="BT6" s="20">
        <v>113.508</v>
      </c>
      <c r="BU6" s="20">
        <v>113.688</v>
      </c>
      <c r="BV6" s="20">
        <v>114.038</v>
      </c>
      <c r="BW6" s="20">
        <v>114.63799999999999</v>
      </c>
      <c r="BY6" s="36">
        <f t="shared" si="0"/>
        <v>118.39</v>
      </c>
      <c r="BZ6" s="36">
        <f t="shared" si="1"/>
        <v>119.92</v>
      </c>
      <c r="CA6" s="36">
        <f t="shared" si="2"/>
        <v>119.223</v>
      </c>
      <c r="CC6" s="36">
        <f t="shared" si="3"/>
        <v>6.802999999999997</v>
      </c>
      <c r="CE6" s="39">
        <f t="shared" si="4"/>
        <v>4.3799999999999955</v>
      </c>
    </row>
    <row r="7" spans="1:83" ht="13.5">
      <c r="A7" s="56"/>
      <c r="B7" s="5" t="s">
        <v>10</v>
      </c>
      <c r="C7" s="5">
        <v>112.42</v>
      </c>
      <c r="D7" s="6">
        <v>116.8</v>
      </c>
      <c r="E7" s="7" t="s">
        <v>6</v>
      </c>
      <c r="F7" s="20">
        <v>119.91</v>
      </c>
      <c r="G7" s="20">
        <v>119.94999999999999</v>
      </c>
      <c r="H7" s="20">
        <v>120</v>
      </c>
      <c r="I7" s="20">
        <v>119.72999999999999</v>
      </c>
      <c r="J7" s="20">
        <v>119.74</v>
      </c>
      <c r="K7" s="20">
        <v>119.22999999999999</v>
      </c>
      <c r="L7" s="20">
        <v>119.08</v>
      </c>
      <c r="M7" s="20">
        <v>118.85</v>
      </c>
      <c r="N7" s="20">
        <v>118.84</v>
      </c>
      <c r="O7" s="20">
        <v>119.03</v>
      </c>
      <c r="P7" s="20">
        <v>119.07</v>
      </c>
      <c r="Q7" s="20">
        <v>119.15</v>
      </c>
      <c r="R7" s="20">
        <v>118.91</v>
      </c>
      <c r="S7" s="20">
        <v>118.84</v>
      </c>
      <c r="T7" s="20">
        <v>118.47</v>
      </c>
      <c r="U7" s="20">
        <v>118.78</v>
      </c>
      <c r="V7" s="20">
        <v>118.83</v>
      </c>
      <c r="W7" s="20">
        <v>118.92</v>
      </c>
      <c r="X7" s="20">
        <v>118.97</v>
      </c>
      <c r="Y7" s="20">
        <v>118.78</v>
      </c>
      <c r="Z7" s="20">
        <v>118.75</v>
      </c>
      <c r="AA7" s="20">
        <v>118.82</v>
      </c>
      <c r="AB7" s="20">
        <v>119.19</v>
      </c>
      <c r="AC7" s="20">
        <v>119.18</v>
      </c>
      <c r="AD7" s="20">
        <v>119.33</v>
      </c>
      <c r="AE7" s="20">
        <v>119.41</v>
      </c>
      <c r="AF7" s="20">
        <v>119.47</v>
      </c>
      <c r="AG7" s="20">
        <v>119.72</v>
      </c>
      <c r="AH7" s="20">
        <v>119.53</v>
      </c>
      <c r="AI7" s="20">
        <v>119.33</v>
      </c>
      <c r="AJ7" s="20">
        <v>119.22</v>
      </c>
      <c r="AK7" s="20">
        <v>117.9</v>
      </c>
      <c r="AL7" s="20">
        <v>116.76</v>
      </c>
      <c r="AM7" s="20">
        <v>117.02</v>
      </c>
      <c r="AN7" s="20">
        <v>117.19</v>
      </c>
      <c r="AO7" s="20">
        <v>117.32</v>
      </c>
      <c r="AP7" s="20">
        <v>117.65</v>
      </c>
      <c r="AQ7" s="20">
        <v>117.84</v>
      </c>
      <c r="AR7" s="20">
        <v>117.91</v>
      </c>
      <c r="AS7" s="20">
        <v>117.81</v>
      </c>
      <c r="AT7" s="20">
        <v>117.58</v>
      </c>
      <c r="AU7" s="20">
        <v>117.13</v>
      </c>
      <c r="AV7" s="20">
        <v>116.71</v>
      </c>
      <c r="AW7" s="20">
        <v>115.53</v>
      </c>
      <c r="AX7" s="20">
        <v>115.48</v>
      </c>
      <c r="AY7" s="20">
        <v>115.93</v>
      </c>
      <c r="AZ7" s="20">
        <v>115.15</v>
      </c>
      <c r="BA7" s="20">
        <v>115.14</v>
      </c>
      <c r="BB7" s="20">
        <v>115.13</v>
      </c>
      <c r="BC7" s="20"/>
      <c r="BD7" s="20"/>
      <c r="BE7" s="20"/>
      <c r="BF7" s="20"/>
      <c r="BG7" s="20">
        <v>115.4</v>
      </c>
      <c r="BH7" s="20">
        <v>115.3</v>
      </c>
      <c r="BI7" s="20"/>
      <c r="BJ7" s="20"/>
      <c r="BK7" s="20"/>
      <c r="BL7" s="20">
        <v>115.02600000000001</v>
      </c>
      <c r="BM7" s="20"/>
      <c r="BN7" s="20"/>
      <c r="BO7" s="20"/>
      <c r="BP7" s="20"/>
      <c r="BQ7" s="20">
        <v>116.38600000000001</v>
      </c>
      <c r="BR7" s="20">
        <v>116.186</v>
      </c>
      <c r="BS7" s="20">
        <v>114.876</v>
      </c>
      <c r="BT7" s="20">
        <v>114.906</v>
      </c>
      <c r="BU7" s="20">
        <v>127.676</v>
      </c>
      <c r="BV7" s="20">
        <v>115.07600000000001</v>
      </c>
      <c r="BW7" s="20">
        <v>114.976</v>
      </c>
      <c r="BY7" s="36">
        <f t="shared" si="0"/>
        <v>118.84</v>
      </c>
      <c r="BZ7" s="36">
        <f t="shared" si="1"/>
        <v>120</v>
      </c>
      <c r="CA7" s="36">
        <f t="shared" si="2"/>
        <v>119.436</v>
      </c>
      <c r="CC7" s="36">
        <f t="shared" si="3"/>
        <v>7.016000000000005</v>
      </c>
      <c r="CE7" s="39">
        <f t="shared" si="4"/>
        <v>4.3799999999999955</v>
      </c>
    </row>
    <row r="8" spans="1:83" ht="13.5">
      <c r="A8" s="56" t="s">
        <v>11</v>
      </c>
      <c r="B8" s="5" t="s">
        <v>12</v>
      </c>
      <c r="C8" s="5">
        <v>112.62</v>
      </c>
      <c r="D8" s="6">
        <v>114.7</v>
      </c>
      <c r="E8" s="7" t="s">
        <v>6</v>
      </c>
      <c r="F8" s="20">
        <v>120.61999999999999</v>
      </c>
      <c r="G8" s="20">
        <v>120.28</v>
      </c>
      <c r="H8" s="20">
        <v>120.24</v>
      </c>
      <c r="I8" s="20">
        <v>120.5</v>
      </c>
      <c r="J8" s="20">
        <v>120.07</v>
      </c>
      <c r="K8" s="20">
        <v>119.83999999999999</v>
      </c>
      <c r="L8" s="20">
        <v>119.67999999999999</v>
      </c>
      <c r="M8" s="20">
        <v>119.61</v>
      </c>
      <c r="N8" s="20">
        <v>119.58</v>
      </c>
      <c r="O8" s="20">
        <v>119.86</v>
      </c>
      <c r="P8" s="20">
        <v>120.13</v>
      </c>
      <c r="Q8" s="20">
        <v>120.03</v>
      </c>
      <c r="R8" s="20">
        <v>119.87</v>
      </c>
      <c r="S8" s="20">
        <v>119.75</v>
      </c>
      <c r="T8" s="20">
        <v>119.55</v>
      </c>
      <c r="U8" s="20">
        <v>117.25</v>
      </c>
      <c r="V8" s="20">
        <v>116.43</v>
      </c>
      <c r="W8" s="20">
        <v>116.13</v>
      </c>
      <c r="X8" s="20">
        <v>116.03</v>
      </c>
      <c r="Y8" s="20">
        <v>115.95</v>
      </c>
      <c r="Z8" s="20">
        <v>118.54</v>
      </c>
      <c r="AA8" s="20">
        <v>118.6</v>
      </c>
      <c r="AB8" s="20">
        <v>118.87</v>
      </c>
      <c r="AC8" s="20">
        <v>119.51</v>
      </c>
      <c r="AD8" s="20">
        <v>119.9</v>
      </c>
      <c r="AE8" s="20">
        <v>120.05</v>
      </c>
      <c r="AF8" s="20">
        <v>119.33</v>
      </c>
      <c r="AG8" s="20">
        <v>119.33</v>
      </c>
      <c r="AH8" s="20">
        <v>119.18</v>
      </c>
      <c r="AI8" s="20">
        <v>118.82</v>
      </c>
      <c r="AJ8" s="20">
        <v>118.38</v>
      </c>
      <c r="AK8" s="20">
        <v>118.2</v>
      </c>
      <c r="AL8" s="20">
        <v>118.06</v>
      </c>
      <c r="AM8" s="20">
        <v>117.97</v>
      </c>
      <c r="AN8" s="20">
        <v>118.44</v>
      </c>
      <c r="AO8" s="20">
        <v>118.31</v>
      </c>
      <c r="AP8" s="20">
        <v>118.04</v>
      </c>
      <c r="AQ8" s="20">
        <v>118.78</v>
      </c>
      <c r="AR8" s="20">
        <v>118.8</v>
      </c>
      <c r="AS8" s="20">
        <v>119.14</v>
      </c>
      <c r="AT8" s="20">
        <v>117.18</v>
      </c>
      <c r="AU8" s="20">
        <v>115.76</v>
      </c>
      <c r="AV8" s="20">
        <v>115.76</v>
      </c>
      <c r="AW8" s="20">
        <v>115.7</v>
      </c>
      <c r="AX8" s="20">
        <v>115.65</v>
      </c>
      <c r="AY8" s="20">
        <v>115.76</v>
      </c>
      <c r="AZ8" s="20">
        <v>116.26</v>
      </c>
      <c r="BA8" s="20">
        <v>119.1</v>
      </c>
      <c r="BB8" s="20">
        <v>116</v>
      </c>
      <c r="BC8" s="20">
        <v>117.61</v>
      </c>
      <c r="BD8" s="20">
        <v>118.39</v>
      </c>
      <c r="BE8" s="20">
        <v>116.1</v>
      </c>
      <c r="BF8" s="20"/>
      <c r="BG8" s="20"/>
      <c r="BH8" s="20"/>
      <c r="BI8" s="20"/>
      <c r="BJ8" s="20">
        <v>118.4</v>
      </c>
      <c r="BK8" s="20">
        <v>118.4</v>
      </c>
      <c r="BL8" s="20"/>
      <c r="BM8" s="20"/>
      <c r="BN8" s="20"/>
      <c r="BO8" s="20">
        <v>118.74199999999999</v>
      </c>
      <c r="BP8" s="20">
        <v>118.822</v>
      </c>
      <c r="BQ8" s="20"/>
      <c r="BR8" s="20">
        <v>117.502</v>
      </c>
      <c r="BS8" s="20">
        <v>114.80199999999999</v>
      </c>
      <c r="BT8" s="20">
        <v>113.102</v>
      </c>
      <c r="BU8" s="20">
        <v>117.352</v>
      </c>
      <c r="BV8" s="20">
        <v>117.702</v>
      </c>
      <c r="BW8" s="20">
        <v>117.80199999999999</v>
      </c>
      <c r="BY8" s="36">
        <f t="shared" si="0"/>
        <v>119.58</v>
      </c>
      <c r="BZ8" s="36">
        <f t="shared" si="1"/>
        <v>120.61999999999999</v>
      </c>
      <c r="CA8" s="36">
        <f t="shared" si="2"/>
        <v>120.02799999999999</v>
      </c>
      <c r="CC8" s="36">
        <f t="shared" si="3"/>
        <v>7.407999999999987</v>
      </c>
      <c r="CE8" s="40">
        <f t="shared" si="4"/>
        <v>2.0799999999999983</v>
      </c>
    </row>
    <row r="9" spans="1:83" ht="13.5">
      <c r="A9" s="56"/>
      <c r="B9" s="5" t="s">
        <v>13</v>
      </c>
      <c r="C9" s="5">
        <v>112.62</v>
      </c>
      <c r="D9" s="6">
        <v>114.7</v>
      </c>
      <c r="E9" s="7" t="s">
        <v>6</v>
      </c>
      <c r="F9" s="20">
        <v>120.32999999999998</v>
      </c>
      <c r="G9" s="20">
        <v>120.38999999999999</v>
      </c>
      <c r="H9" s="20">
        <v>117.60999999999999</v>
      </c>
      <c r="I9" s="20">
        <v>118.02999999999999</v>
      </c>
      <c r="J9" s="20">
        <v>119.83999999999999</v>
      </c>
      <c r="K9" s="20">
        <v>119.82</v>
      </c>
      <c r="L9" s="20"/>
      <c r="M9" s="20"/>
      <c r="N9" s="20">
        <v>117.3</v>
      </c>
      <c r="O9" s="20">
        <v>120.33</v>
      </c>
      <c r="P9" s="20">
        <v>120.49</v>
      </c>
      <c r="Q9" s="20">
        <v>117.25</v>
      </c>
      <c r="R9" s="20">
        <v>117.11</v>
      </c>
      <c r="S9" s="20">
        <v>117.23</v>
      </c>
      <c r="T9" s="20">
        <v>117.23</v>
      </c>
      <c r="U9" s="20">
        <v>118.08</v>
      </c>
      <c r="V9" s="20">
        <v>117.11</v>
      </c>
      <c r="W9" s="20">
        <v>117.27</v>
      </c>
      <c r="X9" s="20">
        <v>117.13</v>
      </c>
      <c r="Y9" s="20">
        <v>117.09</v>
      </c>
      <c r="Z9" s="20">
        <v>117.01</v>
      </c>
      <c r="AA9" s="20">
        <v>117.12</v>
      </c>
      <c r="AB9" s="20">
        <v>117.95</v>
      </c>
      <c r="AC9" s="20">
        <v>118.95</v>
      </c>
      <c r="AD9" s="20">
        <v>119.48</v>
      </c>
      <c r="AE9" s="20">
        <v>119.25</v>
      </c>
      <c r="AF9" s="20">
        <v>118.8</v>
      </c>
      <c r="AG9" s="20">
        <v>117.1</v>
      </c>
      <c r="AH9" s="20">
        <v>118.82</v>
      </c>
      <c r="AI9" s="20">
        <v>118.87</v>
      </c>
      <c r="AJ9" s="20">
        <v>118.55</v>
      </c>
      <c r="AK9" s="20">
        <v>118.35</v>
      </c>
      <c r="AL9" s="20">
        <v>118.23</v>
      </c>
      <c r="AM9" s="20">
        <v>118.37</v>
      </c>
      <c r="AN9" s="20">
        <v>118.71</v>
      </c>
      <c r="AO9" s="20">
        <v>118.92</v>
      </c>
      <c r="AP9" s="20">
        <v>119.17</v>
      </c>
      <c r="AQ9" s="20">
        <v>118.95</v>
      </c>
      <c r="AR9" s="20">
        <v>118.98</v>
      </c>
      <c r="AS9" s="20">
        <v>118.98</v>
      </c>
      <c r="AT9" s="20">
        <v>118.86</v>
      </c>
      <c r="AU9" s="20">
        <v>117.21</v>
      </c>
      <c r="AV9" s="20">
        <v>117.01</v>
      </c>
      <c r="AW9" s="20">
        <v>116.96</v>
      </c>
      <c r="AX9" s="20">
        <v>116.94</v>
      </c>
      <c r="AY9" s="20">
        <v>116.76</v>
      </c>
      <c r="AZ9" s="20">
        <v>117.13</v>
      </c>
      <c r="BA9" s="20">
        <v>118.52</v>
      </c>
      <c r="BB9" s="20">
        <v>117.09</v>
      </c>
      <c r="BC9" s="20">
        <v>117.46</v>
      </c>
      <c r="BD9" s="20">
        <v>117.11</v>
      </c>
      <c r="BE9" s="20">
        <v>115.65</v>
      </c>
      <c r="BF9" s="20">
        <v>115.4</v>
      </c>
      <c r="BG9" s="20">
        <v>115.4</v>
      </c>
      <c r="BH9" s="20">
        <v>115.3</v>
      </c>
      <c r="BI9" s="20">
        <v>115.34</v>
      </c>
      <c r="BJ9" s="20">
        <v>115.45</v>
      </c>
      <c r="BK9" s="20">
        <v>114.9</v>
      </c>
      <c r="BL9" s="20"/>
      <c r="BM9" s="20"/>
      <c r="BN9" s="20"/>
      <c r="BO9" s="20">
        <v>119.854</v>
      </c>
      <c r="BP9" s="20">
        <v>119.824</v>
      </c>
      <c r="BQ9" s="20"/>
      <c r="BR9" s="20">
        <v>116.70400000000001</v>
      </c>
      <c r="BS9" s="20">
        <v>117.814</v>
      </c>
      <c r="BT9" s="20">
        <v>118.274</v>
      </c>
      <c r="BU9" s="20">
        <v>117.164</v>
      </c>
      <c r="BV9" s="20">
        <v>116.70400000000001</v>
      </c>
      <c r="BW9" s="20">
        <v>116.604</v>
      </c>
      <c r="BY9" s="36">
        <f t="shared" si="0"/>
        <v>117.3</v>
      </c>
      <c r="BZ9" s="36">
        <f t="shared" si="1"/>
        <v>120.38999999999999</v>
      </c>
      <c r="CA9" s="36">
        <f t="shared" si="2"/>
        <v>119.20625</v>
      </c>
      <c r="CC9" s="36">
        <f t="shared" si="3"/>
        <v>6.586249999999993</v>
      </c>
      <c r="CE9" s="40">
        <f t="shared" si="4"/>
        <v>2.0799999999999983</v>
      </c>
    </row>
    <row r="10" spans="1:83" ht="13.5">
      <c r="A10" s="56"/>
      <c r="B10" s="5" t="s">
        <v>14</v>
      </c>
      <c r="C10" s="5">
        <v>112.62</v>
      </c>
      <c r="D10" s="6">
        <v>114.7</v>
      </c>
      <c r="E10" s="7" t="s">
        <v>6</v>
      </c>
      <c r="F10" s="20">
        <v>119.25999999999999</v>
      </c>
      <c r="G10" s="20">
        <v>119.46</v>
      </c>
      <c r="H10" s="20">
        <v>119.53</v>
      </c>
      <c r="I10" s="20">
        <v>119.36</v>
      </c>
      <c r="J10" s="20">
        <v>119.16</v>
      </c>
      <c r="K10" s="20">
        <v>119</v>
      </c>
      <c r="L10" s="20">
        <v>116.67999999999999</v>
      </c>
      <c r="M10" s="20">
        <v>117.86</v>
      </c>
      <c r="N10" s="20">
        <v>116.09</v>
      </c>
      <c r="O10" s="20">
        <v>116.36</v>
      </c>
      <c r="P10" s="20">
        <v>115.67</v>
      </c>
      <c r="Q10" s="20">
        <v>116.76</v>
      </c>
      <c r="R10" s="20">
        <v>115.67</v>
      </c>
      <c r="S10" s="20">
        <v>115.69</v>
      </c>
      <c r="T10" s="20">
        <v>115.7</v>
      </c>
      <c r="U10" s="20">
        <v>115.65</v>
      </c>
      <c r="V10" s="20">
        <v>115.78</v>
      </c>
      <c r="W10" s="20">
        <v>116.61</v>
      </c>
      <c r="X10" s="20">
        <v>115.74</v>
      </c>
      <c r="Y10" s="20">
        <v>115.76</v>
      </c>
      <c r="Z10" s="20">
        <v>116.04</v>
      </c>
      <c r="AA10" s="20">
        <v>115.71</v>
      </c>
      <c r="AB10" s="20">
        <v>116.52</v>
      </c>
      <c r="AC10" s="20">
        <v>118.05</v>
      </c>
      <c r="AD10" s="20">
        <v>118.78</v>
      </c>
      <c r="AE10" s="20">
        <v>118.99</v>
      </c>
      <c r="AF10" s="20">
        <v>118.86</v>
      </c>
      <c r="AG10" s="20">
        <v>115.92</v>
      </c>
      <c r="AH10" s="20">
        <v>118.9</v>
      </c>
      <c r="AI10" s="20">
        <v>118.9</v>
      </c>
      <c r="AJ10" s="20">
        <v>118.7</v>
      </c>
      <c r="AK10" s="20">
        <v>118.59</v>
      </c>
      <c r="AL10" s="20">
        <v>118.2</v>
      </c>
      <c r="AM10" s="20">
        <v>117.97</v>
      </c>
      <c r="AN10" s="20">
        <v>117.82</v>
      </c>
      <c r="AO10" s="20">
        <v>118.09</v>
      </c>
      <c r="AP10" s="20">
        <v>118.51</v>
      </c>
      <c r="AQ10" s="20">
        <v>118.58</v>
      </c>
      <c r="AR10" s="20">
        <v>118.59</v>
      </c>
      <c r="AS10" s="20">
        <v>116.78</v>
      </c>
      <c r="AT10" s="20">
        <v>115.66</v>
      </c>
      <c r="AU10" s="20">
        <v>115.86</v>
      </c>
      <c r="AV10" s="20">
        <v>115.7</v>
      </c>
      <c r="AW10" s="20">
        <v>115.61</v>
      </c>
      <c r="AX10" s="20">
        <v>115.56</v>
      </c>
      <c r="AY10" s="20">
        <v>115.71</v>
      </c>
      <c r="AZ10" s="20">
        <v>115.69</v>
      </c>
      <c r="BA10" s="20">
        <v>114.83</v>
      </c>
      <c r="BB10" s="20">
        <v>115.66</v>
      </c>
      <c r="BC10" s="20">
        <v>115.69</v>
      </c>
      <c r="BD10" s="20">
        <v>117</v>
      </c>
      <c r="BE10" s="20">
        <v>115.68</v>
      </c>
      <c r="BF10" s="20"/>
      <c r="BG10" s="20"/>
      <c r="BH10" s="20"/>
      <c r="BI10" s="20"/>
      <c r="BJ10" s="20"/>
      <c r="BK10" s="20">
        <v>115.9</v>
      </c>
      <c r="BL10" s="20">
        <v>117.825</v>
      </c>
      <c r="BM10" s="20">
        <v>116.345</v>
      </c>
      <c r="BN10" s="20">
        <v>117.975</v>
      </c>
      <c r="BO10" s="20">
        <v>119.685</v>
      </c>
      <c r="BP10" s="20">
        <v>119.525</v>
      </c>
      <c r="BQ10" s="20"/>
      <c r="BR10" s="20">
        <v>117.915</v>
      </c>
      <c r="BS10" s="20">
        <v>117.705</v>
      </c>
      <c r="BT10" s="20">
        <v>118.355</v>
      </c>
      <c r="BU10" s="20">
        <v>116.545</v>
      </c>
      <c r="BV10" s="20">
        <v>117.245</v>
      </c>
      <c r="BW10" s="20">
        <v>116.945</v>
      </c>
      <c r="BY10" s="36">
        <f t="shared" si="0"/>
        <v>116.09</v>
      </c>
      <c r="BZ10" s="36">
        <f t="shared" si="1"/>
        <v>119.53</v>
      </c>
      <c r="CA10" s="36">
        <f t="shared" si="2"/>
        <v>118.27599999999998</v>
      </c>
      <c r="CC10" s="36">
        <f t="shared" si="3"/>
        <v>5.6559999999999775</v>
      </c>
      <c r="CE10" s="40">
        <f t="shared" si="4"/>
        <v>2.0799999999999983</v>
      </c>
    </row>
    <row r="11" spans="1:83" ht="13.5">
      <c r="A11" s="56" t="s">
        <v>15</v>
      </c>
      <c r="B11" s="5" t="s">
        <v>16</v>
      </c>
      <c r="C11" s="5">
        <v>112.07</v>
      </c>
      <c r="D11" s="6">
        <v>118</v>
      </c>
      <c r="E11" s="7" t="s">
        <v>6</v>
      </c>
      <c r="F11" s="20">
        <v>126.00999999999999</v>
      </c>
      <c r="G11" s="20">
        <v>125.21</v>
      </c>
      <c r="H11" s="20">
        <v>124.66</v>
      </c>
      <c r="I11" s="20">
        <v>125.13999999999999</v>
      </c>
      <c r="J11" s="20">
        <v>128.23</v>
      </c>
      <c r="K11" s="20">
        <v>123.64999999999999</v>
      </c>
      <c r="L11" s="20">
        <v>123.08999999999999</v>
      </c>
      <c r="M11" s="20">
        <v>122.89</v>
      </c>
      <c r="N11" s="20">
        <v>123</v>
      </c>
      <c r="O11" s="20">
        <v>123.01</v>
      </c>
      <c r="P11" s="20">
        <v>122.93</v>
      </c>
      <c r="Q11" s="20">
        <v>122.77</v>
      </c>
      <c r="R11" s="20">
        <v>122.57</v>
      </c>
      <c r="S11" s="20">
        <v>122.5</v>
      </c>
      <c r="T11" s="20">
        <v>122.36</v>
      </c>
      <c r="U11" s="20"/>
      <c r="V11" s="20"/>
      <c r="W11" s="20"/>
      <c r="X11" s="20"/>
      <c r="Y11" s="20"/>
      <c r="Z11" s="20"/>
      <c r="AA11" s="20">
        <v>123.9</v>
      </c>
      <c r="AB11" s="20">
        <v>122.77</v>
      </c>
      <c r="AC11" s="20">
        <v>122.59</v>
      </c>
      <c r="AD11" s="20">
        <v>122.65</v>
      </c>
      <c r="AE11" s="20">
        <v>122.54</v>
      </c>
      <c r="AF11" s="20">
        <v>122.51</v>
      </c>
      <c r="AG11" s="20">
        <v>122.6</v>
      </c>
      <c r="AH11" s="20">
        <v>119.7</v>
      </c>
      <c r="AI11" s="20">
        <v>119.75</v>
      </c>
      <c r="AJ11" s="20">
        <v>119.17</v>
      </c>
      <c r="AK11" s="20">
        <v>118.92</v>
      </c>
      <c r="AL11" s="20">
        <v>118.73</v>
      </c>
      <c r="AM11" s="20">
        <v>118.55</v>
      </c>
      <c r="AN11" s="20">
        <v>118.42</v>
      </c>
      <c r="AO11" s="20">
        <v>118.45</v>
      </c>
      <c r="AP11" s="20">
        <v>118.46</v>
      </c>
      <c r="AQ11" s="20">
        <v>119.93</v>
      </c>
      <c r="AR11" s="20">
        <v>119.94</v>
      </c>
      <c r="AS11" s="20">
        <v>117.06</v>
      </c>
      <c r="AT11" s="20">
        <v>117.04</v>
      </c>
      <c r="AU11" s="20">
        <v>116.99</v>
      </c>
      <c r="AV11" s="20">
        <v>117.04</v>
      </c>
      <c r="AW11" s="20">
        <v>117.06</v>
      </c>
      <c r="AX11" s="20">
        <v>117.04</v>
      </c>
      <c r="AY11" s="20">
        <v>117.04</v>
      </c>
      <c r="AZ11" s="20">
        <v>116.87</v>
      </c>
      <c r="BA11" s="20">
        <v>117.08</v>
      </c>
      <c r="BB11" s="20">
        <v>117.04</v>
      </c>
      <c r="BC11" s="20"/>
      <c r="BD11" s="20"/>
      <c r="BE11" s="20"/>
      <c r="BF11" s="20"/>
      <c r="BG11" s="20"/>
      <c r="BH11" s="20"/>
      <c r="BI11" s="20"/>
      <c r="BJ11" s="20"/>
      <c r="BK11" s="20"/>
      <c r="BL11" s="20">
        <v>117.282</v>
      </c>
      <c r="BM11" s="20">
        <v>117.422</v>
      </c>
      <c r="BN11" s="20">
        <v>116.062</v>
      </c>
      <c r="BO11" s="20">
        <v>117.422</v>
      </c>
      <c r="BP11" s="20">
        <v>117.40199999999999</v>
      </c>
      <c r="BQ11" s="20">
        <v>116.02199999999999</v>
      </c>
      <c r="BR11" s="20">
        <v>116.02199999999999</v>
      </c>
      <c r="BS11" s="20">
        <v>116.012</v>
      </c>
      <c r="BT11" s="20">
        <v>116.002</v>
      </c>
      <c r="BU11" s="20">
        <v>116.12199999999999</v>
      </c>
      <c r="BV11" s="20">
        <v>116.642</v>
      </c>
      <c r="BW11" s="20">
        <v>115.142</v>
      </c>
      <c r="BY11" s="36">
        <f t="shared" si="0"/>
        <v>122.89</v>
      </c>
      <c r="BZ11" s="36">
        <f t="shared" si="1"/>
        <v>128.23</v>
      </c>
      <c r="CA11" s="36">
        <f t="shared" si="2"/>
        <v>124.489</v>
      </c>
      <c r="CC11" s="36">
        <f t="shared" si="3"/>
        <v>12.419000000000011</v>
      </c>
      <c r="CE11" s="39">
        <f t="shared" si="4"/>
        <v>5.930000000000007</v>
      </c>
    </row>
    <row r="12" spans="1:83" ht="13.5">
      <c r="A12" s="56"/>
      <c r="B12" s="5" t="s">
        <v>17</v>
      </c>
      <c r="C12" s="5">
        <v>112.07</v>
      </c>
      <c r="D12" s="6">
        <v>118</v>
      </c>
      <c r="E12" s="7" t="s">
        <v>6</v>
      </c>
      <c r="F12" s="20">
        <v>120.46000000000001</v>
      </c>
      <c r="G12" s="20">
        <v>119.57000000000001</v>
      </c>
      <c r="H12" s="20">
        <v>119.09</v>
      </c>
      <c r="I12" s="20">
        <v>116.89000000000001</v>
      </c>
      <c r="J12" s="20">
        <v>117.69000000000001</v>
      </c>
      <c r="K12" s="20">
        <v>118.05000000000001</v>
      </c>
      <c r="L12" s="20">
        <v>117.29</v>
      </c>
      <c r="M12" s="20">
        <v>118.09</v>
      </c>
      <c r="N12" s="20">
        <v>118.93</v>
      </c>
      <c r="O12" s="20">
        <v>119.13</v>
      </c>
      <c r="P12" s="20">
        <v>119.11</v>
      </c>
      <c r="Q12" s="20">
        <v>118.63</v>
      </c>
      <c r="R12" s="20">
        <v>119.04</v>
      </c>
      <c r="S12" s="20">
        <v>118.99</v>
      </c>
      <c r="T12" s="20">
        <v>119.11</v>
      </c>
      <c r="U12" s="20">
        <v>119.03</v>
      </c>
      <c r="V12" s="20">
        <v>119.01</v>
      </c>
      <c r="W12" s="20">
        <v>119.23</v>
      </c>
      <c r="X12" s="20">
        <v>119.12</v>
      </c>
      <c r="Y12" s="20">
        <v>119.49</v>
      </c>
      <c r="Z12" s="20">
        <v>119.51</v>
      </c>
      <c r="AA12" s="20">
        <v>118.36</v>
      </c>
      <c r="AB12" s="20">
        <v>119.61</v>
      </c>
      <c r="AC12" s="20">
        <v>119.59</v>
      </c>
      <c r="AD12" s="20">
        <v>119.65</v>
      </c>
      <c r="AE12" s="20">
        <v>119.91</v>
      </c>
      <c r="AF12" s="20">
        <v>119.96</v>
      </c>
      <c r="AG12" s="20">
        <v>119.93</v>
      </c>
      <c r="AH12" s="20">
        <v>119.74</v>
      </c>
      <c r="AI12" s="20">
        <v>119.28</v>
      </c>
      <c r="AJ12" s="20">
        <v>119.07</v>
      </c>
      <c r="AK12" s="20">
        <v>119.1</v>
      </c>
      <c r="AL12" s="20">
        <v>119.07</v>
      </c>
      <c r="AM12" s="20">
        <v>118.74</v>
      </c>
      <c r="AN12" s="20">
        <v>118.6</v>
      </c>
      <c r="AO12" s="20">
        <v>118.58</v>
      </c>
      <c r="AP12" s="20">
        <v>118.51</v>
      </c>
      <c r="AQ12" s="20">
        <v>118.58</v>
      </c>
      <c r="AR12" s="20">
        <v>118.6</v>
      </c>
      <c r="AS12" s="20">
        <v>118.48</v>
      </c>
      <c r="AT12" s="20">
        <v>118.23</v>
      </c>
      <c r="AU12" s="20">
        <v>117.99</v>
      </c>
      <c r="AV12" s="20">
        <v>117.83</v>
      </c>
      <c r="AW12" s="20">
        <v>117.83</v>
      </c>
      <c r="AX12" s="20">
        <v>117.68</v>
      </c>
      <c r="AY12" s="20">
        <v>117.54</v>
      </c>
      <c r="AZ12" s="20">
        <v>117.66</v>
      </c>
      <c r="BA12" s="20">
        <v>117.58</v>
      </c>
      <c r="BB12" s="20">
        <v>117.71</v>
      </c>
      <c r="BC12" s="20"/>
      <c r="BD12" s="20"/>
      <c r="BE12" s="20"/>
      <c r="BF12" s="20"/>
      <c r="BG12" s="20"/>
      <c r="BH12" s="20"/>
      <c r="BI12" s="20"/>
      <c r="BJ12" s="20"/>
      <c r="BK12" s="20"/>
      <c r="BL12" s="20">
        <v>117.104</v>
      </c>
      <c r="BM12" s="20">
        <v>117.184</v>
      </c>
      <c r="BN12" s="20">
        <v>117.134</v>
      </c>
      <c r="BO12" s="20">
        <v>117.124</v>
      </c>
      <c r="BP12" s="20">
        <v>117.154</v>
      </c>
      <c r="BQ12" s="20">
        <v>117.09400000000001</v>
      </c>
      <c r="BR12" s="20">
        <v>117.034</v>
      </c>
      <c r="BS12" s="20">
        <v>117.034</v>
      </c>
      <c r="BT12" s="20">
        <v>118.274</v>
      </c>
      <c r="BU12" s="20">
        <v>117.194</v>
      </c>
      <c r="BV12" s="20">
        <v>117.434</v>
      </c>
      <c r="BW12" s="20">
        <v>117.334</v>
      </c>
      <c r="BY12" s="36">
        <f t="shared" si="0"/>
        <v>116.89000000000001</v>
      </c>
      <c r="BZ12" s="36">
        <f t="shared" si="1"/>
        <v>120.46000000000001</v>
      </c>
      <c r="CA12" s="36">
        <f t="shared" si="2"/>
        <v>118.519</v>
      </c>
      <c r="CC12" s="36">
        <f t="shared" si="3"/>
        <v>6.449000000000012</v>
      </c>
      <c r="CE12" s="39">
        <f t="shared" si="4"/>
        <v>5.930000000000007</v>
      </c>
    </row>
    <row r="13" spans="1:83" ht="13.5">
      <c r="A13" s="56"/>
      <c r="B13" s="5" t="s">
        <v>18</v>
      </c>
      <c r="C13" s="5">
        <v>112.07</v>
      </c>
      <c r="D13" s="6">
        <v>118</v>
      </c>
      <c r="E13" s="7" t="s">
        <v>6</v>
      </c>
      <c r="F13" s="20">
        <v>124.07999999999998</v>
      </c>
      <c r="G13" s="20">
        <v>122.74999999999999</v>
      </c>
      <c r="H13" s="20">
        <v>122.47999999999999</v>
      </c>
      <c r="I13" s="20">
        <v>123.10999999999999</v>
      </c>
      <c r="J13" s="20">
        <v>123.10999999999999</v>
      </c>
      <c r="K13" s="20">
        <v>122.11999999999999</v>
      </c>
      <c r="L13" s="20">
        <v>121.74</v>
      </c>
      <c r="M13" s="20"/>
      <c r="N13" s="20">
        <v>120.93</v>
      </c>
      <c r="O13" s="20">
        <v>121.66</v>
      </c>
      <c r="P13" s="20">
        <v>121.04</v>
      </c>
      <c r="Q13" s="20">
        <v>121.12</v>
      </c>
      <c r="R13" s="20">
        <v>120.86</v>
      </c>
      <c r="S13" s="20">
        <v>120.76</v>
      </c>
      <c r="T13" s="20">
        <v>120.7</v>
      </c>
      <c r="U13" s="20">
        <v>120.07</v>
      </c>
      <c r="V13" s="20">
        <v>119.98</v>
      </c>
      <c r="W13" s="20">
        <v>120.01</v>
      </c>
      <c r="X13" s="20">
        <v>119.91</v>
      </c>
      <c r="Y13" s="20">
        <v>119.89</v>
      </c>
      <c r="Z13" s="20">
        <v>120.11</v>
      </c>
      <c r="AA13" s="20">
        <v>120.01</v>
      </c>
      <c r="AB13" s="20">
        <v>120.05</v>
      </c>
      <c r="AC13" s="20">
        <v>120.11</v>
      </c>
      <c r="AD13" s="20">
        <v>120.17</v>
      </c>
      <c r="AE13" s="20">
        <v>120.15</v>
      </c>
      <c r="AF13" s="20">
        <v>120</v>
      </c>
      <c r="AG13" s="20"/>
      <c r="AH13" s="20">
        <v>120.01</v>
      </c>
      <c r="AI13" s="20">
        <v>119.83</v>
      </c>
      <c r="AJ13" s="20">
        <v>119.69</v>
      </c>
      <c r="AK13" s="20">
        <v>119.62</v>
      </c>
      <c r="AL13" s="20">
        <v>119.56</v>
      </c>
      <c r="AM13" s="20">
        <v>119.31</v>
      </c>
      <c r="AN13" s="20">
        <v>119.16</v>
      </c>
      <c r="AO13" s="20">
        <v>119.15</v>
      </c>
      <c r="AP13" s="20">
        <v>119.13</v>
      </c>
      <c r="AQ13" s="20">
        <v>119.08</v>
      </c>
      <c r="AR13" s="20">
        <v>119.14</v>
      </c>
      <c r="AS13" s="20">
        <v>119.03</v>
      </c>
      <c r="AT13" s="20">
        <v>118.98</v>
      </c>
      <c r="AU13" s="20">
        <v>118.92</v>
      </c>
      <c r="AV13" s="20">
        <v>118.85</v>
      </c>
      <c r="AW13" s="20">
        <v>118.71</v>
      </c>
      <c r="AX13" s="20">
        <v>118.65</v>
      </c>
      <c r="AY13" s="20">
        <v>118.63</v>
      </c>
      <c r="AZ13" s="20">
        <v>118.64</v>
      </c>
      <c r="BA13" s="20">
        <v>118.62</v>
      </c>
      <c r="BB13" s="20">
        <v>118.62</v>
      </c>
      <c r="BC13" s="20">
        <v>118.26</v>
      </c>
      <c r="BD13" s="20"/>
      <c r="BE13" s="20"/>
      <c r="BF13" s="20"/>
      <c r="BG13" s="20"/>
      <c r="BH13" s="20"/>
      <c r="BI13" s="20"/>
      <c r="BJ13" s="20"/>
      <c r="BK13" s="20"/>
      <c r="BL13" s="20">
        <v>117.67999999999999</v>
      </c>
      <c r="BM13" s="20">
        <v>117.6</v>
      </c>
      <c r="BN13" s="20">
        <v>117.52</v>
      </c>
      <c r="BO13" s="20">
        <v>116.16999999999999</v>
      </c>
      <c r="BP13" s="20">
        <v>115.96</v>
      </c>
      <c r="BQ13" s="20">
        <v>115.33</v>
      </c>
      <c r="BR13" s="20">
        <v>115.36999999999999</v>
      </c>
      <c r="BS13" s="20">
        <v>115.75</v>
      </c>
      <c r="BT13" s="20">
        <v>116.03</v>
      </c>
      <c r="BU13" s="20"/>
      <c r="BV13" s="20">
        <v>116.52</v>
      </c>
      <c r="BW13" s="20">
        <v>115.82</v>
      </c>
      <c r="BY13" s="36">
        <f t="shared" si="0"/>
        <v>120.93</v>
      </c>
      <c r="BZ13" s="36">
        <f t="shared" si="1"/>
        <v>124.07999999999998</v>
      </c>
      <c r="CA13" s="36">
        <f t="shared" si="2"/>
        <v>122.44222222222223</v>
      </c>
      <c r="CC13" s="36">
        <f t="shared" si="3"/>
        <v>10.372222222222234</v>
      </c>
      <c r="CE13" s="39">
        <f t="shared" si="4"/>
        <v>5.930000000000007</v>
      </c>
    </row>
    <row r="14" spans="1:83" ht="13.5">
      <c r="A14" s="56"/>
      <c r="B14" s="5" t="s">
        <v>19</v>
      </c>
      <c r="C14" s="5">
        <v>112.07</v>
      </c>
      <c r="D14" s="6">
        <v>118</v>
      </c>
      <c r="E14" s="7" t="s">
        <v>6</v>
      </c>
      <c r="F14" s="20">
        <v>121.03</v>
      </c>
      <c r="G14" s="20">
        <v>120.63</v>
      </c>
      <c r="H14" s="20">
        <v>120.39999999999999</v>
      </c>
      <c r="I14" s="20">
        <v>119.88</v>
      </c>
      <c r="J14" s="20">
        <v>119.84</v>
      </c>
      <c r="K14" s="20">
        <v>119.78999999999999</v>
      </c>
      <c r="L14" s="20">
        <v>119.42999999999999</v>
      </c>
      <c r="M14" s="20">
        <v>119.77</v>
      </c>
      <c r="N14" s="20">
        <v>118.93</v>
      </c>
      <c r="O14" s="20">
        <v>119.35</v>
      </c>
      <c r="P14" s="20">
        <v>119.4</v>
      </c>
      <c r="Q14" s="20">
        <v>118.69</v>
      </c>
      <c r="R14" s="20">
        <v>119.39</v>
      </c>
      <c r="S14" s="20">
        <v>119.32</v>
      </c>
      <c r="T14" s="20">
        <v>119.33</v>
      </c>
      <c r="U14" s="20">
        <v>119.32</v>
      </c>
      <c r="V14" s="20">
        <v>119.22</v>
      </c>
      <c r="W14" s="20">
        <v>119.51</v>
      </c>
      <c r="X14" s="20">
        <v>119.52</v>
      </c>
      <c r="Y14" s="20">
        <v>119.5</v>
      </c>
      <c r="Z14" s="20">
        <v>119.77</v>
      </c>
      <c r="AA14" s="20">
        <v>119.7</v>
      </c>
      <c r="AB14" s="20">
        <v>119.66</v>
      </c>
      <c r="AC14" s="20">
        <v>119.75</v>
      </c>
      <c r="AD14" s="20">
        <v>119.83</v>
      </c>
      <c r="AE14" s="20">
        <v>119.92</v>
      </c>
      <c r="AF14" s="20">
        <v>119.99</v>
      </c>
      <c r="AG14" s="20"/>
      <c r="AH14" s="20">
        <v>119.91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Y14" s="36">
        <f t="shared" si="0"/>
        <v>118.93</v>
      </c>
      <c r="BZ14" s="36">
        <f t="shared" si="1"/>
        <v>121.03</v>
      </c>
      <c r="CA14" s="36">
        <f t="shared" si="2"/>
        <v>119.90499999999997</v>
      </c>
      <c r="CC14" s="36">
        <f t="shared" si="3"/>
        <v>7.8349999999999795</v>
      </c>
      <c r="CE14" s="39">
        <f t="shared" si="4"/>
        <v>5.930000000000007</v>
      </c>
    </row>
    <row r="15" spans="1:83" ht="13.5">
      <c r="A15" s="56" t="s">
        <v>20</v>
      </c>
      <c r="B15" s="5" t="s">
        <v>21</v>
      </c>
      <c r="C15" s="5"/>
      <c r="D15" s="6">
        <v>116.8</v>
      </c>
      <c r="E15" s="7" t="s">
        <v>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Y15" s="36">
        <f t="shared" si="0"/>
        <v>0</v>
      </c>
      <c r="BZ15" s="36">
        <f t="shared" si="1"/>
        <v>0</v>
      </c>
      <c r="CA15" s="36" t="e">
        <f t="shared" si="2"/>
        <v>#DIV/0!</v>
      </c>
      <c r="CC15" s="36"/>
      <c r="CE15" s="39"/>
    </row>
    <row r="16" spans="1:83" ht="13.5">
      <c r="A16" s="56"/>
      <c r="B16" s="5" t="s">
        <v>22</v>
      </c>
      <c r="C16" s="5">
        <v>113.22</v>
      </c>
      <c r="D16" s="6">
        <v>116.8</v>
      </c>
      <c r="E16" s="7" t="s">
        <v>6</v>
      </c>
      <c r="F16" s="20">
        <v>120.47</v>
      </c>
      <c r="G16" s="20">
        <v>120.19999999999999</v>
      </c>
      <c r="H16" s="20">
        <v>120</v>
      </c>
      <c r="I16" s="20">
        <v>119.46</v>
      </c>
      <c r="J16" s="20">
        <v>119.46</v>
      </c>
      <c r="K16" s="20">
        <v>119.55999999999999</v>
      </c>
      <c r="L16" s="20">
        <v>119.36999999999999</v>
      </c>
      <c r="M16" s="20">
        <v>119.21</v>
      </c>
      <c r="N16" s="20">
        <v>118.18</v>
      </c>
      <c r="O16" s="20">
        <v>118.69</v>
      </c>
      <c r="P16" s="20">
        <v>118.8</v>
      </c>
      <c r="Q16" s="20">
        <v>118.84</v>
      </c>
      <c r="R16" s="20">
        <v>118.65</v>
      </c>
      <c r="S16" s="20">
        <v>118.53</v>
      </c>
      <c r="T16" s="20">
        <v>118.57</v>
      </c>
      <c r="U16" s="20">
        <v>118.55</v>
      </c>
      <c r="V16" s="20">
        <v>118.85</v>
      </c>
      <c r="W16" s="20">
        <v>119.23</v>
      </c>
      <c r="X16" s="20">
        <v>119.48</v>
      </c>
      <c r="Y16" s="20">
        <v>119.5</v>
      </c>
      <c r="Z16" s="20">
        <v>119.43</v>
      </c>
      <c r="AA16" s="20">
        <v>119.61</v>
      </c>
      <c r="AB16" s="20">
        <v>119.53</v>
      </c>
      <c r="AC16" s="20">
        <v>119.69</v>
      </c>
      <c r="AD16" s="20">
        <v>119.8</v>
      </c>
      <c r="AE16" s="20">
        <v>119.98</v>
      </c>
      <c r="AF16" s="20">
        <v>120.02</v>
      </c>
      <c r="AG16" s="20">
        <v>119.93</v>
      </c>
      <c r="AH16" s="20">
        <v>119.65</v>
      </c>
      <c r="AI16" s="20">
        <v>119.18</v>
      </c>
      <c r="AJ16" s="20">
        <v>118.86</v>
      </c>
      <c r="AK16" s="20">
        <v>118.87</v>
      </c>
      <c r="AL16" s="20">
        <v>118.89</v>
      </c>
      <c r="AM16" s="20">
        <v>118.65</v>
      </c>
      <c r="AN16" s="20">
        <v>118.33</v>
      </c>
      <c r="AO16" s="20">
        <v>118.3</v>
      </c>
      <c r="AP16" s="20">
        <v>118.07</v>
      </c>
      <c r="AQ16" s="20">
        <v>118.56</v>
      </c>
      <c r="AR16" s="20">
        <v>118.42</v>
      </c>
      <c r="AS16" s="20">
        <v>118.15</v>
      </c>
      <c r="AT16" s="20">
        <v>117.67</v>
      </c>
      <c r="AU16" s="20">
        <v>117.21</v>
      </c>
      <c r="AV16" s="20">
        <v>116.91</v>
      </c>
      <c r="AW16" s="20">
        <v>117</v>
      </c>
      <c r="AX16" s="20">
        <v>116.91</v>
      </c>
      <c r="AY16" s="20">
        <v>117.01</v>
      </c>
      <c r="AZ16" s="20">
        <v>117.18</v>
      </c>
      <c r="BA16" s="20">
        <v>117.18</v>
      </c>
      <c r="BB16" s="20">
        <v>117.29</v>
      </c>
      <c r="BC16" s="20">
        <v>117.43</v>
      </c>
      <c r="BD16" s="20">
        <v>117.37</v>
      </c>
      <c r="BE16" s="20">
        <v>117.43</v>
      </c>
      <c r="BF16" s="20"/>
      <c r="BG16" s="20"/>
      <c r="BH16" s="20"/>
      <c r="BI16" s="20"/>
      <c r="BJ16" s="20"/>
      <c r="BK16" s="20">
        <v>116.84</v>
      </c>
      <c r="BL16" s="20">
        <v>123.583</v>
      </c>
      <c r="BM16" s="20">
        <v>123.503</v>
      </c>
      <c r="BN16" s="20">
        <v>123.423</v>
      </c>
      <c r="BO16" s="20">
        <v>122.07300000000001</v>
      </c>
      <c r="BP16" s="20">
        <v>121.863</v>
      </c>
      <c r="BQ16" s="20">
        <v>121.233</v>
      </c>
      <c r="BR16" s="20">
        <v>121.273</v>
      </c>
      <c r="BS16" s="20">
        <v>121.653</v>
      </c>
      <c r="BT16" s="20">
        <v>121.93299999999999</v>
      </c>
      <c r="BU16" s="20"/>
      <c r="BV16" s="20">
        <v>122.423</v>
      </c>
      <c r="BW16" s="20">
        <v>121.723</v>
      </c>
      <c r="BY16" s="36">
        <f t="shared" si="0"/>
        <v>118.18</v>
      </c>
      <c r="BZ16" s="36">
        <f t="shared" si="1"/>
        <v>120.47</v>
      </c>
      <c r="CA16" s="36">
        <f t="shared" si="2"/>
        <v>119.46</v>
      </c>
      <c r="CC16" s="36">
        <f t="shared" si="3"/>
        <v>6.239999999999995</v>
      </c>
      <c r="CE16" s="40">
        <f t="shared" si="4"/>
        <v>3.5799999999999983</v>
      </c>
    </row>
    <row r="17" spans="1:83" ht="13.5">
      <c r="A17" s="56"/>
      <c r="B17" s="5" t="s">
        <v>23</v>
      </c>
      <c r="C17" s="5">
        <v>113.22</v>
      </c>
      <c r="D17" s="6">
        <v>116.8</v>
      </c>
      <c r="E17" s="7" t="s">
        <v>6</v>
      </c>
      <c r="F17" s="20">
        <v>120.77000000000001</v>
      </c>
      <c r="G17" s="20">
        <v>120.45000000000002</v>
      </c>
      <c r="H17" s="20">
        <v>120.21000000000001</v>
      </c>
      <c r="I17" s="20">
        <v>120.15</v>
      </c>
      <c r="J17" s="20">
        <v>119.81000000000002</v>
      </c>
      <c r="K17" s="20">
        <v>119.77000000000001</v>
      </c>
      <c r="L17" s="20">
        <v>119.66000000000001</v>
      </c>
      <c r="M17" s="20">
        <v>119.48</v>
      </c>
      <c r="N17" s="20">
        <v>118.83</v>
      </c>
      <c r="O17" s="20">
        <v>119.07</v>
      </c>
      <c r="P17" s="20">
        <v>119.17</v>
      </c>
      <c r="Q17" s="20">
        <v>119.09</v>
      </c>
      <c r="R17" s="20">
        <v>119.05</v>
      </c>
      <c r="S17" s="20">
        <v>118.83</v>
      </c>
      <c r="T17" s="20">
        <v>118.9</v>
      </c>
      <c r="U17" s="20"/>
      <c r="V17" s="20"/>
      <c r="W17" s="20"/>
      <c r="X17" s="20"/>
      <c r="Y17" s="20"/>
      <c r="Z17" s="20">
        <v>117.16</v>
      </c>
      <c r="AA17" s="20">
        <v>117.15</v>
      </c>
      <c r="AB17" s="20">
        <v>118.13</v>
      </c>
      <c r="AC17" s="20">
        <v>118.93</v>
      </c>
      <c r="AD17" s="20">
        <v>120.32</v>
      </c>
      <c r="AE17" s="20">
        <v>120.5</v>
      </c>
      <c r="AF17" s="20">
        <v>120.53</v>
      </c>
      <c r="AG17" s="20"/>
      <c r="AH17" s="20">
        <v>120.28</v>
      </c>
      <c r="AI17" s="20">
        <v>119.85</v>
      </c>
      <c r="AJ17" s="20">
        <v>119.56</v>
      </c>
      <c r="AK17" s="20">
        <v>119.57</v>
      </c>
      <c r="AL17" s="20">
        <v>119.5</v>
      </c>
      <c r="AM17" s="20">
        <v>119.19</v>
      </c>
      <c r="AN17" s="20">
        <v>118.93</v>
      </c>
      <c r="AO17" s="20">
        <v>118.67</v>
      </c>
      <c r="AP17" s="20">
        <v>118.47</v>
      </c>
      <c r="AQ17" s="20">
        <v>119.08</v>
      </c>
      <c r="AR17" s="20">
        <v>119.12</v>
      </c>
      <c r="AS17" s="20">
        <v>118.47</v>
      </c>
      <c r="AT17" s="20">
        <v>117.21</v>
      </c>
      <c r="AU17" s="20">
        <v>117.26</v>
      </c>
      <c r="AV17" s="20">
        <v>117.1</v>
      </c>
      <c r="AW17" s="20">
        <v>117.2</v>
      </c>
      <c r="AX17" s="20">
        <v>117.22</v>
      </c>
      <c r="AY17" s="20">
        <v>117.22</v>
      </c>
      <c r="AZ17" s="20">
        <v>117.19</v>
      </c>
      <c r="BA17" s="20">
        <v>117.21</v>
      </c>
      <c r="BB17" s="20">
        <v>117.2</v>
      </c>
      <c r="BC17" s="20">
        <v>117.23</v>
      </c>
      <c r="BD17" s="20">
        <v>117.25</v>
      </c>
      <c r="BE17" s="20">
        <v>117.19</v>
      </c>
      <c r="BF17" s="20"/>
      <c r="BG17" s="20"/>
      <c r="BH17" s="20"/>
      <c r="BI17" s="20"/>
      <c r="BJ17" s="20"/>
      <c r="BK17" s="20"/>
      <c r="BL17" s="20">
        <v>117.043</v>
      </c>
      <c r="BM17" s="20">
        <v>117.07300000000001</v>
      </c>
      <c r="BN17" s="20">
        <v>115.913</v>
      </c>
      <c r="BO17" s="20">
        <v>116.213</v>
      </c>
      <c r="BP17" s="20">
        <v>117.163</v>
      </c>
      <c r="BQ17" s="20">
        <v>116.263</v>
      </c>
      <c r="BR17" s="20">
        <v>116.753</v>
      </c>
      <c r="BS17" s="20">
        <v>116.393</v>
      </c>
      <c r="BT17" s="20">
        <v>116.243</v>
      </c>
      <c r="BU17" s="20">
        <v>116.293</v>
      </c>
      <c r="BV17" s="20">
        <v>117.493</v>
      </c>
      <c r="BW17" s="20">
        <v>116.993</v>
      </c>
      <c r="BY17" s="36">
        <f t="shared" si="0"/>
        <v>118.83</v>
      </c>
      <c r="BZ17" s="36">
        <f t="shared" si="1"/>
        <v>120.77000000000001</v>
      </c>
      <c r="CA17" s="36">
        <f t="shared" si="2"/>
        <v>119.82000000000001</v>
      </c>
      <c r="CC17" s="36">
        <f t="shared" si="3"/>
        <v>6.6000000000000085</v>
      </c>
      <c r="CE17" s="40">
        <f t="shared" si="4"/>
        <v>3.5799999999999983</v>
      </c>
    </row>
    <row r="18" spans="1:83" ht="13.5">
      <c r="A18" s="56"/>
      <c r="B18" s="5" t="s">
        <v>24</v>
      </c>
      <c r="C18" s="5">
        <v>113.22</v>
      </c>
      <c r="D18" s="6">
        <v>116.8</v>
      </c>
      <c r="E18" s="7" t="s">
        <v>6</v>
      </c>
      <c r="F18" s="20">
        <v>120.42000000000002</v>
      </c>
      <c r="G18" s="20">
        <v>119.70000000000002</v>
      </c>
      <c r="H18" s="20">
        <v>119.4</v>
      </c>
      <c r="I18" s="20">
        <v>119.32000000000001</v>
      </c>
      <c r="J18" s="20">
        <v>118.52000000000001</v>
      </c>
      <c r="K18" s="20">
        <v>118.69000000000001</v>
      </c>
      <c r="L18" s="20">
        <v>118.49000000000001</v>
      </c>
      <c r="M18" s="20">
        <v>118.46</v>
      </c>
      <c r="N18" s="20">
        <v>118.27</v>
      </c>
      <c r="O18" s="20">
        <v>118.41</v>
      </c>
      <c r="P18" s="20">
        <v>118.27</v>
      </c>
      <c r="Q18" s="20">
        <v>118.3</v>
      </c>
      <c r="R18" s="20">
        <v>118.22</v>
      </c>
      <c r="S18" s="20">
        <v>118.33</v>
      </c>
      <c r="T18" s="20">
        <v>118.36</v>
      </c>
      <c r="U18" s="20">
        <v>118.86</v>
      </c>
      <c r="V18" s="20">
        <v>118.83</v>
      </c>
      <c r="W18" s="20">
        <v>119.12</v>
      </c>
      <c r="X18" s="20">
        <v>119.37</v>
      </c>
      <c r="Y18" s="20">
        <v>119.41</v>
      </c>
      <c r="Z18" s="20">
        <v>119.31</v>
      </c>
      <c r="AA18" s="20">
        <v>119.52</v>
      </c>
      <c r="AB18" s="20">
        <v>119.45</v>
      </c>
      <c r="AC18" s="20">
        <v>119.54</v>
      </c>
      <c r="AD18" s="20">
        <v>119.63</v>
      </c>
      <c r="AE18" s="20">
        <v>119.9</v>
      </c>
      <c r="AF18" s="20">
        <v>119.88</v>
      </c>
      <c r="AG18" s="20">
        <v>118.39</v>
      </c>
      <c r="AH18" s="20">
        <v>119.7</v>
      </c>
      <c r="AI18" s="20">
        <v>119.13</v>
      </c>
      <c r="AJ18" s="20">
        <v>118.83</v>
      </c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>
        <v>116.833</v>
      </c>
      <c r="BM18" s="20">
        <v>116.753</v>
      </c>
      <c r="BN18" s="20">
        <v>116.673</v>
      </c>
      <c r="BO18" s="20">
        <v>117.033</v>
      </c>
      <c r="BP18" s="20">
        <v>116.833</v>
      </c>
      <c r="BQ18" s="20">
        <v>116.203</v>
      </c>
      <c r="BR18" s="20">
        <v>116.253</v>
      </c>
      <c r="BS18" s="20">
        <v>116.56299999999999</v>
      </c>
      <c r="BT18" s="20">
        <v>116.723</v>
      </c>
      <c r="BU18" s="20">
        <v>117.173</v>
      </c>
      <c r="BV18" s="20">
        <v>117.323</v>
      </c>
      <c r="BW18" s="20">
        <v>117.173</v>
      </c>
      <c r="BY18" s="36">
        <f t="shared" si="0"/>
        <v>118.27</v>
      </c>
      <c r="BZ18" s="36">
        <f t="shared" si="1"/>
        <v>120.42000000000002</v>
      </c>
      <c r="CA18" s="36">
        <f t="shared" si="2"/>
        <v>118.96800000000003</v>
      </c>
      <c r="CC18" s="36">
        <f t="shared" si="3"/>
        <v>5.748000000000033</v>
      </c>
      <c r="CE18" s="40">
        <f t="shared" si="4"/>
        <v>3.5799999999999983</v>
      </c>
    </row>
    <row r="19" spans="1:83" ht="13.5">
      <c r="A19" s="56" t="s">
        <v>25</v>
      </c>
      <c r="B19" s="5" t="s">
        <v>26</v>
      </c>
      <c r="C19" s="5">
        <v>113.26</v>
      </c>
      <c r="D19" s="6">
        <v>119.2</v>
      </c>
      <c r="E19" s="7" t="s">
        <v>6</v>
      </c>
      <c r="F19" s="20">
        <v>120.28</v>
      </c>
      <c r="G19" s="20">
        <v>120.25</v>
      </c>
      <c r="H19" s="20">
        <v>120.25</v>
      </c>
      <c r="I19" s="20">
        <v>120.16000000000001</v>
      </c>
      <c r="J19" s="20">
        <v>119.98</v>
      </c>
      <c r="K19" s="20">
        <v>119.89000000000001</v>
      </c>
      <c r="L19" s="20">
        <v>119.76</v>
      </c>
      <c r="M19" s="20">
        <v>119.47</v>
      </c>
      <c r="N19" s="20">
        <v>119.5</v>
      </c>
      <c r="O19" s="20">
        <v>119.83</v>
      </c>
      <c r="P19" s="20">
        <v>119.76</v>
      </c>
      <c r="Q19" s="20">
        <v>119.95</v>
      </c>
      <c r="R19" s="20">
        <v>119.71</v>
      </c>
      <c r="S19" s="20">
        <v>119.59</v>
      </c>
      <c r="T19" s="20">
        <v>119.4</v>
      </c>
      <c r="U19" s="20">
        <v>118.48</v>
      </c>
      <c r="V19" s="20">
        <v>117.64</v>
      </c>
      <c r="W19" s="20">
        <v>116.84</v>
      </c>
      <c r="X19" s="20">
        <v>116.51</v>
      </c>
      <c r="Y19" s="20">
        <v>116.38</v>
      </c>
      <c r="Z19" s="20">
        <v>116</v>
      </c>
      <c r="AA19" s="20">
        <v>116.04</v>
      </c>
      <c r="AB19" s="20">
        <v>117.01</v>
      </c>
      <c r="AC19" s="20">
        <v>118.56</v>
      </c>
      <c r="AD19" s="20">
        <v>119.73</v>
      </c>
      <c r="AE19" s="20">
        <v>119.92</v>
      </c>
      <c r="AF19" s="20">
        <v>119.53</v>
      </c>
      <c r="AG19" s="20">
        <v>117.65</v>
      </c>
      <c r="AH19" s="20">
        <v>119.12</v>
      </c>
      <c r="AI19" s="20">
        <v>119.04</v>
      </c>
      <c r="AJ19" s="20">
        <v>118.77</v>
      </c>
      <c r="AK19" s="20">
        <v>118.55</v>
      </c>
      <c r="AL19" s="20">
        <v>118.46</v>
      </c>
      <c r="AM19" s="20">
        <v>118.38</v>
      </c>
      <c r="AN19" s="20">
        <v>118.27</v>
      </c>
      <c r="AO19" s="20">
        <v>118.55</v>
      </c>
      <c r="AP19" s="20">
        <v>118.69</v>
      </c>
      <c r="AQ19" s="20">
        <v>118.79</v>
      </c>
      <c r="AR19" s="20">
        <v>118.81</v>
      </c>
      <c r="AS19" s="20">
        <v>118.72</v>
      </c>
      <c r="AT19" s="20">
        <v>117.74</v>
      </c>
      <c r="AU19" s="20">
        <v>115.96</v>
      </c>
      <c r="AV19" s="20">
        <v>115.6</v>
      </c>
      <c r="AW19" s="20">
        <v>116.46</v>
      </c>
      <c r="AX19" s="20">
        <v>115.78</v>
      </c>
      <c r="AY19" s="20">
        <v>115.81</v>
      </c>
      <c r="AZ19" s="20">
        <v>116.36</v>
      </c>
      <c r="BA19" s="20">
        <v>117.34</v>
      </c>
      <c r="BB19" s="20">
        <v>115.66</v>
      </c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>
        <v>116.102</v>
      </c>
      <c r="BS19" s="20">
        <v>116.052</v>
      </c>
      <c r="BT19" s="20">
        <v>116.08200000000001</v>
      </c>
      <c r="BU19" s="20">
        <v>115.40200000000002</v>
      </c>
      <c r="BV19" s="20">
        <v>117.90200000000002</v>
      </c>
      <c r="BW19" s="20">
        <v>116.302</v>
      </c>
      <c r="BY19" s="36">
        <f t="shared" si="0"/>
        <v>119.47</v>
      </c>
      <c r="BZ19" s="36">
        <f t="shared" si="1"/>
        <v>120.28</v>
      </c>
      <c r="CA19" s="36">
        <f t="shared" si="2"/>
        <v>119.93699999999998</v>
      </c>
      <c r="CC19" s="36">
        <f t="shared" si="3"/>
        <v>6.676999999999978</v>
      </c>
      <c r="CE19" s="39">
        <f t="shared" si="4"/>
        <v>5.939999999999998</v>
      </c>
    </row>
    <row r="20" spans="1:83" ht="13.5">
      <c r="A20" s="56"/>
      <c r="B20" s="5" t="s">
        <v>27</v>
      </c>
      <c r="C20" s="5">
        <v>113.26</v>
      </c>
      <c r="D20" s="6">
        <v>119.2</v>
      </c>
      <c r="E20" s="7" t="s">
        <v>6</v>
      </c>
      <c r="F20" s="20">
        <v>120.4</v>
      </c>
      <c r="G20" s="20">
        <v>120.38000000000001</v>
      </c>
      <c r="H20" s="20">
        <v>120.27000000000001</v>
      </c>
      <c r="I20" s="20">
        <v>120.5</v>
      </c>
      <c r="J20" s="20">
        <v>120.12</v>
      </c>
      <c r="K20" s="20">
        <v>120.08000000000001</v>
      </c>
      <c r="L20" s="20">
        <v>120.04</v>
      </c>
      <c r="M20" s="20">
        <v>119.64</v>
      </c>
      <c r="N20" s="20">
        <v>119.81</v>
      </c>
      <c r="O20" s="20">
        <v>119.9</v>
      </c>
      <c r="P20" s="20">
        <v>120.49</v>
      </c>
      <c r="Q20" s="20">
        <v>119.94</v>
      </c>
      <c r="R20" s="20">
        <v>119.9</v>
      </c>
      <c r="S20" s="20">
        <v>119.73</v>
      </c>
      <c r="T20" s="20">
        <v>119.58</v>
      </c>
      <c r="U20" s="20">
        <v>119.15</v>
      </c>
      <c r="V20" s="20">
        <v>119.14</v>
      </c>
      <c r="W20" s="20">
        <v>119.18</v>
      </c>
      <c r="X20" s="20">
        <v>118.83</v>
      </c>
      <c r="Y20" s="20">
        <v>118.75</v>
      </c>
      <c r="Z20" s="20">
        <v>118.8</v>
      </c>
      <c r="AA20" s="20">
        <v>118.88</v>
      </c>
      <c r="AB20" s="20">
        <v>119.22</v>
      </c>
      <c r="AC20" s="20">
        <v>119.85</v>
      </c>
      <c r="AD20" s="20">
        <v>119.9</v>
      </c>
      <c r="AE20" s="20">
        <v>120.38</v>
      </c>
      <c r="AF20" s="20">
        <v>120.17</v>
      </c>
      <c r="AG20" s="20"/>
      <c r="AH20" s="20">
        <v>119.56</v>
      </c>
      <c r="AI20" s="20">
        <v>119.38</v>
      </c>
      <c r="AJ20" s="20"/>
      <c r="AK20" s="20">
        <v>118.98</v>
      </c>
      <c r="AL20" s="20">
        <v>118.92</v>
      </c>
      <c r="AM20" s="20">
        <v>118.78</v>
      </c>
      <c r="AN20" s="20">
        <v>118.12</v>
      </c>
      <c r="AO20" s="20">
        <v>118.38</v>
      </c>
      <c r="AP20" s="20">
        <v>118.43</v>
      </c>
      <c r="AQ20" s="20">
        <v>118.56</v>
      </c>
      <c r="AR20" s="20">
        <v>118.64</v>
      </c>
      <c r="AS20" s="20">
        <v>118.51</v>
      </c>
      <c r="AT20" s="20">
        <v>118.5</v>
      </c>
      <c r="AU20" s="20">
        <v>118.54</v>
      </c>
      <c r="AV20" s="20">
        <v>118.44</v>
      </c>
      <c r="AW20" s="20">
        <v>118.44</v>
      </c>
      <c r="AX20" s="20">
        <v>118.4</v>
      </c>
      <c r="AY20" s="20">
        <v>118.37</v>
      </c>
      <c r="AZ20" s="20">
        <v>118.38</v>
      </c>
      <c r="BA20" s="20">
        <v>118.36</v>
      </c>
      <c r="BB20" s="20">
        <v>118.33</v>
      </c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>
        <v>113.66</v>
      </c>
      <c r="BS20" s="20">
        <v>113.31</v>
      </c>
      <c r="BT20" s="20">
        <v>113.06</v>
      </c>
      <c r="BU20" s="20">
        <v>113.26</v>
      </c>
      <c r="BV20" s="20">
        <v>113.26</v>
      </c>
      <c r="BW20" s="20">
        <v>113.26</v>
      </c>
      <c r="BY20" s="36">
        <f t="shared" si="0"/>
        <v>119.64</v>
      </c>
      <c r="BZ20" s="36">
        <f t="shared" si="1"/>
        <v>120.5</v>
      </c>
      <c r="CA20" s="36">
        <f t="shared" si="2"/>
        <v>120.114</v>
      </c>
      <c r="CC20" s="36">
        <f t="shared" si="3"/>
        <v>6.853999999999999</v>
      </c>
      <c r="CE20" s="39">
        <f t="shared" si="4"/>
        <v>5.939999999999998</v>
      </c>
    </row>
    <row r="21" spans="1:83" ht="13.5">
      <c r="A21" s="56"/>
      <c r="B21" s="5" t="s">
        <v>28</v>
      </c>
      <c r="C21" s="5">
        <v>113.26</v>
      </c>
      <c r="D21" s="6">
        <v>119.2</v>
      </c>
      <c r="E21" s="7" t="s">
        <v>6</v>
      </c>
      <c r="F21" s="20">
        <v>120.42</v>
      </c>
      <c r="G21" s="20">
        <v>120.39</v>
      </c>
      <c r="H21" s="20">
        <v>120.41</v>
      </c>
      <c r="I21" s="20">
        <v>120.59</v>
      </c>
      <c r="J21" s="20">
        <v>120.49</v>
      </c>
      <c r="K21" s="20">
        <v>120.42</v>
      </c>
      <c r="L21" s="20">
        <v>120.24</v>
      </c>
      <c r="M21" s="20">
        <v>120.15</v>
      </c>
      <c r="N21" s="20">
        <v>120.02</v>
      </c>
      <c r="O21" s="20">
        <v>120.46</v>
      </c>
      <c r="P21" s="20">
        <v>120.47</v>
      </c>
      <c r="Q21" s="20">
        <v>120.4</v>
      </c>
      <c r="R21" s="20">
        <v>120.38</v>
      </c>
      <c r="S21" s="20">
        <v>120.29</v>
      </c>
      <c r="T21" s="20">
        <v>120.14</v>
      </c>
      <c r="U21" s="20">
        <v>120</v>
      </c>
      <c r="V21" s="20">
        <v>119.83</v>
      </c>
      <c r="W21" s="20">
        <v>119.73</v>
      </c>
      <c r="X21" s="20">
        <v>119.56</v>
      </c>
      <c r="Y21" s="20">
        <v>119.48</v>
      </c>
      <c r="Z21" s="20">
        <v>119.69</v>
      </c>
      <c r="AA21" s="20">
        <v>119.54</v>
      </c>
      <c r="AB21" s="20">
        <v>119.58</v>
      </c>
      <c r="AC21" s="20">
        <v>119.88</v>
      </c>
      <c r="AD21" s="20">
        <v>119.94</v>
      </c>
      <c r="AE21" s="20">
        <v>120.17</v>
      </c>
      <c r="AF21" s="20">
        <v>120.22</v>
      </c>
      <c r="AG21" s="20">
        <v>120.25</v>
      </c>
      <c r="AH21" s="20">
        <v>119.91</v>
      </c>
      <c r="AI21" s="20">
        <v>119.97</v>
      </c>
      <c r="AJ21" s="20">
        <v>119.85</v>
      </c>
      <c r="AK21" s="20">
        <v>119.81</v>
      </c>
      <c r="AL21" s="20">
        <v>119.76</v>
      </c>
      <c r="AM21" s="20">
        <v>119.6</v>
      </c>
      <c r="AN21" s="20">
        <v>118.74</v>
      </c>
      <c r="AO21" s="20">
        <v>118.75</v>
      </c>
      <c r="AP21" s="20">
        <v>118.72</v>
      </c>
      <c r="AQ21" s="20">
        <v>118.72</v>
      </c>
      <c r="AR21" s="20">
        <v>118.78</v>
      </c>
      <c r="AS21" s="20">
        <v>118.77</v>
      </c>
      <c r="AT21" s="20">
        <v>118.7</v>
      </c>
      <c r="AU21" s="20">
        <v>118.59</v>
      </c>
      <c r="AV21" s="20">
        <v>118.59</v>
      </c>
      <c r="AW21" s="20">
        <v>118.49</v>
      </c>
      <c r="AX21" s="20">
        <v>118.56</v>
      </c>
      <c r="AY21" s="20">
        <v>118.55</v>
      </c>
      <c r="AZ21" s="20">
        <v>118.57</v>
      </c>
      <c r="BA21" s="20">
        <v>118.59</v>
      </c>
      <c r="BB21" s="20">
        <v>118.56</v>
      </c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Y21" s="36">
        <f t="shared" si="0"/>
        <v>120.02</v>
      </c>
      <c r="BZ21" s="36">
        <f t="shared" si="1"/>
        <v>120.59</v>
      </c>
      <c r="CA21" s="36">
        <f t="shared" si="2"/>
        <v>120.35900000000001</v>
      </c>
      <c r="CC21" s="36">
        <f t="shared" si="3"/>
        <v>7.099000000000004</v>
      </c>
      <c r="CE21" s="39">
        <f t="shared" si="4"/>
        <v>5.939999999999998</v>
      </c>
    </row>
    <row r="22" spans="1:83" ht="13.5">
      <c r="A22" s="56" t="s">
        <v>29</v>
      </c>
      <c r="B22" s="5" t="s">
        <v>30</v>
      </c>
      <c r="C22" s="5">
        <v>113</v>
      </c>
      <c r="D22" s="6">
        <v>117.5</v>
      </c>
      <c r="E22" s="7" t="s">
        <v>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>
        <v>114.03</v>
      </c>
      <c r="W22" s="20">
        <v>114.08</v>
      </c>
      <c r="X22" s="20">
        <v>114.32</v>
      </c>
      <c r="Y22" s="20">
        <v>114.45</v>
      </c>
      <c r="Z22" s="20">
        <v>113</v>
      </c>
      <c r="AA22" s="20">
        <v>114.1</v>
      </c>
      <c r="AB22" s="20">
        <v>114.65</v>
      </c>
      <c r="AC22" s="20">
        <v>114.93</v>
      </c>
      <c r="AD22" s="20">
        <v>114.81</v>
      </c>
      <c r="AE22" s="20">
        <v>114.83</v>
      </c>
      <c r="AF22" s="20">
        <v>114.8</v>
      </c>
      <c r="AG22" s="20">
        <v>114.75</v>
      </c>
      <c r="AH22" s="20">
        <v>114.7</v>
      </c>
      <c r="AI22" s="20">
        <v>114.75</v>
      </c>
      <c r="AJ22" s="20">
        <v>114.75</v>
      </c>
      <c r="AK22" s="20">
        <v>114.69</v>
      </c>
      <c r="AL22" s="20">
        <v>114.62</v>
      </c>
      <c r="AM22" s="20">
        <v>114.8</v>
      </c>
      <c r="AN22" s="20">
        <v>115.1</v>
      </c>
      <c r="AO22" s="20">
        <v>114.79</v>
      </c>
      <c r="AP22" s="20">
        <v>115.44</v>
      </c>
      <c r="AQ22" s="20">
        <v>115.28</v>
      </c>
      <c r="AR22" s="20">
        <v>115.33</v>
      </c>
      <c r="AS22" s="20">
        <v>115.13</v>
      </c>
      <c r="AT22" s="20">
        <v>116.09</v>
      </c>
      <c r="AU22" s="20">
        <v>114.93</v>
      </c>
      <c r="AV22" s="20">
        <v>114.72</v>
      </c>
      <c r="AW22" s="20">
        <v>113.91</v>
      </c>
      <c r="AX22" s="20">
        <v>115.02</v>
      </c>
      <c r="AY22" s="20">
        <v>116.67</v>
      </c>
      <c r="AZ22" s="20">
        <v>116.74</v>
      </c>
      <c r="BA22" s="20">
        <v>112.32</v>
      </c>
      <c r="BB22" s="20">
        <v>112.5</v>
      </c>
      <c r="BC22" s="20"/>
      <c r="BD22" s="20"/>
      <c r="BE22" s="20"/>
      <c r="BF22" s="20"/>
      <c r="BG22" s="20"/>
      <c r="BH22" s="20"/>
      <c r="BI22" s="20">
        <v>117.05</v>
      </c>
      <c r="BJ22" s="20">
        <v>117</v>
      </c>
      <c r="BK22" s="20">
        <v>117.4</v>
      </c>
      <c r="BL22" s="20">
        <v>114.32</v>
      </c>
      <c r="BM22" s="20">
        <v>115.58099999999999</v>
      </c>
      <c r="BN22" s="20">
        <v>115.58099999999999</v>
      </c>
      <c r="BO22" s="20">
        <v>115.58099999999999</v>
      </c>
      <c r="BP22" s="20">
        <v>115.58099999999999</v>
      </c>
      <c r="BQ22" s="20">
        <v>115.42</v>
      </c>
      <c r="BR22" s="20">
        <v>110.62</v>
      </c>
      <c r="BS22" s="20">
        <v>115.42</v>
      </c>
      <c r="BT22" s="20">
        <v>115.42</v>
      </c>
      <c r="BU22" s="20"/>
      <c r="BV22" s="20">
        <v>115.291</v>
      </c>
      <c r="BW22" s="20">
        <v>115.291</v>
      </c>
      <c r="BY22" s="36">
        <f t="shared" si="0"/>
        <v>0</v>
      </c>
      <c r="BZ22" s="36">
        <f t="shared" si="1"/>
        <v>0</v>
      </c>
      <c r="CA22" s="36" t="e">
        <f t="shared" si="2"/>
        <v>#DIV/0!</v>
      </c>
      <c r="CC22" s="36"/>
      <c r="CE22" s="40">
        <f t="shared" si="4"/>
        <v>4.5</v>
      </c>
    </row>
    <row r="23" spans="1:83" ht="13.5">
      <c r="A23" s="56"/>
      <c r="B23" s="5" t="s">
        <v>31</v>
      </c>
      <c r="C23" s="5"/>
      <c r="D23" s="6">
        <v>117.1</v>
      </c>
      <c r="E23" s="7" t="s">
        <v>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>
        <v>113</v>
      </c>
      <c r="BM23" s="20">
        <v>113</v>
      </c>
      <c r="BN23" s="20">
        <v>113</v>
      </c>
      <c r="BO23" s="20">
        <v>113</v>
      </c>
      <c r="BP23" s="20">
        <v>113</v>
      </c>
      <c r="BQ23" s="20">
        <v>113</v>
      </c>
      <c r="BR23" s="20">
        <v>113</v>
      </c>
      <c r="BS23" s="20">
        <v>113</v>
      </c>
      <c r="BT23" s="20">
        <v>113</v>
      </c>
      <c r="BU23" s="20">
        <v>113</v>
      </c>
      <c r="BV23" s="20">
        <v>113</v>
      </c>
      <c r="BW23" s="20">
        <v>113</v>
      </c>
      <c r="BY23" s="36">
        <f t="shared" si="0"/>
        <v>0</v>
      </c>
      <c r="BZ23" s="36">
        <f t="shared" si="1"/>
        <v>0</v>
      </c>
      <c r="CA23" s="36" t="e">
        <f t="shared" si="2"/>
        <v>#DIV/0!</v>
      </c>
      <c r="CC23" s="36"/>
      <c r="CE23" s="40"/>
    </row>
    <row r="24" spans="1:83" ht="13.5">
      <c r="A24" s="56"/>
      <c r="B24" s="5" t="s">
        <v>32</v>
      </c>
      <c r="C24" s="5">
        <v>113.77</v>
      </c>
      <c r="D24" s="6">
        <v>116.4</v>
      </c>
      <c r="E24" s="7" t="s">
        <v>6</v>
      </c>
      <c r="F24" s="20">
        <v>116.00999999999999</v>
      </c>
      <c r="G24" s="20">
        <v>116.03999999999999</v>
      </c>
      <c r="H24" s="20">
        <v>116.00999999999999</v>
      </c>
      <c r="I24" s="20">
        <v>116.00999999999999</v>
      </c>
      <c r="J24" s="20">
        <v>114.67</v>
      </c>
      <c r="K24" s="20">
        <v>114.44</v>
      </c>
      <c r="L24" s="20">
        <v>114.5</v>
      </c>
      <c r="M24" s="20">
        <v>114.5</v>
      </c>
      <c r="N24" s="20">
        <v>114.66</v>
      </c>
      <c r="O24" s="20">
        <v>114.49</v>
      </c>
      <c r="P24" s="20">
        <v>115.03</v>
      </c>
      <c r="Q24" s="20">
        <v>114.81</v>
      </c>
      <c r="R24" s="20">
        <v>114.58</v>
      </c>
      <c r="S24" s="20">
        <v>114.58</v>
      </c>
      <c r="T24" s="20">
        <v>114.24</v>
      </c>
      <c r="U24" s="20">
        <v>114.84</v>
      </c>
      <c r="V24" s="20">
        <v>114.81</v>
      </c>
      <c r="W24" s="20">
        <v>114.84</v>
      </c>
      <c r="X24" s="20">
        <v>113.96</v>
      </c>
      <c r="Y24" s="20">
        <v>116.51</v>
      </c>
      <c r="Z24" s="20">
        <v>115.65</v>
      </c>
      <c r="AA24" s="20">
        <v>116.55</v>
      </c>
      <c r="AB24" s="20">
        <v>116.22</v>
      </c>
      <c r="AC24" s="20">
        <v>116.3</v>
      </c>
      <c r="AD24" s="20">
        <v>116.38</v>
      </c>
      <c r="AE24" s="20">
        <v>116.46</v>
      </c>
      <c r="AF24" s="20">
        <v>116.66</v>
      </c>
      <c r="AG24" s="20">
        <v>116.7</v>
      </c>
      <c r="AH24" s="20">
        <v>114.9</v>
      </c>
      <c r="AI24" s="20">
        <v>115</v>
      </c>
      <c r="AJ24" s="20">
        <v>115.12</v>
      </c>
      <c r="AK24" s="20">
        <v>115.06</v>
      </c>
      <c r="AL24" s="20">
        <v>115.21</v>
      </c>
      <c r="AM24" s="20">
        <v>115.35</v>
      </c>
      <c r="AN24" s="20">
        <v>115.42</v>
      </c>
      <c r="AO24" s="20">
        <v>115.1</v>
      </c>
      <c r="AP24" s="20">
        <v>116.05</v>
      </c>
      <c r="AQ24" s="20">
        <v>116.23</v>
      </c>
      <c r="AR24" s="20">
        <v>116.21</v>
      </c>
      <c r="AS24" s="20">
        <v>116.06</v>
      </c>
      <c r="AT24" s="20">
        <v>114.88</v>
      </c>
      <c r="AU24" s="20">
        <v>116.47</v>
      </c>
      <c r="AV24" s="20">
        <v>116.46</v>
      </c>
      <c r="AW24" s="20">
        <v>116.53</v>
      </c>
      <c r="AX24" s="20">
        <v>116.31</v>
      </c>
      <c r="AY24" s="20">
        <v>116.35</v>
      </c>
      <c r="AZ24" s="20">
        <v>116.35</v>
      </c>
      <c r="BA24" s="20">
        <v>115.99</v>
      </c>
      <c r="BB24" s="20">
        <v>115.89</v>
      </c>
      <c r="BC24" s="20">
        <v>116.18</v>
      </c>
      <c r="BD24" s="20">
        <v>116.25</v>
      </c>
      <c r="BE24" s="20">
        <v>116.78</v>
      </c>
      <c r="BF24" s="20">
        <v>116.5</v>
      </c>
      <c r="BG24" s="20">
        <v>116.5</v>
      </c>
      <c r="BH24" s="20">
        <v>116.1</v>
      </c>
      <c r="BI24" s="20">
        <v>115.71</v>
      </c>
      <c r="BJ24" s="20">
        <v>116.51</v>
      </c>
      <c r="BK24" s="20">
        <v>116.43</v>
      </c>
      <c r="BL24" s="20">
        <v>116.128</v>
      </c>
      <c r="BM24" s="20">
        <v>116.238</v>
      </c>
      <c r="BN24" s="20">
        <v>116.708</v>
      </c>
      <c r="BO24" s="20">
        <v>116.828</v>
      </c>
      <c r="BP24" s="20">
        <v>116.878</v>
      </c>
      <c r="BQ24" s="20">
        <v>117.208</v>
      </c>
      <c r="BR24" s="20">
        <v>117.44800000000001</v>
      </c>
      <c r="BS24" s="20">
        <v>117.048</v>
      </c>
      <c r="BT24" s="20">
        <v>116.708</v>
      </c>
      <c r="BU24" s="20">
        <v>117.748</v>
      </c>
      <c r="BV24" s="20">
        <v>117.958</v>
      </c>
      <c r="BW24" s="20">
        <v>118.108</v>
      </c>
      <c r="BY24" s="36">
        <f t="shared" si="0"/>
        <v>114.44</v>
      </c>
      <c r="BZ24" s="36">
        <f t="shared" si="1"/>
        <v>116.03999999999999</v>
      </c>
      <c r="CA24" s="36">
        <f t="shared" si="2"/>
        <v>115.133</v>
      </c>
      <c r="CC24" s="36">
        <f t="shared" si="3"/>
        <v>1.3629999999999995</v>
      </c>
      <c r="CE24" s="40">
        <f t="shared" si="4"/>
        <v>2.6300000000000097</v>
      </c>
    </row>
    <row r="25" spans="1:83" ht="13.5">
      <c r="A25" s="26" t="s">
        <v>33</v>
      </c>
      <c r="B25" s="5" t="s">
        <v>34</v>
      </c>
      <c r="C25" s="5">
        <v>115.62</v>
      </c>
      <c r="D25" s="6">
        <v>117.1</v>
      </c>
      <c r="E25" s="7" t="s">
        <v>6</v>
      </c>
      <c r="F25" s="20">
        <v>120.94999999999999</v>
      </c>
      <c r="G25" s="20">
        <v>120.64999999999999</v>
      </c>
      <c r="H25" s="20">
        <v>120.44999999999999</v>
      </c>
      <c r="I25" s="20">
        <v>120.22</v>
      </c>
      <c r="J25" s="20">
        <v>120.19999999999999</v>
      </c>
      <c r="K25" s="20">
        <v>120.17999999999999</v>
      </c>
      <c r="L25" s="20">
        <v>120.10999999999999</v>
      </c>
      <c r="M25" s="20">
        <v>120</v>
      </c>
      <c r="N25" s="20">
        <v>118.92</v>
      </c>
      <c r="O25" s="20">
        <v>119.59</v>
      </c>
      <c r="P25" s="20">
        <v>119.47</v>
      </c>
      <c r="Q25" s="20">
        <v>119.82</v>
      </c>
      <c r="R25" s="20">
        <v>119.66</v>
      </c>
      <c r="S25" s="20">
        <v>119.6</v>
      </c>
      <c r="T25" s="20">
        <v>119.62</v>
      </c>
      <c r="U25" s="20">
        <v>119.49</v>
      </c>
      <c r="V25" s="20">
        <v>119.57</v>
      </c>
      <c r="W25" s="20">
        <v>119.55</v>
      </c>
      <c r="X25" s="20"/>
      <c r="Y25" s="20">
        <v>119.81</v>
      </c>
      <c r="Z25" s="20">
        <v>118.8</v>
      </c>
      <c r="AA25" s="20">
        <v>118.87</v>
      </c>
      <c r="AB25" s="20">
        <v>119.77</v>
      </c>
      <c r="AC25" s="20">
        <v>119.8</v>
      </c>
      <c r="AD25" s="20">
        <v>119.92</v>
      </c>
      <c r="AE25" s="20">
        <v>120.19</v>
      </c>
      <c r="AF25" s="20">
        <v>120.1</v>
      </c>
      <c r="AG25" s="20">
        <v>119.03</v>
      </c>
      <c r="AH25" s="20">
        <v>119.71</v>
      </c>
      <c r="AI25" s="20">
        <v>119.57</v>
      </c>
      <c r="AJ25" s="20">
        <v>119.53</v>
      </c>
      <c r="AK25" s="20">
        <v>119.36</v>
      </c>
      <c r="AL25" s="20">
        <v>119.18</v>
      </c>
      <c r="AM25" s="20">
        <v>119.06</v>
      </c>
      <c r="AN25" s="20">
        <v>118.96</v>
      </c>
      <c r="AO25" s="20">
        <v>118.98</v>
      </c>
      <c r="AP25" s="20">
        <v>118.95</v>
      </c>
      <c r="AQ25" s="20">
        <v>119.05</v>
      </c>
      <c r="AR25" s="20">
        <v>118.99</v>
      </c>
      <c r="AS25" s="20">
        <v>118.77</v>
      </c>
      <c r="AT25" s="20">
        <v>117.84</v>
      </c>
      <c r="AU25" s="20">
        <v>117.93</v>
      </c>
      <c r="AV25" s="20">
        <v>117.9</v>
      </c>
      <c r="AW25" s="20">
        <v>117.9</v>
      </c>
      <c r="AX25" s="20">
        <v>118.33</v>
      </c>
      <c r="AY25" s="20">
        <v>117.75</v>
      </c>
      <c r="AZ25" s="20">
        <v>117.77</v>
      </c>
      <c r="BA25" s="20">
        <v>117.79</v>
      </c>
      <c r="BB25" s="20">
        <v>117.85</v>
      </c>
      <c r="BC25" s="20">
        <v>117.86</v>
      </c>
      <c r="BD25" s="20">
        <v>118.71</v>
      </c>
      <c r="BE25" s="20">
        <v>118.59</v>
      </c>
      <c r="BF25" s="20"/>
      <c r="BG25" s="20"/>
      <c r="BH25" s="20"/>
      <c r="BI25" s="20"/>
      <c r="BJ25" s="20"/>
      <c r="BK25" s="20"/>
      <c r="BL25" s="20">
        <v>118.58</v>
      </c>
      <c r="BM25" s="20">
        <v>117.57000000000001</v>
      </c>
      <c r="BN25" s="20">
        <v>117.55000000000001</v>
      </c>
      <c r="BO25" s="20">
        <v>117.48</v>
      </c>
      <c r="BP25" s="20">
        <v>118.46000000000001</v>
      </c>
      <c r="BQ25" s="20">
        <v>117.57000000000001</v>
      </c>
      <c r="BR25" s="20">
        <v>118.29</v>
      </c>
      <c r="BS25" s="20">
        <v>118.4</v>
      </c>
      <c r="BT25" s="20">
        <v>118.34</v>
      </c>
      <c r="BU25" s="20">
        <v>117.54</v>
      </c>
      <c r="BV25" s="20">
        <v>118.84</v>
      </c>
      <c r="BW25" s="20">
        <v>118.84</v>
      </c>
      <c r="BY25" s="36">
        <f t="shared" si="0"/>
        <v>118.92</v>
      </c>
      <c r="BZ25" s="36">
        <f t="shared" si="1"/>
        <v>120.94999999999999</v>
      </c>
      <c r="CA25" s="36">
        <f t="shared" si="2"/>
        <v>120.127</v>
      </c>
      <c r="CC25" s="36">
        <f t="shared" si="3"/>
        <v>4.506999999999991</v>
      </c>
      <c r="CE25" s="39">
        <f t="shared" si="4"/>
        <v>1.4799999999999898</v>
      </c>
    </row>
    <row r="26" spans="1:83" ht="13.5">
      <c r="A26" s="56" t="s">
        <v>35</v>
      </c>
      <c r="B26" s="5" t="s">
        <v>36</v>
      </c>
      <c r="C26" s="5">
        <v>115.48</v>
      </c>
      <c r="D26" s="6">
        <v>117.6</v>
      </c>
      <c r="E26" s="7" t="s">
        <v>6</v>
      </c>
      <c r="F26" s="20">
        <v>121.78</v>
      </c>
      <c r="G26" s="20">
        <v>121.53999999999999</v>
      </c>
      <c r="H26" s="20">
        <v>121.53999999999999</v>
      </c>
      <c r="I26" s="20">
        <v>121.24</v>
      </c>
      <c r="J26" s="20">
        <v>121.39</v>
      </c>
      <c r="K26" s="20">
        <v>121.34</v>
      </c>
      <c r="L26" s="20">
        <v>121.19</v>
      </c>
      <c r="M26" s="20">
        <v>121.22</v>
      </c>
      <c r="N26" s="20">
        <v>120.46</v>
      </c>
      <c r="O26" s="20">
        <v>120.63</v>
      </c>
      <c r="P26" s="20">
        <v>121.49</v>
      </c>
      <c r="Q26" s="20">
        <v>121.59</v>
      </c>
      <c r="R26" s="20">
        <v>121.5</v>
      </c>
      <c r="S26" s="20">
        <v>121.36</v>
      </c>
      <c r="T26" s="20">
        <v>121.19</v>
      </c>
      <c r="U26" s="20">
        <v>117.8</v>
      </c>
      <c r="V26" s="20">
        <v>118.06</v>
      </c>
      <c r="W26" s="20">
        <v>117.72</v>
      </c>
      <c r="X26" s="20">
        <v>117.72</v>
      </c>
      <c r="Y26" s="20">
        <v>117.69</v>
      </c>
      <c r="Z26" s="20">
        <v>117.61</v>
      </c>
      <c r="AA26" s="20">
        <v>117.69</v>
      </c>
      <c r="AB26" s="20">
        <v>118.71</v>
      </c>
      <c r="AC26" s="20">
        <v>120.34</v>
      </c>
      <c r="AD26" s="20">
        <v>121.29</v>
      </c>
      <c r="AE26" s="20">
        <v>121.25</v>
      </c>
      <c r="AF26" s="20">
        <v>120.63</v>
      </c>
      <c r="AG26" s="20"/>
      <c r="AH26" s="20">
        <v>120.55</v>
      </c>
      <c r="AI26" s="20">
        <v>120.64</v>
      </c>
      <c r="AJ26" s="20">
        <v>120.6</v>
      </c>
      <c r="AK26" s="20">
        <v>120.34</v>
      </c>
      <c r="AL26" s="20">
        <v>119.98</v>
      </c>
      <c r="AM26" s="20">
        <v>120.12</v>
      </c>
      <c r="AN26" s="20">
        <v>120.24</v>
      </c>
      <c r="AO26" s="20">
        <v>120.38</v>
      </c>
      <c r="AP26" s="20">
        <v>120.56</v>
      </c>
      <c r="AQ26" s="20">
        <v>120.87</v>
      </c>
      <c r="AR26" s="20">
        <v>120.99</v>
      </c>
      <c r="AS26" s="20">
        <v>117.65</v>
      </c>
      <c r="AT26" s="20">
        <v>119.27</v>
      </c>
      <c r="AU26" s="20">
        <v>117.52</v>
      </c>
      <c r="AV26" s="20">
        <v>117.52</v>
      </c>
      <c r="AW26" s="20">
        <v>117.34</v>
      </c>
      <c r="AX26" s="20">
        <v>117.24</v>
      </c>
      <c r="AY26" s="20">
        <v>117.5</v>
      </c>
      <c r="AZ26" s="20">
        <v>120.3</v>
      </c>
      <c r="BA26" s="20">
        <v>119.45</v>
      </c>
      <c r="BB26" s="20">
        <v>118.45</v>
      </c>
      <c r="BC26" s="20">
        <v>118.24</v>
      </c>
      <c r="BD26" s="20">
        <v>118.28</v>
      </c>
      <c r="BE26" s="20">
        <v>118.16</v>
      </c>
      <c r="BF26" s="20">
        <v>119.8</v>
      </c>
      <c r="BG26" s="20">
        <v>119.9</v>
      </c>
      <c r="BH26" s="20">
        <v>119.8</v>
      </c>
      <c r="BI26" s="20">
        <v>119.73</v>
      </c>
      <c r="BJ26" s="20">
        <v>119.85</v>
      </c>
      <c r="BK26" s="20">
        <v>119.93</v>
      </c>
      <c r="BL26" s="20">
        <v>121.46900000000001</v>
      </c>
      <c r="BM26" s="20">
        <v>120.409</v>
      </c>
      <c r="BN26" s="20">
        <v>120.16900000000001</v>
      </c>
      <c r="BO26" s="20">
        <v>121.369</v>
      </c>
      <c r="BP26" s="20">
        <v>121.349</v>
      </c>
      <c r="BQ26" s="20">
        <v>115.909</v>
      </c>
      <c r="BR26" s="20">
        <v>120.869</v>
      </c>
      <c r="BS26" s="20">
        <v>121.00900000000001</v>
      </c>
      <c r="BT26" s="20">
        <v>120.929</v>
      </c>
      <c r="BU26" s="20">
        <v>117.30900000000001</v>
      </c>
      <c r="BV26" s="20">
        <v>116.409</v>
      </c>
      <c r="BW26" s="20">
        <v>116.60900000000001</v>
      </c>
      <c r="BY26" s="36">
        <f t="shared" si="0"/>
        <v>120.46</v>
      </c>
      <c r="BZ26" s="36">
        <f t="shared" si="1"/>
        <v>121.78</v>
      </c>
      <c r="CA26" s="36">
        <f t="shared" si="2"/>
        <v>121.23299999999999</v>
      </c>
      <c r="CC26" s="36">
        <f t="shared" si="3"/>
        <v>5.752999999999986</v>
      </c>
      <c r="CE26" s="40">
        <f t="shared" si="4"/>
        <v>2.1199999999999903</v>
      </c>
    </row>
    <row r="27" spans="1:83" ht="13.5">
      <c r="A27" s="56"/>
      <c r="B27" s="5" t="s">
        <v>37</v>
      </c>
      <c r="C27" s="5">
        <v>115.38</v>
      </c>
      <c r="D27" s="6">
        <v>117.6</v>
      </c>
      <c r="E27" s="7" t="s">
        <v>6</v>
      </c>
      <c r="F27" s="20">
        <v>122.70000000000002</v>
      </c>
      <c r="G27" s="20">
        <v>122.65</v>
      </c>
      <c r="H27" s="20">
        <v>122.61000000000001</v>
      </c>
      <c r="I27" s="20">
        <v>122.54</v>
      </c>
      <c r="J27" s="20">
        <v>122.54</v>
      </c>
      <c r="K27" s="20">
        <v>122.50000000000001</v>
      </c>
      <c r="L27" s="20">
        <v>122.44000000000001</v>
      </c>
      <c r="M27" s="20">
        <v>122.41</v>
      </c>
      <c r="N27" s="20">
        <v>122.28</v>
      </c>
      <c r="O27" s="20">
        <v>122.59</v>
      </c>
      <c r="P27" s="20">
        <v>122.52</v>
      </c>
      <c r="Q27" s="20">
        <v>121.16</v>
      </c>
      <c r="R27" s="20">
        <v>121.29</v>
      </c>
      <c r="S27" s="20">
        <v>120.42</v>
      </c>
      <c r="T27" s="20">
        <v>121.93</v>
      </c>
      <c r="U27" s="20">
        <v>121.87</v>
      </c>
      <c r="V27" s="20"/>
      <c r="W27" s="20">
        <v>118.67</v>
      </c>
      <c r="X27" s="20">
        <v>118.45</v>
      </c>
      <c r="Y27" s="20">
        <v>118.48</v>
      </c>
      <c r="Z27" s="20">
        <v>118.25</v>
      </c>
      <c r="AA27" s="20">
        <v>118.42</v>
      </c>
      <c r="AB27" s="20">
        <v>119.78</v>
      </c>
      <c r="AC27" s="20">
        <v>120.46</v>
      </c>
      <c r="AD27" s="20">
        <v>121.36</v>
      </c>
      <c r="AE27" s="20">
        <v>121.18</v>
      </c>
      <c r="AF27" s="20">
        <v>120.77</v>
      </c>
      <c r="AG27" s="20">
        <v>118.38</v>
      </c>
      <c r="AH27" s="20">
        <v>120.73</v>
      </c>
      <c r="AI27" s="20">
        <v>121.33</v>
      </c>
      <c r="AJ27" s="20">
        <v>121.52</v>
      </c>
      <c r="AK27" s="20">
        <v>120.91</v>
      </c>
      <c r="AL27" s="20">
        <v>120.26</v>
      </c>
      <c r="AM27" s="20">
        <v>120.43</v>
      </c>
      <c r="AN27" s="20">
        <v>120.73</v>
      </c>
      <c r="AO27" s="20">
        <v>120.54</v>
      </c>
      <c r="AP27" s="20">
        <v>120.08</v>
      </c>
      <c r="AQ27" s="20">
        <v>121.34</v>
      </c>
      <c r="AR27" s="20">
        <v>120.88</v>
      </c>
      <c r="AS27" s="20">
        <v>121.4</v>
      </c>
      <c r="AT27" s="20">
        <v>121.67</v>
      </c>
      <c r="AU27" s="20">
        <v>118.36</v>
      </c>
      <c r="AV27" s="20">
        <v>118.3</v>
      </c>
      <c r="AW27" s="20">
        <v>118.27</v>
      </c>
      <c r="AX27" s="20">
        <v>118.22</v>
      </c>
      <c r="AY27" s="20">
        <v>118.42</v>
      </c>
      <c r="AZ27" s="20">
        <v>120.66</v>
      </c>
      <c r="BA27" s="20">
        <v>119.67</v>
      </c>
      <c r="BB27" s="20">
        <v>119.82</v>
      </c>
      <c r="BC27" s="20">
        <v>120</v>
      </c>
      <c r="BD27" s="20">
        <v>119.92</v>
      </c>
      <c r="BE27" s="20">
        <v>119.84</v>
      </c>
      <c r="BF27" s="20">
        <v>119.7</v>
      </c>
      <c r="BG27" s="20">
        <v>119.6</v>
      </c>
      <c r="BH27" s="20">
        <v>119.6</v>
      </c>
      <c r="BI27" s="20"/>
      <c r="BJ27" s="20">
        <v>118.76</v>
      </c>
      <c r="BK27" s="20">
        <v>118.52</v>
      </c>
      <c r="BL27" s="20">
        <v>121.674</v>
      </c>
      <c r="BM27" s="20">
        <v>120.199</v>
      </c>
      <c r="BN27" s="20">
        <v>118.199</v>
      </c>
      <c r="BO27" s="20">
        <v>119.614</v>
      </c>
      <c r="BP27" s="20"/>
      <c r="BQ27" s="20"/>
      <c r="BR27" s="20">
        <v>117.844</v>
      </c>
      <c r="BS27" s="20">
        <v>117.884</v>
      </c>
      <c r="BT27" s="20">
        <v>117.869</v>
      </c>
      <c r="BU27" s="20">
        <v>118.869</v>
      </c>
      <c r="BV27" s="20">
        <v>118.729</v>
      </c>
      <c r="BW27" s="20">
        <v>119.329</v>
      </c>
      <c r="BY27" s="36">
        <f t="shared" si="0"/>
        <v>122.28</v>
      </c>
      <c r="BZ27" s="36">
        <f t="shared" si="1"/>
        <v>122.70000000000002</v>
      </c>
      <c r="CA27" s="36">
        <f t="shared" si="2"/>
        <v>122.526</v>
      </c>
      <c r="CC27" s="36">
        <f t="shared" si="3"/>
        <v>7.146000000000001</v>
      </c>
      <c r="CE27" s="40">
        <f t="shared" si="4"/>
        <v>2.219999999999999</v>
      </c>
    </row>
    <row r="28" spans="1:81" ht="13.5">
      <c r="A28" s="26"/>
      <c r="B28" s="5" t="s">
        <v>38</v>
      </c>
      <c r="C28" s="5"/>
      <c r="D28" s="6">
        <v>117.6</v>
      </c>
      <c r="E28" s="7" t="s">
        <v>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>
        <v>116.09</v>
      </c>
      <c r="BQ28" s="20">
        <v>116.14</v>
      </c>
      <c r="BR28" s="20">
        <v>116.21</v>
      </c>
      <c r="BS28" s="20">
        <v>116.25</v>
      </c>
      <c r="BT28" s="20">
        <v>116.28</v>
      </c>
      <c r="BU28" s="20">
        <v>116.672</v>
      </c>
      <c r="BV28" s="20">
        <v>116.792</v>
      </c>
      <c r="BW28" s="20">
        <v>116.892</v>
      </c>
      <c r="BY28" s="36">
        <f t="shared" si="0"/>
        <v>0</v>
      </c>
      <c r="BZ28" s="36">
        <f t="shared" si="1"/>
        <v>0</v>
      </c>
      <c r="CA28" s="36" t="e">
        <f t="shared" si="2"/>
        <v>#DIV/0!</v>
      </c>
      <c r="CC28" s="36"/>
    </row>
    <row r="29" spans="1:81" ht="13.5">
      <c r="A29" s="26"/>
      <c r="B29" s="5" t="s">
        <v>39</v>
      </c>
      <c r="C29" s="5"/>
      <c r="D29" s="6">
        <v>117.6</v>
      </c>
      <c r="E29" s="7" t="s">
        <v>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>
        <v>115.82</v>
      </c>
      <c r="BR29" s="20">
        <v>115.82</v>
      </c>
      <c r="BS29" s="20">
        <v>115.82</v>
      </c>
      <c r="BT29" s="20">
        <v>115.82</v>
      </c>
      <c r="BU29" s="20">
        <v>115.82</v>
      </c>
      <c r="BV29" s="20">
        <v>115.82</v>
      </c>
      <c r="BW29" s="20">
        <v>115.82</v>
      </c>
      <c r="BY29" s="36">
        <f t="shared" si="0"/>
        <v>0</v>
      </c>
      <c r="BZ29" s="36">
        <f t="shared" si="1"/>
        <v>0</v>
      </c>
      <c r="CA29" s="36" t="e">
        <f t="shared" si="2"/>
        <v>#DIV/0!</v>
      </c>
      <c r="CC29" s="36"/>
    </row>
    <row r="30" spans="1:81" s="25" customFormat="1" ht="12">
      <c r="A30" s="33" t="s">
        <v>40</v>
      </c>
      <c r="B30" s="34">
        <f>AVERAGE(F4:BW29)</f>
        <v>118.2687459708364</v>
      </c>
      <c r="C30" s="34"/>
      <c r="D30" s="33"/>
      <c r="E30" s="33"/>
      <c r="F30" s="34">
        <f aca="true" t="shared" si="5" ref="F30:AY30">AVERAGE(F4:F27)</f>
        <v>120.801</v>
      </c>
      <c r="G30" s="34">
        <f t="shared" si="5"/>
        <v>120.53100000000002</v>
      </c>
      <c r="H30" s="34">
        <f t="shared" si="5"/>
        <v>120.23285714285714</v>
      </c>
      <c r="I30" s="34">
        <f t="shared" si="5"/>
        <v>120.06999999999996</v>
      </c>
      <c r="J30" s="34">
        <f t="shared" si="5"/>
        <v>120.12666666666664</v>
      </c>
      <c r="K30" s="34">
        <f t="shared" si="5"/>
        <v>119.76095238095238</v>
      </c>
      <c r="L30" s="34">
        <f t="shared" si="5"/>
        <v>119.44421052631579</v>
      </c>
      <c r="M30" s="34">
        <f t="shared" si="5"/>
        <v>119.29000000000002</v>
      </c>
      <c r="N30" s="34">
        <f t="shared" si="5"/>
        <v>119.07238095238097</v>
      </c>
      <c r="O30" s="34">
        <f t="shared" si="5"/>
        <v>119.51142857142861</v>
      </c>
      <c r="P30" s="34">
        <f t="shared" si="5"/>
        <v>119.60476190476187</v>
      </c>
      <c r="Q30" s="34">
        <f t="shared" si="5"/>
        <v>119.17961904761904</v>
      </c>
      <c r="R30" s="34">
        <f t="shared" si="5"/>
        <v>119.0947619047619</v>
      </c>
      <c r="S30" s="34">
        <f t="shared" si="5"/>
        <v>118.96666666666665</v>
      </c>
      <c r="T30" s="34">
        <f t="shared" si="5"/>
        <v>118.95857142857142</v>
      </c>
      <c r="U30" s="34">
        <f t="shared" si="5"/>
        <v>118.53789473684209</v>
      </c>
      <c r="V30" s="34">
        <f t="shared" si="5"/>
        <v>117.99894736842106</v>
      </c>
      <c r="W30" s="34">
        <f t="shared" si="5"/>
        <v>118.10499999999999</v>
      </c>
      <c r="X30" s="34">
        <f t="shared" si="5"/>
        <v>117.87473684210524</v>
      </c>
      <c r="Y30" s="34">
        <f t="shared" si="5"/>
        <v>118.08250000000001</v>
      </c>
      <c r="Z30" s="34">
        <f t="shared" si="5"/>
        <v>118.00333333333334</v>
      </c>
      <c r="AA30" s="34">
        <f t="shared" si="5"/>
        <v>118.35363636363637</v>
      </c>
      <c r="AB30" s="34">
        <f t="shared" si="5"/>
        <v>118.8031818181818</v>
      </c>
      <c r="AC30" s="34">
        <f t="shared" si="5"/>
        <v>119.25909090909092</v>
      </c>
      <c r="AD30" s="34">
        <f t="shared" si="5"/>
        <v>119.60181818181819</v>
      </c>
      <c r="AE30" s="34">
        <f t="shared" si="5"/>
        <v>119.7159090909091</v>
      </c>
      <c r="AF30" s="34">
        <f t="shared" si="5"/>
        <v>119.585</v>
      </c>
      <c r="AG30" s="34">
        <f t="shared" si="5"/>
        <v>118.64933333333335</v>
      </c>
      <c r="AH30" s="34">
        <f t="shared" si="5"/>
        <v>119.17545454545457</v>
      </c>
      <c r="AI30" s="34">
        <f t="shared" si="5"/>
        <v>119.02428571428572</v>
      </c>
      <c r="AJ30" s="34">
        <f t="shared" si="5"/>
        <v>118.85349999999998</v>
      </c>
      <c r="AK30" s="34">
        <f t="shared" si="5"/>
        <v>118.59049999999999</v>
      </c>
      <c r="AL30" s="34">
        <f t="shared" si="5"/>
        <v>118.34100000000001</v>
      </c>
      <c r="AM30" s="34">
        <f t="shared" si="5"/>
        <v>118.29199999999996</v>
      </c>
      <c r="AN30" s="34">
        <f t="shared" si="5"/>
        <v>118.23299999999999</v>
      </c>
      <c r="AO30" s="34">
        <f t="shared" si="5"/>
        <v>118.2595</v>
      </c>
      <c r="AP30" s="34">
        <f t="shared" si="5"/>
        <v>118.36449999999999</v>
      </c>
      <c r="AQ30" s="34">
        <f t="shared" si="5"/>
        <v>118.64299999999999</v>
      </c>
      <c r="AR30" s="34">
        <f t="shared" si="5"/>
        <v>118.63749999999997</v>
      </c>
      <c r="AS30" s="34">
        <f t="shared" si="5"/>
        <v>118.12450000000001</v>
      </c>
      <c r="AT30" s="34">
        <f t="shared" si="5"/>
        <v>117.7375</v>
      </c>
      <c r="AU30" s="34">
        <f t="shared" si="5"/>
        <v>117.1825</v>
      </c>
      <c r="AV30" s="34">
        <f t="shared" si="5"/>
        <v>117.01299999999999</v>
      </c>
      <c r="AW30" s="34">
        <f t="shared" si="5"/>
        <v>116.88700000000001</v>
      </c>
      <c r="AX30" s="34">
        <f t="shared" si="5"/>
        <v>116.88699999999999</v>
      </c>
      <c r="AY30" s="34">
        <f t="shared" si="5"/>
        <v>116.9875</v>
      </c>
      <c r="AZ30" s="34">
        <f>AVERAGE(AZ4:AZ27)</f>
        <v>117.24449999999999</v>
      </c>
      <c r="BA30" s="34">
        <f aca="true" t="shared" si="6" ref="BA30:BW30">AVERAGE(BA4:BA27)</f>
        <v>117.22749999999999</v>
      </c>
      <c r="BB30" s="34">
        <f t="shared" si="6"/>
        <v>116.912</v>
      </c>
      <c r="BC30" s="34">
        <f t="shared" si="6"/>
        <v>117.58416666666666</v>
      </c>
      <c r="BD30" s="34">
        <f t="shared" si="6"/>
        <v>117.72363636363637</v>
      </c>
      <c r="BE30" s="34">
        <f t="shared" si="6"/>
        <v>117.47166666666668</v>
      </c>
      <c r="BF30" s="34">
        <f t="shared" si="6"/>
        <v>117.11666666666667</v>
      </c>
      <c r="BG30" s="34">
        <f t="shared" si="6"/>
        <v>116.95</v>
      </c>
      <c r="BH30" s="34">
        <f t="shared" si="6"/>
        <v>116.48571428571428</v>
      </c>
      <c r="BI30" s="34">
        <f t="shared" si="6"/>
        <v>116.24333333333334</v>
      </c>
      <c r="BJ30" s="34">
        <f t="shared" si="6"/>
        <v>117.31714285714285</v>
      </c>
      <c r="BK30" s="34">
        <f t="shared" si="6"/>
        <v>117.06333333333335</v>
      </c>
      <c r="BL30" s="34">
        <f t="shared" si="6"/>
        <v>117.53349999999999</v>
      </c>
      <c r="BM30" s="34">
        <f t="shared" si="6"/>
        <v>117.33973333333333</v>
      </c>
      <c r="BN30" s="34">
        <f t="shared" si="6"/>
        <v>117.11106666666666</v>
      </c>
      <c r="BO30" s="34">
        <f t="shared" si="6"/>
        <v>117.7015</v>
      </c>
      <c r="BP30" s="34">
        <f t="shared" si="6"/>
        <v>117.70076470588235</v>
      </c>
      <c r="BQ30" s="34">
        <f t="shared" si="6"/>
        <v>116.50513333333335</v>
      </c>
      <c r="BR30" s="34">
        <f t="shared" si="6"/>
        <v>116.58733333333332</v>
      </c>
      <c r="BS30" s="34">
        <f t="shared" si="6"/>
        <v>116.63400000000001</v>
      </c>
      <c r="BT30" s="34">
        <f t="shared" si="6"/>
        <v>116.67233333333334</v>
      </c>
      <c r="BU30" s="34">
        <f t="shared" si="6"/>
        <v>116.83211764705881</v>
      </c>
      <c r="BV30" s="34">
        <f t="shared" si="6"/>
        <v>116.7135</v>
      </c>
      <c r="BW30" s="34">
        <f t="shared" si="6"/>
        <v>116.5135</v>
      </c>
      <c r="CC30" s="38">
        <f>AVERAGE(CC4:CC27)</f>
        <v>6.704355820105818</v>
      </c>
    </row>
    <row r="32" ht="13.5">
      <c r="A32" s="16" t="s">
        <v>41</v>
      </c>
    </row>
    <row r="33" ht="13.5">
      <c r="A33" s="16" t="s">
        <v>46</v>
      </c>
    </row>
    <row r="34" ht="13.5">
      <c r="A34" s="31" t="s">
        <v>47</v>
      </c>
    </row>
    <row r="35" ht="13.5">
      <c r="A35" s="32" t="s">
        <v>48</v>
      </c>
    </row>
    <row r="36" ht="13.5">
      <c r="A36" s="35" t="s">
        <v>50</v>
      </c>
    </row>
  </sheetData>
  <sheetProtection/>
  <mergeCells count="10">
    <mergeCell ref="A15:A18"/>
    <mergeCell ref="A19:A21"/>
    <mergeCell ref="A22:A24"/>
    <mergeCell ref="A26:A27"/>
    <mergeCell ref="BL2:BN2"/>
    <mergeCell ref="A3:B3"/>
    <mergeCell ref="A4:A5"/>
    <mergeCell ref="A6:A7"/>
    <mergeCell ref="A8:A10"/>
    <mergeCell ref="A11:A14"/>
  </mergeCells>
  <conditionalFormatting sqref="F4:BW29">
    <cfRule type="cellIs" priority="1" dxfId="7" operator="lessThanOrEqual">
      <formula>$C4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35"/>
  <sheetViews>
    <sheetView zoomScale="85" zoomScaleNormal="85" zoomScalePageLayoutView="0" workbookViewId="0" topLeftCell="A4">
      <selection activeCell="K39" sqref="K39"/>
    </sheetView>
  </sheetViews>
  <sheetFormatPr defaultColWidth="9.140625" defaultRowHeight="15"/>
  <cols>
    <col min="1" max="1" width="9.57421875" style="16" customWidth="1"/>
    <col min="2" max="3" width="12.140625" style="16" customWidth="1"/>
    <col min="4" max="4" width="8.00390625" style="16" customWidth="1"/>
    <col min="5" max="5" width="6.7109375" style="16" customWidth="1"/>
    <col min="6" max="51" width="7.8515625" style="16" customWidth="1"/>
    <col min="52" max="57" width="10.28125" style="16" customWidth="1"/>
    <col min="58" max="60" width="8.28125" style="16" customWidth="1"/>
    <col min="61" max="70" width="10.28125" style="16" customWidth="1"/>
    <col min="71" max="71" width="13.140625" style="16" customWidth="1"/>
    <col min="72" max="75" width="10.28125" style="16" customWidth="1"/>
    <col min="76" max="16384" width="8.8515625" style="16" customWidth="1"/>
  </cols>
  <sheetData>
    <row r="1" ht="13.5">
      <c r="A1" s="17" t="s">
        <v>42</v>
      </c>
    </row>
    <row r="2" spans="64:76" ht="41.25">
      <c r="BL2" s="57"/>
      <c r="BM2" s="57"/>
      <c r="BN2" s="57"/>
      <c r="BS2" s="18" t="s">
        <v>0</v>
      </c>
      <c r="BV2" s="19"/>
      <c r="BW2" s="19"/>
      <c r="BX2" s="19"/>
    </row>
    <row r="3" spans="1:75" ht="13.5">
      <c r="A3" s="58" t="s">
        <v>1</v>
      </c>
      <c r="B3" s="58"/>
      <c r="C3" s="27" t="s">
        <v>49</v>
      </c>
      <c r="D3" s="27" t="s">
        <v>2</v>
      </c>
      <c r="E3" s="27" t="s">
        <v>3</v>
      </c>
      <c r="F3" s="2">
        <v>41725</v>
      </c>
      <c r="G3" s="2">
        <v>41753</v>
      </c>
      <c r="H3" s="2">
        <v>41788</v>
      </c>
      <c r="I3" s="2">
        <v>41816</v>
      </c>
      <c r="J3" s="2">
        <v>41830</v>
      </c>
      <c r="K3" s="2">
        <v>41865</v>
      </c>
      <c r="L3" s="2">
        <v>41899</v>
      </c>
      <c r="M3" s="2">
        <v>41914</v>
      </c>
      <c r="N3" s="2">
        <v>41963</v>
      </c>
      <c r="O3" s="2">
        <v>41985</v>
      </c>
      <c r="P3" s="2">
        <v>42012</v>
      </c>
      <c r="Q3" s="2">
        <v>42061</v>
      </c>
      <c r="R3" s="2">
        <v>42088</v>
      </c>
      <c r="S3" s="2">
        <v>42095</v>
      </c>
      <c r="T3" s="2">
        <v>42146</v>
      </c>
      <c r="U3" s="2">
        <v>42181</v>
      </c>
      <c r="V3" s="2">
        <v>42203</v>
      </c>
      <c r="W3" s="2">
        <v>42230</v>
      </c>
      <c r="X3" s="2">
        <v>42256</v>
      </c>
      <c r="Y3" s="2">
        <v>42286</v>
      </c>
      <c r="Z3" s="2">
        <v>42328</v>
      </c>
      <c r="AA3" s="2">
        <v>42348</v>
      </c>
      <c r="AB3" s="2">
        <v>42374</v>
      </c>
      <c r="AC3" s="2">
        <v>42415</v>
      </c>
      <c r="AD3" s="2">
        <v>42440</v>
      </c>
      <c r="AE3" s="2">
        <v>42481</v>
      </c>
      <c r="AF3" s="2">
        <v>42513</v>
      </c>
      <c r="AG3" s="2">
        <v>42537</v>
      </c>
      <c r="AH3" s="2">
        <v>42576</v>
      </c>
      <c r="AI3" s="2">
        <v>42608</v>
      </c>
      <c r="AJ3" s="2">
        <v>42632</v>
      </c>
      <c r="AK3" s="2">
        <v>42653</v>
      </c>
      <c r="AL3" s="2">
        <v>42681</v>
      </c>
      <c r="AM3" s="2">
        <v>42716</v>
      </c>
      <c r="AN3" s="2">
        <v>42752</v>
      </c>
      <c r="AO3" s="2">
        <v>42786</v>
      </c>
      <c r="AP3" s="2">
        <v>42800</v>
      </c>
      <c r="AQ3" s="2">
        <v>42849</v>
      </c>
      <c r="AR3" s="2">
        <v>42863</v>
      </c>
      <c r="AS3" s="2">
        <v>42900</v>
      </c>
      <c r="AT3" s="2">
        <v>42928</v>
      </c>
      <c r="AU3" s="2">
        <v>42962</v>
      </c>
      <c r="AV3" s="2">
        <v>42996</v>
      </c>
      <c r="AW3" s="2">
        <v>43024</v>
      </c>
      <c r="AX3" s="2">
        <v>43052</v>
      </c>
      <c r="AY3" s="2">
        <v>43075</v>
      </c>
      <c r="AZ3" s="2">
        <v>43101</v>
      </c>
      <c r="BA3" s="2">
        <v>43132</v>
      </c>
      <c r="BB3" s="2">
        <v>43160</v>
      </c>
      <c r="BC3" s="2">
        <v>43191</v>
      </c>
      <c r="BD3" s="2">
        <v>43221</v>
      </c>
      <c r="BE3" s="2">
        <v>43252</v>
      </c>
      <c r="BF3" s="3">
        <v>43282</v>
      </c>
      <c r="BG3" s="3">
        <v>43313</v>
      </c>
      <c r="BH3" s="3">
        <v>43344</v>
      </c>
      <c r="BI3" s="2">
        <v>43374</v>
      </c>
      <c r="BJ3" s="2">
        <v>43405</v>
      </c>
      <c r="BK3" s="2">
        <v>43435</v>
      </c>
      <c r="BL3" s="2">
        <v>43466</v>
      </c>
      <c r="BM3" s="2">
        <v>43497</v>
      </c>
      <c r="BN3" s="2">
        <v>43525</v>
      </c>
      <c r="BO3" s="2">
        <v>43556</v>
      </c>
      <c r="BP3" s="2">
        <v>43586</v>
      </c>
      <c r="BQ3" s="2">
        <v>43617</v>
      </c>
      <c r="BR3" s="2">
        <v>43647</v>
      </c>
      <c r="BS3" s="2">
        <v>43678</v>
      </c>
      <c r="BT3" s="2">
        <v>43709</v>
      </c>
      <c r="BU3" s="4">
        <v>43739</v>
      </c>
      <c r="BV3" s="4">
        <v>43770</v>
      </c>
      <c r="BW3" s="4">
        <v>43800</v>
      </c>
    </row>
    <row r="4" spans="1:75" ht="13.5">
      <c r="A4" s="56" t="s">
        <v>4</v>
      </c>
      <c r="B4" s="5" t="s">
        <v>5</v>
      </c>
      <c r="C4" s="5">
        <v>113.02</v>
      </c>
      <c r="D4" s="6">
        <v>114</v>
      </c>
      <c r="E4" s="7" t="s">
        <v>6</v>
      </c>
      <c r="F4" s="28"/>
      <c r="G4" s="28"/>
      <c r="H4" s="7">
        <v>119.58</v>
      </c>
      <c r="I4" s="7">
        <v>118.78999999999999</v>
      </c>
      <c r="J4" s="7">
        <v>118.67999999999999</v>
      </c>
      <c r="K4" s="7">
        <v>118</v>
      </c>
      <c r="L4" s="7">
        <v>117.84</v>
      </c>
      <c r="M4" s="7">
        <v>117.22</v>
      </c>
      <c r="N4" s="7">
        <v>118.19</v>
      </c>
      <c r="O4" s="7">
        <v>118.75</v>
      </c>
      <c r="P4" s="7">
        <v>119.07</v>
      </c>
      <c r="Q4" s="7">
        <v>118.29</v>
      </c>
      <c r="R4" s="7">
        <v>118.12</v>
      </c>
      <c r="S4" s="7">
        <v>117.59</v>
      </c>
      <c r="T4" s="7">
        <v>117.69</v>
      </c>
      <c r="U4" s="7">
        <v>118.49</v>
      </c>
      <c r="V4" s="7">
        <v>118.39</v>
      </c>
      <c r="W4" s="7">
        <v>118.63</v>
      </c>
      <c r="X4" s="7">
        <v>118.39</v>
      </c>
      <c r="Y4" s="7">
        <v>118.24</v>
      </c>
      <c r="Z4" s="7">
        <v>118.19</v>
      </c>
      <c r="AA4" s="7">
        <v>118.47</v>
      </c>
      <c r="AB4" s="7">
        <v>118.9</v>
      </c>
      <c r="AC4" s="7">
        <v>119.14</v>
      </c>
      <c r="AD4" s="7">
        <v>119.26</v>
      </c>
      <c r="AE4" s="7">
        <v>119.38</v>
      </c>
      <c r="AF4" s="7">
        <v>119.25</v>
      </c>
      <c r="AG4" s="28"/>
      <c r="AH4" s="7">
        <v>118.93</v>
      </c>
      <c r="AI4" s="7">
        <v>118.75</v>
      </c>
      <c r="AJ4" s="7">
        <v>118.57</v>
      </c>
      <c r="AK4" s="7">
        <v>118.13</v>
      </c>
      <c r="AL4" s="7">
        <v>117.81</v>
      </c>
      <c r="AM4" s="7">
        <v>117.7</v>
      </c>
      <c r="AN4" s="7">
        <v>117.58</v>
      </c>
      <c r="AO4" s="7">
        <v>117.74</v>
      </c>
      <c r="AP4" s="7">
        <v>117.95</v>
      </c>
      <c r="AQ4" s="7">
        <v>117.87</v>
      </c>
      <c r="AR4" s="7">
        <v>117.84</v>
      </c>
      <c r="AS4" s="7">
        <v>116.83</v>
      </c>
      <c r="AT4" s="7">
        <v>116.24</v>
      </c>
      <c r="AU4" s="7">
        <v>115.88</v>
      </c>
      <c r="AV4" s="7">
        <v>115.34</v>
      </c>
      <c r="AW4" s="7">
        <v>115.29</v>
      </c>
      <c r="AX4" s="7">
        <v>115.64</v>
      </c>
      <c r="AY4" s="7">
        <v>115.47</v>
      </c>
      <c r="AZ4" s="8">
        <v>115.46</v>
      </c>
      <c r="BA4" s="8">
        <v>116.65</v>
      </c>
      <c r="BB4" s="8">
        <v>116.67</v>
      </c>
      <c r="BC4" s="7">
        <v>116.6</v>
      </c>
      <c r="BD4" s="7">
        <v>116.31</v>
      </c>
      <c r="BE4" s="7">
        <v>117.39</v>
      </c>
      <c r="BF4" s="7">
        <v>116.3</v>
      </c>
      <c r="BG4" s="7"/>
      <c r="BH4" s="7">
        <v>114.1</v>
      </c>
      <c r="BI4" s="7">
        <v>114.4</v>
      </c>
      <c r="BJ4" s="7"/>
      <c r="BK4" s="7"/>
      <c r="BL4" s="7">
        <v>116.071</v>
      </c>
      <c r="BM4" s="7">
        <v>114.281</v>
      </c>
      <c r="BN4" s="7">
        <v>114.261</v>
      </c>
      <c r="BO4" s="7">
        <v>115.201</v>
      </c>
      <c r="BP4" s="7">
        <v>115.531</v>
      </c>
      <c r="BQ4" s="7">
        <v>114.841</v>
      </c>
      <c r="BR4" s="7">
        <v>114.881</v>
      </c>
      <c r="BS4" s="7">
        <v>116.001</v>
      </c>
      <c r="BT4" s="7">
        <v>116.511</v>
      </c>
      <c r="BU4" s="9">
        <v>113.811</v>
      </c>
      <c r="BV4" s="20">
        <v>114.281</v>
      </c>
      <c r="BW4" s="20">
        <v>114.381</v>
      </c>
    </row>
    <row r="5" spans="1:75" ht="13.5">
      <c r="A5" s="56"/>
      <c r="B5" s="5" t="s">
        <v>7</v>
      </c>
      <c r="C5" s="5">
        <v>113.02</v>
      </c>
      <c r="D5" s="6">
        <v>114</v>
      </c>
      <c r="E5" s="7" t="s">
        <v>6</v>
      </c>
      <c r="F5" s="7">
        <v>120.19999999999999</v>
      </c>
      <c r="G5" s="7">
        <v>120.22999999999999</v>
      </c>
      <c r="H5" s="7">
        <v>120.28</v>
      </c>
      <c r="I5" s="7">
        <v>120.22</v>
      </c>
      <c r="J5" s="7">
        <v>119.63</v>
      </c>
      <c r="K5" s="7">
        <v>119.72</v>
      </c>
      <c r="L5" s="28"/>
      <c r="M5" s="28"/>
      <c r="N5" s="7">
        <v>119.4</v>
      </c>
      <c r="O5" s="7">
        <v>119.67</v>
      </c>
      <c r="P5" s="7">
        <v>120.22</v>
      </c>
      <c r="Q5" s="7">
        <v>117.312</v>
      </c>
      <c r="R5" s="7">
        <v>117.83</v>
      </c>
      <c r="S5" s="7">
        <v>117.94</v>
      </c>
      <c r="T5" s="7">
        <v>117.9</v>
      </c>
      <c r="U5" s="7">
        <v>117.96</v>
      </c>
      <c r="V5" s="7">
        <v>117.96</v>
      </c>
      <c r="W5" s="7">
        <v>117.92</v>
      </c>
      <c r="X5" s="7">
        <v>117.93</v>
      </c>
      <c r="Y5" s="7">
        <v>117.93</v>
      </c>
      <c r="Z5" s="7">
        <v>117.82</v>
      </c>
      <c r="AA5" s="7">
        <v>118</v>
      </c>
      <c r="AB5" s="7">
        <v>119.11</v>
      </c>
      <c r="AC5" s="7">
        <v>119.4</v>
      </c>
      <c r="AD5" s="7">
        <v>119.77</v>
      </c>
      <c r="AE5" s="7">
        <v>119.84</v>
      </c>
      <c r="AF5" s="7">
        <v>120.02</v>
      </c>
      <c r="AG5" s="7">
        <v>120.06</v>
      </c>
      <c r="AH5" s="7">
        <v>119.06</v>
      </c>
      <c r="AI5" s="7">
        <v>119.09</v>
      </c>
      <c r="AJ5" s="7">
        <v>119.42</v>
      </c>
      <c r="AK5" s="7">
        <v>119.39</v>
      </c>
      <c r="AL5" s="7">
        <v>119.34</v>
      </c>
      <c r="AM5" s="7">
        <v>119.12</v>
      </c>
      <c r="AN5" s="7">
        <v>118.96</v>
      </c>
      <c r="AO5" s="7">
        <v>118.98</v>
      </c>
      <c r="AP5" s="7">
        <v>119</v>
      </c>
      <c r="AQ5" s="7">
        <v>119.14</v>
      </c>
      <c r="AR5" s="7">
        <v>119.13</v>
      </c>
      <c r="AS5" s="7">
        <v>119.22</v>
      </c>
      <c r="AT5" s="7">
        <v>119.06</v>
      </c>
      <c r="AU5" s="7">
        <v>118.41</v>
      </c>
      <c r="AV5" s="7">
        <v>118.4</v>
      </c>
      <c r="AW5" s="7">
        <v>118.42</v>
      </c>
      <c r="AX5" s="7">
        <v>118.4</v>
      </c>
      <c r="AY5" s="7">
        <v>118.42</v>
      </c>
      <c r="AZ5" s="10">
        <v>118.42</v>
      </c>
      <c r="BA5" s="8">
        <v>118.86</v>
      </c>
      <c r="BB5" s="8">
        <v>118.4</v>
      </c>
      <c r="BC5" s="7">
        <v>118.45</v>
      </c>
      <c r="BD5" s="7">
        <v>118.37</v>
      </c>
      <c r="BE5" s="7">
        <v>119.42</v>
      </c>
      <c r="BF5" s="7">
        <v>115</v>
      </c>
      <c r="BG5" s="7">
        <v>114.9</v>
      </c>
      <c r="BH5" s="7">
        <v>115.2</v>
      </c>
      <c r="BI5" s="7">
        <v>115.23</v>
      </c>
      <c r="BJ5" s="7">
        <v>115.25</v>
      </c>
      <c r="BK5" s="7">
        <v>115.25</v>
      </c>
      <c r="BL5" s="7"/>
      <c r="BM5" s="7"/>
      <c r="BN5" s="7"/>
      <c r="BO5" s="7">
        <v>118.81</v>
      </c>
      <c r="BP5" s="7">
        <v>119.03</v>
      </c>
      <c r="BQ5" s="7">
        <v>118.75999999999999</v>
      </c>
      <c r="BR5" s="7">
        <v>118.82</v>
      </c>
      <c r="BS5" s="7">
        <v>118.69</v>
      </c>
      <c r="BT5" s="7">
        <v>118.85</v>
      </c>
      <c r="BU5" s="20"/>
      <c r="BV5" s="20"/>
      <c r="BW5" s="20"/>
    </row>
    <row r="6" spans="1:75" ht="13.5">
      <c r="A6" s="56" t="s">
        <v>8</v>
      </c>
      <c r="B6" s="5" t="s">
        <v>9</v>
      </c>
      <c r="C6" s="5">
        <v>112.42</v>
      </c>
      <c r="D6" s="6">
        <v>116.8</v>
      </c>
      <c r="E6" s="7" t="s">
        <v>6</v>
      </c>
      <c r="F6" s="7">
        <v>119.92</v>
      </c>
      <c r="G6" s="7">
        <v>119.9</v>
      </c>
      <c r="H6" s="7">
        <v>119.87</v>
      </c>
      <c r="I6" s="7">
        <v>119.63000000000001</v>
      </c>
      <c r="J6" s="7">
        <v>119.49000000000001</v>
      </c>
      <c r="K6" s="7">
        <v>118.89</v>
      </c>
      <c r="L6" s="7">
        <v>118.81</v>
      </c>
      <c r="M6" s="7">
        <v>118.39</v>
      </c>
      <c r="N6" s="7">
        <v>118.4</v>
      </c>
      <c r="O6" s="7">
        <v>118.93</v>
      </c>
      <c r="P6" s="7">
        <v>119.1</v>
      </c>
      <c r="Q6" s="7">
        <v>118.87</v>
      </c>
      <c r="R6" s="7">
        <v>118.68</v>
      </c>
      <c r="S6" s="7">
        <v>118.43</v>
      </c>
      <c r="T6" s="7">
        <v>118.16</v>
      </c>
      <c r="U6" s="7">
        <v>118.55</v>
      </c>
      <c r="V6" s="7">
        <v>118.51</v>
      </c>
      <c r="W6" s="7">
        <v>118.91</v>
      </c>
      <c r="X6" s="7">
        <v>118.68</v>
      </c>
      <c r="Y6" s="7">
        <v>118.56</v>
      </c>
      <c r="Z6" s="7">
        <v>118.63</v>
      </c>
      <c r="AA6" s="7">
        <v>118.72</v>
      </c>
      <c r="AB6" s="7">
        <v>118.99</v>
      </c>
      <c r="AC6" s="7">
        <v>119.15</v>
      </c>
      <c r="AD6" s="7">
        <v>119.34</v>
      </c>
      <c r="AE6" s="7">
        <v>119.55</v>
      </c>
      <c r="AF6" s="7">
        <v>119.37</v>
      </c>
      <c r="AG6" s="28"/>
      <c r="AH6" s="7">
        <v>119.27</v>
      </c>
      <c r="AI6" s="7">
        <v>119.05</v>
      </c>
      <c r="AJ6" s="7">
        <v>118.91</v>
      </c>
      <c r="AK6" s="7">
        <v>117.47</v>
      </c>
      <c r="AL6" s="7">
        <v>116.28</v>
      </c>
      <c r="AM6" s="7">
        <v>116.73</v>
      </c>
      <c r="AN6" s="7">
        <v>116.94</v>
      </c>
      <c r="AO6" s="7">
        <v>117.21</v>
      </c>
      <c r="AP6" s="7">
        <v>117.41</v>
      </c>
      <c r="AQ6" s="7">
        <v>117.63</v>
      </c>
      <c r="AR6" s="7">
        <v>117.65</v>
      </c>
      <c r="AS6" s="7">
        <v>117.53</v>
      </c>
      <c r="AT6" s="7">
        <v>116.35</v>
      </c>
      <c r="AU6" s="7">
        <v>116.73</v>
      </c>
      <c r="AV6" s="7">
        <v>116.08</v>
      </c>
      <c r="AW6" s="7">
        <v>115.09</v>
      </c>
      <c r="AX6" s="7">
        <v>114.71</v>
      </c>
      <c r="AY6" s="7">
        <v>114.84</v>
      </c>
      <c r="AZ6" s="10">
        <v>114.11</v>
      </c>
      <c r="BA6" s="8">
        <v>114.27</v>
      </c>
      <c r="BB6" s="8">
        <v>114.37</v>
      </c>
      <c r="BC6" s="7"/>
      <c r="BD6" s="7"/>
      <c r="BE6" s="7">
        <v>117.43</v>
      </c>
      <c r="BF6" s="7"/>
      <c r="BG6" s="7"/>
      <c r="BH6" s="7"/>
      <c r="BI6" s="7"/>
      <c r="BJ6" s="7"/>
      <c r="BK6" s="7"/>
      <c r="BL6" s="7">
        <v>116.91799999999999</v>
      </c>
      <c r="BM6" s="7">
        <v>116.938</v>
      </c>
      <c r="BN6" s="7">
        <v>116.49799999999999</v>
      </c>
      <c r="BO6" s="7">
        <v>116.428</v>
      </c>
      <c r="BP6" s="7">
        <v>116.538</v>
      </c>
      <c r="BQ6" s="7">
        <v>116.338</v>
      </c>
      <c r="BR6" s="7">
        <v>115.788</v>
      </c>
      <c r="BS6" s="7">
        <v>113.898</v>
      </c>
      <c r="BT6" s="7">
        <v>113.508</v>
      </c>
      <c r="BU6" s="20">
        <v>113.688</v>
      </c>
      <c r="BV6" s="20">
        <v>114.038</v>
      </c>
      <c r="BW6" s="20">
        <v>114.63799999999999</v>
      </c>
    </row>
    <row r="7" spans="1:75" ht="13.5">
      <c r="A7" s="56"/>
      <c r="B7" s="5" t="s">
        <v>10</v>
      </c>
      <c r="C7" s="5">
        <v>112.42</v>
      </c>
      <c r="D7" s="6">
        <v>116.8</v>
      </c>
      <c r="E7" s="7" t="s">
        <v>6</v>
      </c>
      <c r="F7" s="7">
        <v>119.91</v>
      </c>
      <c r="G7" s="7">
        <v>119.94999999999999</v>
      </c>
      <c r="H7" s="7">
        <v>120</v>
      </c>
      <c r="I7" s="7">
        <v>119.72999999999999</v>
      </c>
      <c r="J7" s="7">
        <v>119.74</v>
      </c>
      <c r="K7" s="7">
        <v>119.22999999999999</v>
      </c>
      <c r="L7" s="7">
        <v>119.08</v>
      </c>
      <c r="M7" s="7">
        <v>118.85</v>
      </c>
      <c r="N7" s="7">
        <v>118.84</v>
      </c>
      <c r="O7" s="7">
        <v>119.03</v>
      </c>
      <c r="P7" s="7">
        <v>119.07</v>
      </c>
      <c r="Q7" s="7">
        <v>119.15</v>
      </c>
      <c r="R7" s="7">
        <v>118.91</v>
      </c>
      <c r="S7" s="7">
        <v>118.84</v>
      </c>
      <c r="T7" s="7">
        <v>118.47</v>
      </c>
      <c r="U7" s="7">
        <v>118.78</v>
      </c>
      <c r="V7" s="7">
        <v>118.83</v>
      </c>
      <c r="W7" s="7">
        <v>118.92</v>
      </c>
      <c r="X7" s="7">
        <v>118.97</v>
      </c>
      <c r="Y7" s="7">
        <v>118.78</v>
      </c>
      <c r="Z7" s="7">
        <v>118.75</v>
      </c>
      <c r="AA7" s="7">
        <v>118.82</v>
      </c>
      <c r="AB7" s="7">
        <v>119.19</v>
      </c>
      <c r="AC7" s="7">
        <v>119.18</v>
      </c>
      <c r="AD7" s="7">
        <v>119.33</v>
      </c>
      <c r="AE7" s="7">
        <v>119.41</v>
      </c>
      <c r="AF7" s="7">
        <v>119.47</v>
      </c>
      <c r="AG7" s="7">
        <v>119.72</v>
      </c>
      <c r="AH7" s="7">
        <v>119.53</v>
      </c>
      <c r="AI7" s="7">
        <v>119.33</v>
      </c>
      <c r="AJ7" s="7">
        <v>119.22</v>
      </c>
      <c r="AK7" s="7">
        <v>117.9</v>
      </c>
      <c r="AL7" s="7">
        <v>116.76</v>
      </c>
      <c r="AM7" s="7">
        <v>117.02</v>
      </c>
      <c r="AN7" s="7">
        <v>117.19</v>
      </c>
      <c r="AO7" s="7">
        <v>117.32</v>
      </c>
      <c r="AP7" s="7">
        <v>117.65</v>
      </c>
      <c r="AQ7" s="7">
        <v>117.84</v>
      </c>
      <c r="AR7" s="7">
        <v>117.91</v>
      </c>
      <c r="AS7" s="7">
        <v>117.81</v>
      </c>
      <c r="AT7" s="7">
        <v>117.58</v>
      </c>
      <c r="AU7" s="7">
        <v>117.13</v>
      </c>
      <c r="AV7" s="7">
        <v>116.71</v>
      </c>
      <c r="AW7" s="7">
        <v>115.53</v>
      </c>
      <c r="AX7" s="7">
        <v>115.48</v>
      </c>
      <c r="AY7" s="7">
        <v>115.93</v>
      </c>
      <c r="AZ7" s="10">
        <v>115.15</v>
      </c>
      <c r="BA7" s="10">
        <v>115.14</v>
      </c>
      <c r="BB7" s="8">
        <v>115.13</v>
      </c>
      <c r="BC7" s="7"/>
      <c r="BD7" s="7"/>
      <c r="BE7" s="7"/>
      <c r="BF7" s="7"/>
      <c r="BG7" s="7">
        <v>115.4</v>
      </c>
      <c r="BH7" s="7">
        <v>115.3</v>
      </c>
      <c r="BI7" s="7"/>
      <c r="BJ7" s="7"/>
      <c r="BK7" s="7"/>
      <c r="BL7" s="7">
        <v>115.02600000000001</v>
      </c>
      <c r="BM7" s="7"/>
      <c r="BN7" s="7"/>
      <c r="BO7" s="7"/>
      <c r="BP7" s="7"/>
      <c r="BQ7" s="7">
        <v>116.38600000000001</v>
      </c>
      <c r="BR7" s="7">
        <v>116.186</v>
      </c>
      <c r="BS7" s="7">
        <v>114.876</v>
      </c>
      <c r="BT7" s="7">
        <v>114.906</v>
      </c>
      <c r="BU7" s="9">
        <v>127.676</v>
      </c>
      <c r="BV7" s="20">
        <v>115.07600000000001</v>
      </c>
      <c r="BW7" s="20">
        <v>114.976</v>
      </c>
    </row>
    <row r="8" spans="1:75" ht="13.5">
      <c r="A8" s="56" t="s">
        <v>11</v>
      </c>
      <c r="B8" s="5" t="s">
        <v>12</v>
      </c>
      <c r="C8" s="5">
        <v>112.62</v>
      </c>
      <c r="D8" s="6">
        <v>114.7</v>
      </c>
      <c r="E8" s="7" t="s">
        <v>6</v>
      </c>
      <c r="F8" s="7">
        <v>120.61999999999999</v>
      </c>
      <c r="G8" s="7">
        <v>120.28</v>
      </c>
      <c r="H8" s="7">
        <v>120.24</v>
      </c>
      <c r="I8" s="7">
        <v>120.5</v>
      </c>
      <c r="J8" s="7">
        <v>120.07</v>
      </c>
      <c r="K8" s="7">
        <v>119.83999999999999</v>
      </c>
      <c r="L8" s="7">
        <v>119.67999999999999</v>
      </c>
      <c r="M8" s="7">
        <v>119.61</v>
      </c>
      <c r="N8" s="7">
        <v>119.58</v>
      </c>
      <c r="O8" s="7">
        <v>119.86</v>
      </c>
      <c r="P8" s="7">
        <v>120.13</v>
      </c>
      <c r="Q8" s="7">
        <v>120.03</v>
      </c>
      <c r="R8" s="7" t="s">
        <v>43</v>
      </c>
      <c r="S8" s="7">
        <v>119.75</v>
      </c>
      <c r="T8" s="7">
        <v>119.55</v>
      </c>
      <c r="U8" s="7">
        <v>117.25</v>
      </c>
      <c r="V8" s="7">
        <v>116.43</v>
      </c>
      <c r="W8" s="7">
        <v>116.13</v>
      </c>
      <c r="X8" s="7">
        <v>116.03</v>
      </c>
      <c r="Y8" s="7">
        <v>115.95</v>
      </c>
      <c r="Z8" s="7">
        <v>118.54</v>
      </c>
      <c r="AA8" s="7">
        <v>118.6</v>
      </c>
      <c r="AB8" s="7">
        <v>118.87</v>
      </c>
      <c r="AC8" s="7">
        <v>119.51</v>
      </c>
      <c r="AD8" s="7">
        <v>119.9</v>
      </c>
      <c r="AE8" s="7">
        <v>120.05</v>
      </c>
      <c r="AF8" s="7">
        <v>119.33</v>
      </c>
      <c r="AG8" s="7">
        <v>119.33</v>
      </c>
      <c r="AH8" s="7">
        <v>119.18</v>
      </c>
      <c r="AI8" s="7">
        <v>118.82</v>
      </c>
      <c r="AJ8" s="7">
        <v>118.38</v>
      </c>
      <c r="AK8" s="7">
        <v>118.2</v>
      </c>
      <c r="AL8" s="7">
        <v>118.06</v>
      </c>
      <c r="AM8" s="7">
        <v>117.97</v>
      </c>
      <c r="AN8" s="7">
        <v>118.44</v>
      </c>
      <c r="AO8" s="7">
        <v>118.31</v>
      </c>
      <c r="AP8" s="7">
        <v>118.04</v>
      </c>
      <c r="AQ8" s="7">
        <v>118.78</v>
      </c>
      <c r="AR8" s="7">
        <v>118.8</v>
      </c>
      <c r="AS8" s="7">
        <v>119.14</v>
      </c>
      <c r="AT8" s="7">
        <v>117.18</v>
      </c>
      <c r="AU8" s="7">
        <v>115.76</v>
      </c>
      <c r="AV8" s="7">
        <v>115.76</v>
      </c>
      <c r="AW8" s="7">
        <v>115.7</v>
      </c>
      <c r="AX8" s="7">
        <v>115.65</v>
      </c>
      <c r="AY8" s="7">
        <v>115.76</v>
      </c>
      <c r="AZ8" s="10">
        <v>116.26</v>
      </c>
      <c r="BA8" s="10">
        <v>119.1</v>
      </c>
      <c r="BB8" s="8">
        <v>116</v>
      </c>
      <c r="BC8" s="7">
        <v>117.61</v>
      </c>
      <c r="BD8" s="7">
        <v>118.39</v>
      </c>
      <c r="BE8" s="7">
        <v>116.1</v>
      </c>
      <c r="BF8" s="7"/>
      <c r="BG8" s="7"/>
      <c r="BH8" s="7"/>
      <c r="BI8" s="7"/>
      <c r="BJ8" s="7">
        <v>118.4</v>
      </c>
      <c r="BK8" s="7">
        <v>118.4</v>
      </c>
      <c r="BL8" s="7"/>
      <c r="BM8" s="7"/>
      <c r="BN8" s="7"/>
      <c r="BO8" s="7">
        <v>118.74199999999999</v>
      </c>
      <c r="BP8" s="7">
        <v>118.822</v>
      </c>
      <c r="BQ8" s="7"/>
      <c r="BR8" s="7">
        <v>117.502</v>
      </c>
      <c r="BS8" s="7">
        <v>114.80199999999999</v>
      </c>
      <c r="BT8" s="7">
        <v>113.102</v>
      </c>
      <c r="BU8" s="9">
        <v>117.352</v>
      </c>
      <c r="BV8" s="20">
        <v>117.702</v>
      </c>
      <c r="BW8" s="20">
        <v>117.80199999999999</v>
      </c>
    </row>
    <row r="9" spans="1:75" ht="13.5">
      <c r="A9" s="56"/>
      <c r="B9" s="5" t="s">
        <v>13</v>
      </c>
      <c r="C9" s="5">
        <v>112.62</v>
      </c>
      <c r="D9" s="6">
        <v>114.7</v>
      </c>
      <c r="E9" s="7" t="s">
        <v>6</v>
      </c>
      <c r="F9" s="7">
        <v>120.32999999999998</v>
      </c>
      <c r="G9" s="7">
        <v>120.38999999999999</v>
      </c>
      <c r="H9" s="7">
        <v>117.60999999999999</v>
      </c>
      <c r="I9" s="7">
        <v>118.02999999999999</v>
      </c>
      <c r="J9" s="7">
        <v>119.83999999999999</v>
      </c>
      <c r="K9" s="7">
        <v>119.82</v>
      </c>
      <c r="L9" s="28"/>
      <c r="M9" s="28"/>
      <c r="N9" s="7">
        <v>117.3</v>
      </c>
      <c r="O9" s="7">
        <v>120.33</v>
      </c>
      <c r="P9" s="7">
        <v>120.49</v>
      </c>
      <c r="Q9" s="7">
        <v>117.25</v>
      </c>
      <c r="R9" s="7">
        <v>117.11</v>
      </c>
      <c r="S9" s="7">
        <v>117.23</v>
      </c>
      <c r="T9" s="7">
        <v>117.23</v>
      </c>
      <c r="U9" s="7">
        <v>118.08</v>
      </c>
      <c r="V9" s="7">
        <v>117.11</v>
      </c>
      <c r="W9" s="7">
        <v>117.27</v>
      </c>
      <c r="X9" s="7">
        <v>117.13</v>
      </c>
      <c r="Y9" s="7">
        <v>117.09</v>
      </c>
      <c r="Z9" s="7">
        <v>117.01</v>
      </c>
      <c r="AA9" s="7">
        <v>117.12</v>
      </c>
      <c r="AB9" s="7">
        <v>117.95</v>
      </c>
      <c r="AC9" s="7">
        <v>118.95</v>
      </c>
      <c r="AD9" s="7">
        <v>119.48</v>
      </c>
      <c r="AE9" s="7">
        <v>119.25</v>
      </c>
      <c r="AF9" s="7">
        <v>118.8</v>
      </c>
      <c r="AG9" s="7">
        <v>117.1</v>
      </c>
      <c r="AH9" s="7">
        <v>118.82</v>
      </c>
      <c r="AI9" s="7">
        <v>118.87</v>
      </c>
      <c r="AJ9" s="7">
        <v>118.55</v>
      </c>
      <c r="AK9" s="7">
        <v>118.35</v>
      </c>
      <c r="AL9" s="7">
        <v>118.23</v>
      </c>
      <c r="AM9" s="7">
        <v>118.37</v>
      </c>
      <c r="AN9" s="7">
        <v>118.71</v>
      </c>
      <c r="AO9" s="7">
        <v>118.92</v>
      </c>
      <c r="AP9" s="7">
        <v>119.17</v>
      </c>
      <c r="AQ9" s="7">
        <v>118.95</v>
      </c>
      <c r="AR9" s="7">
        <v>118.98</v>
      </c>
      <c r="AS9" s="7">
        <v>118.98</v>
      </c>
      <c r="AT9" s="7">
        <v>118.86</v>
      </c>
      <c r="AU9" s="7">
        <v>117.21</v>
      </c>
      <c r="AV9" s="7">
        <v>117.01</v>
      </c>
      <c r="AW9" s="7">
        <v>116.96</v>
      </c>
      <c r="AX9" s="7">
        <v>116.94</v>
      </c>
      <c r="AY9" s="7">
        <v>116.76</v>
      </c>
      <c r="AZ9" s="10">
        <v>117.13</v>
      </c>
      <c r="BA9" s="10">
        <v>118.52</v>
      </c>
      <c r="BB9" s="8">
        <v>117.09</v>
      </c>
      <c r="BC9" s="7">
        <v>117.46</v>
      </c>
      <c r="BD9" s="7">
        <v>117.11</v>
      </c>
      <c r="BE9" s="7">
        <v>115.65</v>
      </c>
      <c r="BF9" s="7">
        <v>115.4</v>
      </c>
      <c r="BG9" s="7">
        <v>115.4</v>
      </c>
      <c r="BH9" s="7">
        <v>115.3</v>
      </c>
      <c r="BI9" s="7">
        <v>115.34</v>
      </c>
      <c r="BJ9" s="7">
        <v>115.45</v>
      </c>
      <c r="BK9" s="7">
        <v>114.9</v>
      </c>
      <c r="BL9" s="7"/>
      <c r="BM9" s="7"/>
      <c r="BN9" s="7"/>
      <c r="BO9" s="7">
        <v>119.854</v>
      </c>
      <c r="BP9" s="7">
        <v>119.824</v>
      </c>
      <c r="BQ9" s="7"/>
      <c r="BR9" s="7">
        <v>116.70400000000001</v>
      </c>
      <c r="BS9" s="7">
        <v>117.814</v>
      </c>
      <c r="BT9" s="7">
        <v>118.274</v>
      </c>
      <c r="BU9" s="9">
        <v>117.164</v>
      </c>
      <c r="BV9" s="20">
        <v>116.70400000000001</v>
      </c>
      <c r="BW9" s="20">
        <v>116.604</v>
      </c>
    </row>
    <row r="10" spans="1:75" ht="13.5">
      <c r="A10" s="56"/>
      <c r="B10" s="5" t="s">
        <v>14</v>
      </c>
      <c r="C10" s="5">
        <v>112.62</v>
      </c>
      <c r="D10" s="6">
        <v>114.7</v>
      </c>
      <c r="E10" s="7" t="s">
        <v>6</v>
      </c>
      <c r="F10" s="7">
        <v>119.25999999999999</v>
      </c>
      <c r="G10" s="7">
        <v>119.46</v>
      </c>
      <c r="H10" s="7">
        <v>119.53</v>
      </c>
      <c r="I10" s="7">
        <v>119.36</v>
      </c>
      <c r="J10" s="7">
        <v>119.16</v>
      </c>
      <c r="K10" s="7">
        <v>119</v>
      </c>
      <c r="L10" s="7">
        <v>116.67999999999999</v>
      </c>
      <c r="M10" s="7">
        <v>117.86</v>
      </c>
      <c r="N10" s="7">
        <v>116.09</v>
      </c>
      <c r="O10" s="7">
        <v>116.36</v>
      </c>
      <c r="P10" s="7">
        <v>115.67</v>
      </c>
      <c r="Q10" s="7">
        <v>116.76</v>
      </c>
      <c r="R10" s="7">
        <v>115.67</v>
      </c>
      <c r="S10" s="7">
        <v>115.69</v>
      </c>
      <c r="T10" s="7">
        <v>115.7</v>
      </c>
      <c r="U10" s="7">
        <v>115.65</v>
      </c>
      <c r="V10" s="7">
        <v>115.78</v>
      </c>
      <c r="W10" s="7">
        <v>116.61</v>
      </c>
      <c r="X10" s="7">
        <v>115.74</v>
      </c>
      <c r="Y10" s="7">
        <v>115.76</v>
      </c>
      <c r="Z10" s="7">
        <v>116.04</v>
      </c>
      <c r="AA10" s="7">
        <v>115.71</v>
      </c>
      <c r="AB10" s="7">
        <v>116.52</v>
      </c>
      <c r="AC10" s="7">
        <v>118.05</v>
      </c>
      <c r="AD10" s="7">
        <v>118.78</v>
      </c>
      <c r="AE10" s="7">
        <v>118.99</v>
      </c>
      <c r="AF10" s="7">
        <v>118.86</v>
      </c>
      <c r="AG10" s="7">
        <v>115.92</v>
      </c>
      <c r="AH10" s="7">
        <v>118.9</v>
      </c>
      <c r="AI10" s="7">
        <v>118.9</v>
      </c>
      <c r="AJ10" s="7">
        <v>118.7</v>
      </c>
      <c r="AK10" s="7">
        <v>118.59</v>
      </c>
      <c r="AL10" s="7">
        <v>118.2</v>
      </c>
      <c r="AM10" s="7">
        <v>117.97</v>
      </c>
      <c r="AN10" s="7">
        <v>117.82</v>
      </c>
      <c r="AO10" s="7">
        <v>118.09</v>
      </c>
      <c r="AP10" s="7">
        <v>118.51</v>
      </c>
      <c r="AQ10" s="7">
        <v>118.58</v>
      </c>
      <c r="AR10" s="7">
        <v>118.59</v>
      </c>
      <c r="AS10" s="7">
        <v>116.78</v>
      </c>
      <c r="AT10" s="7">
        <v>115.66</v>
      </c>
      <c r="AU10" s="7">
        <v>115.86</v>
      </c>
      <c r="AV10" s="7">
        <v>115.7</v>
      </c>
      <c r="AW10" s="7">
        <v>115.61</v>
      </c>
      <c r="AX10" s="7">
        <v>115.56</v>
      </c>
      <c r="AY10" s="7">
        <v>115.71</v>
      </c>
      <c r="AZ10" s="10">
        <v>115.69</v>
      </c>
      <c r="BA10" s="10">
        <v>114.83</v>
      </c>
      <c r="BB10" s="8">
        <v>115.66</v>
      </c>
      <c r="BC10" s="7">
        <v>115.69</v>
      </c>
      <c r="BD10" s="7">
        <v>117</v>
      </c>
      <c r="BE10" s="7">
        <v>115.68</v>
      </c>
      <c r="BF10" s="7"/>
      <c r="BG10" s="7"/>
      <c r="BH10" s="7"/>
      <c r="BI10" s="7"/>
      <c r="BJ10" s="7"/>
      <c r="BK10" s="7">
        <v>115.9</v>
      </c>
      <c r="BL10" s="7">
        <v>117.825</v>
      </c>
      <c r="BM10" s="7">
        <v>116.345</v>
      </c>
      <c r="BN10" s="7">
        <v>117.975</v>
      </c>
      <c r="BO10" s="7">
        <v>119.685</v>
      </c>
      <c r="BP10" s="7">
        <v>119.525</v>
      </c>
      <c r="BQ10" s="7"/>
      <c r="BR10" s="7">
        <v>117.915</v>
      </c>
      <c r="BS10" s="7">
        <v>117.705</v>
      </c>
      <c r="BT10" s="7">
        <v>118.355</v>
      </c>
      <c r="BU10" s="9">
        <v>116.545</v>
      </c>
      <c r="BV10" s="20">
        <v>117.245</v>
      </c>
      <c r="BW10" s="20">
        <v>116.945</v>
      </c>
    </row>
    <row r="11" spans="1:75" ht="13.5">
      <c r="A11" s="56" t="s">
        <v>15</v>
      </c>
      <c r="B11" s="5" t="s">
        <v>16</v>
      </c>
      <c r="C11" s="5">
        <v>112.07</v>
      </c>
      <c r="D11" s="6">
        <v>118</v>
      </c>
      <c r="E11" s="7" t="s">
        <v>6</v>
      </c>
      <c r="F11" s="7">
        <v>126.00999999999999</v>
      </c>
      <c r="G11" s="7">
        <v>125.21</v>
      </c>
      <c r="H11" s="7">
        <v>124.66</v>
      </c>
      <c r="I11" s="7">
        <v>125.13999999999999</v>
      </c>
      <c r="J11" s="7">
        <v>128.23</v>
      </c>
      <c r="K11" s="7">
        <v>123.64999999999999</v>
      </c>
      <c r="L11" s="7">
        <v>123.08999999999999</v>
      </c>
      <c r="M11" s="7">
        <v>122.89</v>
      </c>
      <c r="N11" s="7">
        <v>123</v>
      </c>
      <c r="O11" s="7">
        <v>123.01</v>
      </c>
      <c r="P11" s="7">
        <v>122.93</v>
      </c>
      <c r="Q11" s="7">
        <v>122.77</v>
      </c>
      <c r="R11" s="7">
        <v>122.57</v>
      </c>
      <c r="S11" s="7">
        <v>122.5</v>
      </c>
      <c r="T11" s="7">
        <v>122.36</v>
      </c>
      <c r="U11" s="28"/>
      <c r="V11" s="28"/>
      <c r="W11" s="28"/>
      <c r="X11" s="28"/>
      <c r="Y11" s="28"/>
      <c r="Z11" s="28"/>
      <c r="AA11" s="7">
        <v>123.9</v>
      </c>
      <c r="AB11" s="7">
        <v>122.77</v>
      </c>
      <c r="AC11" s="7">
        <v>122.59</v>
      </c>
      <c r="AD11" s="7">
        <v>122.65</v>
      </c>
      <c r="AE11" s="7">
        <v>122.54</v>
      </c>
      <c r="AF11" s="7">
        <v>122.51</v>
      </c>
      <c r="AG11" s="7">
        <v>122.6</v>
      </c>
      <c r="AH11" s="7">
        <v>119.7</v>
      </c>
      <c r="AI11" s="7">
        <v>119.75</v>
      </c>
      <c r="AJ11" s="7">
        <v>119.17</v>
      </c>
      <c r="AK11" s="7">
        <v>118.92</v>
      </c>
      <c r="AL11" s="7">
        <v>118.73</v>
      </c>
      <c r="AM11" s="7">
        <v>118.55</v>
      </c>
      <c r="AN11" s="7">
        <v>118.42</v>
      </c>
      <c r="AO11" s="7">
        <v>118.45</v>
      </c>
      <c r="AP11" s="7">
        <v>118.46</v>
      </c>
      <c r="AQ11" s="7">
        <v>119.93</v>
      </c>
      <c r="AR11" s="7">
        <v>119.94</v>
      </c>
      <c r="AS11" s="7">
        <v>117.06</v>
      </c>
      <c r="AT11" s="7">
        <v>117.04</v>
      </c>
      <c r="AU11" s="7">
        <v>116.99</v>
      </c>
      <c r="AV11" s="7">
        <v>117.04</v>
      </c>
      <c r="AW11" s="7">
        <v>117.06</v>
      </c>
      <c r="AX11" s="7">
        <v>117.04</v>
      </c>
      <c r="AY11" s="7">
        <v>117.04</v>
      </c>
      <c r="AZ11" s="10">
        <v>116.87</v>
      </c>
      <c r="BA11" s="10">
        <v>117.08</v>
      </c>
      <c r="BB11" s="8">
        <v>117.04</v>
      </c>
      <c r="BC11" s="7"/>
      <c r="BD11" s="7"/>
      <c r="BE11" s="7"/>
      <c r="BF11" s="7"/>
      <c r="BG11" s="7"/>
      <c r="BH11" s="7"/>
      <c r="BI11" s="7"/>
      <c r="BJ11" s="7"/>
      <c r="BK11" s="7"/>
      <c r="BL11" s="7">
        <v>117.282</v>
      </c>
      <c r="BM11" s="7">
        <v>117.422</v>
      </c>
      <c r="BN11" s="7">
        <v>116.062</v>
      </c>
      <c r="BO11" s="7">
        <v>117.422</v>
      </c>
      <c r="BP11" s="7">
        <v>117.40199999999999</v>
      </c>
      <c r="BQ11" s="7">
        <v>116.02199999999999</v>
      </c>
      <c r="BR11" s="7">
        <v>116.02199999999999</v>
      </c>
      <c r="BS11" s="7">
        <v>116.012</v>
      </c>
      <c r="BT11" s="7">
        <v>116.002</v>
      </c>
      <c r="BU11" s="9">
        <v>116.12199999999999</v>
      </c>
      <c r="BV11" s="20">
        <v>116.642</v>
      </c>
      <c r="BW11" s="20">
        <v>115.142</v>
      </c>
    </row>
    <row r="12" spans="1:75" ht="13.5">
      <c r="A12" s="56"/>
      <c r="B12" s="5" t="s">
        <v>17</v>
      </c>
      <c r="C12" s="5">
        <v>112.07</v>
      </c>
      <c r="D12" s="6">
        <v>118</v>
      </c>
      <c r="E12" s="7" t="s">
        <v>6</v>
      </c>
      <c r="F12" s="7">
        <v>120.46000000000001</v>
      </c>
      <c r="G12" s="7">
        <v>119.57000000000001</v>
      </c>
      <c r="H12" s="7">
        <v>119.09</v>
      </c>
      <c r="I12" s="7">
        <v>116.89000000000001</v>
      </c>
      <c r="J12" s="7">
        <v>117.69000000000001</v>
      </c>
      <c r="K12" s="7">
        <v>118.05000000000001</v>
      </c>
      <c r="L12" s="7">
        <v>117.29</v>
      </c>
      <c r="M12" s="7">
        <v>118.09</v>
      </c>
      <c r="N12" s="7">
        <v>118.93</v>
      </c>
      <c r="O12" s="7">
        <v>119.13</v>
      </c>
      <c r="P12" s="7">
        <v>119.11</v>
      </c>
      <c r="Q12" s="7">
        <v>118.63</v>
      </c>
      <c r="R12" s="7">
        <v>119.04</v>
      </c>
      <c r="S12" s="7">
        <v>118.99</v>
      </c>
      <c r="T12" s="7">
        <v>119.11</v>
      </c>
      <c r="U12" s="7">
        <v>119.03</v>
      </c>
      <c r="V12" s="7">
        <v>119.01</v>
      </c>
      <c r="W12" s="7">
        <v>119.23</v>
      </c>
      <c r="X12" s="7">
        <v>119.12</v>
      </c>
      <c r="Y12" s="7">
        <v>119.49</v>
      </c>
      <c r="Z12" s="7">
        <v>119.51</v>
      </c>
      <c r="AA12" s="7">
        <v>118.36</v>
      </c>
      <c r="AB12" s="7">
        <v>119.61</v>
      </c>
      <c r="AC12" s="7">
        <v>119.59</v>
      </c>
      <c r="AD12" s="7">
        <v>119.65</v>
      </c>
      <c r="AE12" s="7">
        <v>119.91</v>
      </c>
      <c r="AF12" s="7">
        <v>119.96</v>
      </c>
      <c r="AG12" s="7">
        <v>119.93</v>
      </c>
      <c r="AH12" s="7">
        <v>119.74</v>
      </c>
      <c r="AI12" s="7">
        <v>119.28</v>
      </c>
      <c r="AJ12" s="7">
        <v>119.07</v>
      </c>
      <c r="AK12" s="7">
        <v>119.1</v>
      </c>
      <c r="AL12" s="7">
        <v>119.07</v>
      </c>
      <c r="AM12" s="7">
        <v>118.74</v>
      </c>
      <c r="AN12" s="7">
        <v>118.6</v>
      </c>
      <c r="AO12" s="7">
        <v>118.58</v>
      </c>
      <c r="AP12" s="7">
        <v>118.51</v>
      </c>
      <c r="AQ12" s="7">
        <v>118.58</v>
      </c>
      <c r="AR12" s="7">
        <v>118.6</v>
      </c>
      <c r="AS12" s="7">
        <v>118.48</v>
      </c>
      <c r="AT12" s="7">
        <v>118.23</v>
      </c>
      <c r="AU12" s="7">
        <v>117.99</v>
      </c>
      <c r="AV12" s="7">
        <v>117.83</v>
      </c>
      <c r="AW12" s="7">
        <v>117.83</v>
      </c>
      <c r="AX12" s="7">
        <v>117.68</v>
      </c>
      <c r="AY12" s="7">
        <v>117.54</v>
      </c>
      <c r="AZ12" s="10">
        <v>117.66</v>
      </c>
      <c r="BA12" s="10">
        <v>117.58</v>
      </c>
      <c r="BB12" s="10">
        <v>117.71</v>
      </c>
      <c r="BC12" s="7"/>
      <c r="BD12" s="7"/>
      <c r="BE12" s="7"/>
      <c r="BF12" s="7"/>
      <c r="BG12" s="7"/>
      <c r="BH12" s="7"/>
      <c r="BI12" s="7"/>
      <c r="BJ12" s="7"/>
      <c r="BK12" s="7"/>
      <c r="BL12" s="7">
        <v>117.104</v>
      </c>
      <c r="BM12" s="7">
        <v>117.184</v>
      </c>
      <c r="BN12" s="7">
        <v>117.134</v>
      </c>
      <c r="BO12" s="7">
        <v>117.124</v>
      </c>
      <c r="BP12" s="7">
        <v>117.154</v>
      </c>
      <c r="BQ12" s="7">
        <v>117.09400000000001</v>
      </c>
      <c r="BR12" s="7">
        <v>117.034</v>
      </c>
      <c r="BS12" s="7">
        <v>117.034</v>
      </c>
      <c r="BT12" s="7">
        <v>118.274</v>
      </c>
      <c r="BU12" s="9">
        <v>117.194</v>
      </c>
      <c r="BV12" s="20">
        <v>117.434</v>
      </c>
      <c r="BW12" s="20">
        <v>117.334</v>
      </c>
    </row>
    <row r="13" spans="1:75" ht="13.5">
      <c r="A13" s="56"/>
      <c r="B13" s="5" t="s">
        <v>18</v>
      </c>
      <c r="C13" s="5">
        <v>112.07</v>
      </c>
      <c r="D13" s="6">
        <v>118</v>
      </c>
      <c r="E13" s="7" t="s">
        <v>6</v>
      </c>
      <c r="F13" s="7">
        <v>124.07999999999998</v>
      </c>
      <c r="G13" s="7">
        <v>122.74999999999999</v>
      </c>
      <c r="H13" s="7">
        <v>122.47999999999999</v>
      </c>
      <c r="I13" s="7">
        <v>123.10999999999999</v>
      </c>
      <c r="J13" s="7">
        <v>123.10999999999999</v>
      </c>
      <c r="K13" s="7">
        <v>122.11999999999999</v>
      </c>
      <c r="L13" s="7">
        <v>121.74</v>
      </c>
      <c r="M13" s="28"/>
      <c r="N13" s="7">
        <v>120.93</v>
      </c>
      <c r="O13" s="7">
        <v>121.66</v>
      </c>
      <c r="P13" s="7">
        <v>121.04</v>
      </c>
      <c r="Q13" s="7">
        <v>121.12</v>
      </c>
      <c r="R13" s="7">
        <v>120.86</v>
      </c>
      <c r="S13" s="7">
        <v>120.76</v>
      </c>
      <c r="T13" s="7">
        <v>120.7</v>
      </c>
      <c r="U13" s="7">
        <v>120.07</v>
      </c>
      <c r="V13" s="7">
        <v>119.98</v>
      </c>
      <c r="W13" s="7">
        <v>120.01</v>
      </c>
      <c r="X13" s="7">
        <v>119.91</v>
      </c>
      <c r="Y13" s="7">
        <v>119.89</v>
      </c>
      <c r="Z13" s="7">
        <v>120.11</v>
      </c>
      <c r="AA13" s="7">
        <v>120.01</v>
      </c>
      <c r="AB13" s="7">
        <v>120.05</v>
      </c>
      <c r="AC13" s="7">
        <v>120.11</v>
      </c>
      <c r="AD13" s="7">
        <v>120.17</v>
      </c>
      <c r="AE13" s="7">
        <v>120.15</v>
      </c>
      <c r="AF13" s="7">
        <v>120</v>
      </c>
      <c r="AG13" s="28"/>
      <c r="AH13" s="7">
        <v>120.01</v>
      </c>
      <c r="AI13" s="7">
        <v>119.83</v>
      </c>
      <c r="AJ13" s="7">
        <v>119.69</v>
      </c>
      <c r="AK13" s="7">
        <v>119.62</v>
      </c>
      <c r="AL13" s="7">
        <v>119.56</v>
      </c>
      <c r="AM13" s="7">
        <v>119.31</v>
      </c>
      <c r="AN13" s="7">
        <v>119.16</v>
      </c>
      <c r="AO13" s="7">
        <v>119.15</v>
      </c>
      <c r="AP13" s="7">
        <v>119.13</v>
      </c>
      <c r="AQ13" s="7">
        <v>119.08</v>
      </c>
      <c r="AR13" s="7">
        <v>119.14</v>
      </c>
      <c r="AS13" s="7">
        <v>119.03</v>
      </c>
      <c r="AT13" s="7">
        <v>118.98</v>
      </c>
      <c r="AU13" s="7">
        <v>118.92</v>
      </c>
      <c r="AV13" s="7">
        <v>118.85</v>
      </c>
      <c r="AW13" s="7">
        <v>118.71</v>
      </c>
      <c r="AX13" s="7">
        <v>118.65</v>
      </c>
      <c r="AY13" s="7">
        <v>118.63</v>
      </c>
      <c r="AZ13" s="10">
        <v>118.64</v>
      </c>
      <c r="BA13" s="10">
        <v>118.62</v>
      </c>
      <c r="BB13" s="10">
        <v>118.62</v>
      </c>
      <c r="BC13" s="7">
        <v>118.26</v>
      </c>
      <c r="BD13" s="7"/>
      <c r="BE13" s="7"/>
      <c r="BF13" s="7"/>
      <c r="BG13" s="7"/>
      <c r="BH13" s="7"/>
      <c r="BI13" s="7"/>
      <c r="BJ13" s="7"/>
      <c r="BK13" s="7"/>
      <c r="BL13" s="7">
        <v>117.67999999999999</v>
      </c>
      <c r="BM13" s="7">
        <v>117.6</v>
      </c>
      <c r="BN13" s="7">
        <v>117.52</v>
      </c>
      <c r="BO13" s="7">
        <v>116.16999999999999</v>
      </c>
      <c r="BP13" s="7">
        <v>115.96</v>
      </c>
      <c r="BQ13" s="7">
        <v>115.33</v>
      </c>
      <c r="BR13" s="7">
        <v>115.36999999999999</v>
      </c>
      <c r="BS13" s="7">
        <v>115.75</v>
      </c>
      <c r="BT13" s="7">
        <v>116.03</v>
      </c>
      <c r="BU13" s="11"/>
      <c r="BV13" s="20">
        <v>116.52</v>
      </c>
      <c r="BW13" s="20">
        <v>115.82</v>
      </c>
    </row>
    <row r="14" spans="1:75" ht="13.5">
      <c r="A14" s="56"/>
      <c r="B14" s="5" t="s">
        <v>19</v>
      </c>
      <c r="C14" s="5">
        <v>112.07</v>
      </c>
      <c r="D14" s="6">
        <v>118</v>
      </c>
      <c r="E14" s="7" t="s">
        <v>6</v>
      </c>
      <c r="F14" s="7">
        <v>121.03</v>
      </c>
      <c r="G14" s="7">
        <v>120.63</v>
      </c>
      <c r="H14" s="7">
        <v>120.39999999999999</v>
      </c>
      <c r="I14" s="7">
        <v>119.88</v>
      </c>
      <c r="J14" s="7">
        <v>119.84</v>
      </c>
      <c r="K14" s="7">
        <v>119.78999999999999</v>
      </c>
      <c r="L14" s="7">
        <v>119.42999999999999</v>
      </c>
      <c r="M14" s="7">
        <v>119.77</v>
      </c>
      <c r="N14" s="7">
        <v>118.93</v>
      </c>
      <c r="O14" s="7">
        <v>119.35</v>
      </c>
      <c r="P14" s="7">
        <v>119.4</v>
      </c>
      <c r="Q14" s="7">
        <v>118.69</v>
      </c>
      <c r="R14" s="7">
        <v>119.39</v>
      </c>
      <c r="S14" s="7">
        <v>119.32</v>
      </c>
      <c r="T14" s="7">
        <v>119.33</v>
      </c>
      <c r="U14" s="7">
        <v>119.32</v>
      </c>
      <c r="V14" s="7">
        <v>119.22</v>
      </c>
      <c r="W14" s="7">
        <v>119.51</v>
      </c>
      <c r="X14" s="7">
        <v>119.52</v>
      </c>
      <c r="Y14" s="7">
        <v>119.5</v>
      </c>
      <c r="Z14" s="7">
        <v>119.77</v>
      </c>
      <c r="AA14" s="7">
        <v>119.7</v>
      </c>
      <c r="AB14" s="7">
        <v>119.66</v>
      </c>
      <c r="AC14" s="7">
        <v>119.75</v>
      </c>
      <c r="AD14" s="7">
        <v>119.83</v>
      </c>
      <c r="AE14" s="7">
        <v>119.92</v>
      </c>
      <c r="AF14" s="7">
        <v>119.99</v>
      </c>
      <c r="AG14" s="28"/>
      <c r="AH14" s="7">
        <v>119.91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12"/>
      <c r="BA14" s="12"/>
      <c r="BB14" s="12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11"/>
      <c r="BV14" s="20"/>
      <c r="BW14" s="20"/>
    </row>
    <row r="15" spans="1:75" ht="13.5">
      <c r="A15" s="56" t="s">
        <v>20</v>
      </c>
      <c r="B15" s="5" t="s">
        <v>21</v>
      </c>
      <c r="C15" s="5"/>
      <c r="D15" s="6">
        <v>116.8</v>
      </c>
      <c r="E15" s="7" t="s">
        <v>6</v>
      </c>
      <c r="AZ15" s="12"/>
      <c r="BA15" s="12"/>
      <c r="BB15" s="12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11"/>
      <c r="BV15" s="20"/>
      <c r="BW15" s="20"/>
    </row>
    <row r="16" spans="1:75" ht="13.5">
      <c r="A16" s="56"/>
      <c r="B16" s="5" t="s">
        <v>22</v>
      </c>
      <c r="C16" s="5">
        <v>113.22</v>
      </c>
      <c r="D16" s="6">
        <v>116.8</v>
      </c>
      <c r="E16" s="7" t="s">
        <v>6</v>
      </c>
      <c r="F16" s="7">
        <v>120.47</v>
      </c>
      <c r="G16" s="7">
        <v>120.19999999999999</v>
      </c>
      <c r="H16" s="7">
        <v>120</v>
      </c>
      <c r="I16" s="7">
        <v>119.46</v>
      </c>
      <c r="J16" s="7">
        <v>119.46</v>
      </c>
      <c r="K16" s="7">
        <v>119.55999999999999</v>
      </c>
      <c r="L16" s="7">
        <v>119.36999999999999</v>
      </c>
      <c r="M16" s="7">
        <v>119.21</v>
      </c>
      <c r="N16" s="7">
        <v>118.18</v>
      </c>
      <c r="O16" s="7">
        <v>118.69</v>
      </c>
      <c r="P16" s="7">
        <v>118.8</v>
      </c>
      <c r="Q16" s="7">
        <v>118.84</v>
      </c>
      <c r="R16" s="7">
        <v>118.65</v>
      </c>
      <c r="S16" s="7">
        <v>118.53</v>
      </c>
      <c r="T16" s="7">
        <v>118.57</v>
      </c>
      <c r="U16" s="7">
        <v>118.55</v>
      </c>
      <c r="V16" s="7">
        <v>118.85</v>
      </c>
      <c r="W16" s="7">
        <v>119.23</v>
      </c>
      <c r="X16" s="7">
        <v>119.48</v>
      </c>
      <c r="Y16" s="7">
        <v>119.5</v>
      </c>
      <c r="Z16" s="7">
        <v>119.43</v>
      </c>
      <c r="AA16" s="7">
        <v>119.61</v>
      </c>
      <c r="AB16" s="7">
        <v>119.53</v>
      </c>
      <c r="AC16" s="7">
        <v>119.69</v>
      </c>
      <c r="AD16" s="7">
        <v>119.8</v>
      </c>
      <c r="AE16" s="7">
        <v>119.98</v>
      </c>
      <c r="AF16" s="7">
        <v>120.02</v>
      </c>
      <c r="AG16" s="7">
        <v>119.93</v>
      </c>
      <c r="AH16" s="7">
        <v>119.65</v>
      </c>
      <c r="AI16" s="7">
        <v>119.18</v>
      </c>
      <c r="AJ16" s="7">
        <v>118.86</v>
      </c>
      <c r="AK16" s="7">
        <v>118.87</v>
      </c>
      <c r="AL16" s="7">
        <v>118.89</v>
      </c>
      <c r="AM16" s="7">
        <v>118.65</v>
      </c>
      <c r="AN16" s="7">
        <v>118.33</v>
      </c>
      <c r="AO16" s="7">
        <v>118.3</v>
      </c>
      <c r="AP16" s="7">
        <v>118.07</v>
      </c>
      <c r="AQ16" s="7">
        <v>118.56</v>
      </c>
      <c r="AR16" s="7">
        <v>118.42</v>
      </c>
      <c r="AS16" s="7">
        <v>118.15</v>
      </c>
      <c r="AT16" s="7">
        <v>117.67</v>
      </c>
      <c r="AU16" s="7">
        <v>117.21</v>
      </c>
      <c r="AV16" s="7">
        <v>116.91</v>
      </c>
      <c r="AW16" s="7">
        <v>117</v>
      </c>
      <c r="AX16" s="7">
        <v>116.91</v>
      </c>
      <c r="AY16" s="7">
        <v>117.01</v>
      </c>
      <c r="AZ16" s="10">
        <v>117.18</v>
      </c>
      <c r="BA16" s="10">
        <v>117.18</v>
      </c>
      <c r="BB16" s="10">
        <v>117.29</v>
      </c>
      <c r="BC16" s="7">
        <v>117.43</v>
      </c>
      <c r="BD16" s="7">
        <v>117.37</v>
      </c>
      <c r="BE16" s="7">
        <v>117.43</v>
      </c>
      <c r="BF16" s="7"/>
      <c r="BG16" s="7"/>
      <c r="BH16" s="7"/>
      <c r="BI16" s="7"/>
      <c r="BJ16" s="7"/>
      <c r="BK16" s="7">
        <v>116.84</v>
      </c>
      <c r="BL16" s="7">
        <v>123.583</v>
      </c>
      <c r="BM16" s="7">
        <v>123.503</v>
      </c>
      <c r="BN16" s="7">
        <v>123.423</v>
      </c>
      <c r="BO16" s="7">
        <v>122.07300000000001</v>
      </c>
      <c r="BP16" s="7">
        <v>121.863</v>
      </c>
      <c r="BQ16" s="7">
        <v>121.233</v>
      </c>
      <c r="BR16" s="7">
        <v>121.273</v>
      </c>
      <c r="BS16" s="7">
        <v>121.653</v>
      </c>
      <c r="BT16" s="7">
        <v>121.93299999999999</v>
      </c>
      <c r="BU16" s="9"/>
      <c r="BV16" s="20">
        <v>122.423</v>
      </c>
      <c r="BW16" s="20">
        <v>121.723</v>
      </c>
    </row>
    <row r="17" spans="1:75" ht="13.5">
      <c r="A17" s="56"/>
      <c r="B17" s="5" t="s">
        <v>23</v>
      </c>
      <c r="C17" s="5">
        <v>113.22</v>
      </c>
      <c r="D17" s="6">
        <v>116.8</v>
      </c>
      <c r="E17" s="7" t="s">
        <v>6</v>
      </c>
      <c r="F17" s="7">
        <v>120.77000000000001</v>
      </c>
      <c r="G17" s="7">
        <v>120.45000000000002</v>
      </c>
      <c r="H17" s="7">
        <v>120.21000000000001</v>
      </c>
      <c r="I17" s="7">
        <v>120.15</v>
      </c>
      <c r="J17" s="7">
        <v>119.81000000000002</v>
      </c>
      <c r="K17" s="7">
        <v>119.77000000000001</v>
      </c>
      <c r="L17" s="7">
        <v>119.66000000000001</v>
      </c>
      <c r="M17" s="7">
        <v>119.48</v>
      </c>
      <c r="N17" s="7">
        <v>118.83</v>
      </c>
      <c r="O17" s="7">
        <v>119.07</v>
      </c>
      <c r="P17" s="7">
        <v>119.17</v>
      </c>
      <c r="Q17" s="7">
        <v>119.09</v>
      </c>
      <c r="R17" s="7">
        <v>119.05</v>
      </c>
      <c r="S17" s="7">
        <v>118.83</v>
      </c>
      <c r="T17" s="7">
        <v>118.9</v>
      </c>
      <c r="U17" s="28"/>
      <c r="V17" s="28"/>
      <c r="W17" s="28"/>
      <c r="X17" s="28"/>
      <c r="Y17" s="28"/>
      <c r="Z17" s="7">
        <v>117.16</v>
      </c>
      <c r="AA17" s="7">
        <v>117.15</v>
      </c>
      <c r="AB17" s="7">
        <v>118.13</v>
      </c>
      <c r="AC17" s="7">
        <v>118.93</v>
      </c>
      <c r="AD17" s="7">
        <v>120.32</v>
      </c>
      <c r="AE17" s="7">
        <v>120.5</v>
      </c>
      <c r="AF17" s="7">
        <v>120.53</v>
      </c>
      <c r="AG17" s="28"/>
      <c r="AH17" s="7">
        <v>120.28</v>
      </c>
      <c r="AI17" s="7">
        <v>119.85</v>
      </c>
      <c r="AJ17" s="7">
        <v>119.56</v>
      </c>
      <c r="AK17" s="7">
        <v>119.57</v>
      </c>
      <c r="AL17" s="7">
        <v>119.5</v>
      </c>
      <c r="AM17" s="7">
        <v>119.19</v>
      </c>
      <c r="AN17" s="7">
        <v>118.93</v>
      </c>
      <c r="AO17" s="7">
        <v>118.67</v>
      </c>
      <c r="AP17" s="7">
        <v>118.47</v>
      </c>
      <c r="AQ17" s="7">
        <v>119.08</v>
      </c>
      <c r="AR17" s="7">
        <v>119.12</v>
      </c>
      <c r="AS17" s="7">
        <v>118.47</v>
      </c>
      <c r="AT17" s="7">
        <v>117.21</v>
      </c>
      <c r="AU17" s="7">
        <v>117.26</v>
      </c>
      <c r="AV17" s="7">
        <v>117.1</v>
      </c>
      <c r="AW17" s="7">
        <v>117.2</v>
      </c>
      <c r="AX17" s="7">
        <v>117.22</v>
      </c>
      <c r="AY17" s="7">
        <v>117.22</v>
      </c>
      <c r="AZ17" s="10">
        <v>117.19</v>
      </c>
      <c r="BA17" s="10">
        <v>117.21</v>
      </c>
      <c r="BB17" s="10">
        <v>117.2</v>
      </c>
      <c r="BC17" s="7">
        <v>117.23</v>
      </c>
      <c r="BD17" s="7">
        <v>117.25</v>
      </c>
      <c r="BE17" s="7">
        <v>117.19</v>
      </c>
      <c r="BF17" s="7"/>
      <c r="BG17" s="7"/>
      <c r="BH17" s="7"/>
      <c r="BI17" s="7"/>
      <c r="BJ17" s="7"/>
      <c r="BK17" s="7"/>
      <c r="BL17" s="7">
        <v>117.043</v>
      </c>
      <c r="BM17" s="7">
        <v>117.07300000000001</v>
      </c>
      <c r="BN17" s="7">
        <v>115.913</v>
      </c>
      <c r="BO17" s="7">
        <v>116.213</v>
      </c>
      <c r="BP17" s="7">
        <v>117.163</v>
      </c>
      <c r="BQ17" s="7">
        <v>116.263</v>
      </c>
      <c r="BR17" s="7">
        <v>116.753</v>
      </c>
      <c r="BS17" s="7">
        <v>116.393</v>
      </c>
      <c r="BT17" s="7">
        <v>116.243</v>
      </c>
      <c r="BU17" s="9">
        <v>116.293</v>
      </c>
      <c r="BV17" s="20">
        <v>117.493</v>
      </c>
      <c r="BW17" s="20">
        <v>116.993</v>
      </c>
    </row>
    <row r="18" spans="1:75" ht="13.5">
      <c r="A18" s="56"/>
      <c r="B18" s="5" t="s">
        <v>24</v>
      </c>
      <c r="C18" s="5">
        <v>113.22</v>
      </c>
      <c r="D18" s="6">
        <v>116.8</v>
      </c>
      <c r="E18" s="7" t="s">
        <v>6</v>
      </c>
      <c r="F18" s="7">
        <v>120.42000000000002</v>
      </c>
      <c r="G18" s="7">
        <v>119.70000000000002</v>
      </c>
      <c r="H18" s="7">
        <v>119.4</v>
      </c>
      <c r="I18" s="7">
        <v>119.32000000000001</v>
      </c>
      <c r="J18" s="7">
        <v>118.52000000000001</v>
      </c>
      <c r="K18" s="7">
        <v>118.69000000000001</v>
      </c>
      <c r="L18" s="7">
        <v>118.49000000000001</v>
      </c>
      <c r="M18" s="7">
        <v>118.46</v>
      </c>
      <c r="N18" s="7">
        <v>118.27</v>
      </c>
      <c r="O18" s="7">
        <v>118.41</v>
      </c>
      <c r="P18" s="7">
        <v>118.27</v>
      </c>
      <c r="Q18" s="7">
        <v>118.3</v>
      </c>
      <c r="R18" s="7">
        <v>118.22</v>
      </c>
      <c r="S18" s="7">
        <v>118.33</v>
      </c>
      <c r="T18" s="7">
        <v>118.36</v>
      </c>
      <c r="U18" s="7">
        <v>118.86</v>
      </c>
      <c r="V18" s="7">
        <v>118.83</v>
      </c>
      <c r="W18" s="7">
        <v>119.12</v>
      </c>
      <c r="X18" s="7">
        <v>119.37</v>
      </c>
      <c r="Y18" s="7">
        <v>119.41</v>
      </c>
      <c r="Z18" s="7">
        <v>119.31</v>
      </c>
      <c r="AA18" s="7">
        <v>119.52</v>
      </c>
      <c r="AB18" s="7">
        <v>119.45</v>
      </c>
      <c r="AC18" s="7">
        <v>119.54</v>
      </c>
      <c r="AD18" s="7">
        <v>119.63</v>
      </c>
      <c r="AE18" s="7">
        <v>119.9</v>
      </c>
      <c r="AF18" s="7">
        <v>119.88</v>
      </c>
      <c r="AG18" s="7">
        <v>118.39</v>
      </c>
      <c r="AH18" s="7">
        <v>119.7</v>
      </c>
      <c r="AI18" s="7">
        <v>119.13</v>
      </c>
      <c r="AJ18" s="7">
        <v>118.83</v>
      </c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3"/>
      <c r="BA18" s="13"/>
      <c r="BB18" s="13"/>
      <c r="BC18" s="7"/>
      <c r="BD18" s="7"/>
      <c r="BE18" s="7"/>
      <c r="BF18" s="7"/>
      <c r="BG18" s="7"/>
      <c r="BH18" s="7"/>
      <c r="BI18" s="7"/>
      <c r="BJ18" s="7"/>
      <c r="BK18" s="7"/>
      <c r="BL18" s="7">
        <v>116.833</v>
      </c>
      <c r="BM18" s="7">
        <v>116.753</v>
      </c>
      <c r="BN18" s="7">
        <v>116.673</v>
      </c>
      <c r="BO18" s="7">
        <v>117.033</v>
      </c>
      <c r="BP18" s="7">
        <v>116.833</v>
      </c>
      <c r="BQ18" s="7">
        <v>116.203</v>
      </c>
      <c r="BR18" s="7">
        <v>116.253</v>
      </c>
      <c r="BS18" s="7">
        <v>116.56299999999999</v>
      </c>
      <c r="BT18" s="7">
        <v>116.723</v>
      </c>
      <c r="BU18" s="9">
        <v>117.173</v>
      </c>
      <c r="BV18" s="20">
        <v>117.323</v>
      </c>
      <c r="BW18" s="20">
        <v>117.173</v>
      </c>
    </row>
    <row r="19" spans="1:75" ht="13.5">
      <c r="A19" s="56" t="s">
        <v>25</v>
      </c>
      <c r="B19" s="5" t="s">
        <v>26</v>
      </c>
      <c r="C19" s="5">
        <v>113.26</v>
      </c>
      <c r="D19" s="6">
        <v>119.2</v>
      </c>
      <c r="E19" s="7" t="s">
        <v>6</v>
      </c>
      <c r="F19" s="7">
        <v>120.28</v>
      </c>
      <c r="G19" s="7">
        <v>120.25</v>
      </c>
      <c r="H19" s="7">
        <v>120.25</v>
      </c>
      <c r="I19" s="7">
        <v>120.16000000000001</v>
      </c>
      <c r="J19" s="7">
        <v>119.98</v>
      </c>
      <c r="K19" s="7">
        <v>119.89000000000001</v>
      </c>
      <c r="L19" s="7">
        <v>119.76</v>
      </c>
      <c r="M19" s="7">
        <v>119.47</v>
      </c>
      <c r="N19" s="7">
        <v>119.5</v>
      </c>
      <c r="O19" s="7">
        <v>119.83</v>
      </c>
      <c r="P19" s="7">
        <v>119.76</v>
      </c>
      <c r="Q19" s="7">
        <v>119.95</v>
      </c>
      <c r="R19" s="7">
        <v>119.71</v>
      </c>
      <c r="S19" s="7">
        <v>119.59</v>
      </c>
      <c r="T19" s="7">
        <v>119.4</v>
      </c>
      <c r="U19" s="7">
        <v>118.48</v>
      </c>
      <c r="V19" s="7">
        <v>117.64</v>
      </c>
      <c r="W19" s="7">
        <v>116.84</v>
      </c>
      <c r="X19" s="7">
        <v>116.51</v>
      </c>
      <c r="Y19" s="7">
        <v>116.38</v>
      </c>
      <c r="Z19" s="7">
        <v>116</v>
      </c>
      <c r="AA19" s="7">
        <v>116.04</v>
      </c>
      <c r="AB19" s="7">
        <v>117.01</v>
      </c>
      <c r="AC19" s="7">
        <v>118.56</v>
      </c>
      <c r="AD19" s="7">
        <v>119.73</v>
      </c>
      <c r="AE19" s="7">
        <v>119.92</v>
      </c>
      <c r="AF19" s="7">
        <v>119.53</v>
      </c>
      <c r="AG19" s="7">
        <v>117.65</v>
      </c>
      <c r="AH19" s="7">
        <v>119.12</v>
      </c>
      <c r="AI19" s="7">
        <v>119.04</v>
      </c>
      <c r="AJ19" s="7">
        <v>118.77</v>
      </c>
      <c r="AK19" s="7">
        <v>118.55</v>
      </c>
      <c r="AL19" s="7">
        <v>118.46</v>
      </c>
      <c r="AM19" s="7">
        <v>118.38</v>
      </c>
      <c r="AN19" s="7">
        <v>118.27</v>
      </c>
      <c r="AO19" s="7">
        <v>118.55</v>
      </c>
      <c r="AP19" s="7">
        <v>118.69</v>
      </c>
      <c r="AQ19" s="7">
        <v>118.79</v>
      </c>
      <c r="AR19" s="7">
        <v>118.81</v>
      </c>
      <c r="AS19" s="7">
        <v>118.72</v>
      </c>
      <c r="AT19" s="7">
        <v>117.74</v>
      </c>
      <c r="AU19" s="7">
        <v>115.96</v>
      </c>
      <c r="AV19" s="7">
        <v>115.6</v>
      </c>
      <c r="AW19" s="7">
        <v>116.46</v>
      </c>
      <c r="AX19" s="7">
        <v>115.78</v>
      </c>
      <c r="AY19" s="7">
        <v>115.81</v>
      </c>
      <c r="AZ19" s="10">
        <v>116.36</v>
      </c>
      <c r="BA19" s="10">
        <v>117.34</v>
      </c>
      <c r="BB19" s="10">
        <v>115.66</v>
      </c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>
        <v>116.102</v>
      </c>
      <c r="BS19" s="7">
        <v>116.052</v>
      </c>
      <c r="BT19" s="7">
        <v>116.08200000000001</v>
      </c>
      <c r="BU19" s="9">
        <v>115.40200000000002</v>
      </c>
      <c r="BV19" s="20">
        <v>117.90200000000002</v>
      </c>
      <c r="BW19" s="20">
        <v>116.302</v>
      </c>
    </row>
    <row r="20" spans="1:75" ht="13.5">
      <c r="A20" s="56"/>
      <c r="B20" s="5" t="s">
        <v>27</v>
      </c>
      <c r="C20" s="5">
        <v>113.26</v>
      </c>
      <c r="D20" s="6">
        <v>119.2</v>
      </c>
      <c r="E20" s="7" t="s">
        <v>6</v>
      </c>
      <c r="F20" s="7">
        <v>120.4</v>
      </c>
      <c r="G20" s="7">
        <v>120.38000000000001</v>
      </c>
      <c r="H20" s="7">
        <v>120.27000000000001</v>
      </c>
      <c r="I20" s="7">
        <v>120.5</v>
      </c>
      <c r="J20" s="7">
        <v>120.12</v>
      </c>
      <c r="K20" s="7">
        <v>120.08000000000001</v>
      </c>
      <c r="L20" s="7">
        <v>120.04</v>
      </c>
      <c r="M20" s="7">
        <v>119.64</v>
      </c>
      <c r="N20" s="7">
        <v>119.81</v>
      </c>
      <c r="O20" s="7">
        <v>119.9</v>
      </c>
      <c r="P20" s="7">
        <v>120.49</v>
      </c>
      <c r="Q20" s="7">
        <v>119.94</v>
      </c>
      <c r="R20" s="7">
        <v>119.9</v>
      </c>
      <c r="S20" s="7">
        <v>119.73</v>
      </c>
      <c r="T20" s="7">
        <v>119.58</v>
      </c>
      <c r="U20" s="7">
        <v>119.15</v>
      </c>
      <c r="V20" s="7">
        <v>119.14</v>
      </c>
      <c r="W20" s="7">
        <v>119.18</v>
      </c>
      <c r="X20" s="7">
        <v>118.83</v>
      </c>
      <c r="Y20" s="7">
        <v>118.75</v>
      </c>
      <c r="Z20" s="7">
        <v>118.8</v>
      </c>
      <c r="AA20" s="7">
        <v>118.88</v>
      </c>
      <c r="AB20" s="7">
        <v>119.22</v>
      </c>
      <c r="AC20" s="7">
        <v>119.85</v>
      </c>
      <c r="AD20" s="7">
        <v>119.9</v>
      </c>
      <c r="AE20" s="7">
        <v>120.38</v>
      </c>
      <c r="AF20" s="7">
        <v>120.17</v>
      </c>
      <c r="AG20" s="28"/>
      <c r="AH20" s="7">
        <v>119.56</v>
      </c>
      <c r="AI20" s="7">
        <v>119.38</v>
      </c>
      <c r="AJ20" s="28"/>
      <c r="AK20" s="7">
        <v>118.98</v>
      </c>
      <c r="AL20" s="7">
        <v>118.92</v>
      </c>
      <c r="AM20" s="7">
        <v>118.78</v>
      </c>
      <c r="AN20" s="7">
        <v>118.12</v>
      </c>
      <c r="AO20" s="7">
        <v>118.38</v>
      </c>
      <c r="AP20" s="7">
        <v>118.43</v>
      </c>
      <c r="AQ20" s="7">
        <v>118.56</v>
      </c>
      <c r="AR20" s="7">
        <v>118.64</v>
      </c>
      <c r="AS20" s="7">
        <v>118.51</v>
      </c>
      <c r="AT20" s="7">
        <v>118.5</v>
      </c>
      <c r="AU20" s="7">
        <v>118.54</v>
      </c>
      <c r="AV20" s="7">
        <v>118.44</v>
      </c>
      <c r="AW20" s="7">
        <v>118.44</v>
      </c>
      <c r="AX20" s="7">
        <v>118.4</v>
      </c>
      <c r="AY20" s="7">
        <v>118.37</v>
      </c>
      <c r="AZ20" s="10">
        <v>118.38</v>
      </c>
      <c r="BA20" s="10">
        <v>118.36</v>
      </c>
      <c r="BB20" s="8">
        <v>118.33</v>
      </c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>
        <v>113.66</v>
      </c>
      <c r="BS20" s="7">
        <v>113.31</v>
      </c>
      <c r="BT20" s="7">
        <v>113.06</v>
      </c>
      <c r="BU20" s="9">
        <v>113.26</v>
      </c>
      <c r="BV20" s="20">
        <v>113.26</v>
      </c>
      <c r="BW20" s="20">
        <v>113.26</v>
      </c>
    </row>
    <row r="21" spans="1:75" ht="13.5">
      <c r="A21" s="56"/>
      <c r="B21" s="5" t="s">
        <v>28</v>
      </c>
      <c r="C21" s="5">
        <v>113.26</v>
      </c>
      <c r="D21" s="6">
        <v>119.2</v>
      </c>
      <c r="E21" s="7" t="s">
        <v>6</v>
      </c>
      <c r="F21" s="7">
        <v>120.42</v>
      </c>
      <c r="G21" s="7">
        <v>120.39</v>
      </c>
      <c r="H21" s="7">
        <v>120.41</v>
      </c>
      <c r="I21" s="7">
        <v>120.59</v>
      </c>
      <c r="J21" s="7">
        <v>120.49</v>
      </c>
      <c r="K21" s="7">
        <v>120.42</v>
      </c>
      <c r="L21" s="7">
        <v>120.24</v>
      </c>
      <c r="M21" s="7">
        <v>120.15</v>
      </c>
      <c r="N21" s="7">
        <v>120.02</v>
      </c>
      <c r="O21" s="7">
        <v>120.46</v>
      </c>
      <c r="P21" s="7">
        <v>120.47</v>
      </c>
      <c r="Q21" s="7">
        <v>120.4</v>
      </c>
      <c r="R21" s="7">
        <v>120.38</v>
      </c>
      <c r="S21" s="7">
        <v>120.29</v>
      </c>
      <c r="T21" s="7">
        <v>120.14</v>
      </c>
      <c r="U21" s="7">
        <v>120</v>
      </c>
      <c r="V21" s="7">
        <v>119.83</v>
      </c>
      <c r="W21" s="7">
        <v>119.73</v>
      </c>
      <c r="X21" s="7">
        <v>119.56</v>
      </c>
      <c r="Y21" s="7">
        <v>119.48</v>
      </c>
      <c r="Z21" s="7">
        <v>119.69</v>
      </c>
      <c r="AA21" s="7">
        <v>119.54</v>
      </c>
      <c r="AB21" s="7">
        <v>119.58</v>
      </c>
      <c r="AC21" s="7">
        <v>119.88</v>
      </c>
      <c r="AD21" s="7">
        <v>119.94</v>
      </c>
      <c r="AE21" s="7">
        <v>120.17</v>
      </c>
      <c r="AF21" s="7">
        <v>120.22</v>
      </c>
      <c r="AG21" s="7">
        <v>120.25</v>
      </c>
      <c r="AH21" s="7">
        <v>119.91</v>
      </c>
      <c r="AI21" s="7">
        <v>119.97</v>
      </c>
      <c r="AJ21" s="7">
        <v>119.85</v>
      </c>
      <c r="AK21" s="7">
        <v>119.81</v>
      </c>
      <c r="AL21" s="7">
        <v>119.76</v>
      </c>
      <c r="AM21" s="7">
        <v>119.6</v>
      </c>
      <c r="AN21" s="7">
        <v>118.74</v>
      </c>
      <c r="AO21" s="7">
        <v>118.75</v>
      </c>
      <c r="AP21" s="7">
        <v>118.72</v>
      </c>
      <c r="AQ21" s="7">
        <v>118.72</v>
      </c>
      <c r="AR21" s="7">
        <v>118.78</v>
      </c>
      <c r="AS21" s="7">
        <v>118.77</v>
      </c>
      <c r="AT21" s="7">
        <v>118.7</v>
      </c>
      <c r="AU21" s="7">
        <v>118.59</v>
      </c>
      <c r="AV21" s="7">
        <v>118.59</v>
      </c>
      <c r="AW21" s="7">
        <v>118.49</v>
      </c>
      <c r="AX21" s="7">
        <v>118.56</v>
      </c>
      <c r="AY21" s="7">
        <v>118.55</v>
      </c>
      <c r="AZ21" s="10">
        <v>118.57</v>
      </c>
      <c r="BA21" s="10">
        <v>118.59</v>
      </c>
      <c r="BB21" s="8">
        <v>118.56</v>
      </c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9"/>
      <c r="BV21" s="20"/>
      <c r="BW21" s="20"/>
    </row>
    <row r="22" spans="1:75" ht="13.5">
      <c r="A22" s="56" t="s">
        <v>29</v>
      </c>
      <c r="B22" s="5" t="s">
        <v>30</v>
      </c>
      <c r="C22" s="5">
        <v>113</v>
      </c>
      <c r="D22" s="6">
        <v>117.5</v>
      </c>
      <c r="E22" s="7" t="s">
        <v>6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14">
        <v>114.03</v>
      </c>
      <c r="W22" s="14">
        <v>114.08</v>
      </c>
      <c r="X22" s="14">
        <v>114.32</v>
      </c>
      <c r="Y22" s="14">
        <v>114.45</v>
      </c>
      <c r="Z22" s="29" t="s">
        <v>44</v>
      </c>
      <c r="AA22" s="14">
        <v>114.1</v>
      </c>
      <c r="AB22" s="7">
        <v>114.65</v>
      </c>
      <c r="AC22" s="7">
        <v>114.93</v>
      </c>
      <c r="AD22" s="7">
        <v>114.81</v>
      </c>
      <c r="AE22" s="7">
        <v>114.83</v>
      </c>
      <c r="AF22" s="7">
        <v>114.8</v>
      </c>
      <c r="AG22" s="7">
        <v>114.75</v>
      </c>
      <c r="AH22" s="7">
        <v>114.7</v>
      </c>
      <c r="AI22" s="7">
        <v>114.75</v>
      </c>
      <c r="AJ22" s="7">
        <v>114.75</v>
      </c>
      <c r="AK22" s="7">
        <v>114.69</v>
      </c>
      <c r="AL22" s="7">
        <v>114.62</v>
      </c>
      <c r="AM22" s="7">
        <v>114.8</v>
      </c>
      <c r="AN22" s="7">
        <v>115.1</v>
      </c>
      <c r="AO22" s="7">
        <v>114.79</v>
      </c>
      <c r="AP22" s="7">
        <v>115.44</v>
      </c>
      <c r="AQ22" s="7">
        <v>115.28</v>
      </c>
      <c r="AR22" s="7">
        <v>115.33</v>
      </c>
      <c r="AS22" s="7">
        <v>115.13</v>
      </c>
      <c r="AT22" s="7">
        <v>116.09</v>
      </c>
      <c r="AU22" s="7">
        <v>114.93</v>
      </c>
      <c r="AV22" s="7">
        <v>114.72</v>
      </c>
      <c r="AW22" s="7">
        <v>113.91</v>
      </c>
      <c r="AX22" s="7">
        <v>115.02</v>
      </c>
      <c r="AY22" s="7">
        <v>116.67</v>
      </c>
      <c r="AZ22" s="10">
        <v>116.74</v>
      </c>
      <c r="BA22" s="8">
        <v>112.32</v>
      </c>
      <c r="BB22" s="8">
        <v>112.5</v>
      </c>
      <c r="BC22" s="7"/>
      <c r="BD22" s="7"/>
      <c r="BE22" s="7"/>
      <c r="BF22" s="7"/>
      <c r="BG22" s="7"/>
      <c r="BH22" s="7"/>
      <c r="BI22" s="7">
        <v>117.05</v>
      </c>
      <c r="BJ22" s="7">
        <v>117</v>
      </c>
      <c r="BK22" s="7">
        <v>117.4</v>
      </c>
      <c r="BL22" s="7">
        <v>114.32</v>
      </c>
      <c r="BM22" s="7">
        <v>115.58099999999999</v>
      </c>
      <c r="BN22" s="7">
        <v>115.58099999999999</v>
      </c>
      <c r="BO22" s="7">
        <v>115.58099999999999</v>
      </c>
      <c r="BP22" s="7">
        <v>115.58099999999999</v>
      </c>
      <c r="BQ22" s="7">
        <v>115.42</v>
      </c>
      <c r="BR22" s="7">
        <v>110.62</v>
      </c>
      <c r="BS22" s="7">
        <v>115.42</v>
      </c>
      <c r="BT22" s="7">
        <v>115.42</v>
      </c>
      <c r="BU22" s="9"/>
      <c r="BV22" s="20">
        <v>115.291</v>
      </c>
      <c r="BW22" s="20">
        <v>115.291</v>
      </c>
    </row>
    <row r="23" spans="1:75" ht="13.5">
      <c r="A23" s="56"/>
      <c r="B23" s="5" t="s">
        <v>31</v>
      </c>
      <c r="C23" s="5"/>
      <c r="D23" s="6">
        <v>117.1</v>
      </c>
      <c r="E23" s="7" t="s">
        <v>6</v>
      </c>
      <c r="AZ23" s="20"/>
      <c r="BA23" s="20"/>
      <c r="BB23" s="20"/>
      <c r="BC23" s="7"/>
      <c r="BD23" s="7"/>
      <c r="BE23" s="7"/>
      <c r="BF23" s="7"/>
      <c r="BG23" s="7"/>
      <c r="BH23" s="7"/>
      <c r="BI23" s="7"/>
      <c r="BJ23" s="7"/>
      <c r="BK23" s="7"/>
      <c r="BL23" s="7">
        <v>113</v>
      </c>
      <c r="BM23" s="7">
        <v>113</v>
      </c>
      <c r="BN23" s="7">
        <v>113</v>
      </c>
      <c r="BO23" s="14">
        <v>113</v>
      </c>
      <c r="BP23" s="14">
        <v>113</v>
      </c>
      <c r="BQ23" s="7">
        <v>113</v>
      </c>
      <c r="BR23" s="7">
        <v>113</v>
      </c>
      <c r="BS23" s="7">
        <v>113</v>
      </c>
      <c r="BT23" s="7">
        <v>113</v>
      </c>
      <c r="BU23" s="9">
        <v>113</v>
      </c>
      <c r="BV23" s="20">
        <v>113</v>
      </c>
      <c r="BW23" s="20">
        <v>113</v>
      </c>
    </row>
    <row r="24" spans="1:75" ht="13.5">
      <c r="A24" s="56"/>
      <c r="B24" s="5" t="s">
        <v>32</v>
      </c>
      <c r="C24" s="5">
        <v>113.77</v>
      </c>
      <c r="D24" s="6">
        <v>116.4</v>
      </c>
      <c r="E24" s="7" t="s">
        <v>6</v>
      </c>
      <c r="F24" s="7">
        <v>116.00999999999999</v>
      </c>
      <c r="G24" s="7">
        <v>116.03999999999999</v>
      </c>
      <c r="H24" s="7">
        <v>116.00999999999999</v>
      </c>
      <c r="I24" s="7">
        <v>116.00999999999999</v>
      </c>
      <c r="J24" s="7">
        <v>114.67</v>
      </c>
      <c r="K24" s="7">
        <v>114.44</v>
      </c>
      <c r="L24" s="7">
        <v>114.5</v>
      </c>
      <c r="M24" s="7">
        <v>114.5</v>
      </c>
      <c r="N24" s="7">
        <v>114.66</v>
      </c>
      <c r="O24" s="7">
        <v>114.49</v>
      </c>
      <c r="P24" s="7">
        <v>115.03</v>
      </c>
      <c r="Q24" s="7">
        <v>114.81</v>
      </c>
      <c r="R24" s="7">
        <v>114.58</v>
      </c>
      <c r="S24" s="7">
        <v>114.58</v>
      </c>
      <c r="T24" s="7">
        <v>114.24</v>
      </c>
      <c r="U24" s="7">
        <v>114.84</v>
      </c>
      <c r="V24" s="7">
        <v>114.81</v>
      </c>
      <c r="W24" s="7">
        <v>114.84</v>
      </c>
      <c r="X24" s="7">
        <v>113.96</v>
      </c>
      <c r="Y24" s="7">
        <v>116.51</v>
      </c>
      <c r="Z24" s="7">
        <v>115.65</v>
      </c>
      <c r="AA24" s="7">
        <v>116.55</v>
      </c>
      <c r="AB24" s="7">
        <v>116.22</v>
      </c>
      <c r="AC24" s="7">
        <v>116.3</v>
      </c>
      <c r="AD24" s="7">
        <v>116.38</v>
      </c>
      <c r="AE24" s="7">
        <v>116.46</v>
      </c>
      <c r="AF24" s="7">
        <v>116.66</v>
      </c>
      <c r="AG24" s="7">
        <v>116.7</v>
      </c>
      <c r="AH24" s="7">
        <v>114.9</v>
      </c>
      <c r="AI24" s="7">
        <v>115</v>
      </c>
      <c r="AJ24" s="7">
        <v>115.12</v>
      </c>
      <c r="AK24" s="7">
        <v>115.06</v>
      </c>
      <c r="AL24" s="7">
        <v>115.21</v>
      </c>
      <c r="AM24" s="7">
        <v>115.35</v>
      </c>
      <c r="AN24" s="7">
        <v>115.42</v>
      </c>
      <c r="AO24" s="7">
        <v>115.1</v>
      </c>
      <c r="AP24" s="7">
        <v>116.05</v>
      </c>
      <c r="AQ24" s="7">
        <v>116.23</v>
      </c>
      <c r="AR24" s="7">
        <v>116.21</v>
      </c>
      <c r="AS24" s="7">
        <v>116.06</v>
      </c>
      <c r="AT24" s="7">
        <v>114.88</v>
      </c>
      <c r="AU24" s="7">
        <v>116.47</v>
      </c>
      <c r="AV24" s="7">
        <v>116.46</v>
      </c>
      <c r="AW24" s="7">
        <v>116.53</v>
      </c>
      <c r="AX24" s="7">
        <v>116.31</v>
      </c>
      <c r="AY24" s="7">
        <v>116.35</v>
      </c>
      <c r="AZ24" s="10">
        <v>116.35</v>
      </c>
      <c r="BA24" s="8">
        <v>115.99</v>
      </c>
      <c r="BB24" s="8">
        <v>115.89</v>
      </c>
      <c r="BC24" s="7">
        <v>116.18</v>
      </c>
      <c r="BD24" s="7">
        <v>116.25</v>
      </c>
      <c r="BE24" s="7">
        <v>116.78</v>
      </c>
      <c r="BF24" s="7">
        <v>116.5</v>
      </c>
      <c r="BG24" s="7">
        <v>116.5</v>
      </c>
      <c r="BH24" s="7">
        <v>116.1</v>
      </c>
      <c r="BI24" s="7">
        <v>115.71</v>
      </c>
      <c r="BJ24" s="7">
        <v>116.51</v>
      </c>
      <c r="BK24" s="7">
        <v>116.43</v>
      </c>
      <c r="BL24" s="7">
        <v>116.128</v>
      </c>
      <c r="BM24" s="7">
        <v>116.238</v>
      </c>
      <c r="BN24" s="7">
        <v>116.708</v>
      </c>
      <c r="BO24" s="20">
        <v>116.828</v>
      </c>
      <c r="BP24" s="20">
        <v>116.878</v>
      </c>
      <c r="BQ24" s="7">
        <v>117.208</v>
      </c>
      <c r="BR24" s="7">
        <v>117.44800000000001</v>
      </c>
      <c r="BS24" s="7">
        <v>117.048</v>
      </c>
      <c r="BT24" s="7">
        <v>116.708</v>
      </c>
      <c r="BU24" s="9">
        <v>117.748</v>
      </c>
      <c r="BV24" s="20">
        <v>117.958</v>
      </c>
      <c r="BW24" s="20">
        <v>118.108</v>
      </c>
    </row>
    <row r="25" spans="1:75" ht="13.5">
      <c r="A25" s="26" t="s">
        <v>33</v>
      </c>
      <c r="B25" s="5" t="s">
        <v>34</v>
      </c>
      <c r="C25" s="5">
        <v>115.62</v>
      </c>
      <c r="D25" s="6">
        <v>117.1</v>
      </c>
      <c r="E25" s="7" t="s">
        <v>6</v>
      </c>
      <c r="F25" s="7">
        <v>120.94999999999999</v>
      </c>
      <c r="G25" s="7">
        <v>120.64999999999999</v>
      </c>
      <c r="H25" s="7">
        <v>120.44999999999999</v>
      </c>
      <c r="I25" s="7">
        <v>120.22</v>
      </c>
      <c r="J25" s="7">
        <v>120.19999999999999</v>
      </c>
      <c r="K25" s="7">
        <v>120.17999999999999</v>
      </c>
      <c r="L25" s="7">
        <v>120.10999999999999</v>
      </c>
      <c r="M25" s="7">
        <v>120</v>
      </c>
      <c r="N25" s="7">
        <v>118.92</v>
      </c>
      <c r="O25" s="7">
        <v>119.59</v>
      </c>
      <c r="P25" s="7">
        <v>119.47</v>
      </c>
      <c r="Q25" s="7">
        <v>119.82</v>
      </c>
      <c r="R25" s="7">
        <v>119.66</v>
      </c>
      <c r="S25" s="7">
        <v>119.6</v>
      </c>
      <c r="T25" s="7">
        <v>119.62</v>
      </c>
      <c r="U25" s="7">
        <v>119.49</v>
      </c>
      <c r="V25" s="7">
        <v>119.57</v>
      </c>
      <c r="W25" s="7">
        <v>119.55</v>
      </c>
      <c r="X25" s="7" t="s">
        <v>45</v>
      </c>
      <c r="Y25" s="7">
        <v>119.81</v>
      </c>
      <c r="Z25" s="7">
        <v>118.8</v>
      </c>
      <c r="AA25" s="7">
        <v>118.87</v>
      </c>
      <c r="AB25" s="7">
        <v>119.77</v>
      </c>
      <c r="AC25" s="7">
        <v>119.8</v>
      </c>
      <c r="AD25" s="7">
        <v>119.92</v>
      </c>
      <c r="AE25" s="7">
        <v>120.19</v>
      </c>
      <c r="AF25" s="7">
        <v>120.1</v>
      </c>
      <c r="AG25" s="7">
        <v>119.03</v>
      </c>
      <c r="AH25" s="7">
        <v>119.71</v>
      </c>
      <c r="AI25" s="7">
        <v>119.57</v>
      </c>
      <c r="AJ25" s="7">
        <v>119.53</v>
      </c>
      <c r="AK25" s="7">
        <v>119.36</v>
      </c>
      <c r="AL25" s="7">
        <v>119.18</v>
      </c>
      <c r="AM25" s="7">
        <v>119.06</v>
      </c>
      <c r="AN25" s="7">
        <v>118.96</v>
      </c>
      <c r="AO25" s="7">
        <v>118.98</v>
      </c>
      <c r="AP25" s="7">
        <v>118.95</v>
      </c>
      <c r="AQ25" s="7">
        <v>119.05</v>
      </c>
      <c r="AR25" s="7">
        <v>118.99</v>
      </c>
      <c r="AS25" s="7">
        <v>118.77</v>
      </c>
      <c r="AT25" s="7">
        <v>117.84</v>
      </c>
      <c r="AU25" s="7">
        <v>117.93</v>
      </c>
      <c r="AV25" s="7">
        <v>117.9</v>
      </c>
      <c r="AW25" s="7">
        <v>117.9</v>
      </c>
      <c r="AX25" s="7">
        <v>118.33</v>
      </c>
      <c r="AY25" s="7">
        <v>117.75</v>
      </c>
      <c r="AZ25" s="10">
        <v>117.77</v>
      </c>
      <c r="BA25" s="8">
        <v>117.79</v>
      </c>
      <c r="BB25" s="8">
        <v>117.85</v>
      </c>
      <c r="BC25" s="7">
        <v>117.86</v>
      </c>
      <c r="BD25" s="7">
        <v>118.71</v>
      </c>
      <c r="BE25" s="7">
        <v>118.59</v>
      </c>
      <c r="BF25" s="20"/>
      <c r="BG25" s="20"/>
      <c r="BH25" s="20"/>
      <c r="BI25" s="7"/>
      <c r="BJ25" s="7"/>
      <c r="BK25" s="7"/>
      <c r="BL25" s="7">
        <v>118.58</v>
      </c>
      <c r="BM25" s="7">
        <v>117.57000000000001</v>
      </c>
      <c r="BN25" s="7">
        <v>117.55000000000001</v>
      </c>
      <c r="BO25" s="7">
        <v>117.48</v>
      </c>
      <c r="BP25" s="7">
        <v>118.46000000000001</v>
      </c>
      <c r="BQ25" s="7">
        <v>117.57000000000001</v>
      </c>
      <c r="BR25" s="7">
        <v>118.29</v>
      </c>
      <c r="BS25" s="7">
        <v>118.4</v>
      </c>
      <c r="BT25" s="7">
        <v>118.34</v>
      </c>
      <c r="BU25" s="9">
        <v>117.54</v>
      </c>
      <c r="BV25" s="20">
        <v>118.84</v>
      </c>
      <c r="BW25" s="20">
        <v>118.84</v>
      </c>
    </row>
    <row r="26" spans="1:75" ht="13.5">
      <c r="A26" s="56" t="s">
        <v>35</v>
      </c>
      <c r="B26" s="5" t="s">
        <v>36</v>
      </c>
      <c r="C26" s="5">
        <v>115.48</v>
      </c>
      <c r="D26" s="6">
        <v>117.6</v>
      </c>
      <c r="E26" s="7" t="s">
        <v>6</v>
      </c>
      <c r="F26" s="7">
        <v>121.78</v>
      </c>
      <c r="G26" s="7">
        <v>121.53999999999999</v>
      </c>
      <c r="H26" s="7">
        <v>121.53999999999999</v>
      </c>
      <c r="I26" s="7">
        <v>121.24</v>
      </c>
      <c r="J26" s="7">
        <v>121.39</v>
      </c>
      <c r="K26" s="7">
        <v>121.34</v>
      </c>
      <c r="L26" s="7">
        <v>121.19</v>
      </c>
      <c r="M26" s="7">
        <v>121.22</v>
      </c>
      <c r="N26" s="7">
        <v>120.46</v>
      </c>
      <c r="O26" s="7">
        <v>120.63</v>
      </c>
      <c r="P26" s="7">
        <v>121.49</v>
      </c>
      <c r="Q26" s="7">
        <v>121.59</v>
      </c>
      <c r="R26" s="7">
        <v>121.5</v>
      </c>
      <c r="S26" s="7">
        <v>121.36</v>
      </c>
      <c r="T26" s="7">
        <v>121.19</v>
      </c>
      <c r="U26" s="7">
        <v>117.8</v>
      </c>
      <c r="V26" s="7">
        <v>118.06</v>
      </c>
      <c r="W26" s="7">
        <v>117.72</v>
      </c>
      <c r="X26" s="7">
        <v>117.72</v>
      </c>
      <c r="Y26" s="7">
        <v>117.69</v>
      </c>
      <c r="Z26" s="7">
        <v>117.61</v>
      </c>
      <c r="AA26" s="7">
        <v>117.69</v>
      </c>
      <c r="AB26" s="7">
        <v>118.71</v>
      </c>
      <c r="AC26" s="7">
        <v>120.34</v>
      </c>
      <c r="AD26" s="7">
        <v>121.29</v>
      </c>
      <c r="AE26" s="7">
        <v>121.25</v>
      </c>
      <c r="AF26" s="7">
        <v>120.63</v>
      </c>
      <c r="AG26" s="28"/>
      <c r="AH26" s="7">
        <v>120.55</v>
      </c>
      <c r="AI26" s="7">
        <v>120.64</v>
      </c>
      <c r="AJ26" s="7">
        <v>120.6</v>
      </c>
      <c r="AK26" s="7">
        <v>120.34</v>
      </c>
      <c r="AL26" s="7">
        <v>119.98</v>
      </c>
      <c r="AM26" s="7">
        <v>120.12</v>
      </c>
      <c r="AN26" s="7">
        <v>120.24</v>
      </c>
      <c r="AO26" s="7">
        <v>120.38</v>
      </c>
      <c r="AP26" s="7">
        <v>120.56</v>
      </c>
      <c r="AQ26" s="7">
        <v>120.87</v>
      </c>
      <c r="AR26" s="7">
        <v>120.99</v>
      </c>
      <c r="AS26" s="7">
        <v>117.65</v>
      </c>
      <c r="AT26" s="7">
        <v>119.27</v>
      </c>
      <c r="AU26" s="7">
        <v>117.52</v>
      </c>
      <c r="AV26" s="7">
        <v>117.52</v>
      </c>
      <c r="AW26" s="7">
        <v>117.34</v>
      </c>
      <c r="AX26" s="7">
        <v>117.24</v>
      </c>
      <c r="AY26" s="7">
        <v>117.5</v>
      </c>
      <c r="AZ26" s="10">
        <v>120.3</v>
      </c>
      <c r="BA26" s="8">
        <v>119.45</v>
      </c>
      <c r="BB26" s="8">
        <v>118.45</v>
      </c>
      <c r="BC26" s="7">
        <v>118.24</v>
      </c>
      <c r="BD26" s="7">
        <v>118.28</v>
      </c>
      <c r="BE26" s="7">
        <v>118.16</v>
      </c>
      <c r="BF26" s="7">
        <v>119.8</v>
      </c>
      <c r="BG26" s="7">
        <v>119.9</v>
      </c>
      <c r="BH26" s="7">
        <v>119.8</v>
      </c>
      <c r="BI26" s="7">
        <v>119.73</v>
      </c>
      <c r="BJ26" s="7">
        <v>119.85</v>
      </c>
      <c r="BK26" s="7">
        <v>119.93</v>
      </c>
      <c r="BL26" s="7">
        <v>121.46900000000001</v>
      </c>
      <c r="BM26" s="7">
        <v>120.409</v>
      </c>
      <c r="BN26" s="7">
        <v>120.16900000000001</v>
      </c>
      <c r="BO26" s="7">
        <v>121.369</v>
      </c>
      <c r="BP26" s="7">
        <v>121.349</v>
      </c>
      <c r="BQ26" s="7">
        <v>115.909</v>
      </c>
      <c r="BR26" s="7">
        <v>120.869</v>
      </c>
      <c r="BS26" s="7">
        <v>121.00900000000001</v>
      </c>
      <c r="BT26" s="7">
        <v>120.929</v>
      </c>
      <c r="BU26" s="9">
        <v>117.30900000000001</v>
      </c>
      <c r="BV26" s="20">
        <v>116.409</v>
      </c>
      <c r="BW26" s="20">
        <v>116.60900000000001</v>
      </c>
    </row>
    <row r="27" spans="1:75" ht="13.5">
      <c r="A27" s="56"/>
      <c r="B27" s="5" t="s">
        <v>37</v>
      </c>
      <c r="C27" s="5">
        <v>115.38</v>
      </c>
      <c r="D27" s="6">
        <v>117.6</v>
      </c>
      <c r="E27" s="7" t="s">
        <v>6</v>
      </c>
      <c r="F27" s="7">
        <v>122.70000000000002</v>
      </c>
      <c r="G27" s="7">
        <v>122.65</v>
      </c>
      <c r="H27" s="7">
        <v>122.61000000000001</v>
      </c>
      <c r="I27" s="7">
        <v>122.54</v>
      </c>
      <c r="J27" s="7">
        <v>122.54</v>
      </c>
      <c r="K27" s="7">
        <v>122.50000000000001</v>
      </c>
      <c r="L27" s="7">
        <v>122.44000000000001</v>
      </c>
      <c r="M27" s="7">
        <v>122.41</v>
      </c>
      <c r="N27" s="7">
        <v>122.28</v>
      </c>
      <c r="O27" s="7">
        <v>122.59</v>
      </c>
      <c r="P27" s="7">
        <v>122.52</v>
      </c>
      <c r="Q27" s="7">
        <v>121.16</v>
      </c>
      <c r="R27" s="7">
        <v>121.29</v>
      </c>
      <c r="S27" s="7">
        <v>120.42</v>
      </c>
      <c r="T27" s="7">
        <v>121.93</v>
      </c>
      <c r="U27" s="7">
        <v>121.87</v>
      </c>
      <c r="V27" s="7"/>
      <c r="W27" s="7">
        <v>118.67</v>
      </c>
      <c r="X27" s="7">
        <v>118.45</v>
      </c>
      <c r="Y27" s="7">
        <v>118.48</v>
      </c>
      <c r="Z27" s="7">
        <v>118.25</v>
      </c>
      <c r="AA27" s="7">
        <v>118.42</v>
      </c>
      <c r="AB27" s="7">
        <v>119.78</v>
      </c>
      <c r="AC27" s="7">
        <v>120.46</v>
      </c>
      <c r="AD27" s="7">
        <v>121.36</v>
      </c>
      <c r="AE27" s="7">
        <v>121.18</v>
      </c>
      <c r="AF27" s="7">
        <v>120.77</v>
      </c>
      <c r="AG27" s="7">
        <v>118.38</v>
      </c>
      <c r="AH27" s="7">
        <v>120.73</v>
      </c>
      <c r="AI27" s="7">
        <v>121.33</v>
      </c>
      <c r="AJ27" s="7">
        <v>121.52</v>
      </c>
      <c r="AK27" s="7">
        <v>120.91</v>
      </c>
      <c r="AL27" s="7">
        <v>120.26</v>
      </c>
      <c r="AM27" s="7">
        <v>120.43</v>
      </c>
      <c r="AN27" s="7">
        <v>120.73</v>
      </c>
      <c r="AO27" s="7">
        <v>120.54</v>
      </c>
      <c r="AP27" s="7">
        <v>120.08</v>
      </c>
      <c r="AQ27" s="7">
        <v>121.34</v>
      </c>
      <c r="AR27" s="7">
        <v>120.88</v>
      </c>
      <c r="AS27" s="7">
        <v>121.4</v>
      </c>
      <c r="AT27" s="7">
        <v>121.67</v>
      </c>
      <c r="AU27" s="7">
        <v>118.36</v>
      </c>
      <c r="AV27" s="7">
        <v>118.3</v>
      </c>
      <c r="AW27" s="7">
        <v>118.27</v>
      </c>
      <c r="AX27" s="7">
        <v>118.22</v>
      </c>
      <c r="AY27" s="7">
        <v>118.42</v>
      </c>
      <c r="AZ27" s="10">
        <v>120.66</v>
      </c>
      <c r="BA27" s="8">
        <v>119.67</v>
      </c>
      <c r="BB27" s="8">
        <v>119.82</v>
      </c>
      <c r="BC27" s="7">
        <v>120</v>
      </c>
      <c r="BD27" s="7">
        <v>119.92</v>
      </c>
      <c r="BE27" s="7">
        <v>119.84</v>
      </c>
      <c r="BF27" s="7">
        <v>119.7</v>
      </c>
      <c r="BG27" s="7">
        <v>119.6</v>
      </c>
      <c r="BH27" s="7">
        <v>119.6</v>
      </c>
      <c r="BI27" s="7"/>
      <c r="BJ27" s="7">
        <v>118.76</v>
      </c>
      <c r="BK27" s="7">
        <v>118.52</v>
      </c>
      <c r="BL27" s="7">
        <v>121.674</v>
      </c>
      <c r="BM27" s="7">
        <v>120.199</v>
      </c>
      <c r="BN27" s="7">
        <v>118.199</v>
      </c>
      <c r="BO27" s="7">
        <v>119.614</v>
      </c>
      <c r="BP27" s="7"/>
      <c r="BQ27" s="7"/>
      <c r="BR27" s="7">
        <v>117.844</v>
      </c>
      <c r="BS27" s="7">
        <v>117.884</v>
      </c>
      <c r="BT27" s="7">
        <v>117.869</v>
      </c>
      <c r="BU27" s="9">
        <v>118.869</v>
      </c>
      <c r="BV27" s="20">
        <v>118.729</v>
      </c>
      <c r="BW27" s="20">
        <v>119.329</v>
      </c>
    </row>
    <row r="28" spans="1:75" ht="13.5">
      <c r="A28" s="26"/>
      <c r="B28" s="5" t="s">
        <v>38</v>
      </c>
      <c r="C28" s="5"/>
      <c r="D28" s="6">
        <v>117.6</v>
      </c>
      <c r="E28" s="7" t="s">
        <v>6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0"/>
      <c r="BA28" s="8"/>
      <c r="BB28" s="8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>
        <v>116.09</v>
      </c>
      <c r="BQ28" s="7">
        <v>116.14</v>
      </c>
      <c r="BR28" s="7">
        <v>116.21</v>
      </c>
      <c r="BS28" s="7">
        <v>116.25</v>
      </c>
      <c r="BT28" s="7">
        <v>116.28</v>
      </c>
      <c r="BU28" s="9">
        <v>116.672</v>
      </c>
      <c r="BV28" s="20">
        <v>116.792</v>
      </c>
      <c r="BW28" s="20">
        <v>116.892</v>
      </c>
    </row>
    <row r="29" spans="1:75" ht="13.5">
      <c r="A29" s="26"/>
      <c r="B29" s="5" t="s">
        <v>39</v>
      </c>
      <c r="C29" s="5"/>
      <c r="D29" s="6">
        <v>117.6</v>
      </c>
      <c r="E29" s="7" t="s">
        <v>6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0"/>
      <c r="BA29" s="8"/>
      <c r="BB29" s="8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8">
        <v>115.82</v>
      </c>
      <c r="BR29" s="8">
        <v>115.82</v>
      </c>
      <c r="BS29" s="8">
        <v>115.82</v>
      </c>
      <c r="BT29" s="8">
        <v>115.82</v>
      </c>
      <c r="BU29" s="8">
        <v>115.82</v>
      </c>
      <c r="BV29" s="8">
        <v>115.82</v>
      </c>
      <c r="BW29" s="8">
        <v>115.82</v>
      </c>
    </row>
    <row r="30" spans="1:75" s="25" customFormat="1" ht="12">
      <c r="A30" s="21" t="s">
        <v>40</v>
      </c>
      <c r="B30" s="22">
        <f>AVERAGE(F4:BW29)</f>
        <v>118.27156495003833</v>
      </c>
      <c r="C30" s="22"/>
      <c r="D30" s="23"/>
      <c r="E30" s="23"/>
      <c r="F30" s="24">
        <f aca="true" t="shared" si="0" ref="F30:AY30">AVERAGE(F4:F27)</f>
        <v>120.801</v>
      </c>
      <c r="G30" s="24">
        <f t="shared" si="0"/>
        <v>120.53100000000002</v>
      </c>
      <c r="H30" s="24">
        <f t="shared" si="0"/>
        <v>120.23285714285714</v>
      </c>
      <c r="I30" s="24">
        <f t="shared" si="0"/>
        <v>120.06999999999996</v>
      </c>
      <c r="J30" s="24">
        <f t="shared" si="0"/>
        <v>120.12666666666664</v>
      </c>
      <c r="K30" s="24">
        <f t="shared" si="0"/>
        <v>119.76095238095238</v>
      </c>
      <c r="L30" s="24">
        <f t="shared" si="0"/>
        <v>119.44421052631579</v>
      </c>
      <c r="M30" s="24">
        <f t="shared" si="0"/>
        <v>119.29000000000002</v>
      </c>
      <c r="N30" s="24">
        <f t="shared" si="0"/>
        <v>119.07238095238097</v>
      </c>
      <c r="O30" s="24">
        <f t="shared" si="0"/>
        <v>119.51142857142861</v>
      </c>
      <c r="P30" s="24">
        <f t="shared" si="0"/>
        <v>119.60476190476187</v>
      </c>
      <c r="Q30" s="24">
        <f t="shared" si="0"/>
        <v>119.17961904761904</v>
      </c>
      <c r="R30" s="24">
        <f t="shared" si="0"/>
        <v>119.056</v>
      </c>
      <c r="S30" s="24">
        <f t="shared" si="0"/>
        <v>118.96666666666665</v>
      </c>
      <c r="T30" s="24">
        <f t="shared" si="0"/>
        <v>118.95857142857142</v>
      </c>
      <c r="U30" s="24">
        <f t="shared" si="0"/>
        <v>118.53789473684209</v>
      </c>
      <c r="V30" s="24">
        <f t="shared" si="0"/>
        <v>117.99894736842106</v>
      </c>
      <c r="W30" s="24">
        <f t="shared" si="0"/>
        <v>118.10499999999999</v>
      </c>
      <c r="X30" s="24">
        <f t="shared" si="0"/>
        <v>117.87473684210524</v>
      </c>
      <c r="Y30" s="24">
        <f t="shared" si="0"/>
        <v>118.08250000000001</v>
      </c>
      <c r="Z30" s="24">
        <f t="shared" si="0"/>
        <v>118.2535</v>
      </c>
      <c r="AA30" s="24">
        <f t="shared" si="0"/>
        <v>118.35363636363637</v>
      </c>
      <c r="AB30" s="24">
        <f t="shared" si="0"/>
        <v>118.8031818181818</v>
      </c>
      <c r="AC30" s="24">
        <f t="shared" si="0"/>
        <v>119.25909090909092</v>
      </c>
      <c r="AD30" s="24">
        <f t="shared" si="0"/>
        <v>119.60181818181819</v>
      </c>
      <c r="AE30" s="24">
        <f t="shared" si="0"/>
        <v>119.7159090909091</v>
      </c>
      <c r="AF30" s="24">
        <f t="shared" si="0"/>
        <v>119.585</v>
      </c>
      <c r="AG30" s="24">
        <f t="shared" si="0"/>
        <v>118.64933333333335</v>
      </c>
      <c r="AH30" s="24">
        <f t="shared" si="0"/>
        <v>119.17545454545457</v>
      </c>
      <c r="AI30" s="24">
        <f t="shared" si="0"/>
        <v>119.02428571428572</v>
      </c>
      <c r="AJ30" s="24">
        <f t="shared" si="0"/>
        <v>118.85349999999998</v>
      </c>
      <c r="AK30" s="24">
        <f t="shared" si="0"/>
        <v>118.59049999999999</v>
      </c>
      <c r="AL30" s="24">
        <f t="shared" si="0"/>
        <v>118.34100000000001</v>
      </c>
      <c r="AM30" s="24">
        <f t="shared" si="0"/>
        <v>118.29199999999996</v>
      </c>
      <c r="AN30" s="24">
        <f t="shared" si="0"/>
        <v>118.23299999999999</v>
      </c>
      <c r="AO30" s="24">
        <f t="shared" si="0"/>
        <v>118.2595</v>
      </c>
      <c r="AP30" s="24">
        <f t="shared" si="0"/>
        <v>118.36449999999999</v>
      </c>
      <c r="AQ30" s="24">
        <f t="shared" si="0"/>
        <v>118.64299999999999</v>
      </c>
      <c r="AR30" s="24">
        <f t="shared" si="0"/>
        <v>118.63749999999997</v>
      </c>
      <c r="AS30" s="24">
        <f t="shared" si="0"/>
        <v>118.12450000000001</v>
      </c>
      <c r="AT30" s="24">
        <f t="shared" si="0"/>
        <v>117.7375</v>
      </c>
      <c r="AU30" s="24">
        <f t="shared" si="0"/>
        <v>117.1825</v>
      </c>
      <c r="AV30" s="24">
        <f t="shared" si="0"/>
        <v>117.01299999999999</v>
      </c>
      <c r="AW30" s="24">
        <f t="shared" si="0"/>
        <v>116.88700000000001</v>
      </c>
      <c r="AX30" s="24">
        <f t="shared" si="0"/>
        <v>116.88699999999999</v>
      </c>
      <c r="AY30" s="24">
        <f t="shared" si="0"/>
        <v>116.9875</v>
      </c>
      <c r="AZ30" s="24">
        <f>AVERAGE(AZ4:AZ27)</f>
        <v>117.24449999999999</v>
      </c>
      <c r="BA30" s="24">
        <f aca="true" t="shared" si="1" ref="BA30:BW30">AVERAGE(BA4:BA27)</f>
        <v>117.22749999999999</v>
      </c>
      <c r="BB30" s="24">
        <f t="shared" si="1"/>
        <v>116.912</v>
      </c>
      <c r="BC30" s="24">
        <f t="shared" si="1"/>
        <v>117.58416666666666</v>
      </c>
      <c r="BD30" s="24">
        <f t="shared" si="1"/>
        <v>117.72363636363637</v>
      </c>
      <c r="BE30" s="24">
        <f t="shared" si="1"/>
        <v>117.47166666666668</v>
      </c>
      <c r="BF30" s="24">
        <f t="shared" si="1"/>
        <v>117.11666666666667</v>
      </c>
      <c r="BG30" s="24">
        <f t="shared" si="1"/>
        <v>116.95</v>
      </c>
      <c r="BH30" s="24">
        <f t="shared" si="1"/>
        <v>116.48571428571428</v>
      </c>
      <c r="BI30" s="24">
        <f t="shared" si="1"/>
        <v>116.24333333333334</v>
      </c>
      <c r="BJ30" s="24">
        <f t="shared" si="1"/>
        <v>117.31714285714285</v>
      </c>
      <c r="BK30" s="24">
        <f t="shared" si="1"/>
        <v>117.06333333333335</v>
      </c>
      <c r="BL30" s="24">
        <f t="shared" si="1"/>
        <v>117.53349999999999</v>
      </c>
      <c r="BM30" s="24">
        <f t="shared" si="1"/>
        <v>117.33973333333333</v>
      </c>
      <c r="BN30" s="24">
        <f t="shared" si="1"/>
        <v>117.11106666666666</v>
      </c>
      <c r="BO30" s="24">
        <f t="shared" si="1"/>
        <v>117.7015</v>
      </c>
      <c r="BP30" s="24">
        <f t="shared" si="1"/>
        <v>117.70076470588235</v>
      </c>
      <c r="BQ30" s="24">
        <f t="shared" si="1"/>
        <v>116.50513333333335</v>
      </c>
      <c r="BR30" s="24">
        <f t="shared" si="1"/>
        <v>116.58733333333332</v>
      </c>
      <c r="BS30" s="24">
        <f t="shared" si="1"/>
        <v>116.63400000000001</v>
      </c>
      <c r="BT30" s="24">
        <f t="shared" si="1"/>
        <v>116.67233333333334</v>
      </c>
      <c r="BU30" s="24">
        <f t="shared" si="1"/>
        <v>116.83211764705881</v>
      </c>
      <c r="BV30" s="24">
        <f t="shared" si="1"/>
        <v>116.7135</v>
      </c>
      <c r="BW30" s="24">
        <f t="shared" si="1"/>
        <v>116.5135</v>
      </c>
    </row>
    <row r="32" ht="13.5">
      <c r="A32" s="16" t="s">
        <v>41</v>
      </c>
    </row>
    <row r="33" ht="13.5">
      <c r="A33" s="16" t="s">
        <v>46</v>
      </c>
    </row>
    <row r="34" ht="13.5">
      <c r="A34" s="31" t="s">
        <v>47</v>
      </c>
    </row>
    <row r="35" ht="13.5">
      <c r="A35" s="32" t="s">
        <v>48</v>
      </c>
    </row>
  </sheetData>
  <sheetProtection/>
  <mergeCells count="10">
    <mergeCell ref="A15:A18"/>
    <mergeCell ref="A19:A21"/>
    <mergeCell ref="A22:A24"/>
    <mergeCell ref="A26:A27"/>
    <mergeCell ref="BL2:BN2"/>
    <mergeCell ref="A3:B3"/>
    <mergeCell ref="A4:A5"/>
    <mergeCell ref="A6:A7"/>
    <mergeCell ref="A8:A10"/>
    <mergeCell ref="A11:A14"/>
  </mergeCells>
  <conditionalFormatting sqref="BW4">
    <cfRule type="cellIs" priority="1" dxfId="7" operator="lessThanOrEqual">
      <formula>$C4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Pugh, Rachel</dc:creator>
  <cp:keywords/>
  <dc:description/>
  <cp:lastModifiedBy>Registered User</cp:lastModifiedBy>
  <cp:lastPrinted>2020-03-31T15:05:36Z</cp:lastPrinted>
  <dcterms:created xsi:type="dcterms:W3CDTF">2020-03-19T17:36:20Z</dcterms:created>
  <dcterms:modified xsi:type="dcterms:W3CDTF">2021-07-06T09:02:36Z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0x010100D4271520B4BDF2478389BFFD777862E4</vt:lpwstr>
  </property>
</Properties>
</file>