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9"/>
  <workbookPr/>
  <mc:AlternateContent xmlns:mc="http://schemas.openxmlformats.org/markup-compatibility/2006">
    <mc:Choice Requires="x15">
      <x15ac:absPath xmlns:x15ac="http://schemas.microsoft.com/office/spreadsheetml/2010/11/ac" url="https://jacobsengineeringgbr.sharepoint.com/sites/IC_MANCombustionPermit638512102046416733/Shared Documents/General/Project Delivery/Working File/Draft Application/Appendix D Plant Specification/Emission sources/"/>
    </mc:Choice>
  </mc:AlternateContent>
  <xr:revisionPtr revIDLastSave="195" documentId="8_{E67A1148-A103-4554-881A-6FEE63892094}" xr6:coauthVersionLast="47" xr6:coauthVersionMax="47" xr10:uidLastSave="{73D28936-E81C-4DAE-8CFC-CC9C866E33CA}"/>
  <bookViews>
    <workbookView xWindow="-110" yWindow="-110" windowWidth="19420" windowHeight="10300" xr2:uid="{A9B65102-FF76-4FF3-8013-1132C467977C}"/>
  </bookViews>
  <sheets>
    <sheet name="MCP_or_generator_list" sheetId="1" r:id="rId1"/>
    <sheet name="Resp_1" sheetId="2" state="hidden" r:id="rId2"/>
  </sheets>
  <externalReferences>
    <externalReference r:id="rId3"/>
  </externalReferences>
  <definedNames>
    <definedName name="_xlnm._FilterDatabase" localSheetId="0" hidden="1">MCP_or_generator_list!$A$1:$AI$96</definedName>
    <definedName name="CCNS">[1]Application!$I$184</definedName>
    <definedName name="existingPermitRef">[1]Application!$K$4</definedName>
    <definedName name="isSG">[1]Application!$L$91</definedName>
    <definedName name="LocalAuth">[1]Application!$D$105</definedName>
    <definedName name="MobilePlant">[1]Application!$E$102</definedName>
    <definedName name="NaceCode">[1]Application!$K$98</definedName>
    <definedName name="NatSecure">[1]Application!$I$186</definedName>
    <definedName name="PlantLoc_Easting">[1]Plant_Details!$F$4</definedName>
    <definedName name="PlantLoc_Lat">[1]Plant_Details!$H$4</definedName>
    <definedName name="PlantLoc_Long">[1]Plant_Details!$I$4</definedName>
    <definedName name="PlantLoc_Northing">[1]Plant_Details!$G$4</definedName>
    <definedName name="Ruleset">[1]Application!$D$89</definedName>
    <definedName name="SiteAddr_Locality">[1]Application!$D$101</definedName>
    <definedName name="SiteAddr_Postcode">[1]Application!$D$103</definedName>
    <definedName name="SiteAddr_Premise">[1]Application!$D$99</definedName>
    <definedName name="SiteAddr_Street">[1]Application!$D$100</definedName>
    <definedName name="SiteAddr_Town">[1]Application!$D$102</definedName>
    <definedName name="SiteName">[1]Application!$D$98</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7" i="1" l="1"/>
  <c r="N72" i="1"/>
  <c r="N39" i="1"/>
  <c r="N5" i="1"/>
  <c r="B21" i="2"/>
  <c r="B20"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13"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9"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sharedStrings.xml><?xml version="1.0" encoding="utf-8"?>
<sst xmlns="http://schemas.openxmlformats.org/spreadsheetml/2006/main" count="1589" uniqueCount="444">
  <si>
    <t>Plant Name</t>
  </si>
  <si>
    <t>NACE Code  (required information)</t>
  </si>
  <si>
    <t>Traceable identifier for the individual medium combustion plant (MCP) or generator (required information)</t>
  </si>
  <si>
    <t>Plant Manufacturer</t>
  </si>
  <si>
    <t>Model Name</t>
  </si>
  <si>
    <t>Is the plant stationary or mobile?</t>
  </si>
  <si>
    <t>Stack or emission point national grid reference  (required information)</t>
  </si>
  <si>
    <t>Easting</t>
  </si>
  <si>
    <t>Northing</t>
  </si>
  <si>
    <t xml:space="preserve">Latitude </t>
  </si>
  <si>
    <t>Longitude</t>
  </si>
  <si>
    <t>Date operation started (required information)</t>
  </si>
  <si>
    <t xml:space="preserve">Rated thermal input of the individual MCP or generator in MW thermal (required information)
</t>
  </si>
  <si>
    <t>Total rated thermal input of all plant or generators on site in MWth</t>
  </si>
  <si>
    <t>Technology or type (required information)</t>
  </si>
  <si>
    <t>Main fuel type used (required information)</t>
  </si>
  <si>
    <t>Secondary fuel type used (required information if plant is dual fired or uses a secondary fuel as a back up)</t>
  </si>
  <si>
    <t>Is the secondary fuel used as a back up? and/or does the plant co fire using the secondary fuel?</t>
  </si>
  <si>
    <t>Percentage of secondary fuel type used</t>
  </si>
  <si>
    <t>Will the medium combustion plant be operated as a limited operting hours plant? (required information)</t>
  </si>
  <si>
    <t xml:space="preserve">Annual operating hours. Please enter the hours the plant is intended to run. </t>
  </si>
  <si>
    <t xml:space="preserve">Do you want to declare that your existing MCP will meet new MCP emission limit values (ELVs) from the medium combustion plant directive? </t>
  </si>
  <si>
    <t>Annual load factor as a percentage</t>
  </si>
  <si>
    <t>Background nitrogen dioxide (NO2) in ug/m3</t>
  </si>
  <si>
    <t>Stack height (meters)</t>
  </si>
  <si>
    <t>What is the  emission rate for the pollutants (Nm3/s )</t>
  </si>
  <si>
    <t xml:space="preserve">Is the plant in an Air Quality Management Area (AQMA) for a declared pollutant? </t>
  </si>
  <si>
    <t xml:space="preserve">What is the name of the local authority who has declared th AQMA? </t>
  </si>
  <si>
    <t>Closest human receptor (meters)</t>
  </si>
  <si>
    <t>Human receptor details</t>
  </si>
  <si>
    <t>Closest Ecological receptor (meters)</t>
  </si>
  <si>
    <t>Ecological receptor details</t>
  </si>
  <si>
    <t>Will secondary abatement be fitted to the plant</t>
  </si>
  <si>
    <t xml:space="preserve">What type of secondary abatement will be fitted? </t>
  </si>
  <si>
    <t>date of capacity market of balancing service agreement or FiT accreditation (DD/MM/YYYY)</t>
  </si>
  <si>
    <t>Guidance</t>
  </si>
  <si>
    <t>NACE code means Nomenclature of Economic Activities and is the European statistical classification of economic activities</t>
  </si>
  <si>
    <t>Serial number or other unique identifier, name plate, manufacturer and or model</t>
  </si>
  <si>
    <t xml:space="preserve">Enter the coordinates of the emission point of the plant (not the site). You should enter this as a National Grid Reference or as a Latitude and Longitude pair. You should enter the values using the same coordinate system that you collected the raw data in. </t>
  </si>
  <si>
    <t>When the plant or generator was first put into operation or the commissioning date, leave blank if new and not yet operating</t>
  </si>
  <si>
    <t xml:space="preserve">This is for each individual unit. You should calculate this using one of the methods in the Association of Manufacturers and suppliers of Power Systems and ancillary equipment (AMPS) technical note: "Determination of thermal input power of an engine driven generator".
</t>
  </si>
  <si>
    <t>This should be the total of all the individual units of any size</t>
  </si>
  <si>
    <t xml:space="preserve"> Boiler, Engine, Back up generator, turbine, boiler CHP, Engine CHP</t>
  </si>
  <si>
    <t>Gas oil, Liquid fuels other than gas oil, Natural gas, Biogas, Other gaseous fuels, Solid biomass, Waste biomass, Woody solid biomass, Straw, Other solid fuels</t>
  </si>
  <si>
    <t>Back up, co firing, both</t>
  </si>
  <si>
    <t>Only required where co firing</t>
  </si>
  <si>
    <t xml:space="preserve">Where the option of exemption under Article 6 (8) of the medium combustion plant directive is used the operator (as identified in Part A of the application form) can declare by indicating here that the MCP will not be operaterated more than the number of hours referred to in this paragraph. </t>
  </si>
  <si>
    <t>This should be the total for the year and be to the nearest whole number</t>
  </si>
  <si>
    <t>Applicable for existing MCP plant only.  You may want to claim this to demonstrate low risk impacts to habitats as part of an air emissions risk assessment. If you do make this voluntary declaration we will include new MCP ELVs from the medium combustion plant directive in your permit.</t>
  </si>
  <si>
    <t xml:space="preserve">Go to the Defra UK Air website and select the most recent background map data. Set the local authority to that of your site location and the pollutant to NO2   </t>
  </si>
  <si>
    <t>AQMAs interactive map</t>
  </si>
  <si>
    <t>applicable to SG applications only</t>
  </si>
  <si>
    <t>Full Classification</t>
  </si>
  <si>
    <t>Microsoft Word - AMPS8704 - AMPS Technical Committee document template update 03.docx (environment-agency.gov.uk)</t>
  </si>
  <si>
    <t>Background Mapping data for local authorities - Defra, UK</t>
  </si>
  <si>
    <t>Simple List</t>
  </si>
  <si>
    <t>A20</t>
  </si>
  <si>
    <t>I.62.10</t>
  </si>
  <si>
    <t>-</t>
  </si>
  <si>
    <t>Stationary</t>
  </si>
  <si>
    <t>SJ 82900 84586</t>
  </si>
  <si>
    <t>Pre 2018</t>
  </si>
  <si>
    <t>Boiler</t>
  </si>
  <si>
    <t>Natural gas</t>
  </si>
  <si>
    <t>Liquid fuels other than gas oil</t>
  </si>
  <si>
    <t>Back up</t>
  </si>
  <si>
    <t>11.7 µg/m³ (based on 2023 on-site NO2 monitoring location 05R Localiser, managed by MAG and Manchester City Council). This diffusion tube is located approximately 0.4 km south of runway 05L / 23R and 0.6 km northeast of runway 5R / 23L and would primarily be subject to aviation emissions and to a lesser extent, emissions from the assessed combustion plant during operation.</t>
  </si>
  <si>
    <t>0.472 NOx g/s, 0.236 CO g/s</t>
  </si>
  <si>
    <t>No</t>
  </si>
  <si>
    <t xml:space="preserve">Although the plant are not within an AQMA, Greater Manchester Combined Authority AQMA, declared by GMCA, encroaches parts of Manchester Airport </t>
  </si>
  <si>
    <t>Closest off-site human receptor is approx 740m from site centre</t>
  </si>
  <si>
    <t>Residential property</t>
  </si>
  <si>
    <t>Within site boundary</t>
  </si>
  <si>
    <t>LWSs</t>
  </si>
  <si>
    <t>A07-1</t>
  </si>
  <si>
    <t xml:space="preserve">Beal Industrial Boilers </t>
  </si>
  <si>
    <t xml:space="preserve">Minster CD 60-5175 </t>
  </si>
  <si>
    <t>SJ 81695 85367</t>
  </si>
  <si>
    <t>0.437 NOx g/s, 0.218 CO g/s</t>
  </si>
  <si>
    <t>A07-2</t>
  </si>
  <si>
    <t>A01-A</t>
  </si>
  <si>
    <t xml:space="preserve">Wellman Robey </t>
  </si>
  <si>
    <t xml:space="preserve">UTM - 28 </t>
  </si>
  <si>
    <t>SJ 81897 84989</t>
  </si>
  <si>
    <t>0.355 NOx g/s, 0.142 CO g/s</t>
  </si>
  <si>
    <t>A01-B</t>
  </si>
  <si>
    <t>A03-1</t>
  </si>
  <si>
    <t xml:space="preserve">Wellman Roby </t>
  </si>
  <si>
    <t xml:space="preserve">Ygnis </t>
  </si>
  <si>
    <t>SJ 82241 84988</t>
  </si>
  <si>
    <t>0.218 NOx g/s, 0.087 CO g/s</t>
  </si>
  <si>
    <t>A03-2</t>
  </si>
  <si>
    <t>A03-3</t>
  </si>
  <si>
    <t>A08-A</t>
  </si>
  <si>
    <t xml:space="preserve">Alan Ygnis  </t>
  </si>
  <si>
    <t xml:space="preserve">AYT4 650/65 </t>
  </si>
  <si>
    <t>SJ 80956 85032</t>
  </si>
  <si>
    <t>A08-B</t>
  </si>
  <si>
    <t>A24-1</t>
  </si>
  <si>
    <t xml:space="preserve">Hoval </t>
  </si>
  <si>
    <t xml:space="preserve">UltraGas 2300D </t>
  </si>
  <si>
    <t>SJ 81319 85827</t>
  </si>
  <si>
    <t>0.066 NOx g/s, 0.066 CO g/s</t>
  </si>
  <si>
    <t>A24-2</t>
  </si>
  <si>
    <t>A24-3</t>
  </si>
  <si>
    <t>A14</t>
  </si>
  <si>
    <t xml:space="preserve">IVAR </t>
  </si>
  <si>
    <t xml:space="preserve">SUPERAC 520 </t>
  </si>
  <si>
    <t>SJ 81143 84080</t>
  </si>
  <si>
    <t>0.063 NOx g/s, 0.025 CO g/s</t>
  </si>
  <si>
    <t>A13-1</t>
  </si>
  <si>
    <t xml:space="preserve">Broag </t>
  </si>
  <si>
    <t xml:space="preserve">OD14B-11 </t>
  </si>
  <si>
    <t>SJ 81835 85505</t>
  </si>
  <si>
    <t>0.055 NOx g/s, 0.022 CO g/s</t>
  </si>
  <si>
    <t>A13-2</t>
  </si>
  <si>
    <t>A02-1</t>
  </si>
  <si>
    <t xml:space="preserve">Remeha Gas 310 Eco </t>
  </si>
  <si>
    <t>SJ 81806 85195</t>
  </si>
  <si>
    <t>0.051 NOx g/s, 0.021 CO g/s</t>
  </si>
  <si>
    <t>A02-2</t>
  </si>
  <si>
    <t>A02-3</t>
  </si>
  <si>
    <t>A18-A</t>
  </si>
  <si>
    <t xml:space="preserve">McQuay </t>
  </si>
  <si>
    <t>Not known - AHU</t>
  </si>
  <si>
    <t>SJ 81876 84985</t>
  </si>
  <si>
    <t>0.046 NOx g/s, 0.018 CO g/s</t>
  </si>
  <si>
    <t>A05-1</t>
  </si>
  <si>
    <t xml:space="preserve">Viessmann Vitocrossal </t>
  </si>
  <si>
    <t xml:space="preserve">Vitocrossal 200 CT2 </t>
  </si>
  <si>
    <t>SJ 82082 85047</t>
  </si>
  <si>
    <t>0.044 NOx g/s, 0.018 CO g/s</t>
  </si>
  <si>
    <t>A05-2</t>
  </si>
  <si>
    <t>A24-4</t>
  </si>
  <si>
    <t>Centrica</t>
  </si>
  <si>
    <t>E165</t>
  </si>
  <si>
    <t>0.017 NOx g/s, 0.017 CO g/s</t>
  </si>
  <si>
    <t>A18-B</t>
  </si>
  <si>
    <t>0.007 NOx g/s, 0.003 CO g/s</t>
  </si>
  <si>
    <t>A18-C</t>
  </si>
  <si>
    <t>Not known - Heater</t>
  </si>
  <si>
    <t>0.014 NOx g/s, 0.005 CO g/s</t>
  </si>
  <si>
    <t>A18-D</t>
  </si>
  <si>
    <t>A11-A</t>
  </si>
  <si>
    <t xml:space="preserve">Hamwothy </t>
  </si>
  <si>
    <t xml:space="preserve">PV180c </t>
  </si>
  <si>
    <t>SJ 81914 85364</t>
  </si>
  <si>
    <t>0.013 NOx g/s, 0.005 CO g/s</t>
  </si>
  <si>
    <t>A11-B</t>
  </si>
  <si>
    <t>A11-C</t>
  </si>
  <si>
    <t>A18-E</t>
  </si>
  <si>
    <t>A09-1</t>
  </si>
  <si>
    <t>Hamwothy</t>
  </si>
  <si>
    <t>Stratton MK2 150 KW V3</t>
  </si>
  <si>
    <t>SJ 81431 84540</t>
  </si>
  <si>
    <t>0.015 NOx g/s, 0.006 CO g/s</t>
  </si>
  <si>
    <t>A09-2</t>
  </si>
  <si>
    <t>A17-A</t>
  </si>
  <si>
    <t>Reznor</t>
  </si>
  <si>
    <t>RH18150M18DJL</t>
  </si>
  <si>
    <t>SJ 82007 85051</t>
  </si>
  <si>
    <t>0.014 NOx g/s, 0.006 CO g/s</t>
  </si>
  <si>
    <t>A17-B</t>
  </si>
  <si>
    <t>GEN01</t>
  </si>
  <si>
    <t xml:space="preserve">VOLVO </t>
  </si>
  <si>
    <t xml:space="preserve">TAD 1342 GE B </t>
  </si>
  <si>
    <t>SJ 82395 85179</t>
  </si>
  <si>
    <t>Standby generator</t>
  </si>
  <si>
    <t>Gas oil</t>
  </si>
  <si>
    <t>0.603 NOx g/s, 0.031 CO g/s, 0.01 PM10 g/s, 0.0005 SO2 g/s</t>
  </si>
  <si>
    <t xml:space="preserve">Not applicable to any </t>
  </si>
  <si>
    <t>GEN02</t>
  </si>
  <si>
    <t xml:space="preserve">Perkins </t>
  </si>
  <si>
    <t xml:space="preserve">2506A-E15TAG2, 6 Cylinders </t>
  </si>
  <si>
    <t>SJ 81484 84533</t>
  </si>
  <si>
    <t>0.947 NOx g/s, 0.049 CO g/s, 0.016 PM10 g/s, 0.000758 SO2 g/s</t>
  </si>
  <si>
    <t>oil</t>
  </si>
  <si>
    <t>GEN03</t>
  </si>
  <si>
    <t xml:space="preserve">1106C-E66TOG2 </t>
  </si>
  <si>
    <t>SJ 81095 84029</t>
  </si>
  <si>
    <t>&lt;250</t>
  </si>
  <si>
    <t>0.258 NOx g/s, 0.013 CO g/s, 0.004 PM10 g/s, 0.000207 SO2 g/s</t>
  </si>
  <si>
    <t>GEN04</t>
  </si>
  <si>
    <t xml:space="preserve">2506A-E15TAG2 </t>
  </si>
  <si>
    <t>SJ 80810 83757</t>
  </si>
  <si>
    <t>GEN05</t>
  </si>
  <si>
    <t>SJ 80813 83760</t>
  </si>
  <si>
    <t>GEN06</t>
  </si>
  <si>
    <t>SJ 82675 84602</t>
  </si>
  <si>
    <t>GEN07</t>
  </si>
  <si>
    <t>SJ 82674 84600</t>
  </si>
  <si>
    <t>GEN08</t>
  </si>
  <si>
    <t xml:space="preserve">CUMMINS ENGINE </t>
  </si>
  <si>
    <t>SJ 82672 84599</t>
  </si>
  <si>
    <t>1.33 (estimated)</t>
  </si>
  <si>
    <t>GEN09</t>
  </si>
  <si>
    <t>SJ 82677 84603</t>
  </si>
  <si>
    <t>c. 2020</t>
  </si>
  <si>
    <t>GEN10</t>
  </si>
  <si>
    <t xml:space="preserve">PERKINS </t>
  </si>
  <si>
    <t xml:space="preserve">1004-4T </t>
  </si>
  <si>
    <t>SJ 81412 84681</t>
  </si>
  <si>
    <t>1980s</t>
  </si>
  <si>
    <t>0.121 NOx g/s, 0.006 CO g/s, 0.002 PM10 g/s, 0.000096 SO2 g/s</t>
  </si>
  <si>
    <t>GEN11</t>
  </si>
  <si>
    <t xml:space="preserve">DORMAN DIESEL </t>
  </si>
  <si>
    <t xml:space="preserve">6SETCA(2) </t>
  </si>
  <si>
    <t>SJ 81430 84474</t>
  </si>
  <si>
    <t>1.076 NOx g/s, 0.056 CO g/s, 0.019 PM10 g/s, 0.000861 SO2 g/s</t>
  </si>
  <si>
    <t>GEN12</t>
  </si>
  <si>
    <t xml:space="preserve">LISTER BLACKSTONE </t>
  </si>
  <si>
    <t xml:space="preserve">EV56 </t>
  </si>
  <si>
    <t>SJ 82043 84986</t>
  </si>
  <si>
    <t>1970s</t>
  </si>
  <si>
    <t>0.59 NOx g/s, 0.031 CO g/s, 0.01 PM10 g/s, 0.000472 SO2 g/s</t>
  </si>
  <si>
    <t>GEN14</t>
  </si>
  <si>
    <t>SJ 81347 85312</t>
  </si>
  <si>
    <t>1.055 NOx g/s, 0.055 CO g/s, 0.018 PM10 g/s, 0.000844 SO2 g/s</t>
  </si>
  <si>
    <t>GEN15</t>
  </si>
  <si>
    <t xml:space="preserve">B6045 </t>
  </si>
  <si>
    <t>SJ 81309 86051</t>
  </si>
  <si>
    <t>0.749 NOx g/s, 0.039 CO g/s, 0.013 PM10 g/s, 0.000599 SO2 g/s</t>
  </si>
  <si>
    <t>GEN16</t>
  </si>
  <si>
    <t>Iveco</t>
  </si>
  <si>
    <t>NEF67TE1F S550</t>
  </si>
  <si>
    <t>SJ 82100 85308</t>
  </si>
  <si>
    <t>0.26 NOx g/s, 0.014 CO g/s, 0.005 PM10 g/s, 0.000208 SO2 g/s</t>
  </si>
  <si>
    <t>GEN17</t>
  </si>
  <si>
    <t xml:space="preserve">12ST </t>
  </si>
  <si>
    <t>SJ 81226 85007</t>
  </si>
  <si>
    <t>1.162 NOx g/s, 0.06 CO g/s, 0.02 PM10 g/s, 0.00093 SO2 g/s</t>
  </si>
  <si>
    <t>GEN18</t>
  </si>
  <si>
    <t>SJ 81228 85006</t>
  </si>
  <si>
    <t>GEN19</t>
  </si>
  <si>
    <t xml:space="preserve">3008-TAG4 </t>
  </si>
  <si>
    <t>SJ 81909 84956</t>
  </si>
  <si>
    <t>0.861 NOx g/s, 0.045 CO g/s, 0.015 PM10 g/s, 0.000689 SO2 g/s</t>
  </si>
  <si>
    <t>GEN20</t>
  </si>
  <si>
    <t xml:space="preserve">6CT8.3G2 </t>
  </si>
  <si>
    <t>SJ 81082 82823</t>
  </si>
  <si>
    <t>0.226 NOx g/s, 0.012 CO g/s, 0.004 PM10 g/s, 0.000181 SO2 g/s</t>
  </si>
  <si>
    <t>GEN21</t>
  </si>
  <si>
    <t xml:space="preserve">KTA38G5 </t>
  </si>
  <si>
    <t>SJ 80210 82149</t>
  </si>
  <si>
    <t>1.722 NOx g/s, 0.09 CO g/s, 0.03 PM10 g/s, 0.001377 SO2 g/s</t>
  </si>
  <si>
    <t>GEN22</t>
  </si>
  <si>
    <t>SJ 80206 82145</t>
  </si>
  <si>
    <t>GEN23</t>
  </si>
  <si>
    <t xml:space="preserve">6BTS.9G2 </t>
  </si>
  <si>
    <t>SJ 81342 83068</t>
  </si>
  <si>
    <t>0.202 NOx g/s, 0.011 CO g/s, 0.004 PM10 g/s, 0.000162 SO2 g/s</t>
  </si>
  <si>
    <t>GEN24</t>
  </si>
  <si>
    <t>SJ 81437 83132</t>
  </si>
  <si>
    <t>GEN25</t>
  </si>
  <si>
    <t>SJ 81433 83129</t>
  </si>
  <si>
    <t>GEN26</t>
  </si>
  <si>
    <t xml:space="preserve">3008 TAG4 </t>
  </si>
  <si>
    <t>SJ 81684 85332</t>
  </si>
  <si>
    <t>0.699 NOx g/s, 0.036 CO g/s, 0.012 PM10 g/s, 0.00056 SO2 g/s</t>
  </si>
  <si>
    <t>GEN27</t>
  </si>
  <si>
    <t xml:space="preserve">PERKINS/ROLLS ROYCE </t>
  </si>
  <si>
    <t xml:space="preserve">2006-TAG </t>
  </si>
  <si>
    <t>SJ 81573 85439</t>
  </si>
  <si>
    <t>0.568 NOx g/s, 0.03 CO g/s, 0.01 PM10 g/s, 0.000455 SO2 g/s</t>
  </si>
  <si>
    <t>GEN28</t>
  </si>
  <si>
    <t xml:space="preserve">TAD1232GE </t>
  </si>
  <si>
    <t>SJ 81573 85571</t>
  </si>
  <si>
    <t>0.753 NOx g/s, 0.039 CO g/s, 0.013 PM10 g/s, 0.000603 SO2 g/s</t>
  </si>
  <si>
    <t>GEN29</t>
  </si>
  <si>
    <t xml:space="preserve">4012-46TAG 2A </t>
  </si>
  <si>
    <t>SJ 81272 85772</t>
  </si>
  <si>
    <t>2.841 NOx g/s, 0.148 CO g/s, 0.049 PM10 g/s, 0.002273 SO2 g/s</t>
  </si>
  <si>
    <t>GEN30</t>
  </si>
  <si>
    <t xml:space="preserve">3012TAG2A </t>
  </si>
  <si>
    <t>SJ 82103 84812</t>
  </si>
  <si>
    <t>GEN31</t>
  </si>
  <si>
    <t>SJ 81837 85500</t>
  </si>
  <si>
    <t>1.298 NOx g/s, 0.068 CO g/s, 0.023 PM10 g/s, 0.001039 SO2 g/s</t>
  </si>
  <si>
    <t>GEN32</t>
  </si>
  <si>
    <t xml:space="preserve">DOOSAN </t>
  </si>
  <si>
    <t xml:space="preserve">DP1581 D </t>
  </si>
  <si>
    <t>SJ 80919 85720</t>
  </si>
  <si>
    <t>GEN33</t>
  </si>
  <si>
    <t>SJ 81123 85514</t>
  </si>
  <si>
    <t>Oct 2025 (new)</t>
  </si>
  <si>
    <t>&lt;1</t>
  </si>
  <si>
    <t>TBC (new)</t>
  </si>
  <si>
    <t>TBC</t>
  </si>
  <si>
    <t>GTI</t>
  </si>
  <si>
    <t xml:space="preserve">JOHN DEERE </t>
  </si>
  <si>
    <t xml:space="preserve">6068 HF 120 </t>
  </si>
  <si>
    <t>SJ 82265 84976</t>
  </si>
  <si>
    <t>LR1</t>
  </si>
  <si>
    <t>RUGGERINI</t>
  </si>
  <si>
    <t>MD150</t>
  </si>
  <si>
    <t>Mobile</t>
  </si>
  <si>
    <t>Mobile generator</t>
  </si>
  <si>
    <t>0.71 NOx g/s, 0.037 CO g/s, 0.012 PM10 g/s, 0.001 SO2 g/s</t>
  </si>
  <si>
    <t>LR2</t>
  </si>
  <si>
    <t>MD151</t>
  </si>
  <si>
    <t>LR3</t>
  </si>
  <si>
    <t>LISTER PETTER</t>
  </si>
  <si>
    <t>LR4</t>
  </si>
  <si>
    <t>HATZ</t>
  </si>
  <si>
    <t>1 B20-6</t>
  </si>
  <si>
    <t>LR5</t>
  </si>
  <si>
    <t>KUBOTA</t>
  </si>
  <si>
    <t>D 905</t>
  </si>
  <si>
    <t>MG01</t>
  </si>
  <si>
    <t>LOMBARDINI</t>
  </si>
  <si>
    <t>LDW 1204/B2</t>
  </si>
  <si>
    <t>MG02</t>
  </si>
  <si>
    <t>SUZUKI</t>
  </si>
  <si>
    <t>SE380</t>
  </si>
  <si>
    <t>MG03</t>
  </si>
  <si>
    <t>Post 2017</t>
  </si>
  <si>
    <t>MG04</t>
  </si>
  <si>
    <t>VOLVO</t>
  </si>
  <si>
    <t>TAD 1651 GE</t>
  </si>
  <si>
    <t>MG05</t>
  </si>
  <si>
    <t>MG06</t>
  </si>
  <si>
    <t>PERKINS</t>
  </si>
  <si>
    <t>2506C-E15TAG2</t>
  </si>
  <si>
    <t>LPG01</t>
  </si>
  <si>
    <t>Proteus Hot Box</t>
  </si>
  <si>
    <t>LPG02</t>
  </si>
  <si>
    <t>LPG03</t>
  </si>
  <si>
    <t>LPG04</t>
  </si>
  <si>
    <t>FIR01</t>
  </si>
  <si>
    <t>B4104</t>
  </si>
  <si>
    <t>SJ 82700 84191</t>
  </si>
  <si>
    <t>Hydrant / Sprinkler pumps/generators</t>
  </si>
  <si>
    <t>0.131 NOx g/s, 0.007 CO g/s, 0.002 PM10 g/s, 0.000105 SO2 g/s</t>
  </si>
  <si>
    <t>FIR02</t>
  </si>
  <si>
    <t>SJ 82676 84149</t>
  </si>
  <si>
    <t>FIR03</t>
  </si>
  <si>
    <t>SJ 82575 85413</t>
  </si>
  <si>
    <t>0.153 NOx g/s, 0.008 CO g/s, 0.003 PM10 g/s, 0.000122 SO2 g/s</t>
  </si>
  <si>
    <t>FIR04</t>
  </si>
  <si>
    <t>2725E</t>
  </si>
  <si>
    <t>D1031/13LU</t>
  </si>
  <si>
    <t>SJ 80876 85210</t>
  </si>
  <si>
    <t>0.209 NOx g/s, 0.011 CO g/s, 0.004 PM10 g/s, 0.000167 SO2 g/s</t>
  </si>
  <si>
    <t>FIR05</t>
  </si>
  <si>
    <t>8041C01</t>
  </si>
  <si>
    <t>SJ 80964 85048</t>
  </si>
  <si>
    <t>FIR06</t>
  </si>
  <si>
    <t>8061.51.05</t>
  </si>
  <si>
    <t>SJ 80878 85209</t>
  </si>
  <si>
    <t>0.28 NOx g/s, 0.015 CO g/s, 0.005 PM10 g/s, 0.000224 SO2 g/s</t>
  </si>
  <si>
    <t>FIR07</t>
  </si>
  <si>
    <t>SJ 80756 84992</t>
  </si>
  <si>
    <t>0.176 NOx g/s, 0.009 CO g/s, 0.003 PM10 g/s, 0.000141 SO2 g/s</t>
  </si>
  <si>
    <t>FIR08</t>
  </si>
  <si>
    <t>SJ 82008 84945</t>
  </si>
  <si>
    <t>0.032 NOx g/s, 0.002 CO g/s, 0.001 PM10 g/s, 0.000026 SO2 g/s</t>
  </si>
  <si>
    <t>FIR09</t>
  </si>
  <si>
    <t>JU4H-LP24</t>
  </si>
  <si>
    <t>SJ 81375 85647</t>
  </si>
  <si>
    <t>0.133 NOx g/s, 0.007 CO g/s, 0.002 PM10 g/s, 0.000107 SO2 g/s</t>
  </si>
  <si>
    <t>SJ 82859 84604</t>
  </si>
  <si>
    <t>0.153 NOx g/s, 0.008 CO g/s, 0.003 PM10 g/s, 0.0001 SO2 g/s</t>
  </si>
  <si>
    <t>_1136</t>
  </si>
  <si>
    <t>_1333</t>
  </si>
  <si>
    <t>_1234</t>
  </si>
  <si>
    <t>Lat</t>
  </si>
  <si>
    <t>Long</t>
  </si>
  <si>
    <t>_1224</t>
  </si>
  <si>
    <t>_1137</t>
  </si>
  <si>
    <t>_1118</t>
  </si>
  <si>
    <t>_1125</t>
  </si>
  <si>
    <t>_1152</t>
  </si>
  <si>
    <t>_1230</t>
  </si>
  <si>
    <t>_1138</t>
  </si>
  <si>
    <t>_1328</t>
  </si>
  <si>
    <t>_1062</t>
  </si>
  <si>
    <t>_1326</t>
  </si>
  <si>
    <t>_1021</t>
  </si>
  <si>
    <t>_1015</t>
  </si>
  <si>
    <t>_1140</t>
  </si>
  <si>
    <t>_1121</t>
  </si>
  <si>
    <t>_1117</t>
  </si>
  <si>
    <t>_1124</t>
  </si>
  <si>
    <t>_2005</t>
  </si>
  <si>
    <t>_1016</t>
  </si>
  <si>
    <t>_2006</t>
  </si>
  <si>
    <t>_1150</t>
  </si>
  <si>
    <t>_1040</t>
  </si>
  <si>
    <t>_1225</t>
  </si>
  <si>
    <t>_2017</t>
  </si>
  <si>
    <t>Release Point NGR</t>
  </si>
  <si>
    <t>Mobile Plant</t>
  </si>
  <si>
    <t>NACE Code</t>
  </si>
  <si>
    <t>Named Range</t>
  </si>
  <si>
    <t>Value</t>
  </si>
  <si>
    <t>MCP-DateCommissioned</t>
  </si>
  <si>
    <t>ThermalInput</t>
  </si>
  <si>
    <t>MCP-CombustionTechnology</t>
  </si>
  <si>
    <t>MCP-FuelMain</t>
  </si>
  <si>
    <t>MCP-FuelSec</t>
  </si>
  <si>
    <t>MCP-FuelSecWhen</t>
  </si>
  <si>
    <t>MCP-FuelUsageSec</t>
  </si>
  <si>
    <t>MCP-Limitedhrs</t>
  </si>
  <si>
    <t>MeetnewELV</t>
  </si>
  <si>
    <t>MCP-Loadas%</t>
  </si>
  <si>
    <t>MCP-BackgroundNO2</t>
  </si>
  <si>
    <t>MCP-StackHeight</t>
  </si>
  <si>
    <t>AQMA</t>
  </si>
  <si>
    <t>AQMA LA</t>
  </si>
  <si>
    <t>HumanReceptor</t>
  </si>
  <si>
    <t>MCP_HumanReceptorDetails</t>
  </si>
  <si>
    <t>EcoReceptor</t>
  </si>
  <si>
    <t>MCP_EcoReceptorDetails</t>
  </si>
  <si>
    <t>MCP-Abated</t>
  </si>
  <si>
    <t>MCP-AbateType</t>
  </si>
  <si>
    <t>MCP-CapBalAgree</t>
  </si>
  <si>
    <t>MobilePlant</t>
  </si>
  <si>
    <t>NaceCode</t>
  </si>
  <si>
    <t>Serial No. of Plant
(If already purchased)</t>
  </si>
  <si>
    <t>Commissioning Date</t>
  </si>
  <si>
    <t>Size (MWth)</t>
  </si>
  <si>
    <t>Technology</t>
  </si>
  <si>
    <t>Fuel/Main Fuel</t>
  </si>
  <si>
    <t>IF an individual plant uses more than one fuel, give the proportions</t>
  </si>
  <si>
    <t>0</t>
  </si>
  <si>
    <t>02</t>
  </si>
  <si>
    <t>03</t>
  </si>
  <si>
    <t>04</t>
  </si>
  <si>
    <t>Stack Height (metres)</t>
  </si>
  <si>
    <t>_1027</t>
  </si>
  <si>
    <t>If new plant does the flue share a common windshield?</t>
  </si>
  <si>
    <t>Annual Hours</t>
  </si>
  <si>
    <t>Limited Operating Hours</t>
  </si>
  <si>
    <t>Annual Load (%)</t>
  </si>
  <si>
    <t>In AQMA</t>
  </si>
  <si>
    <t>AQMA Local Authority</t>
  </si>
  <si>
    <t>Closest Human Receptor (metres)</t>
  </si>
  <si>
    <t>Human Receptor Details</t>
  </si>
  <si>
    <t>Closest Ecological Receptor (metres)</t>
  </si>
  <si>
    <t>Ecological Receptor Details</t>
  </si>
  <si>
    <t>Background NO2 (μg/m3)</t>
  </si>
  <si>
    <t>Will secondary abatement be fitted to the plant?</t>
  </si>
  <si>
    <t>Abatement Type</t>
  </si>
  <si>
    <t>Will Meet New ELVs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</si>
</sst>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4">
    <font>
      <sz val="10"/>
      <color rgb="FF000000"/>
      <name val="Arial"/>
      <family val="2"/>
    </font>
    <font>
      <u/>
      <sz val="10"/>
      <color rgb="FF0563C1"/>
      <name val="Arial"/>
      <family val="2"/>
    </font>
    <font>
      <b/>
      <sz val="12"/>
      <color rgb="FF000000"/>
      <name val="Arial"/>
      <family val="2"/>
    </font>
    <font>
      <sz val="12"/>
      <color rgb="FF000000"/>
      <name val="Arial"/>
      <family val="2"/>
    </font>
  </fonts>
  <fills count="11">
    <fill>
      <patternFill patternType="none"/>
    </fill>
    <fill>
      <patternFill patternType="gray125"/>
    </fill>
    <fill>
      <patternFill patternType="solid">
        <fgColor rgb="FFCFE2F3"/>
        <bgColor rgb="FFCFE2F3"/>
      </patternFill>
    </fill>
    <fill>
      <patternFill patternType="solid">
        <fgColor rgb="FFFFFFFF"/>
        <bgColor rgb="FFFFFFFF"/>
      </patternFill>
    </fill>
    <fill>
      <patternFill patternType="solid">
        <fgColor rgb="FFF2F2F2"/>
        <bgColor rgb="FFF2F2F2"/>
      </patternFill>
    </fill>
    <fill>
      <patternFill patternType="solid">
        <fgColor rgb="FFF3F3F3"/>
        <bgColor rgb="FFF3F3F3"/>
      </patternFill>
    </fill>
    <fill>
      <patternFill patternType="solid">
        <fgColor rgb="FFFFE699"/>
        <bgColor rgb="FFFFE699"/>
      </patternFill>
    </fill>
    <fill>
      <patternFill patternType="solid">
        <fgColor rgb="FFD9D9D9"/>
        <bgColor rgb="FFD9D9D9"/>
      </patternFill>
    </fill>
    <fill>
      <patternFill patternType="solid">
        <fgColor rgb="FFFFC000"/>
        <bgColor rgb="FFF3F3F3"/>
      </patternFill>
    </fill>
    <fill>
      <patternFill patternType="solid">
        <fgColor theme="0" tint="-4.9989318521683403E-2"/>
        <bgColor indexed="64"/>
      </patternFill>
    </fill>
    <fill>
      <patternFill patternType="solid">
        <fgColor theme="0" tint="-4.9989318521683403E-2"/>
        <bgColor rgb="FFF3F3F3"/>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3" borderId="0" xfId="0" applyFont="1" applyFill="1" applyAlignment="1">
      <alignment horizontal="left" vertical="top" wrapText="1"/>
    </xf>
    <xf numFmtId="0" fontId="0" fillId="0" borderId="0" xfId="0" applyAlignment="1">
      <alignment wrapText="1"/>
    </xf>
    <xf numFmtId="0" fontId="3" fillId="4" borderId="2" xfId="0" applyFont="1" applyFill="1" applyBorder="1" applyAlignment="1">
      <alignment horizontal="left" vertical="top" wrapText="1"/>
    </xf>
    <xf numFmtId="0" fontId="1" fillId="4" borderId="4" xfId="1" applyFill="1" applyBorder="1" applyAlignment="1">
      <alignment horizontal="left" vertical="top" wrapText="1"/>
    </xf>
    <xf numFmtId="0" fontId="1" fillId="4" borderId="5" xfId="1" applyFill="1" applyBorder="1" applyAlignment="1">
      <alignment horizontal="left" vertical="top" wrapText="1"/>
    </xf>
    <xf numFmtId="0" fontId="3" fillId="3" borderId="0" xfId="0" applyFont="1" applyFill="1" applyAlignment="1">
      <alignment horizontal="left" vertical="top" wrapText="1"/>
    </xf>
    <xf numFmtId="0" fontId="3" fillId="3" borderId="6" xfId="0" applyFont="1" applyFill="1" applyBorder="1" applyAlignment="1">
      <alignment horizontal="left" vertical="top" wrapText="1"/>
    </xf>
    <xf numFmtId="0" fontId="0" fillId="0" borderId="6" xfId="0" applyBorder="1" applyAlignment="1">
      <alignment wrapText="1"/>
    </xf>
    <xf numFmtId="0" fontId="3" fillId="0" borderId="0" xfId="0" applyFont="1" applyAlignment="1">
      <alignment horizontal="left" vertical="top" wrapText="1"/>
    </xf>
    <xf numFmtId="0" fontId="3" fillId="0" borderId="0" xfId="0" applyFont="1"/>
    <xf numFmtId="0" fontId="3" fillId="6" borderId="0" xfId="0" applyFont="1" applyFill="1"/>
    <xf numFmtId="14" fontId="3" fillId="0" borderId="0" xfId="0" applyNumberFormat="1" applyFont="1"/>
    <xf numFmtId="0" fontId="3" fillId="7" borderId="0" xfId="0" applyFont="1" applyFill="1"/>
    <xf numFmtId="0" fontId="3" fillId="5" borderId="7" xfId="0" applyFont="1" applyFill="1" applyBorder="1" applyAlignment="1">
      <alignment horizontal="left" vertical="top" wrapText="1"/>
    </xf>
    <xf numFmtId="14" fontId="3" fillId="5" borderId="7" xfId="0" applyNumberFormat="1" applyFont="1" applyFill="1" applyBorder="1" applyAlignment="1">
      <alignment horizontal="left" vertical="top" wrapText="1"/>
    </xf>
    <xf numFmtId="9" fontId="3" fillId="5" borderId="7" xfId="0" applyNumberFormat="1" applyFont="1" applyFill="1" applyBorder="1" applyAlignment="1">
      <alignment horizontal="left" vertical="top" wrapText="1"/>
    </xf>
    <xf numFmtId="1" fontId="3" fillId="5" borderId="7" xfId="0" applyNumberFormat="1" applyFont="1" applyFill="1" applyBorder="1" applyAlignment="1">
      <alignment horizontal="left" vertical="top" wrapText="1"/>
    </xf>
    <xf numFmtId="164" fontId="3" fillId="5" borderId="7" xfId="0" applyNumberFormat="1" applyFont="1" applyFill="1" applyBorder="1" applyAlignment="1">
      <alignment horizontal="left" vertical="top" wrapText="1"/>
    </xf>
    <xf numFmtId="165" fontId="3" fillId="5" borderId="7" xfId="0" applyNumberFormat="1" applyFont="1" applyFill="1" applyBorder="1" applyAlignment="1">
      <alignment horizontal="left" vertical="top" wrapText="1"/>
    </xf>
    <xf numFmtId="0" fontId="3" fillId="8" borderId="7" xfId="0" applyFont="1" applyFill="1" applyBorder="1" applyAlignment="1">
      <alignment horizontal="left" vertical="top" wrapText="1"/>
    </xf>
    <xf numFmtId="165" fontId="3" fillId="8" borderId="7" xfId="0" applyNumberFormat="1" applyFont="1" applyFill="1" applyBorder="1" applyAlignment="1">
      <alignment horizontal="left" vertical="top" wrapText="1"/>
    </xf>
    <xf numFmtId="0" fontId="3" fillId="0" borderId="7" xfId="0" applyFont="1" applyBorder="1" applyAlignment="1">
      <alignment horizontal="left" vertical="top" wrapText="1"/>
    </xf>
    <xf numFmtId="164" fontId="3" fillId="9" borderId="7" xfId="0" applyNumberFormat="1" applyFont="1" applyFill="1" applyBorder="1" applyAlignment="1">
      <alignment horizontal="left" vertical="top" wrapText="1"/>
    </xf>
    <xf numFmtId="14" fontId="3" fillId="10" borderId="7" xfId="0" applyNumberFormat="1" applyFont="1" applyFill="1" applyBorder="1" applyAlignment="1">
      <alignment horizontal="left" vertical="top" wrapText="1"/>
    </xf>
    <xf numFmtId="0" fontId="3" fillId="10" borderId="7" xfId="0" applyFont="1" applyFill="1" applyBorder="1" applyAlignment="1">
      <alignment horizontal="left" vertical="top" wrapText="1"/>
    </xf>
    <xf numFmtId="164" fontId="3" fillId="10" borderId="7" xfId="0" applyNumberFormat="1" applyFont="1" applyFill="1" applyBorder="1" applyAlignment="1">
      <alignment horizontal="left" vertical="top" wrapText="1"/>
    </xf>
    <xf numFmtId="14" fontId="3" fillId="9" borderId="7" xfId="0" applyNumberFormat="1"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1" xfId="0" applyFont="1" applyFill="1" applyBorder="1" applyAlignment="1">
      <alignment vertical="top"/>
    </xf>
    <xf numFmtId="0" fontId="3" fillId="4" borderId="1" xfId="0" applyFont="1" applyFill="1" applyBorder="1" applyAlignment="1">
      <alignment vertical="top" wrapText="1"/>
    </xf>
    <xf numFmtId="0" fontId="1" fillId="4" borderId="5" xfId="1" applyFill="1" applyBorder="1" applyAlignment="1">
      <alignment horizontal="left" wrapText="1"/>
    </xf>
    <xf numFmtId="0" fontId="1" fillId="4" borderId="5" xfId="1" applyFill="1" applyBorder="1" applyAlignment="1">
      <alignment horizontal="left" vertical="top" wrapText="1"/>
    </xf>
    <xf numFmtId="0" fontId="1" fillId="4" borderId="1" xfId="1" applyFill="1" applyBorder="1" applyAlignment="1">
      <alignment vertical="top"/>
    </xf>
    <xf numFmtId="0" fontId="3" fillId="5" borderId="8" xfId="0" applyFont="1" applyFill="1" applyBorder="1" applyAlignment="1">
      <alignment horizontal="left" vertical="top" wrapText="1"/>
    </xf>
    <xf numFmtId="0" fontId="3" fillId="5" borderId="9" xfId="0" applyFont="1" applyFill="1" applyBorder="1" applyAlignment="1">
      <alignment horizontal="left" vertical="top" wrapText="1"/>
    </xf>
    <xf numFmtId="165" fontId="3" fillId="5" borderId="8" xfId="0" applyNumberFormat="1" applyFont="1" applyFill="1" applyBorder="1" applyAlignment="1">
      <alignment horizontal="left" vertical="top" wrapText="1"/>
    </xf>
    <xf numFmtId="165" fontId="3" fillId="5" borderId="9" xfId="0" applyNumberFormat="1" applyFont="1" applyFill="1" applyBorder="1" applyAlignment="1">
      <alignment horizontal="left" vertical="top" wrapText="1"/>
    </xf>
    <xf numFmtId="165" fontId="3" fillId="5" borderId="10" xfId="0" applyNumberFormat="1" applyFont="1" applyFill="1" applyBorder="1" applyAlignment="1">
      <alignment horizontal="left" vertical="top" wrapText="1"/>
    </xf>
    <xf numFmtId="165" fontId="3" fillId="5" borderId="11" xfId="0" applyNumberFormat="1" applyFont="1" applyFill="1" applyBorder="1" applyAlignment="1">
      <alignment horizontal="left" vertical="top" wrapText="1"/>
    </xf>
    <xf numFmtId="0" fontId="3" fillId="5" borderId="11" xfId="0" applyFont="1" applyFill="1" applyBorder="1" applyAlignment="1">
      <alignment horizontal="left" vertical="top" wrapText="1"/>
    </xf>
    <xf numFmtId="0" fontId="3" fillId="5" borderId="10" xfId="0" applyFont="1" applyFill="1" applyBorder="1" applyAlignment="1">
      <alignment horizontal="left" vertical="top" wrapText="1"/>
    </xf>
    <xf numFmtId="0" fontId="0" fillId="4" borderId="1" xfId="0" applyFill="1" applyBorder="1" applyAlignment="1"/>
  </cellXfs>
  <cellStyles count="2">
    <cellStyle name="Hyperlink" xfId="1" xr:uid="{DCEBC5DD-9A4C-41EC-8609-A71A80191734}"/>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efra-my.sharepoint.com/personal/neil_gillan_environment-agency_gov_uk/Documents/Documents/RespSta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pStatus"/>
      <sheetName val="Application"/>
      <sheetName val="Plant_Details"/>
    </sheetNames>
    <sheetDataSet>
      <sheetData sheetId="0"/>
      <sheetData sheetId="1"/>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D89781-E1E6-4E18-A989-ED637CA58C28}" name="Table9" displayName="Table9" ref="A1:AH16" totalsRowShown="0">
  <autoFilter ref="A1:AH16" xr:uid="{153C5929-B3A5-41F7-ACE9-373C697C5656}"/>
  <tableColumns count="34">
    <tableColumn id="1" xr3:uid="{F2D23043-98F5-4205-A662-129354E10C93}" name="Plant Name"/>
    <tableColumn id="2" xr3:uid="{350492F3-8DCC-4ED4-81C4-B9AF3CB1BEDD}" name="_1136"/>
    <tableColumn id="3" xr3:uid="{645FE34E-5AA0-4C21-ACF8-6707A9DC03C6}" name="_1333"/>
    <tableColumn id="4" xr3:uid="{0753F785-B5FF-4E2A-B480-651F005817A7}" name="_1234"/>
    <tableColumn id="5" xr3:uid="{1072831F-5BAD-4079-AB20-E0E93A2B83B4}" name="Easting"/>
    <tableColumn id="6" xr3:uid="{5BC4A815-E647-4584-BA2C-03D62FE72893}" name="Northing"/>
    <tableColumn id="7" xr3:uid="{C2E111D2-8017-4C21-9DB7-046973A2099A}" name="Lat"/>
    <tableColumn id="8" xr3:uid="{4FD85EA1-E7CE-43BD-8054-5E3FB0354593}" name="Long"/>
    <tableColumn id="9" xr3:uid="{06655E13-3C86-440D-B086-FF0E070C8C41}" name="_1224"/>
    <tableColumn id="10" xr3:uid="{D6B9AAF2-2786-468C-8785-A3F1D457A3DF}" name="_1137"/>
    <tableColumn id="11" xr3:uid="{37025771-E500-40BA-A969-199485D8717E}" name="_1118"/>
    <tableColumn id="12" xr3:uid="{EAC4173C-D2A0-434C-BB8F-4EF1FC9B5000}" name="_1125"/>
    <tableColumn id="13" xr3:uid="{DCDE7FD7-6A1E-4959-8447-044A56C2F7D0}" name="_1152"/>
    <tableColumn id="14" xr3:uid="{FA45E2D5-2A1F-479D-83FE-0A995DC202BE}" name="_1230"/>
    <tableColumn id="15" xr3:uid="{D1D2A9D1-7544-4FC0-8717-868121B55804}" name="_1138"/>
    <tableColumn id="16" xr3:uid="{88E2FCD1-F360-4779-A01A-20116DB7A7EB}" name="_1328"/>
    <tableColumn id="17" xr3:uid="{061CB58F-6332-4B9C-B25D-5F67217B4A43}" name="_1062"/>
    <tableColumn id="18" xr3:uid="{837581ED-26EE-4CF3-89F3-728AD622746F}" name="_1326"/>
    <tableColumn id="19" xr3:uid="{0C5E0801-85E2-4F80-A85F-3301F0E1AB80}" name="_1021"/>
    <tableColumn id="20" xr3:uid="{68614237-D561-43DF-BD61-E52D4C972271}" name="_1015"/>
    <tableColumn id="21" xr3:uid="{609791CE-C6BA-4DDA-8FB8-1853F02711B1}" name="_1140"/>
    <tableColumn id="22" xr3:uid="{2256B9AF-983B-420E-B7F1-FAD3C17816DA}" name="_1121"/>
    <tableColumn id="23" xr3:uid="{2F392E3D-5563-435B-AAC4-0A102A3A3714}" name="_1117"/>
    <tableColumn id="24" xr3:uid="{2B8E373F-121C-4EFA-972C-A12C1B9D69E6}" name="_1124"/>
    <tableColumn id="25" xr3:uid="{835B02BB-510A-4D3B-B07A-3C13D72B11CC}" name="_2005"/>
    <tableColumn id="26" xr3:uid="{0EFE09F0-8796-4783-90E1-4462F35BE789}" name="_1016"/>
    <tableColumn id="27" xr3:uid="{778A1A41-C557-4581-AB31-FB2431041C5C}" name="_2006"/>
    <tableColumn id="28" xr3:uid="{B9BF9F02-F7A2-4ADD-91C1-8B137DCCCCB6}" name="_1150"/>
    <tableColumn id="29" xr3:uid="{80D7604A-45AB-4D42-AEF9-BEF9B5A6DDA0}" name="_1040"/>
    <tableColumn id="30" xr3:uid="{1595682F-3DD1-422F-8A84-69A671A7DFC6}" name="_1225"/>
    <tableColumn id="31" xr3:uid="{12C77A02-1110-4D9D-93D9-948AE178E6DD}" name="_2017"/>
    <tableColumn id="32" xr3:uid="{F3ECBD64-468E-4CFF-A3BF-956AFA9534B5}" name="Release Point NGR"/>
    <tableColumn id="33" xr3:uid="{827B4D65-EA54-4429-8BFB-FC5A1AA5ABA0}" name="Mobile Plant"/>
    <tableColumn id="34" xr3:uid="{54DE3853-44FE-438B-A7DC-A7423F9A55F7}" name="NACE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28D9E8F-C8B9-4EBF-9255-4C1BABFA04CA}" name="tblAppDetails" displayName="tblAppDetails" ref="A19:B21" totalsRowShown="0">
  <tableColumns count="2">
    <tableColumn id="1" xr3:uid="{84762A02-0281-4B16-9FDE-D9F2F3DA71A5}" name="Named Range"/>
    <tableColumn id="2" xr3:uid="{A28734FE-4CA5-469D-B813-43AD72C97A12}" name="Val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sult.environment-agency.gov.uk/psc/mcp-and-sg-regulations/supporting_documents/Determination%20of%20thermal%20input%20power%20of%20an%20engine%20driven%20generator.pdf" TargetMode="External"/><Relationship Id="rId2" Type="http://schemas.openxmlformats.org/officeDocument/2006/relationships/hyperlink" Target="https://assets.publishing.service.gov.uk/government/uploads/system/uploads/attachment_data/file/873765/NACE_code_Revision_2.pdf" TargetMode="External"/><Relationship Id="rId1" Type="http://schemas.openxmlformats.org/officeDocument/2006/relationships/hyperlink" Target="https://uk-air.defra.gov.uk/aqma/maps/" TargetMode="External"/><Relationship Id="rId5" Type="http://schemas.openxmlformats.org/officeDocument/2006/relationships/hyperlink" Target="https://nacev2.com/en" TargetMode="External"/><Relationship Id="rId4" Type="http://schemas.openxmlformats.org/officeDocument/2006/relationships/hyperlink" Target="https://uk-air.defra.gov.uk/data/laqm-background-hom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9BF4B-E7AF-4806-AA92-52A71E938EC6}">
  <dimension ref="A1:AL976"/>
  <sheetViews>
    <sheetView tabSelected="1" zoomScale="60" zoomScaleNormal="60" workbookViewId="0">
      <pane ySplit="1" topLeftCell="A2" activePane="bottomLeft" state="frozen"/>
      <selection pane="bottomLeft" activeCell="I84" sqref="I84"/>
      <selection activeCell="S1" sqref="S1"/>
    </sheetView>
  </sheetViews>
  <sheetFormatPr defaultColWidth="15.140625" defaultRowHeight="12.6"/>
  <cols>
    <col min="1" max="1" width="15.140625" style="5" customWidth="1"/>
    <col min="2" max="3" width="30.5703125" style="5" customWidth="1"/>
    <col min="4" max="4" width="31.28515625" style="5" customWidth="1"/>
    <col min="5" max="5" width="25.5703125" style="5" customWidth="1"/>
    <col min="6" max="6" width="18.42578125" style="5" customWidth="1"/>
    <col min="7" max="7" width="17.7109375" style="5" bestFit="1" customWidth="1"/>
    <col min="8" max="8" width="8.85546875" style="5" bestFit="1" customWidth="1"/>
    <col min="9" max="11" width="10.5703125" style="5" customWidth="1"/>
    <col min="12" max="12" width="24.5703125" style="5" customWidth="1"/>
    <col min="13" max="13" width="55.5703125" style="5" customWidth="1"/>
    <col min="14" max="14" width="20.7109375" style="5" customWidth="1"/>
    <col min="15" max="15" width="23.28515625" style="5" customWidth="1"/>
    <col min="16" max="16" width="32.42578125" style="5" customWidth="1"/>
    <col min="17" max="17" width="33" style="5" customWidth="1"/>
    <col min="18" max="18" width="31.140625" style="5" customWidth="1"/>
    <col min="19" max="19" width="28" style="5" customWidth="1"/>
    <col min="20" max="22" width="30.5703125" style="5" customWidth="1"/>
    <col min="23" max="23" width="15.5703125" style="5" customWidth="1"/>
    <col min="24" max="24" width="30.5703125" style="5" customWidth="1"/>
    <col min="25" max="25" width="24.42578125" style="5" customWidth="1"/>
    <col min="26" max="26" width="20.7109375" style="5" customWidth="1"/>
    <col min="27" max="27" width="24" style="5" customWidth="1"/>
    <col min="28" max="28" width="22" style="5" customWidth="1"/>
    <col min="29" max="33" width="15.140625" style="5" customWidth="1"/>
    <col min="34" max="35" width="15.5703125" style="5" customWidth="1"/>
    <col min="36" max="36" width="15.140625" style="5" customWidth="1"/>
    <col min="37" max="16384" width="15.140625" style="5"/>
  </cols>
  <sheetData>
    <row r="1" spans="1:38" ht="155.1">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3" t="s">
        <v>23</v>
      </c>
      <c r="Y1" s="1" t="s">
        <v>24</v>
      </c>
      <c r="Z1" s="1" t="s">
        <v>25</v>
      </c>
      <c r="AA1" s="1" t="s">
        <v>26</v>
      </c>
      <c r="AB1" s="1" t="s">
        <v>27</v>
      </c>
      <c r="AC1" s="1" t="s">
        <v>28</v>
      </c>
      <c r="AD1" s="1" t="s">
        <v>29</v>
      </c>
      <c r="AE1" s="1" t="s">
        <v>30</v>
      </c>
      <c r="AF1" s="1" t="s">
        <v>31</v>
      </c>
      <c r="AG1" s="1" t="s">
        <v>32</v>
      </c>
      <c r="AH1" s="1" t="s">
        <v>33</v>
      </c>
      <c r="AI1" s="1" t="s">
        <v>34</v>
      </c>
      <c r="AJ1" s="4"/>
      <c r="AK1" s="4"/>
      <c r="AL1" s="4"/>
    </row>
    <row r="2" spans="1:38" customFormat="1" ht="108.6">
      <c r="A2" s="31" t="s">
        <v>35</v>
      </c>
      <c r="B2" s="6" t="s">
        <v>36</v>
      </c>
      <c r="C2" s="31" t="s">
        <v>37</v>
      </c>
      <c r="D2" s="45"/>
      <c r="E2" s="45"/>
      <c r="F2" s="45"/>
      <c r="G2" s="31" t="s">
        <v>38</v>
      </c>
      <c r="H2" s="31"/>
      <c r="I2" s="31"/>
      <c r="J2" s="31"/>
      <c r="K2" s="31"/>
      <c r="L2" s="31" t="s">
        <v>39</v>
      </c>
      <c r="M2" s="6" t="s">
        <v>40</v>
      </c>
      <c r="N2" s="31" t="s">
        <v>41</v>
      </c>
      <c r="O2" s="31" t="s">
        <v>42</v>
      </c>
      <c r="P2" s="31" t="s">
        <v>43</v>
      </c>
      <c r="Q2" s="31" t="s">
        <v>43</v>
      </c>
      <c r="R2" s="32" t="s">
        <v>44</v>
      </c>
      <c r="S2" s="31" t="s">
        <v>45</v>
      </c>
      <c r="T2" s="31" t="s">
        <v>46</v>
      </c>
      <c r="U2" s="31" t="s">
        <v>47</v>
      </c>
      <c r="V2" s="31" t="s">
        <v>48</v>
      </c>
      <c r="W2" s="45"/>
      <c r="X2" s="6" t="s">
        <v>49</v>
      </c>
      <c r="Y2" s="45"/>
      <c r="Z2" s="45"/>
      <c r="AA2" s="36" t="s">
        <v>50</v>
      </c>
      <c r="AB2" s="45"/>
      <c r="AC2" s="45"/>
      <c r="AD2" s="45"/>
      <c r="AE2" s="45"/>
      <c r="AF2" s="45"/>
      <c r="AG2" s="45"/>
      <c r="AH2" s="45"/>
      <c r="AI2" s="33" t="s">
        <v>51</v>
      </c>
      <c r="AJ2" s="4"/>
      <c r="AK2" s="4"/>
      <c r="AL2" s="4"/>
    </row>
    <row r="3" spans="1:38" customFormat="1" ht="15.6">
      <c r="A3" s="31"/>
      <c r="B3" s="7" t="s">
        <v>52</v>
      </c>
      <c r="C3" s="31"/>
      <c r="D3" s="45"/>
      <c r="E3" s="45"/>
      <c r="F3" s="45"/>
      <c r="G3" s="31"/>
      <c r="H3" s="31"/>
      <c r="I3" s="31"/>
      <c r="J3" s="31"/>
      <c r="K3" s="31"/>
      <c r="L3" s="31"/>
      <c r="M3" s="34" t="s">
        <v>53</v>
      </c>
      <c r="N3" s="31"/>
      <c r="O3" s="31"/>
      <c r="P3" s="31"/>
      <c r="Q3" s="31"/>
      <c r="R3" s="32"/>
      <c r="S3" s="31"/>
      <c r="T3" s="31"/>
      <c r="U3" s="31"/>
      <c r="V3" s="31"/>
      <c r="W3" s="45"/>
      <c r="X3" s="35" t="s">
        <v>54</v>
      </c>
      <c r="Y3" s="45"/>
      <c r="Z3" s="45"/>
      <c r="AA3" s="36"/>
      <c r="AB3" s="45"/>
      <c r="AC3" s="45"/>
      <c r="AD3" s="45"/>
      <c r="AE3" s="45"/>
      <c r="AF3" s="45"/>
      <c r="AG3" s="45"/>
      <c r="AH3" s="45"/>
      <c r="AI3" s="33"/>
      <c r="AJ3" s="4"/>
      <c r="AK3" s="4"/>
      <c r="AL3" s="4"/>
    </row>
    <row r="4" spans="1:38" customFormat="1" ht="15.6">
      <c r="A4" s="31"/>
      <c r="B4" s="8" t="s">
        <v>55</v>
      </c>
      <c r="C4" s="31"/>
      <c r="D4" s="45"/>
      <c r="E4" s="45"/>
      <c r="F4" s="45"/>
      <c r="G4" s="31"/>
      <c r="H4" s="31"/>
      <c r="I4" s="31"/>
      <c r="J4" s="31"/>
      <c r="K4" s="31"/>
      <c r="L4" s="31"/>
      <c r="M4" s="34"/>
      <c r="N4" s="31"/>
      <c r="O4" s="31"/>
      <c r="P4" s="31"/>
      <c r="Q4" s="31"/>
      <c r="R4" s="32"/>
      <c r="S4" s="31"/>
      <c r="T4" s="31"/>
      <c r="U4" s="31"/>
      <c r="V4" s="31"/>
      <c r="W4" s="45"/>
      <c r="X4" s="35"/>
      <c r="Y4" s="45"/>
      <c r="Z4" s="45"/>
      <c r="AA4" s="36"/>
      <c r="AB4" s="45"/>
      <c r="AC4" s="45"/>
      <c r="AD4" s="45"/>
      <c r="AE4" s="45"/>
      <c r="AF4" s="45"/>
      <c r="AG4" s="45"/>
      <c r="AH4" s="45"/>
      <c r="AI4" s="33"/>
      <c r="AJ4" s="4"/>
      <c r="AK4" s="4"/>
      <c r="AL4" s="4"/>
    </row>
    <row r="5" spans="1:38" customFormat="1" ht="30.95">
      <c r="A5" s="17" t="s">
        <v>56</v>
      </c>
      <c r="B5" s="17" t="s">
        <v>57</v>
      </c>
      <c r="C5" s="17" t="s">
        <v>56</v>
      </c>
      <c r="D5" s="17" t="s">
        <v>58</v>
      </c>
      <c r="E5" s="17" t="s">
        <v>58</v>
      </c>
      <c r="F5" s="17" t="s">
        <v>59</v>
      </c>
      <c r="G5" s="17" t="s">
        <v>60</v>
      </c>
      <c r="H5" s="20">
        <v>382899.7</v>
      </c>
      <c r="I5" s="20">
        <v>384586.15</v>
      </c>
      <c r="J5" s="17" t="s">
        <v>58</v>
      </c>
      <c r="K5" s="17" t="s">
        <v>58</v>
      </c>
      <c r="L5" s="18" t="s">
        <v>61</v>
      </c>
      <c r="M5" s="17">
        <v>7.7279999999999998</v>
      </c>
      <c r="N5" s="39">
        <f>SUM(M5:M38)</f>
        <v>60.496419999999986</v>
      </c>
      <c r="O5" s="17" t="s">
        <v>62</v>
      </c>
      <c r="P5" s="17" t="s">
        <v>63</v>
      </c>
      <c r="Q5" s="17" t="s">
        <v>64</v>
      </c>
      <c r="R5" s="17" t="s">
        <v>65</v>
      </c>
      <c r="S5" s="17"/>
      <c r="T5" s="17"/>
      <c r="U5" s="17">
        <v>12</v>
      </c>
      <c r="V5" s="17"/>
      <c r="W5" s="19"/>
      <c r="X5" s="37" t="s">
        <v>66</v>
      </c>
      <c r="Y5" s="22">
        <v>2.5</v>
      </c>
      <c r="Z5" s="17" t="s">
        <v>67</v>
      </c>
      <c r="AA5" s="17" t="s">
        <v>68</v>
      </c>
      <c r="AB5" s="37" t="s">
        <v>69</v>
      </c>
      <c r="AC5" s="37" t="s">
        <v>70</v>
      </c>
      <c r="AD5" s="37" t="s">
        <v>71</v>
      </c>
      <c r="AE5" s="37" t="s">
        <v>72</v>
      </c>
      <c r="AF5" s="37" t="s">
        <v>73</v>
      </c>
      <c r="AG5" s="17" t="s">
        <v>68</v>
      </c>
      <c r="AH5" s="17"/>
      <c r="AI5" s="18"/>
      <c r="AJ5" s="9"/>
      <c r="AK5" s="9"/>
      <c r="AL5" s="9"/>
    </row>
    <row r="6" spans="1:38" customFormat="1" ht="30.95">
      <c r="A6" s="17" t="s">
        <v>74</v>
      </c>
      <c r="B6" s="17" t="s">
        <v>57</v>
      </c>
      <c r="C6" s="17" t="s">
        <v>74</v>
      </c>
      <c r="D6" s="17" t="s">
        <v>75</v>
      </c>
      <c r="E6" s="17" t="s">
        <v>76</v>
      </c>
      <c r="F6" s="17" t="s">
        <v>59</v>
      </c>
      <c r="G6" s="17" t="s">
        <v>77</v>
      </c>
      <c r="H6" s="20">
        <v>381695.21</v>
      </c>
      <c r="I6" s="20">
        <v>385367.38</v>
      </c>
      <c r="J6" s="17" t="s">
        <v>58</v>
      </c>
      <c r="K6" s="17" t="s">
        <v>58</v>
      </c>
      <c r="L6" s="18" t="s">
        <v>61</v>
      </c>
      <c r="M6" s="17">
        <v>7.1429999999999998</v>
      </c>
      <c r="N6" s="40"/>
      <c r="O6" s="17" t="s">
        <v>62</v>
      </c>
      <c r="P6" s="17" t="s">
        <v>63</v>
      </c>
      <c r="Q6" s="17"/>
      <c r="R6" s="17"/>
      <c r="S6" s="17"/>
      <c r="T6" s="17"/>
      <c r="U6" s="17">
        <v>4200</v>
      </c>
      <c r="V6" s="17"/>
      <c r="W6" s="19"/>
      <c r="X6" s="38"/>
      <c r="Y6" s="22">
        <v>38</v>
      </c>
      <c r="Z6" s="17" t="s">
        <v>78</v>
      </c>
      <c r="AA6" s="17" t="s">
        <v>68</v>
      </c>
      <c r="AB6" s="38"/>
      <c r="AC6" s="38"/>
      <c r="AD6" s="38"/>
      <c r="AE6" s="38"/>
      <c r="AF6" s="38"/>
      <c r="AG6" s="17" t="s">
        <v>68</v>
      </c>
      <c r="AH6" s="17"/>
      <c r="AI6" s="18"/>
      <c r="AJ6" s="9"/>
      <c r="AK6" s="9"/>
      <c r="AL6" s="9"/>
    </row>
    <row r="7" spans="1:38" customFormat="1" ht="30.95">
      <c r="A7" s="17" t="s">
        <v>79</v>
      </c>
      <c r="B7" s="17" t="s">
        <v>57</v>
      </c>
      <c r="C7" s="17" t="s">
        <v>79</v>
      </c>
      <c r="D7" s="17" t="s">
        <v>75</v>
      </c>
      <c r="E7" s="17" t="s">
        <v>76</v>
      </c>
      <c r="F7" s="17" t="s">
        <v>59</v>
      </c>
      <c r="G7" s="17" t="s">
        <v>77</v>
      </c>
      <c r="H7" s="20">
        <v>381695.21</v>
      </c>
      <c r="I7" s="20">
        <v>385367.38</v>
      </c>
      <c r="J7" s="17" t="s">
        <v>58</v>
      </c>
      <c r="K7" s="17" t="s">
        <v>58</v>
      </c>
      <c r="L7" s="18" t="s">
        <v>61</v>
      </c>
      <c r="M7" s="17">
        <v>7.1429999999999998</v>
      </c>
      <c r="N7" s="40"/>
      <c r="O7" s="17" t="s">
        <v>62</v>
      </c>
      <c r="P7" s="17" t="s">
        <v>63</v>
      </c>
      <c r="Q7" s="17"/>
      <c r="R7" s="17"/>
      <c r="S7" s="17"/>
      <c r="T7" s="17"/>
      <c r="U7" s="17">
        <v>4200</v>
      </c>
      <c r="V7" s="17"/>
      <c r="W7" s="19"/>
      <c r="X7" s="38"/>
      <c r="Y7" s="22">
        <v>38</v>
      </c>
      <c r="Z7" s="17" t="s">
        <v>78</v>
      </c>
      <c r="AA7" s="17" t="s">
        <v>68</v>
      </c>
      <c r="AB7" s="38"/>
      <c r="AC7" s="38"/>
      <c r="AD7" s="38"/>
      <c r="AE7" s="38"/>
      <c r="AF7" s="38"/>
      <c r="AG7" s="17" t="s">
        <v>68</v>
      </c>
      <c r="AH7" s="17"/>
      <c r="AI7" s="18"/>
      <c r="AJ7" s="9"/>
      <c r="AK7" s="9"/>
      <c r="AL7" s="9"/>
    </row>
    <row r="8" spans="1:38" customFormat="1" ht="30.95">
      <c r="A8" s="17" t="s">
        <v>80</v>
      </c>
      <c r="B8" s="17" t="s">
        <v>57</v>
      </c>
      <c r="C8" s="17" t="s">
        <v>80</v>
      </c>
      <c r="D8" s="17" t="s">
        <v>81</v>
      </c>
      <c r="E8" s="17" t="s">
        <v>82</v>
      </c>
      <c r="F8" s="17" t="s">
        <v>59</v>
      </c>
      <c r="G8" s="17" t="s">
        <v>83</v>
      </c>
      <c r="H8" s="20">
        <v>381896.5</v>
      </c>
      <c r="I8" s="20">
        <v>384989.1</v>
      </c>
      <c r="J8" s="17" t="s">
        <v>58</v>
      </c>
      <c r="K8" s="17" t="s">
        <v>58</v>
      </c>
      <c r="L8" s="20">
        <v>2011</v>
      </c>
      <c r="M8" s="17">
        <v>4.6429999999999998</v>
      </c>
      <c r="N8" s="40"/>
      <c r="O8" s="17" t="s">
        <v>62</v>
      </c>
      <c r="P8" s="17" t="s">
        <v>63</v>
      </c>
      <c r="Q8" s="17"/>
      <c r="R8" s="17"/>
      <c r="S8" s="17"/>
      <c r="T8" s="17"/>
      <c r="U8" s="17">
        <v>4200</v>
      </c>
      <c r="V8" s="17"/>
      <c r="W8" s="19"/>
      <c r="X8" s="38"/>
      <c r="Y8" s="22">
        <v>12.839999999999989</v>
      </c>
      <c r="Z8" s="17" t="s">
        <v>84</v>
      </c>
      <c r="AA8" s="17" t="s">
        <v>68</v>
      </c>
      <c r="AB8" s="38"/>
      <c r="AC8" s="38"/>
      <c r="AD8" s="38"/>
      <c r="AE8" s="38"/>
      <c r="AF8" s="38"/>
      <c r="AG8" s="17" t="s">
        <v>68</v>
      </c>
      <c r="AH8" s="17"/>
      <c r="AI8" s="18"/>
      <c r="AJ8" s="9"/>
      <c r="AK8" s="9"/>
      <c r="AL8" s="9"/>
    </row>
    <row r="9" spans="1:38" customFormat="1" ht="30.95">
      <c r="A9" s="17" t="s">
        <v>85</v>
      </c>
      <c r="B9" s="17" t="s">
        <v>57</v>
      </c>
      <c r="C9" s="17" t="s">
        <v>85</v>
      </c>
      <c r="D9" s="17" t="s">
        <v>81</v>
      </c>
      <c r="E9" s="17" t="s">
        <v>82</v>
      </c>
      <c r="F9" s="17" t="s">
        <v>59</v>
      </c>
      <c r="G9" s="17" t="s">
        <v>83</v>
      </c>
      <c r="H9" s="20">
        <v>381896.5</v>
      </c>
      <c r="I9" s="20">
        <v>384989.1</v>
      </c>
      <c r="J9" s="17" t="s">
        <v>58</v>
      </c>
      <c r="K9" s="17" t="s">
        <v>58</v>
      </c>
      <c r="L9" s="20">
        <v>2011</v>
      </c>
      <c r="M9" s="17">
        <v>4.6429999999999998</v>
      </c>
      <c r="N9" s="40"/>
      <c r="O9" s="17" t="s">
        <v>62</v>
      </c>
      <c r="P9" s="17" t="s">
        <v>63</v>
      </c>
      <c r="Q9" s="17"/>
      <c r="R9" s="17"/>
      <c r="S9" s="17"/>
      <c r="T9" s="17"/>
      <c r="U9" s="17">
        <v>4200</v>
      </c>
      <c r="V9" s="17"/>
      <c r="W9" s="19"/>
      <c r="X9" s="38"/>
      <c r="Y9" s="22">
        <v>12.839999999999989</v>
      </c>
      <c r="Z9" s="17" t="s">
        <v>84</v>
      </c>
      <c r="AA9" s="17" t="s">
        <v>68</v>
      </c>
      <c r="AB9" s="38"/>
      <c r="AC9" s="38"/>
      <c r="AD9" s="38"/>
      <c r="AE9" s="38"/>
      <c r="AF9" s="38"/>
      <c r="AG9" s="17" t="s">
        <v>68</v>
      </c>
      <c r="AH9" s="17"/>
      <c r="AI9" s="18"/>
      <c r="AJ9" s="9"/>
      <c r="AK9" s="9"/>
      <c r="AL9" s="9"/>
    </row>
    <row r="10" spans="1:38" customFormat="1" ht="30.95">
      <c r="A10" s="17" t="s">
        <v>86</v>
      </c>
      <c r="B10" s="17" t="s">
        <v>57</v>
      </c>
      <c r="C10" s="17" t="s">
        <v>86</v>
      </c>
      <c r="D10" s="17" t="s">
        <v>87</v>
      </c>
      <c r="E10" s="17" t="s">
        <v>88</v>
      </c>
      <c r="F10" s="17" t="s">
        <v>59</v>
      </c>
      <c r="G10" s="17" t="s">
        <v>89</v>
      </c>
      <c r="H10" s="20">
        <v>382241.06</v>
      </c>
      <c r="I10" s="20">
        <v>384988.46</v>
      </c>
      <c r="J10" s="17" t="s">
        <v>58</v>
      </c>
      <c r="K10" s="17" t="s">
        <v>58</v>
      </c>
      <c r="L10" s="18" t="s">
        <v>61</v>
      </c>
      <c r="M10" s="17">
        <v>2.8570000000000002</v>
      </c>
      <c r="N10" s="40"/>
      <c r="O10" s="17" t="s">
        <v>62</v>
      </c>
      <c r="P10" s="17" t="s">
        <v>63</v>
      </c>
      <c r="Q10" s="17"/>
      <c r="R10" s="17"/>
      <c r="S10" s="17"/>
      <c r="T10" s="17"/>
      <c r="U10" s="17">
        <v>4200</v>
      </c>
      <c r="V10" s="17"/>
      <c r="W10" s="19"/>
      <c r="X10" s="38"/>
      <c r="Y10" s="22">
        <v>23</v>
      </c>
      <c r="Z10" s="17" t="s">
        <v>90</v>
      </c>
      <c r="AA10" s="17" t="s">
        <v>68</v>
      </c>
      <c r="AB10" s="38"/>
      <c r="AC10" s="38"/>
      <c r="AD10" s="38"/>
      <c r="AE10" s="38"/>
      <c r="AF10" s="38"/>
      <c r="AG10" s="17" t="s">
        <v>68</v>
      </c>
      <c r="AH10" s="17"/>
      <c r="AI10" s="18"/>
      <c r="AJ10" s="9"/>
      <c r="AK10" s="9"/>
      <c r="AL10" s="9"/>
    </row>
    <row r="11" spans="1:38" customFormat="1" ht="30.95">
      <c r="A11" s="17" t="s">
        <v>91</v>
      </c>
      <c r="B11" s="17" t="s">
        <v>57</v>
      </c>
      <c r="C11" s="17" t="s">
        <v>91</v>
      </c>
      <c r="D11" s="17" t="s">
        <v>87</v>
      </c>
      <c r="E11" s="17" t="s">
        <v>88</v>
      </c>
      <c r="F11" s="17" t="s">
        <v>59</v>
      </c>
      <c r="G11" s="17" t="s">
        <v>89</v>
      </c>
      <c r="H11" s="20">
        <v>382241.06</v>
      </c>
      <c r="I11" s="20">
        <v>384988.46</v>
      </c>
      <c r="J11" s="17" t="s">
        <v>58</v>
      </c>
      <c r="K11" s="17" t="s">
        <v>58</v>
      </c>
      <c r="L11" s="18" t="s">
        <v>61</v>
      </c>
      <c r="M11" s="17">
        <v>2.8570000000000002</v>
      </c>
      <c r="N11" s="40"/>
      <c r="O11" s="17" t="s">
        <v>62</v>
      </c>
      <c r="P11" s="17" t="s">
        <v>63</v>
      </c>
      <c r="Q11" s="17"/>
      <c r="R11" s="17"/>
      <c r="S11" s="17"/>
      <c r="T11" s="17"/>
      <c r="U11" s="17">
        <v>4200</v>
      </c>
      <c r="V11" s="17"/>
      <c r="W11" s="19"/>
      <c r="X11" s="38"/>
      <c r="Y11" s="22">
        <v>23</v>
      </c>
      <c r="Z11" s="17" t="s">
        <v>90</v>
      </c>
      <c r="AA11" s="17" t="s">
        <v>68</v>
      </c>
      <c r="AB11" s="38"/>
      <c r="AC11" s="38"/>
      <c r="AD11" s="38"/>
      <c r="AE11" s="38"/>
      <c r="AF11" s="38"/>
      <c r="AG11" s="17" t="s">
        <v>68</v>
      </c>
      <c r="AH11" s="17"/>
      <c r="AI11" s="18"/>
      <c r="AJ11" s="9"/>
      <c r="AK11" s="9"/>
      <c r="AL11" s="9"/>
    </row>
    <row r="12" spans="1:38" customFormat="1" ht="30.95">
      <c r="A12" s="17" t="s">
        <v>92</v>
      </c>
      <c r="B12" s="17" t="s">
        <v>57</v>
      </c>
      <c r="C12" s="17" t="s">
        <v>92</v>
      </c>
      <c r="D12" s="17" t="s">
        <v>87</v>
      </c>
      <c r="E12" s="17" t="s">
        <v>88</v>
      </c>
      <c r="F12" s="17" t="s">
        <v>59</v>
      </c>
      <c r="G12" s="17" t="s">
        <v>89</v>
      </c>
      <c r="H12" s="20">
        <v>382241.06</v>
      </c>
      <c r="I12" s="20">
        <v>384988.46</v>
      </c>
      <c r="J12" s="17" t="s">
        <v>58</v>
      </c>
      <c r="K12" s="17" t="s">
        <v>58</v>
      </c>
      <c r="L12" s="18" t="s">
        <v>61</v>
      </c>
      <c r="M12" s="17">
        <v>2.8570000000000002</v>
      </c>
      <c r="N12" s="40"/>
      <c r="O12" s="17" t="s">
        <v>62</v>
      </c>
      <c r="P12" s="17" t="s">
        <v>63</v>
      </c>
      <c r="Q12" s="17"/>
      <c r="R12" s="17"/>
      <c r="S12" s="17"/>
      <c r="T12" s="17"/>
      <c r="U12" s="17">
        <v>4200</v>
      </c>
      <c r="V12" s="17"/>
      <c r="W12" s="19"/>
      <c r="X12" s="38"/>
      <c r="Y12" s="22">
        <v>23</v>
      </c>
      <c r="Z12" s="17" t="s">
        <v>90</v>
      </c>
      <c r="AA12" s="17" t="s">
        <v>68</v>
      </c>
      <c r="AB12" s="38"/>
      <c r="AC12" s="38"/>
      <c r="AD12" s="38"/>
      <c r="AE12" s="38"/>
      <c r="AF12" s="38"/>
      <c r="AG12" s="17" t="s">
        <v>68</v>
      </c>
      <c r="AH12" s="17"/>
      <c r="AI12" s="18"/>
      <c r="AJ12" s="9"/>
      <c r="AK12" s="9"/>
      <c r="AL12" s="9"/>
    </row>
    <row r="13" spans="1:38" customFormat="1" ht="30.95">
      <c r="A13" s="17" t="s">
        <v>93</v>
      </c>
      <c r="B13" s="17" t="s">
        <v>57</v>
      </c>
      <c r="C13" s="17" t="s">
        <v>93</v>
      </c>
      <c r="D13" s="17" t="s">
        <v>94</v>
      </c>
      <c r="E13" s="17" t="s">
        <v>95</v>
      </c>
      <c r="F13" s="17" t="s">
        <v>59</v>
      </c>
      <c r="G13" s="17" t="s">
        <v>96</v>
      </c>
      <c r="H13" s="20">
        <v>380956.47</v>
      </c>
      <c r="I13" s="20">
        <v>385031.57</v>
      </c>
      <c r="J13" s="17" t="s">
        <v>58</v>
      </c>
      <c r="K13" s="17" t="s">
        <v>58</v>
      </c>
      <c r="L13" s="18" t="s">
        <v>61</v>
      </c>
      <c r="M13" s="17">
        <v>2.8570000000000002</v>
      </c>
      <c r="N13" s="40"/>
      <c r="O13" s="17" t="s">
        <v>62</v>
      </c>
      <c r="P13" s="17" t="s">
        <v>63</v>
      </c>
      <c r="Q13" s="17"/>
      <c r="R13" s="17"/>
      <c r="S13" s="17"/>
      <c r="T13" s="17"/>
      <c r="U13" s="17">
        <v>4200</v>
      </c>
      <c r="V13" s="17"/>
      <c r="W13" s="19"/>
      <c r="X13" s="38"/>
      <c r="Y13" s="22">
        <v>17.00320952765442</v>
      </c>
      <c r="Z13" s="17" t="s">
        <v>90</v>
      </c>
      <c r="AA13" s="17" t="s">
        <v>68</v>
      </c>
      <c r="AB13" s="38"/>
      <c r="AC13" s="38"/>
      <c r="AD13" s="38"/>
      <c r="AE13" s="38"/>
      <c r="AF13" s="38"/>
      <c r="AG13" s="17" t="s">
        <v>68</v>
      </c>
      <c r="AH13" s="17"/>
      <c r="AI13" s="18"/>
      <c r="AJ13" s="9"/>
      <c r="AK13" s="9"/>
      <c r="AL13" s="9"/>
    </row>
    <row r="14" spans="1:38" customFormat="1" ht="30.95">
      <c r="A14" s="17" t="s">
        <v>97</v>
      </c>
      <c r="B14" s="17" t="s">
        <v>57</v>
      </c>
      <c r="C14" s="17" t="s">
        <v>97</v>
      </c>
      <c r="D14" s="17" t="s">
        <v>94</v>
      </c>
      <c r="E14" s="17" t="s">
        <v>95</v>
      </c>
      <c r="F14" s="17" t="s">
        <v>59</v>
      </c>
      <c r="G14" s="17" t="s">
        <v>96</v>
      </c>
      <c r="H14" s="20">
        <v>380956.47</v>
      </c>
      <c r="I14" s="20">
        <v>385031.57</v>
      </c>
      <c r="J14" s="17" t="s">
        <v>58</v>
      </c>
      <c r="K14" s="17" t="s">
        <v>58</v>
      </c>
      <c r="L14" s="18" t="s">
        <v>61</v>
      </c>
      <c r="M14" s="17">
        <v>2.8570000000000002</v>
      </c>
      <c r="N14" s="40"/>
      <c r="O14" s="17" t="s">
        <v>62</v>
      </c>
      <c r="P14" s="17" t="s">
        <v>63</v>
      </c>
      <c r="Q14" s="17"/>
      <c r="R14" s="17"/>
      <c r="S14" s="17"/>
      <c r="T14" s="17"/>
      <c r="U14" s="17">
        <v>4200</v>
      </c>
      <c r="V14" s="17"/>
      <c r="W14" s="19"/>
      <c r="X14" s="38"/>
      <c r="Y14" s="22">
        <v>17.00320952765442</v>
      </c>
      <c r="Z14" s="17" t="s">
        <v>90</v>
      </c>
      <c r="AA14" s="17" t="s">
        <v>68</v>
      </c>
      <c r="AB14" s="38"/>
      <c r="AC14" s="38"/>
      <c r="AD14" s="38"/>
      <c r="AE14" s="38"/>
      <c r="AF14" s="38"/>
      <c r="AG14" s="17" t="s">
        <v>68</v>
      </c>
      <c r="AH14" s="17"/>
      <c r="AI14" s="18"/>
      <c r="AJ14" s="9"/>
      <c r="AK14" s="9"/>
      <c r="AL14" s="9"/>
    </row>
    <row r="15" spans="1:38" s="11" customFormat="1" ht="30.95">
      <c r="A15" s="17" t="s">
        <v>98</v>
      </c>
      <c r="B15" s="17" t="s">
        <v>57</v>
      </c>
      <c r="C15" s="17" t="s">
        <v>98</v>
      </c>
      <c r="D15" s="17" t="s">
        <v>99</v>
      </c>
      <c r="E15" s="17" t="s">
        <v>100</v>
      </c>
      <c r="F15" s="17" t="s">
        <v>59</v>
      </c>
      <c r="G15" s="17" t="s">
        <v>101</v>
      </c>
      <c r="H15" s="20">
        <v>381319</v>
      </c>
      <c r="I15" s="20">
        <v>385826.79</v>
      </c>
      <c r="J15" s="17" t="s">
        <v>58</v>
      </c>
      <c r="K15" s="17" t="s">
        <v>58</v>
      </c>
      <c r="L15" s="20">
        <v>2019</v>
      </c>
      <c r="M15" s="17">
        <v>2.1440000000000001</v>
      </c>
      <c r="N15" s="40"/>
      <c r="O15" s="17" t="s">
        <v>62</v>
      </c>
      <c r="P15" s="17" t="s">
        <v>63</v>
      </c>
      <c r="Q15" s="17"/>
      <c r="R15" s="17"/>
      <c r="S15" s="17"/>
      <c r="T15" s="17"/>
      <c r="U15" s="17">
        <v>4200</v>
      </c>
      <c r="V15" s="17"/>
      <c r="W15" s="19"/>
      <c r="X15" s="38"/>
      <c r="Y15" s="22">
        <v>30.92</v>
      </c>
      <c r="Z15" s="17" t="s">
        <v>102</v>
      </c>
      <c r="AA15" s="17" t="s">
        <v>68</v>
      </c>
      <c r="AB15" s="38"/>
      <c r="AC15" s="38"/>
      <c r="AD15" s="38"/>
      <c r="AE15" s="38"/>
      <c r="AF15" s="38"/>
      <c r="AG15" s="17" t="s">
        <v>68</v>
      </c>
      <c r="AH15" s="17"/>
      <c r="AI15" s="18"/>
      <c r="AJ15" s="10"/>
      <c r="AK15" s="10"/>
      <c r="AL15" s="10"/>
    </row>
    <row r="16" spans="1:38" customFormat="1" ht="30.95">
      <c r="A16" s="17" t="s">
        <v>103</v>
      </c>
      <c r="B16" s="17" t="s">
        <v>57</v>
      </c>
      <c r="C16" s="17" t="s">
        <v>103</v>
      </c>
      <c r="D16" s="17" t="s">
        <v>99</v>
      </c>
      <c r="E16" s="17" t="s">
        <v>100</v>
      </c>
      <c r="F16" s="17" t="s">
        <v>59</v>
      </c>
      <c r="G16" s="17" t="s">
        <v>101</v>
      </c>
      <c r="H16" s="20">
        <v>381319</v>
      </c>
      <c r="I16" s="20">
        <v>385826.79</v>
      </c>
      <c r="J16" s="17" t="s">
        <v>58</v>
      </c>
      <c r="K16" s="17" t="s">
        <v>58</v>
      </c>
      <c r="L16" s="20">
        <v>2019</v>
      </c>
      <c r="M16" s="17">
        <v>2.1440000000000001</v>
      </c>
      <c r="N16" s="40"/>
      <c r="O16" s="17" t="s">
        <v>62</v>
      </c>
      <c r="P16" s="17" t="s">
        <v>63</v>
      </c>
      <c r="Q16" s="17"/>
      <c r="R16" s="17"/>
      <c r="S16" s="17"/>
      <c r="T16" s="17"/>
      <c r="U16" s="17">
        <v>4200</v>
      </c>
      <c r="V16" s="17"/>
      <c r="W16" s="19"/>
      <c r="X16" s="38"/>
      <c r="Y16" s="22">
        <v>30.92</v>
      </c>
      <c r="Z16" s="17" t="s">
        <v>102</v>
      </c>
      <c r="AA16" s="17" t="s">
        <v>68</v>
      </c>
      <c r="AB16" s="38"/>
      <c r="AC16" s="38"/>
      <c r="AD16" s="38"/>
      <c r="AE16" s="38"/>
      <c r="AF16" s="38"/>
      <c r="AG16" s="17" t="s">
        <v>68</v>
      </c>
      <c r="AH16" s="17"/>
      <c r="AI16" s="18"/>
      <c r="AJ16" s="9"/>
      <c r="AK16" s="9"/>
      <c r="AL16" s="9"/>
    </row>
    <row r="17" spans="1:38" customFormat="1" ht="30.95">
      <c r="A17" s="17" t="s">
        <v>104</v>
      </c>
      <c r="B17" s="17" t="s">
        <v>57</v>
      </c>
      <c r="C17" s="17" t="s">
        <v>104</v>
      </c>
      <c r="D17" s="17" t="s">
        <v>99</v>
      </c>
      <c r="E17" s="17" t="s">
        <v>100</v>
      </c>
      <c r="F17" s="17" t="s">
        <v>59</v>
      </c>
      <c r="G17" s="17" t="s">
        <v>101</v>
      </c>
      <c r="H17" s="20">
        <v>381319</v>
      </c>
      <c r="I17" s="20">
        <v>385826.79</v>
      </c>
      <c r="J17" s="17" t="s">
        <v>58</v>
      </c>
      <c r="K17" s="17" t="s">
        <v>58</v>
      </c>
      <c r="L17" s="20">
        <v>2019</v>
      </c>
      <c r="M17" s="17">
        <v>2.1440000000000001</v>
      </c>
      <c r="N17" s="40"/>
      <c r="O17" s="17" t="s">
        <v>62</v>
      </c>
      <c r="P17" s="17" t="s">
        <v>63</v>
      </c>
      <c r="Q17" s="17"/>
      <c r="R17" s="17"/>
      <c r="S17" s="17"/>
      <c r="T17" s="17"/>
      <c r="U17" s="17">
        <v>4200</v>
      </c>
      <c r="V17" s="17"/>
      <c r="W17" s="19"/>
      <c r="X17" s="38"/>
      <c r="Y17" s="22">
        <v>30.92</v>
      </c>
      <c r="Z17" s="17" t="s">
        <v>102</v>
      </c>
      <c r="AA17" s="17" t="s">
        <v>68</v>
      </c>
      <c r="AB17" s="38"/>
      <c r="AC17" s="38"/>
      <c r="AD17" s="38"/>
      <c r="AE17" s="38"/>
      <c r="AF17" s="38"/>
      <c r="AG17" s="17" t="s">
        <v>68</v>
      </c>
      <c r="AH17" s="17"/>
      <c r="AI17" s="18"/>
      <c r="AJ17" s="9"/>
      <c r="AK17" s="9"/>
      <c r="AL17" s="9"/>
    </row>
    <row r="18" spans="1:38" customFormat="1" ht="30.95">
      <c r="A18" s="17" t="s">
        <v>105</v>
      </c>
      <c r="B18" s="17" t="s">
        <v>57</v>
      </c>
      <c r="C18" s="17" t="s">
        <v>105</v>
      </c>
      <c r="D18" s="17" t="s">
        <v>106</v>
      </c>
      <c r="E18" s="17" t="s">
        <v>107</v>
      </c>
      <c r="F18" s="17" t="s">
        <v>59</v>
      </c>
      <c r="G18" s="17" t="s">
        <v>108</v>
      </c>
      <c r="H18" s="20">
        <v>381143</v>
      </c>
      <c r="I18" s="20">
        <v>384080</v>
      </c>
      <c r="J18" s="17" t="s">
        <v>58</v>
      </c>
      <c r="K18" s="17" t="s">
        <v>58</v>
      </c>
      <c r="L18" s="18" t="s">
        <v>61</v>
      </c>
      <c r="M18" s="17">
        <v>0.82399999999999995</v>
      </c>
      <c r="N18" s="40"/>
      <c r="O18" s="17" t="s">
        <v>62</v>
      </c>
      <c r="P18" s="17" t="s">
        <v>63</v>
      </c>
      <c r="Q18" s="17"/>
      <c r="R18" s="17"/>
      <c r="S18" s="17"/>
      <c r="T18" s="17"/>
      <c r="U18" s="17">
        <v>4200</v>
      </c>
      <c r="V18" s="17"/>
      <c r="W18" s="19"/>
      <c r="X18" s="38"/>
      <c r="Y18" s="22">
        <v>2.5</v>
      </c>
      <c r="Z18" s="17" t="s">
        <v>109</v>
      </c>
      <c r="AA18" s="17" t="s">
        <v>68</v>
      </c>
      <c r="AB18" s="38"/>
      <c r="AC18" s="38"/>
      <c r="AD18" s="38"/>
      <c r="AE18" s="38"/>
      <c r="AF18" s="38"/>
      <c r="AG18" s="17" t="s">
        <v>68</v>
      </c>
      <c r="AH18" s="17"/>
      <c r="AI18" s="18"/>
      <c r="AJ18" s="12"/>
      <c r="AK18" s="12"/>
      <c r="AL18" s="12"/>
    </row>
    <row r="19" spans="1:38" customFormat="1" ht="30.95">
      <c r="A19" s="17" t="s">
        <v>110</v>
      </c>
      <c r="B19" s="17" t="s">
        <v>57</v>
      </c>
      <c r="C19" s="17" t="s">
        <v>110</v>
      </c>
      <c r="D19" s="17" t="s">
        <v>111</v>
      </c>
      <c r="E19" s="17" t="s">
        <v>112</v>
      </c>
      <c r="F19" s="17" t="s">
        <v>59</v>
      </c>
      <c r="G19" s="17" t="s">
        <v>113</v>
      </c>
      <c r="H19" s="20">
        <v>381835.29</v>
      </c>
      <c r="I19" s="20">
        <v>385504.67</v>
      </c>
      <c r="J19" s="17" t="s">
        <v>58</v>
      </c>
      <c r="K19" s="17" t="s">
        <v>58</v>
      </c>
      <c r="L19" s="18" t="s">
        <v>61</v>
      </c>
      <c r="M19" s="17">
        <v>0.71399999999999997</v>
      </c>
      <c r="N19" s="40"/>
      <c r="O19" s="17" t="s">
        <v>62</v>
      </c>
      <c r="P19" s="17" t="s">
        <v>63</v>
      </c>
      <c r="Q19" s="17"/>
      <c r="R19" s="17"/>
      <c r="S19" s="17"/>
      <c r="T19" s="17"/>
      <c r="U19" s="17">
        <v>8400</v>
      </c>
      <c r="V19" s="17"/>
      <c r="W19" s="19"/>
      <c r="X19" s="38"/>
      <c r="Y19" s="22">
        <v>29.73</v>
      </c>
      <c r="Z19" s="17" t="s">
        <v>114</v>
      </c>
      <c r="AA19" s="17" t="s">
        <v>68</v>
      </c>
      <c r="AB19" s="38"/>
      <c r="AC19" s="38"/>
      <c r="AD19" s="38"/>
      <c r="AE19" s="38"/>
      <c r="AF19" s="38"/>
      <c r="AG19" s="17" t="s">
        <v>68</v>
      </c>
      <c r="AH19" s="17"/>
      <c r="AI19" s="18"/>
      <c r="AJ19" s="12"/>
      <c r="AK19" s="12"/>
      <c r="AL19" s="12"/>
    </row>
    <row r="20" spans="1:38" customFormat="1" ht="30.95">
      <c r="A20" s="17" t="s">
        <v>115</v>
      </c>
      <c r="B20" s="17" t="s">
        <v>57</v>
      </c>
      <c r="C20" s="17" t="s">
        <v>115</v>
      </c>
      <c r="D20" s="17" t="s">
        <v>111</v>
      </c>
      <c r="E20" s="17" t="s">
        <v>112</v>
      </c>
      <c r="F20" s="17" t="s">
        <v>59</v>
      </c>
      <c r="G20" s="17" t="s">
        <v>113</v>
      </c>
      <c r="H20" s="20">
        <v>381835.29</v>
      </c>
      <c r="I20" s="20">
        <v>385504.67</v>
      </c>
      <c r="J20" s="17" t="s">
        <v>58</v>
      </c>
      <c r="K20" s="17" t="s">
        <v>58</v>
      </c>
      <c r="L20" s="18" t="s">
        <v>61</v>
      </c>
      <c r="M20" s="17">
        <v>0.71399999999999997</v>
      </c>
      <c r="N20" s="40"/>
      <c r="O20" s="17" t="s">
        <v>62</v>
      </c>
      <c r="P20" s="17" t="s">
        <v>63</v>
      </c>
      <c r="Q20" s="17"/>
      <c r="R20" s="17"/>
      <c r="S20" s="17"/>
      <c r="T20" s="17"/>
      <c r="U20" s="17">
        <v>8400</v>
      </c>
      <c r="V20" s="17"/>
      <c r="W20" s="19"/>
      <c r="X20" s="38"/>
      <c r="Y20" s="22">
        <v>29.73</v>
      </c>
      <c r="Z20" s="17" t="s">
        <v>114</v>
      </c>
      <c r="AA20" s="17" t="s">
        <v>68</v>
      </c>
      <c r="AB20" s="38"/>
      <c r="AC20" s="38"/>
      <c r="AD20" s="38"/>
      <c r="AE20" s="38"/>
      <c r="AF20" s="38"/>
      <c r="AG20" s="17" t="s">
        <v>68</v>
      </c>
      <c r="AH20" s="17"/>
      <c r="AI20" s="18"/>
      <c r="AJ20" s="12"/>
      <c r="AK20" s="12"/>
      <c r="AL20" s="12"/>
    </row>
    <row r="21" spans="1:38" customFormat="1" ht="30.95">
      <c r="A21" s="17" t="s">
        <v>116</v>
      </c>
      <c r="B21" s="17" t="s">
        <v>57</v>
      </c>
      <c r="C21" s="17" t="s">
        <v>116</v>
      </c>
      <c r="D21" s="17" t="s">
        <v>111</v>
      </c>
      <c r="E21" s="17" t="s">
        <v>117</v>
      </c>
      <c r="F21" s="17" t="s">
        <v>59</v>
      </c>
      <c r="G21" s="17" t="s">
        <v>118</v>
      </c>
      <c r="H21" s="20">
        <v>381805.86</v>
      </c>
      <c r="I21" s="20">
        <v>385195.39</v>
      </c>
      <c r="J21" s="17" t="s">
        <v>58</v>
      </c>
      <c r="K21" s="17" t="s">
        <v>58</v>
      </c>
      <c r="L21" s="18" t="s">
        <v>61</v>
      </c>
      <c r="M21" s="17">
        <v>0.67300000000000004</v>
      </c>
      <c r="N21" s="40"/>
      <c r="O21" s="17" t="s">
        <v>62</v>
      </c>
      <c r="P21" s="17" t="s">
        <v>63</v>
      </c>
      <c r="Q21" s="17"/>
      <c r="R21" s="17"/>
      <c r="S21" s="17"/>
      <c r="T21" s="17"/>
      <c r="U21" s="17">
        <v>4200</v>
      </c>
      <c r="V21" s="17"/>
      <c r="W21" s="19"/>
      <c r="X21" s="38"/>
      <c r="Y21" s="22">
        <v>7.9599999999999937</v>
      </c>
      <c r="Z21" s="17" t="s">
        <v>119</v>
      </c>
      <c r="AA21" s="17" t="s">
        <v>68</v>
      </c>
      <c r="AB21" s="38"/>
      <c r="AC21" s="38"/>
      <c r="AD21" s="38"/>
      <c r="AE21" s="38"/>
      <c r="AF21" s="38"/>
      <c r="AG21" s="17" t="s">
        <v>68</v>
      </c>
      <c r="AH21" s="17"/>
      <c r="AI21" s="18"/>
      <c r="AJ21" s="12"/>
      <c r="AK21" s="12"/>
      <c r="AL21" s="12"/>
    </row>
    <row r="22" spans="1:38" customFormat="1" ht="30.95">
      <c r="A22" s="17" t="s">
        <v>120</v>
      </c>
      <c r="B22" s="17" t="s">
        <v>57</v>
      </c>
      <c r="C22" s="17" t="s">
        <v>120</v>
      </c>
      <c r="D22" s="17" t="s">
        <v>111</v>
      </c>
      <c r="E22" s="17" t="s">
        <v>117</v>
      </c>
      <c r="F22" s="17" t="s">
        <v>59</v>
      </c>
      <c r="G22" s="17" t="s">
        <v>118</v>
      </c>
      <c r="H22" s="20">
        <v>381805.86</v>
      </c>
      <c r="I22" s="20">
        <v>385195.39</v>
      </c>
      <c r="J22" s="17" t="s">
        <v>58</v>
      </c>
      <c r="K22" s="17" t="s">
        <v>58</v>
      </c>
      <c r="L22" s="18" t="s">
        <v>61</v>
      </c>
      <c r="M22" s="17">
        <v>0.67300000000000004</v>
      </c>
      <c r="N22" s="40"/>
      <c r="O22" s="17" t="s">
        <v>62</v>
      </c>
      <c r="P22" s="17" t="s">
        <v>63</v>
      </c>
      <c r="Q22" s="17"/>
      <c r="R22" s="17"/>
      <c r="S22" s="17"/>
      <c r="T22" s="17"/>
      <c r="U22" s="17">
        <v>4200</v>
      </c>
      <c r="V22" s="17"/>
      <c r="W22" s="19"/>
      <c r="X22" s="38"/>
      <c r="Y22" s="22">
        <v>7.9599999999999937</v>
      </c>
      <c r="Z22" s="17" t="s">
        <v>119</v>
      </c>
      <c r="AA22" s="17" t="s">
        <v>68</v>
      </c>
      <c r="AB22" s="38"/>
      <c r="AC22" s="38"/>
      <c r="AD22" s="38"/>
      <c r="AE22" s="38"/>
      <c r="AF22" s="38"/>
      <c r="AG22" s="17" t="s">
        <v>68</v>
      </c>
      <c r="AH22" s="17"/>
      <c r="AI22" s="18"/>
      <c r="AJ22" s="12"/>
      <c r="AK22" s="12"/>
      <c r="AL22" s="12"/>
    </row>
    <row r="23" spans="1:38" customFormat="1" ht="30.95">
      <c r="A23" s="17" t="s">
        <v>121</v>
      </c>
      <c r="B23" s="17" t="s">
        <v>57</v>
      </c>
      <c r="C23" s="17" t="s">
        <v>121</v>
      </c>
      <c r="D23" s="17" t="s">
        <v>111</v>
      </c>
      <c r="E23" s="17" t="s">
        <v>117</v>
      </c>
      <c r="F23" s="17" t="s">
        <v>59</v>
      </c>
      <c r="G23" s="17" t="s">
        <v>118</v>
      </c>
      <c r="H23" s="20">
        <v>381805.86</v>
      </c>
      <c r="I23" s="20">
        <v>385195.39</v>
      </c>
      <c r="J23" s="17" t="s">
        <v>58</v>
      </c>
      <c r="K23" s="17" t="s">
        <v>58</v>
      </c>
      <c r="L23" s="18" t="s">
        <v>61</v>
      </c>
      <c r="M23" s="17">
        <v>0.67300000000000004</v>
      </c>
      <c r="N23" s="40"/>
      <c r="O23" s="17" t="s">
        <v>62</v>
      </c>
      <c r="P23" s="17" t="s">
        <v>63</v>
      </c>
      <c r="Q23" s="17"/>
      <c r="R23" s="17"/>
      <c r="S23" s="17"/>
      <c r="T23" s="17"/>
      <c r="U23" s="17">
        <v>4200</v>
      </c>
      <c r="V23" s="17"/>
      <c r="W23" s="19"/>
      <c r="X23" s="38"/>
      <c r="Y23" s="22">
        <v>7.9599999999999937</v>
      </c>
      <c r="Z23" s="17" t="s">
        <v>119</v>
      </c>
      <c r="AA23" s="17" t="s">
        <v>68</v>
      </c>
      <c r="AB23" s="38"/>
      <c r="AC23" s="38"/>
      <c r="AD23" s="38"/>
      <c r="AE23" s="38"/>
      <c r="AF23" s="38"/>
      <c r="AG23" s="17" t="s">
        <v>68</v>
      </c>
      <c r="AH23" s="17"/>
      <c r="AI23" s="18"/>
      <c r="AJ23" s="12"/>
      <c r="AK23" s="12"/>
      <c r="AL23" s="12"/>
    </row>
    <row r="24" spans="1:38" customFormat="1" ht="30.95">
      <c r="A24" s="17" t="s">
        <v>122</v>
      </c>
      <c r="B24" s="17" t="s">
        <v>57</v>
      </c>
      <c r="C24" s="17" t="s">
        <v>122</v>
      </c>
      <c r="D24" s="17" t="s">
        <v>123</v>
      </c>
      <c r="E24" s="17" t="s">
        <v>124</v>
      </c>
      <c r="F24" s="17" t="s">
        <v>59</v>
      </c>
      <c r="G24" s="17" t="s">
        <v>125</v>
      </c>
      <c r="H24" s="20">
        <v>381875.72</v>
      </c>
      <c r="I24" s="20">
        <v>384985.26</v>
      </c>
      <c r="J24" s="17" t="s">
        <v>58</v>
      </c>
      <c r="K24" s="17" t="s">
        <v>58</v>
      </c>
      <c r="L24" s="18" t="s">
        <v>61</v>
      </c>
      <c r="M24" s="25">
        <v>0.60299999999999998</v>
      </c>
      <c r="N24" s="40"/>
      <c r="O24" s="17" t="s">
        <v>62</v>
      </c>
      <c r="P24" s="17" t="s">
        <v>63</v>
      </c>
      <c r="Q24" s="17"/>
      <c r="R24" s="17"/>
      <c r="S24" s="17"/>
      <c r="T24" s="17"/>
      <c r="U24" s="17">
        <v>8400</v>
      </c>
      <c r="V24" s="17"/>
      <c r="W24" s="19"/>
      <c r="X24" s="38"/>
      <c r="Y24" s="22">
        <v>17.290000000000006</v>
      </c>
      <c r="Z24" s="17" t="s">
        <v>126</v>
      </c>
      <c r="AA24" s="17" t="s">
        <v>68</v>
      </c>
      <c r="AB24" s="38"/>
      <c r="AC24" s="38"/>
      <c r="AD24" s="38"/>
      <c r="AE24" s="38"/>
      <c r="AF24" s="38"/>
      <c r="AG24" s="17" t="s">
        <v>68</v>
      </c>
      <c r="AH24" s="17"/>
      <c r="AI24" s="18"/>
      <c r="AJ24" s="12"/>
      <c r="AK24" s="12"/>
      <c r="AL24" s="12"/>
    </row>
    <row r="25" spans="1:38" customFormat="1" ht="30.95">
      <c r="A25" s="17" t="s">
        <v>127</v>
      </c>
      <c r="B25" s="17" t="s">
        <v>57</v>
      </c>
      <c r="C25" s="17" t="s">
        <v>127</v>
      </c>
      <c r="D25" s="17" t="s">
        <v>128</v>
      </c>
      <c r="E25" s="17" t="s">
        <v>129</v>
      </c>
      <c r="F25" s="17" t="s">
        <v>59</v>
      </c>
      <c r="G25" s="17" t="s">
        <v>130</v>
      </c>
      <c r="H25" s="20">
        <v>382082.21</v>
      </c>
      <c r="I25" s="20">
        <v>385047.25</v>
      </c>
      <c r="J25" s="17" t="s">
        <v>58</v>
      </c>
      <c r="K25" s="17" t="s">
        <v>58</v>
      </c>
      <c r="L25" s="18" t="s">
        <v>61</v>
      </c>
      <c r="M25" s="17">
        <v>0.57699999999999996</v>
      </c>
      <c r="N25" s="40"/>
      <c r="O25" s="17" t="s">
        <v>62</v>
      </c>
      <c r="P25" s="17" t="s">
        <v>63</v>
      </c>
      <c r="Q25" s="17"/>
      <c r="R25" s="17"/>
      <c r="S25" s="17"/>
      <c r="T25" s="17"/>
      <c r="U25" s="17">
        <v>4200</v>
      </c>
      <c r="V25" s="17"/>
      <c r="W25" s="19"/>
      <c r="X25" s="38"/>
      <c r="Y25" s="22">
        <v>30.86</v>
      </c>
      <c r="Z25" s="17" t="s">
        <v>131</v>
      </c>
      <c r="AA25" s="17" t="s">
        <v>68</v>
      </c>
      <c r="AB25" s="38"/>
      <c r="AC25" s="38"/>
      <c r="AD25" s="38"/>
      <c r="AE25" s="38"/>
      <c r="AF25" s="38"/>
      <c r="AG25" s="17" t="s">
        <v>68</v>
      </c>
      <c r="AH25" s="17"/>
      <c r="AI25" s="18"/>
      <c r="AJ25" s="12"/>
      <c r="AK25" s="12"/>
      <c r="AL25" s="12"/>
    </row>
    <row r="26" spans="1:38" customFormat="1" ht="30.95">
      <c r="A26" s="17" t="s">
        <v>132</v>
      </c>
      <c r="B26" s="17" t="s">
        <v>57</v>
      </c>
      <c r="C26" s="17" t="s">
        <v>132</v>
      </c>
      <c r="D26" s="17" t="s">
        <v>128</v>
      </c>
      <c r="E26" s="17" t="s">
        <v>129</v>
      </c>
      <c r="F26" s="17" t="s">
        <v>59</v>
      </c>
      <c r="G26" s="17" t="s">
        <v>130</v>
      </c>
      <c r="H26" s="20">
        <v>382082.21</v>
      </c>
      <c r="I26" s="20">
        <v>385047.25</v>
      </c>
      <c r="J26" s="17" t="s">
        <v>58</v>
      </c>
      <c r="K26" s="17" t="s">
        <v>58</v>
      </c>
      <c r="L26" s="18" t="s">
        <v>61</v>
      </c>
      <c r="M26" s="17">
        <v>0.57699999999999996</v>
      </c>
      <c r="N26" s="40"/>
      <c r="O26" s="17" t="s">
        <v>62</v>
      </c>
      <c r="P26" s="17" t="s">
        <v>63</v>
      </c>
      <c r="Q26" s="17"/>
      <c r="R26" s="17"/>
      <c r="S26" s="17"/>
      <c r="T26" s="17"/>
      <c r="U26" s="17">
        <v>4200</v>
      </c>
      <c r="V26" s="17"/>
      <c r="W26" s="19"/>
      <c r="X26" s="38"/>
      <c r="Y26" s="22">
        <v>30.86</v>
      </c>
      <c r="Z26" s="17" t="s">
        <v>131</v>
      </c>
      <c r="AA26" s="17" t="s">
        <v>68</v>
      </c>
      <c r="AB26" s="38"/>
      <c r="AC26" s="38"/>
      <c r="AD26" s="38"/>
      <c r="AE26" s="38"/>
      <c r="AF26" s="38"/>
      <c r="AG26" s="17" t="s">
        <v>68</v>
      </c>
      <c r="AH26" s="17"/>
      <c r="AI26" s="18"/>
      <c r="AJ26" s="12"/>
      <c r="AK26" s="12"/>
      <c r="AL26" s="12"/>
    </row>
    <row r="27" spans="1:38" customFormat="1" ht="30.95">
      <c r="A27" s="17" t="s">
        <v>133</v>
      </c>
      <c r="B27" s="17" t="s">
        <v>57</v>
      </c>
      <c r="C27" s="17" t="s">
        <v>133</v>
      </c>
      <c r="D27" s="17" t="s">
        <v>134</v>
      </c>
      <c r="E27" s="17" t="s">
        <v>135</v>
      </c>
      <c r="F27" s="17" t="s">
        <v>59</v>
      </c>
      <c r="G27" s="17" t="s">
        <v>101</v>
      </c>
      <c r="H27" s="20">
        <v>381319</v>
      </c>
      <c r="I27" s="20">
        <v>385826.79</v>
      </c>
      <c r="J27" s="17" t="s">
        <v>58</v>
      </c>
      <c r="K27" s="17" t="s">
        <v>58</v>
      </c>
      <c r="L27" s="20">
        <v>2019</v>
      </c>
      <c r="M27" s="17">
        <v>0.55800000000000005</v>
      </c>
      <c r="N27" s="40"/>
      <c r="O27" s="17" t="s">
        <v>62</v>
      </c>
      <c r="P27" s="17" t="s">
        <v>63</v>
      </c>
      <c r="Q27" s="17"/>
      <c r="R27" s="17"/>
      <c r="S27" s="17"/>
      <c r="T27" s="17"/>
      <c r="U27" s="17">
        <v>4200</v>
      </c>
      <c r="V27" s="17"/>
      <c r="W27" s="19"/>
      <c r="X27" s="38"/>
      <c r="Y27" s="22">
        <v>30.92</v>
      </c>
      <c r="Z27" s="17" t="s">
        <v>136</v>
      </c>
      <c r="AA27" s="17" t="s">
        <v>68</v>
      </c>
      <c r="AB27" s="38"/>
      <c r="AC27" s="38"/>
      <c r="AD27" s="38"/>
      <c r="AE27" s="38"/>
      <c r="AF27" s="38"/>
      <c r="AG27" s="17" t="s">
        <v>68</v>
      </c>
      <c r="AH27" s="17"/>
      <c r="AI27" s="18"/>
      <c r="AJ27" s="12"/>
      <c r="AK27" s="12"/>
      <c r="AL27" s="12"/>
    </row>
    <row r="28" spans="1:38" customFormat="1" ht="30.95">
      <c r="A28" s="17" t="s">
        <v>137</v>
      </c>
      <c r="B28" s="17" t="s">
        <v>57</v>
      </c>
      <c r="C28" s="17" t="s">
        <v>137</v>
      </c>
      <c r="D28" s="17" t="s">
        <v>123</v>
      </c>
      <c r="E28" s="17" t="s">
        <v>124</v>
      </c>
      <c r="F28" s="17" t="s">
        <v>59</v>
      </c>
      <c r="G28" s="17" t="s">
        <v>125</v>
      </c>
      <c r="H28" s="20">
        <v>381875.72</v>
      </c>
      <c r="I28" s="20">
        <v>384985.26</v>
      </c>
      <c r="J28" s="17" t="s">
        <v>58</v>
      </c>
      <c r="K28" s="17" t="s">
        <v>58</v>
      </c>
      <c r="L28" s="18" t="s">
        <v>61</v>
      </c>
      <c r="M28" s="25">
        <v>8.8999999999999996E-2</v>
      </c>
      <c r="N28" s="40"/>
      <c r="O28" s="17" t="s">
        <v>62</v>
      </c>
      <c r="P28" s="17" t="s">
        <v>63</v>
      </c>
      <c r="Q28" s="17"/>
      <c r="R28" s="17"/>
      <c r="S28" s="17"/>
      <c r="T28" s="17"/>
      <c r="U28" s="17">
        <v>8400</v>
      </c>
      <c r="V28" s="17"/>
      <c r="W28" s="19"/>
      <c r="X28" s="38"/>
      <c r="Y28" s="22">
        <v>17.290000000000006</v>
      </c>
      <c r="Z28" s="17" t="s">
        <v>138</v>
      </c>
      <c r="AA28" s="17" t="s">
        <v>68</v>
      </c>
      <c r="AB28" s="38"/>
      <c r="AC28" s="38"/>
      <c r="AD28" s="38"/>
      <c r="AE28" s="38"/>
      <c r="AF28" s="38"/>
      <c r="AG28" s="17" t="s">
        <v>68</v>
      </c>
      <c r="AH28" s="17"/>
      <c r="AI28" s="18"/>
      <c r="AJ28" s="12"/>
      <c r="AK28" s="12"/>
      <c r="AL28" s="12"/>
    </row>
    <row r="29" spans="1:38" customFormat="1" ht="30.95">
      <c r="A29" s="17" t="s">
        <v>139</v>
      </c>
      <c r="B29" s="17" t="s">
        <v>57</v>
      </c>
      <c r="C29" s="17" t="s">
        <v>139</v>
      </c>
      <c r="D29" s="17" t="s">
        <v>123</v>
      </c>
      <c r="E29" s="17" t="s">
        <v>140</v>
      </c>
      <c r="F29" s="17" t="s">
        <v>59</v>
      </c>
      <c r="G29" s="17" t="s">
        <v>125</v>
      </c>
      <c r="H29" s="20">
        <v>381875.72</v>
      </c>
      <c r="I29" s="20">
        <v>384985.26</v>
      </c>
      <c r="J29" s="17" t="s">
        <v>58</v>
      </c>
      <c r="K29" s="17" t="s">
        <v>58</v>
      </c>
      <c r="L29" s="18" t="s">
        <v>61</v>
      </c>
      <c r="M29" s="25">
        <v>0.17699999999999999</v>
      </c>
      <c r="N29" s="40"/>
      <c r="O29" s="17" t="s">
        <v>62</v>
      </c>
      <c r="P29" s="17" t="s">
        <v>63</v>
      </c>
      <c r="Q29" s="17"/>
      <c r="R29" s="17"/>
      <c r="S29" s="17"/>
      <c r="T29" s="17"/>
      <c r="U29" s="17">
        <v>8400</v>
      </c>
      <c r="V29" s="17"/>
      <c r="W29" s="19"/>
      <c r="X29" s="38"/>
      <c r="Y29" s="22">
        <v>17.290000000000006</v>
      </c>
      <c r="Z29" s="17" t="s">
        <v>141</v>
      </c>
      <c r="AA29" s="17" t="s">
        <v>68</v>
      </c>
      <c r="AB29" s="38"/>
      <c r="AC29" s="38"/>
      <c r="AD29" s="38"/>
      <c r="AE29" s="38"/>
      <c r="AF29" s="38"/>
      <c r="AG29" s="17" t="s">
        <v>68</v>
      </c>
      <c r="AH29" s="17"/>
      <c r="AI29" s="18"/>
      <c r="AJ29" s="12"/>
      <c r="AK29" s="12"/>
      <c r="AL29" s="12"/>
    </row>
    <row r="30" spans="1:38" customFormat="1" ht="30.95">
      <c r="A30" s="17" t="s">
        <v>142</v>
      </c>
      <c r="B30" s="17" t="s">
        <v>57</v>
      </c>
      <c r="C30" s="17" t="s">
        <v>142</v>
      </c>
      <c r="D30" s="17" t="s">
        <v>123</v>
      </c>
      <c r="E30" s="17" t="s">
        <v>140</v>
      </c>
      <c r="F30" s="17" t="s">
        <v>59</v>
      </c>
      <c r="G30" s="17" t="s">
        <v>125</v>
      </c>
      <c r="H30" s="20">
        <v>381875.72</v>
      </c>
      <c r="I30" s="20">
        <v>384985.26</v>
      </c>
      <c r="J30" s="17" t="s">
        <v>58</v>
      </c>
      <c r="K30" s="17" t="s">
        <v>58</v>
      </c>
      <c r="L30" s="18" t="s">
        <v>61</v>
      </c>
      <c r="M30" s="25">
        <v>0.17699999999999999</v>
      </c>
      <c r="N30" s="40"/>
      <c r="O30" s="17" t="s">
        <v>62</v>
      </c>
      <c r="P30" s="17" t="s">
        <v>63</v>
      </c>
      <c r="Q30" s="17"/>
      <c r="R30" s="17"/>
      <c r="S30" s="17"/>
      <c r="T30" s="17"/>
      <c r="U30" s="17">
        <v>8400</v>
      </c>
      <c r="V30" s="17"/>
      <c r="W30" s="19"/>
      <c r="X30" s="38"/>
      <c r="Y30" s="22">
        <v>17.290000000000006</v>
      </c>
      <c r="Z30" s="17" t="s">
        <v>141</v>
      </c>
      <c r="AA30" s="17" t="s">
        <v>68</v>
      </c>
      <c r="AB30" s="38"/>
      <c r="AC30" s="38"/>
      <c r="AD30" s="38"/>
      <c r="AE30" s="38"/>
      <c r="AF30" s="38"/>
      <c r="AG30" s="17" t="s">
        <v>68</v>
      </c>
      <c r="AH30" s="17"/>
      <c r="AI30" s="18"/>
      <c r="AJ30" s="12"/>
      <c r="AK30" s="12"/>
      <c r="AL30" s="12"/>
    </row>
    <row r="31" spans="1:38" customFormat="1" ht="30.95">
      <c r="A31" s="17" t="s">
        <v>143</v>
      </c>
      <c r="B31" s="17" t="s">
        <v>57</v>
      </c>
      <c r="C31" s="17" t="s">
        <v>143</v>
      </c>
      <c r="D31" s="17" t="s">
        <v>144</v>
      </c>
      <c r="E31" s="17" t="s">
        <v>145</v>
      </c>
      <c r="F31" s="17" t="s">
        <v>59</v>
      </c>
      <c r="G31" s="17" t="s">
        <v>146</v>
      </c>
      <c r="H31" s="20">
        <v>381913.61</v>
      </c>
      <c r="I31" s="20">
        <v>385364</v>
      </c>
      <c r="J31" s="17" t="s">
        <v>58</v>
      </c>
      <c r="K31" s="17" t="s">
        <v>58</v>
      </c>
      <c r="L31" s="20">
        <v>2019</v>
      </c>
      <c r="M31" s="17">
        <v>0.17519999999999999</v>
      </c>
      <c r="N31" s="40"/>
      <c r="O31" s="17" t="s">
        <v>62</v>
      </c>
      <c r="P31" s="17" t="s">
        <v>63</v>
      </c>
      <c r="Q31" s="17"/>
      <c r="R31" s="17"/>
      <c r="S31" s="17"/>
      <c r="T31" s="17"/>
      <c r="U31" s="17">
        <v>4200</v>
      </c>
      <c r="V31" s="17"/>
      <c r="W31" s="19"/>
      <c r="X31" s="38"/>
      <c r="Y31" s="22">
        <v>10.030000000000001</v>
      </c>
      <c r="Z31" s="17" t="s">
        <v>147</v>
      </c>
      <c r="AA31" s="17" t="s">
        <v>68</v>
      </c>
      <c r="AB31" s="38"/>
      <c r="AC31" s="38"/>
      <c r="AD31" s="38"/>
      <c r="AE31" s="38"/>
      <c r="AF31" s="38"/>
      <c r="AG31" s="17" t="s">
        <v>68</v>
      </c>
      <c r="AH31" s="17"/>
      <c r="AI31" s="18"/>
      <c r="AJ31" s="12"/>
      <c r="AK31" s="12"/>
      <c r="AL31" s="12"/>
    </row>
    <row r="32" spans="1:38" customFormat="1" ht="30.95">
      <c r="A32" s="17" t="s">
        <v>148</v>
      </c>
      <c r="B32" s="17" t="s">
        <v>57</v>
      </c>
      <c r="C32" s="17" t="s">
        <v>148</v>
      </c>
      <c r="D32" s="17" t="s">
        <v>144</v>
      </c>
      <c r="E32" s="17" t="s">
        <v>145</v>
      </c>
      <c r="F32" s="17" t="s">
        <v>59</v>
      </c>
      <c r="G32" s="17" t="s">
        <v>146</v>
      </c>
      <c r="H32" s="20">
        <v>381913.61</v>
      </c>
      <c r="I32" s="20">
        <v>385364</v>
      </c>
      <c r="J32" s="17" t="s">
        <v>58</v>
      </c>
      <c r="K32" s="17" t="s">
        <v>58</v>
      </c>
      <c r="L32" s="20">
        <v>2019</v>
      </c>
      <c r="M32" s="17">
        <v>0.17519999999999999</v>
      </c>
      <c r="N32" s="40"/>
      <c r="O32" s="17" t="s">
        <v>62</v>
      </c>
      <c r="P32" s="17" t="s">
        <v>63</v>
      </c>
      <c r="Q32" s="17"/>
      <c r="R32" s="17"/>
      <c r="S32" s="17"/>
      <c r="T32" s="17"/>
      <c r="U32" s="17">
        <v>4200</v>
      </c>
      <c r="V32" s="17"/>
      <c r="W32" s="19"/>
      <c r="X32" s="38"/>
      <c r="Y32" s="22">
        <v>10.030000000000001</v>
      </c>
      <c r="Z32" s="17" t="s">
        <v>147</v>
      </c>
      <c r="AA32" s="17" t="s">
        <v>68</v>
      </c>
      <c r="AB32" s="38"/>
      <c r="AC32" s="38"/>
      <c r="AD32" s="38"/>
      <c r="AE32" s="38"/>
      <c r="AF32" s="38"/>
      <c r="AG32" s="17" t="s">
        <v>68</v>
      </c>
      <c r="AH32" s="17"/>
      <c r="AI32" s="18"/>
      <c r="AJ32" s="12"/>
      <c r="AK32" s="12"/>
      <c r="AL32" s="12"/>
    </row>
    <row r="33" spans="1:38" customFormat="1" ht="30.95">
      <c r="A33" s="17" t="s">
        <v>149</v>
      </c>
      <c r="B33" s="17" t="s">
        <v>57</v>
      </c>
      <c r="C33" s="17" t="s">
        <v>149</v>
      </c>
      <c r="D33" s="17" t="s">
        <v>144</v>
      </c>
      <c r="E33" s="17" t="s">
        <v>145</v>
      </c>
      <c r="F33" s="17" t="s">
        <v>59</v>
      </c>
      <c r="G33" s="17" t="s">
        <v>146</v>
      </c>
      <c r="H33" s="20">
        <v>381913.61</v>
      </c>
      <c r="I33" s="20">
        <v>385364</v>
      </c>
      <c r="J33" s="17" t="s">
        <v>58</v>
      </c>
      <c r="K33" s="17" t="s">
        <v>58</v>
      </c>
      <c r="L33" s="20">
        <v>2019</v>
      </c>
      <c r="M33" s="17">
        <v>0.17519999999999999</v>
      </c>
      <c r="N33" s="40"/>
      <c r="O33" s="17" t="s">
        <v>62</v>
      </c>
      <c r="P33" s="17" t="s">
        <v>63</v>
      </c>
      <c r="Q33" s="17"/>
      <c r="R33" s="17"/>
      <c r="S33" s="17"/>
      <c r="T33" s="17"/>
      <c r="U33" s="17">
        <v>4200</v>
      </c>
      <c r="V33" s="17"/>
      <c r="W33" s="19"/>
      <c r="X33" s="38"/>
      <c r="Y33" s="22">
        <v>10.030000000000001</v>
      </c>
      <c r="Z33" s="17" t="s">
        <v>147</v>
      </c>
      <c r="AA33" s="17" t="s">
        <v>68</v>
      </c>
      <c r="AB33" s="38"/>
      <c r="AC33" s="38"/>
      <c r="AD33" s="38"/>
      <c r="AE33" s="38"/>
      <c r="AF33" s="38"/>
      <c r="AG33" s="17" t="s">
        <v>68</v>
      </c>
      <c r="AH33" s="17"/>
      <c r="AI33" s="18"/>
      <c r="AJ33" s="12"/>
      <c r="AK33" s="12"/>
      <c r="AL33" s="12"/>
    </row>
    <row r="34" spans="1:38" customFormat="1" ht="30.95">
      <c r="A34" s="17" t="s">
        <v>150</v>
      </c>
      <c r="B34" s="17" t="s">
        <v>57</v>
      </c>
      <c r="C34" s="17" t="s">
        <v>150</v>
      </c>
      <c r="D34" s="17" t="s">
        <v>123</v>
      </c>
      <c r="E34" s="17" t="s">
        <v>140</v>
      </c>
      <c r="F34" s="17" t="s">
        <v>59</v>
      </c>
      <c r="G34" s="17" t="s">
        <v>125</v>
      </c>
      <c r="H34" s="20">
        <v>381875.72</v>
      </c>
      <c r="I34" s="20">
        <v>384985.26</v>
      </c>
      <c r="J34" s="17" t="s">
        <v>58</v>
      </c>
      <c r="K34" s="17" t="s">
        <v>58</v>
      </c>
      <c r="L34" s="18" t="s">
        <v>61</v>
      </c>
      <c r="M34" s="25">
        <v>0.17699999999999999</v>
      </c>
      <c r="N34" s="40"/>
      <c r="O34" s="17" t="s">
        <v>62</v>
      </c>
      <c r="P34" s="17" t="s">
        <v>63</v>
      </c>
      <c r="Q34" s="17"/>
      <c r="R34" s="17"/>
      <c r="S34" s="17"/>
      <c r="T34" s="17"/>
      <c r="U34" s="17">
        <v>8400</v>
      </c>
      <c r="V34" s="17"/>
      <c r="W34" s="19"/>
      <c r="X34" s="38"/>
      <c r="Y34" s="22">
        <v>17.290000000000006</v>
      </c>
      <c r="Z34" s="17" t="s">
        <v>141</v>
      </c>
      <c r="AA34" s="17" t="s">
        <v>68</v>
      </c>
      <c r="AB34" s="38"/>
      <c r="AC34" s="38"/>
      <c r="AD34" s="38"/>
      <c r="AE34" s="38"/>
      <c r="AF34" s="38"/>
      <c r="AG34" s="17" t="s">
        <v>68</v>
      </c>
      <c r="AH34" s="17"/>
      <c r="AI34" s="18"/>
      <c r="AJ34" s="12"/>
      <c r="AK34" s="12"/>
      <c r="AL34" s="12"/>
    </row>
    <row r="35" spans="1:38" customFormat="1" ht="30.95">
      <c r="A35" s="17" t="s">
        <v>151</v>
      </c>
      <c r="B35" s="17" t="s">
        <v>57</v>
      </c>
      <c r="C35" s="17" t="s">
        <v>151</v>
      </c>
      <c r="D35" s="17" t="s">
        <v>152</v>
      </c>
      <c r="E35" s="17" t="s">
        <v>153</v>
      </c>
      <c r="F35" s="17" t="s">
        <v>59</v>
      </c>
      <c r="G35" s="17" t="s">
        <v>154</v>
      </c>
      <c r="H35" s="20">
        <v>381430.77</v>
      </c>
      <c r="I35" s="20">
        <v>384540.22</v>
      </c>
      <c r="J35" s="17" t="s">
        <v>58</v>
      </c>
      <c r="K35" s="17" t="s">
        <v>58</v>
      </c>
      <c r="L35" s="20">
        <v>2021</v>
      </c>
      <c r="M35" s="17">
        <v>0.191</v>
      </c>
      <c r="N35" s="40"/>
      <c r="O35" s="17" t="s">
        <v>62</v>
      </c>
      <c r="P35" s="17" t="s">
        <v>63</v>
      </c>
      <c r="Q35" s="17"/>
      <c r="R35" s="17"/>
      <c r="S35" s="17"/>
      <c r="T35" s="17"/>
      <c r="U35" s="17">
        <v>8400</v>
      </c>
      <c r="V35" s="17"/>
      <c r="W35" s="19"/>
      <c r="X35" s="38"/>
      <c r="Y35" s="22">
        <v>3</v>
      </c>
      <c r="Z35" s="17" t="s">
        <v>155</v>
      </c>
      <c r="AA35" s="17" t="s">
        <v>68</v>
      </c>
      <c r="AB35" s="38"/>
      <c r="AC35" s="38"/>
      <c r="AD35" s="38"/>
      <c r="AE35" s="38"/>
      <c r="AF35" s="38"/>
      <c r="AG35" s="17" t="s">
        <v>68</v>
      </c>
      <c r="AH35" s="17"/>
      <c r="AI35" s="18"/>
      <c r="AJ35" s="12"/>
      <c r="AK35" s="12"/>
      <c r="AL35" s="12"/>
    </row>
    <row r="36" spans="1:38" customFormat="1" ht="30.95">
      <c r="A36" s="17" t="s">
        <v>156</v>
      </c>
      <c r="B36" s="17" t="s">
        <v>57</v>
      </c>
      <c r="C36" s="17" t="s">
        <v>156</v>
      </c>
      <c r="D36" s="17" t="s">
        <v>152</v>
      </c>
      <c r="E36" s="17" t="s">
        <v>153</v>
      </c>
      <c r="F36" s="17" t="s">
        <v>59</v>
      </c>
      <c r="G36" s="17" t="s">
        <v>154</v>
      </c>
      <c r="H36" s="20">
        <v>381430.77</v>
      </c>
      <c r="I36" s="20">
        <v>384540.22</v>
      </c>
      <c r="J36" s="17" t="s">
        <v>58</v>
      </c>
      <c r="K36" s="17" t="s">
        <v>58</v>
      </c>
      <c r="L36" s="20">
        <v>2021</v>
      </c>
      <c r="M36" s="17">
        <v>0.191</v>
      </c>
      <c r="N36" s="40"/>
      <c r="O36" s="17" t="s">
        <v>62</v>
      </c>
      <c r="P36" s="17" t="s">
        <v>63</v>
      </c>
      <c r="Q36" s="17"/>
      <c r="R36" s="17"/>
      <c r="S36" s="17"/>
      <c r="T36" s="17"/>
      <c r="U36" s="17">
        <v>8400</v>
      </c>
      <c r="V36" s="17"/>
      <c r="W36" s="19"/>
      <c r="X36" s="38"/>
      <c r="Y36" s="22">
        <v>3</v>
      </c>
      <c r="Z36" s="17" t="s">
        <v>155</v>
      </c>
      <c r="AA36" s="17" t="s">
        <v>68</v>
      </c>
      <c r="AB36" s="38"/>
      <c r="AC36" s="38"/>
      <c r="AD36" s="38"/>
      <c r="AE36" s="38"/>
      <c r="AF36" s="38"/>
      <c r="AG36" s="17" t="s">
        <v>68</v>
      </c>
      <c r="AH36" s="17"/>
      <c r="AI36" s="18"/>
      <c r="AJ36" s="12"/>
      <c r="AK36" s="12"/>
      <c r="AL36" s="12"/>
    </row>
    <row r="37" spans="1:38" customFormat="1" ht="30.95">
      <c r="A37" s="17" t="s">
        <v>157</v>
      </c>
      <c r="B37" s="17" t="s">
        <v>57</v>
      </c>
      <c r="C37" s="17" t="s">
        <v>157</v>
      </c>
      <c r="D37" s="17" t="s">
        <v>158</v>
      </c>
      <c r="E37" s="17" t="s">
        <v>159</v>
      </c>
      <c r="F37" s="17" t="s">
        <v>59</v>
      </c>
      <c r="G37" s="17" t="s">
        <v>160</v>
      </c>
      <c r="H37" s="20">
        <v>382006.79</v>
      </c>
      <c r="I37" s="20">
        <v>385051.45</v>
      </c>
      <c r="J37" s="17" t="s">
        <v>58</v>
      </c>
      <c r="K37" s="17" t="s">
        <v>58</v>
      </c>
      <c r="L37" s="18" t="s">
        <v>61</v>
      </c>
      <c r="M37" s="21">
        <v>0.18290999999999999</v>
      </c>
      <c r="N37" s="40"/>
      <c r="O37" s="17" t="s">
        <v>62</v>
      </c>
      <c r="P37" s="17" t="s">
        <v>63</v>
      </c>
      <c r="Q37" s="17"/>
      <c r="R37" s="17"/>
      <c r="S37" s="17"/>
      <c r="T37" s="17"/>
      <c r="U37" s="17">
        <v>8400</v>
      </c>
      <c r="V37" s="17"/>
      <c r="W37" s="19"/>
      <c r="X37" s="38"/>
      <c r="Y37" s="22">
        <v>14.589999999999995</v>
      </c>
      <c r="Z37" s="17" t="s">
        <v>161</v>
      </c>
      <c r="AA37" s="17" t="s">
        <v>68</v>
      </c>
      <c r="AB37" s="38"/>
      <c r="AC37" s="38"/>
      <c r="AD37" s="38"/>
      <c r="AE37" s="38"/>
      <c r="AF37" s="38"/>
      <c r="AG37" s="17" t="s">
        <v>68</v>
      </c>
      <c r="AH37" s="17"/>
      <c r="AI37" s="18"/>
      <c r="AJ37" s="12"/>
      <c r="AK37" s="12"/>
      <c r="AL37" s="12"/>
    </row>
    <row r="38" spans="1:38" customFormat="1" ht="30.95">
      <c r="A38" s="17" t="s">
        <v>162</v>
      </c>
      <c r="B38" s="17" t="s">
        <v>57</v>
      </c>
      <c r="C38" s="17" t="s">
        <v>162</v>
      </c>
      <c r="D38" s="17" t="s">
        <v>158</v>
      </c>
      <c r="E38" s="17" t="s">
        <v>159</v>
      </c>
      <c r="F38" s="17" t="s">
        <v>59</v>
      </c>
      <c r="G38" s="17" t="s">
        <v>160</v>
      </c>
      <c r="H38" s="20">
        <v>382006.79</v>
      </c>
      <c r="I38" s="20">
        <v>385051.45</v>
      </c>
      <c r="J38" s="17" t="s">
        <v>58</v>
      </c>
      <c r="K38" s="17" t="s">
        <v>58</v>
      </c>
      <c r="L38" s="18" t="s">
        <v>61</v>
      </c>
      <c r="M38" s="21">
        <v>0.18290999999999999</v>
      </c>
      <c r="N38" s="41"/>
      <c r="O38" s="17" t="s">
        <v>62</v>
      </c>
      <c r="P38" s="17" t="s">
        <v>63</v>
      </c>
      <c r="Q38" s="17"/>
      <c r="R38" s="17"/>
      <c r="S38" s="17"/>
      <c r="T38" s="17"/>
      <c r="U38" s="17">
        <v>8400</v>
      </c>
      <c r="V38" s="17"/>
      <c r="W38" s="19"/>
      <c r="X38" s="38"/>
      <c r="Y38" s="22">
        <v>14.589999999999995</v>
      </c>
      <c r="Z38" s="17" t="s">
        <v>161</v>
      </c>
      <c r="AA38" s="17" t="s">
        <v>68</v>
      </c>
      <c r="AB38" s="38"/>
      <c r="AC38" s="38"/>
      <c r="AD38" s="38"/>
      <c r="AE38" s="38"/>
      <c r="AF38" s="38"/>
      <c r="AG38" s="17" t="s">
        <v>68</v>
      </c>
      <c r="AH38" s="17"/>
      <c r="AI38" s="18"/>
      <c r="AJ38" s="12"/>
      <c r="AK38" s="12"/>
      <c r="AL38" s="12"/>
    </row>
    <row r="39" spans="1:38" customFormat="1" ht="62.1">
      <c r="A39" s="17" t="s">
        <v>163</v>
      </c>
      <c r="B39" s="17" t="s">
        <v>57</v>
      </c>
      <c r="C39" s="17" t="s">
        <v>163</v>
      </c>
      <c r="D39" s="17" t="s">
        <v>164</v>
      </c>
      <c r="E39" s="17" t="s">
        <v>165</v>
      </c>
      <c r="F39" s="17" t="s">
        <v>59</v>
      </c>
      <c r="G39" s="17" t="s">
        <v>166</v>
      </c>
      <c r="H39" s="20">
        <v>382395.47</v>
      </c>
      <c r="I39" s="20">
        <v>385178.55</v>
      </c>
      <c r="J39" s="17" t="s">
        <v>58</v>
      </c>
      <c r="K39" s="17" t="s">
        <v>58</v>
      </c>
      <c r="L39" s="20">
        <v>2020</v>
      </c>
      <c r="M39" s="21">
        <v>0.84848484848484862</v>
      </c>
      <c r="N39" s="42">
        <f>SUM(M39:M71)</f>
        <v>41.121818181818185</v>
      </c>
      <c r="O39" s="17" t="s">
        <v>167</v>
      </c>
      <c r="P39" s="17" t="s">
        <v>168</v>
      </c>
      <c r="Q39" s="17"/>
      <c r="R39" s="17"/>
      <c r="S39" s="17"/>
      <c r="T39" s="17"/>
      <c r="U39" s="17">
        <v>11.27</v>
      </c>
      <c r="V39" s="17"/>
      <c r="W39" s="19"/>
      <c r="X39" s="38"/>
      <c r="Y39" s="22">
        <v>2.5499999999999998</v>
      </c>
      <c r="Z39" s="17" t="s">
        <v>169</v>
      </c>
      <c r="AA39" s="17" t="s">
        <v>68</v>
      </c>
      <c r="AB39" s="38"/>
      <c r="AC39" s="38"/>
      <c r="AD39" s="38"/>
      <c r="AE39" s="38"/>
      <c r="AF39" s="38"/>
      <c r="AG39" s="17" t="s">
        <v>68</v>
      </c>
      <c r="AH39" s="17"/>
      <c r="AI39" s="18" t="s">
        <v>170</v>
      </c>
      <c r="AJ39" s="12"/>
      <c r="AK39" s="12"/>
      <c r="AL39" s="12"/>
    </row>
    <row r="40" spans="1:38" customFormat="1" ht="62.1">
      <c r="A40" s="17" t="s">
        <v>171</v>
      </c>
      <c r="B40" s="17" t="s">
        <v>57</v>
      </c>
      <c r="C40" s="17" t="s">
        <v>171</v>
      </c>
      <c r="D40" s="17" t="s">
        <v>172</v>
      </c>
      <c r="E40" s="17" t="s">
        <v>173</v>
      </c>
      <c r="F40" s="17" t="s">
        <v>59</v>
      </c>
      <c r="G40" s="17" t="s">
        <v>174</v>
      </c>
      <c r="H40" s="20">
        <v>381484.25</v>
      </c>
      <c r="I40" s="20">
        <v>384532.84</v>
      </c>
      <c r="J40" s="17" t="s">
        <v>58</v>
      </c>
      <c r="K40" s="17" t="s">
        <v>58</v>
      </c>
      <c r="L40" s="20">
        <v>2012</v>
      </c>
      <c r="M40" s="21">
        <v>1.3333333333333333</v>
      </c>
      <c r="N40" s="40"/>
      <c r="O40" s="17" t="s">
        <v>167</v>
      </c>
      <c r="P40" s="17" t="s">
        <v>168</v>
      </c>
      <c r="Q40" s="17"/>
      <c r="R40" s="17"/>
      <c r="S40" s="17"/>
      <c r="T40" s="17"/>
      <c r="U40" s="17">
        <v>38.799999999999997</v>
      </c>
      <c r="V40" s="17"/>
      <c r="W40" s="19"/>
      <c r="X40" s="38"/>
      <c r="Y40" s="22">
        <v>2.5</v>
      </c>
      <c r="Z40" s="17" t="s">
        <v>175</v>
      </c>
      <c r="AA40" s="17" t="s">
        <v>68</v>
      </c>
      <c r="AB40" s="38"/>
      <c r="AC40" s="38"/>
      <c r="AD40" s="38"/>
      <c r="AE40" s="38"/>
      <c r="AF40" s="38"/>
      <c r="AG40" s="17" t="s">
        <v>68</v>
      </c>
      <c r="AH40" s="17"/>
      <c r="AI40" s="18" t="s">
        <v>176</v>
      </c>
      <c r="AJ40" s="12"/>
      <c r="AK40" s="12"/>
      <c r="AL40" s="12"/>
    </row>
    <row r="41" spans="1:38" customFormat="1" ht="62.1">
      <c r="A41" s="17" t="s">
        <v>177</v>
      </c>
      <c r="B41" s="17" t="s">
        <v>57</v>
      </c>
      <c r="C41" s="17" t="s">
        <v>177</v>
      </c>
      <c r="D41" s="17" t="s">
        <v>172</v>
      </c>
      <c r="E41" s="17" t="s">
        <v>178</v>
      </c>
      <c r="F41" s="17" t="s">
        <v>59</v>
      </c>
      <c r="G41" s="17" t="s">
        <v>179</v>
      </c>
      <c r="H41" s="20">
        <v>381095.02</v>
      </c>
      <c r="I41" s="20">
        <v>384028.93</v>
      </c>
      <c r="J41" s="17" t="s">
        <v>58</v>
      </c>
      <c r="K41" s="17" t="s">
        <v>58</v>
      </c>
      <c r="L41" s="20">
        <v>2011</v>
      </c>
      <c r="M41" s="21">
        <v>0.36363636363636365</v>
      </c>
      <c r="N41" s="40"/>
      <c r="O41" s="17" t="s">
        <v>167</v>
      </c>
      <c r="P41" s="17" t="s">
        <v>168</v>
      </c>
      <c r="Q41" s="17"/>
      <c r="R41" s="17"/>
      <c r="S41" s="17"/>
      <c r="T41" s="17"/>
      <c r="U41" s="23" t="s">
        <v>180</v>
      </c>
      <c r="V41" s="17"/>
      <c r="W41" s="19"/>
      <c r="X41" s="38"/>
      <c r="Y41" s="22">
        <v>2.5</v>
      </c>
      <c r="Z41" s="17" t="s">
        <v>181</v>
      </c>
      <c r="AA41" s="17" t="s">
        <v>68</v>
      </c>
      <c r="AB41" s="38"/>
      <c r="AC41" s="38"/>
      <c r="AD41" s="38"/>
      <c r="AE41" s="38"/>
      <c r="AF41" s="38"/>
      <c r="AG41" s="17" t="s">
        <v>68</v>
      </c>
      <c r="AH41" s="17"/>
      <c r="AI41" s="18"/>
      <c r="AJ41" s="12"/>
      <c r="AK41" s="12"/>
      <c r="AL41" s="12"/>
    </row>
    <row r="42" spans="1:38" customFormat="1" ht="62.1">
      <c r="A42" s="17" t="s">
        <v>182</v>
      </c>
      <c r="B42" s="17" t="s">
        <v>57</v>
      </c>
      <c r="C42" s="17" t="s">
        <v>182</v>
      </c>
      <c r="D42" s="17" t="s">
        <v>172</v>
      </c>
      <c r="E42" s="17" t="s">
        <v>183</v>
      </c>
      <c r="F42" s="17" t="s">
        <v>59</v>
      </c>
      <c r="G42" s="17" t="s">
        <v>184</v>
      </c>
      <c r="H42" s="20">
        <v>380810.06</v>
      </c>
      <c r="I42" s="20">
        <v>383757.3</v>
      </c>
      <c r="J42" s="17" t="s">
        <v>58</v>
      </c>
      <c r="K42" s="17" t="s">
        <v>58</v>
      </c>
      <c r="L42" s="18">
        <v>40664</v>
      </c>
      <c r="M42" s="21">
        <v>1.3333333333333333</v>
      </c>
      <c r="N42" s="40"/>
      <c r="O42" s="17" t="s">
        <v>167</v>
      </c>
      <c r="P42" s="17" t="s">
        <v>168</v>
      </c>
      <c r="Q42" s="17"/>
      <c r="R42" s="17"/>
      <c r="S42" s="17"/>
      <c r="T42" s="17"/>
      <c r="U42" s="17">
        <v>193</v>
      </c>
      <c r="V42" s="17"/>
      <c r="W42" s="19"/>
      <c r="X42" s="38"/>
      <c r="Y42" s="22">
        <v>2.8</v>
      </c>
      <c r="Z42" s="17" t="s">
        <v>175</v>
      </c>
      <c r="AA42" s="17" t="s">
        <v>68</v>
      </c>
      <c r="AB42" s="38"/>
      <c r="AC42" s="38"/>
      <c r="AD42" s="38"/>
      <c r="AE42" s="38"/>
      <c r="AF42" s="38"/>
      <c r="AG42" s="17" t="s">
        <v>68</v>
      </c>
      <c r="AH42" s="17"/>
      <c r="AI42" s="18"/>
      <c r="AJ42" s="12"/>
      <c r="AK42" s="12"/>
      <c r="AL42" s="12"/>
    </row>
    <row r="43" spans="1:38" customFormat="1" ht="62.1">
      <c r="A43" s="17" t="s">
        <v>185</v>
      </c>
      <c r="B43" s="17" t="s">
        <v>57</v>
      </c>
      <c r="C43" s="17" t="s">
        <v>185</v>
      </c>
      <c r="D43" s="17" t="s">
        <v>172</v>
      </c>
      <c r="E43" s="17" t="s">
        <v>183</v>
      </c>
      <c r="F43" s="17" t="s">
        <v>59</v>
      </c>
      <c r="G43" s="17" t="s">
        <v>186</v>
      </c>
      <c r="H43" s="20">
        <v>380813.07</v>
      </c>
      <c r="I43" s="20">
        <v>383759.7</v>
      </c>
      <c r="J43" s="17" t="s">
        <v>58</v>
      </c>
      <c r="K43" s="17" t="s">
        <v>58</v>
      </c>
      <c r="L43" s="18">
        <v>40664</v>
      </c>
      <c r="M43" s="21">
        <v>1.3333333333333333</v>
      </c>
      <c r="N43" s="40"/>
      <c r="O43" s="17" t="s">
        <v>167</v>
      </c>
      <c r="P43" s="17" t="s">
        <v>168</v>
      </c>
      <c r="Q43" s="17"/>
      <c r="R43" s="17"/>
      <c r="S43" s="17"/>
      <c r="T43" s="17"/>
      <c r="U43" s="17">
        <v>164</v>
      </c>
      <c r="V43" s="17"/>
      <c r="W43" s="19"/>
      <c r="X43" s="38"/>
      <c r="Y43" s="22">
        <v>2.8</v>
      </c>
      <c r="Z43" s="17" t="s">
        <v>175</v>
      </c>
      <c r="AA43" s="17" t="s">
        <v>68</v>
      </c>
      <c r="AB43" s="38"/>
      <c r="AC43" s="38"/>
      <c r="AD43" s="38"/>
      <c r="AE43" s="38"/>
      <c r="AF43" s="38"/>
      <c r="AG43" s="17" t="s">
        <v>68</v>
      </c>
      <c r="AH43" s="17"/>
      <c r="AI43" s="18"/>
      <c r="AJ43" s="12"/>
      <c r="AK43" s="12"/>
      <c r="AL43" s="12"/>
    </row>
    <row r="44" spans="1:38" customFormat="1" ht="62.1">
      <c r="A44" s="17" t="s">
        <v>187</v>
      </c>
      <c r="B44" s="17" t="s">
        <v>57</v>
      </c>
      <c r="C44" s="17" t="s">
        <v>187</v>
      </c>
      <c r="D44" s="17" t="s">
        <v>172</v>
      </c>
      <c r="E44" s="17" t="s">
        <v>183</v>
      </c>
      <c r="F44" s="17" t="s">
        <v>59</v>
      </c>
      <c r="G44" s="17" t="s">
        <v>188</v>
      </c>
      <c r="H44" s="20">
        <v>382675.37</v>
      </c>
      <c r="I44" s="20">
        <v>384601.66</v>
      </c>
      <c r="J44" s="17" t="s">
        <v>58</v>
      </c>
      <c r="K44" s="17" t="s">
        <v>58</v>
      </c>
      <c r="L44" s="18">
        <v>40969</v>
      </c>
      <c r="M44" s="21">
        <v>1.3333333333333333</v>
      </c>
      <c r="N44" s="40"/>
      <c r="O44" s="17" t="s">
        <v>167</v>
      </c>
      <c r="P44" s="17" t="s">
        <v>168</v>
      </c>
      <c r="Q44" s="17"/>
      <c r="R44" s="17"/>
      <c r="S44" s="17"/>
      <c r="T44" s="17"/>
      <c r="U44" s="17">
        <v>159</v>
      </c>
      <c r="V44" s="17"/>
      <c r="W44" s="19"/>
      <c r="X44" s="38"/>
      <c r="Y44" s="22">
        <v>4</v>
      </c>
      <c r="Z44" s="17" t="s">
        <v>175</v>
      </c>
      <c r="AA44" s="17" t="s">
        <v>68</v>
      </c>
      <c r="AB44" s="38"/>
      <c r="AC44" s="38"/>
      <c r="AD44" s="38"/>
      <c r="AE44" s="38"/>
      <c r="AF44" s="38"/>
      <c r="AG44" s="17" t="s">
        <v>68</v>
      </c>
      <c r="AH44" s="17"/>
      <c r="AI44" s="18"/>
      <c r="AJ44" s="12"/>
      <c r="AK44" s="12"/>
      <c r="AL44" s="12"/>
    </row>
    <row r="45" spans="1:38" customFormat="1" ht="62.1">
      <c r="A45" s="17" t="s">
        <v>189</v>
      </c>
      <c r="B45" s="17" t="s">
        <v>57</v>
      </c>
      <c r="C45" s="17" t="s">
        <v>189</v>
      </c>
      <c r="D45" s="17" t="s">
        <v>172</v>
      </c>
      <c r="E45" s="17" t="s">
        <v>183</v>
      </c>
      <c r="F45" s="17" t="s">
        <v>59</v>
      </c>
      <c r="G45" s="17" t="s">
        <v>190</v>
      </c>
      <c r="H45" s="20">
        <v>382673.91</v>
      </c>
      <c r="I45" s="20">
        <v>384600.43</v>
      </c>
      <c r="J45" s="17" t="s">
        <v>58</v>
      </c>
      <c r="K45" s="17" t="s">
        <v>58</v>
      </c>
      <c r="L45" s="18">
        <v>40969</v>
      </c>
      <c r="M45" s="21">
        <v>1.3333333333333333</v>
      </c>
      <c r="N45" s="40"/>
      <c r="O45" s="17" t="s">
        <v>167</v>
      </c>
      <c r="P45" s="17" t="s">
        <v>168</v>
      </c>
      <c r="Q45" s="17"/>
      <c r="R45" s="17"/>
      <c r="S45" s="17"/>
      <c r="T45" s="17"/>
      <c r="U45" s="17">
        <v>180</v>
      </c>
      <c r="V45" s="17"/>
      <c r="W45" s="19"/>
      <c r="X45" s="38"/>
      <c r="Y45" s="22">
        <v>4</v>
      </c>
      <c r="Z45" s="17" t="s">
        <v>175</v>
      </c>
      <c r="AA45" s="17" t="s">
        <v>68</v>
      </c>
      <c r="AB45" s="38"/>
      <c r="AC45" s="38"/>
      <c r="AD45" s="38"/>
      <c r="AE45" s="38"/>
      <c r="AF45" s="38"/>
      <c r="AG45" s="17" t="s">
        <v>68</v>
      </c>
      <c r="AH45" s="17"/>
      <c r="AI45" s="18"/>
      <c r="AJ45" s="12"/>
      <c r="AK45" s="12"/>
      <c r="AL45" s="12"/>
    </row>
    <row r="46" spans="1:38" customFormat="1" ht="62.1">
      <c r="A46" s="17" t="s">
        <v>191</v>
      </c>
      <c r="B46" s="17" t="s">
        <v>57</v>
      </c>
      <c r="C46" s="17" t="s">
        <v>191</v>
      </c>
      <c r="D46" s="17" t="s">
        <v>192</v>
      </c>
      <c r="E46" s="17" t="s">
        <v>58</v>
      </c>
      <c r="F46" s="17" t="s">
        <v>59</v>
      </c>
      <c r="G46" s="17" t="s">
        <v>193</v>
      </c>
      <c r="H46" s="20">
        <v>382672</v>
      </c>
      <c r="I46" s="20">
        <v>384599</v>
      </c>
      <c r="J46" s="17" t="s">
        <v>58</v>
      </c>
      <c r="K46" s="17" t="s">
        <v>58</v>
      </c>
      <c r="L46" s="20">
        <v>1999</v>
      </c>
      <c r="M46" s="26" t="s">
        <v>194</v>
      </c>
      <c r="N46" s="40"/>
      <c r="O46" s="17" t="s">
        <v>167</v>
      </c>
      <c r="P46" s="17" t="s">
        <v>168</v>
      </c>
      <c r="Q46" s="17"/>
      <c r="R46" s="17"/>
      <c r="S46" s="17"/>
      <c r="T46" s="17"/>
      <c r="U46" s="23" t="s">
        <v>180</v>
      </c>
      <c r="V46" s="17"/>
      <c r="W46" s="19"/>
      <c r="X46" s="38"/>
      <c r="Y46" s="22">
        <v>4</v>
      </c>
      <c r="Z46" s="23" t="s">
        <v>175</v>
      </c>
      <c r="AA46" s="17" t="s">
        <v>68</v>
      </c>
      <c r="AB46" s="38"/>
      <c r="AC46" s="38"/>
      <c r="AD46" s="38"/>
      <c r="AE46" s="38"/>
      <c r="AF46" s="38"/>
      <c r="AG46" s="17" t="s">
        <v>68</v>
      </c>
      <c r="AH46" s="17"/>
      <c r="AI46" s="18"/>
      <c r="AJ46" s="12"/>
      <c r="AK46" s="12"/>
      <c r="AL46" s="12"/>
    </row>
    <row r="47" spans="1:38" customFormat="1" ht="62.1">
      <c r="A47" s="17" t="s">
        <v>195</v>
      </c>
      <c r="B47" s="17" t="s">
        <v>57</v>
      </c>
      <c r="C47" s="17" t="s">
        <v>195</v>
      </c>
      <c r="D47" s="17" t="s">
        <v>58</v>
      </c>
      <c r="E47" s="17" t="s">
        <v>58</v>
      </c>
      <c r="F47" s="17" t="s">
        <v>59</v>
      </c>
      <c r="G47" s="17" t="s">
        <v>196</v>
      </c>
      <c r="H47" s="20">
        <v>381411.97</v>
      </c>
      <c r="I47" s="20">
        <v>384680.63</v>
      </c>
      <c r="J47" s="17" t="s">
        <v>58</v>
      </c>
      <c r="K47" s="17" t="s">
        <v>58</v>
      </c>
      <c r="L47" s="18" t="s">
        <v>197</v>
      </c>
      <c r="M47" s="21">
        <v>1.3333333333333333</v>
      </c>
      <c r="N47" s="40"/>
      <c r="O47" s="17" t="s">
        <v>167</v>
      </c>
      <c r="P47" s="17" t="s">
        <v>168</v>
      </c>
      <c r="Q47" s="17"/>
      <c r="R47" s="17"/>
      <c r="S47" s="17"/>
      <c r="T47" s="17"/>
      <c r="U47" s="17">
        <v>6.42</v>
      </c>
      <c r="V47" s="17"/>
      <c r="W47" s="19"/>
      <c r="X47" s="38"/>
      <c r="Y47" s="22">
        <v>2.5</v>
      </c>
      <c r="Z47" s="17" t="s">
        <v>175</v>
      </c>
      <c r="AA47" s="17" t="s">
        <v>68</v>
      </c>
      <c r="AB47" s="38"/>
      <c r="AC47" s="38"/>
      <c r="AD47" s="38"/>
      <c r="AE47" s="38"/>
      <c r="AF47" s="38"/>
      <c r="AG47" s="17" t="s">
        <v>68</v>
      </c>
      <c r="AH47" s="17"/>
      <c r="AI47" s="18"/>
      <c r="AJ47" s="12"/>
      <c r="AK47" s="12"/>
      <c r="AL47" s="12"/>
    </row>
    <row r="48" spans="1:38" customFormat="1" ht="62.1">
      <c r="A48" s="17" t="s">
        <v>198</v>
      </c>
      <c r="B48" s="17" t="s">
        <v>57</v>
      </c>
      <c r="C48" s="17" t="s">
        <v>198</v>
      </c>
      <c r="D48" s="17" t="s">
        <v>199</v>
      </c>
      <c r="E48" s="17" t="s">
        <v>200</v>
      </c>
      <c r="F48" s="17" t="s">
        <v>59</v>
      </c>
      <c r="G48" s="17" t="s">
        <v>201</v>
      </c>
      <c r="H48" s="20">
        <v>381430.04</v>
      </c>
      <c r="I48" s="20">
        <v>384473.5</v>
      </c>
      <c r="J48" s="17" t="s">
        <v>58</v>
      </c>
      <c r="K48" s="17" t="s">
        <v>58</v>
      </c>
      <c r="L48" s="18" t="s">
        <v>202</v>
      </c>
      <c r="M48" s="21">
        <v>0.16969696969696971</v>
      </c>
      <c r="N48" s="40"/>
      <c r="O48" s="17" t="s">
        <v>167</v>
      </c>
      <c r="P48" s="17" t="s">
        <v>168</v>
      </c>
      <c r="Q48" s="17"/>
      <c r="R48" s="17"/>
      <c r="S48" s="17"/>
      <c r="T48" s="17"/>
      <c r="U48" s="17">
        <v>88</v>
      </c>
      <c r="V48" s="17"/>
      <c r="W48" s="19"/>
      <c r="X48" s="38"/>
      <c r="Y48" s="22">
        <v>5.5700000000000074</v>
      </c>
      <c r="Z48" s="17" t="s">
        <v>203</v>
      </c>
      <c r="AA48" s="17" t="s">
        <v>68</v>
      </c>
      <c r="AB48" s="38"/>
      <c r="AC48" s="38"/>
      <c r="AD48" s="38"/>
      <c r="AE48" s="38"/>
      <c r="AF48" s="38"/>
      <c r="AG48" s="17" t="s">
        <v>68</v>
      </c>
      <c r="AH48" s="17"/>
      <c r="AI48" s="18"/>
      <c r="AJ48" s="12"/>
      <c r="AK48" s="12"/>
      <c r="AL48" s="12"/>
    </row>
    <row r="49" spans="1:38" customFormat="1" ht="62.1">
      <c r="A49" s="17" t="s">
        <v>204</v>
      </c>
      <c r="B49" s="17" t="s">
        <v>57</v>
      </c>
      <c r="C49" s="17" t="s">
        <v>204</v>
      </c>
      <c r="D49" s="17" t="s">
        <v>205</v>
      </c>
      <c r="E49" s="17" t="s">
        <v>206</v>
      </c>
      <c r="F49" s="17" t="s">
        <v>59</v>
      </c>
      <c r="G49" s="17" t="s">
        <v>207</v>
      </c>
      <c r="H49" s="20">
        <v>382265.13</v>
      </c>
      <c r="I49" s="20">
        <v>384976.11</v>
      </c>
      <c r="J49" s="17" t="s">
        <v>58</v>
      </c>
      <c r="K49" s="17" t="s">
        <v>58</v>
      </c>
      <c r="L49" s="20">
        <v>1997</v>
      </c>
      <c r="M49" s="21">
        <v>1.5151515151515151</v>
      </c>
      <c r="N49" s="40"/>
      <c r="O49" s="17" t="s">
        <v>167</v>
      </c>
      <c r="P49" s="17" t="s">
        <v>168</v>
      </c>
      <c r="Q49" s="17"/>
      <c r="R49" s="17"/>
      <c r="S49" s="17"/>
      <c r="T49" s="17"/>
      <c r="U49" s="17">
        <v>12</v>
      </c>
      <c r="V49" s="17"/>
      <c r="W49" s="19"/>
      <c r="X49" s="38"/>
      <c r="Y49" s="22">
        <v>3</v>
      </c>
      <c r="Z49" s="17" t="s">
        <v>208</v>
      </c>
      <c r="AA49" s="17" t="s">
        <v>68</v>
      </c>
      <c r="AB49" s="38"/>
      <c r="AC49" s="38"/>
      <c r="AD49" s="38"/>
      <c r="AE49" s="38"/>
      <c r="AF49" s="38"/>
      <c r="AG49" s="17" t="s">
        <v>68</v>
      </c>
      <c r="AH49" s="17"/>
      <c r="AI49" s="18"/>
      <c r="AJ49" s="12"/>
      <c r="AK49" s="12"/>
      <c r="AL49" s="12"/>
    </row>
    <row r="50" spans="1:38" customFormat="1" ht="62.1">
      <c r="A50" s="17" t="s">
        <v>209</v>
      </c>
      <c r="B50" s="17" t="s">
        <v>57</v>
      </c>
      <c r="C50" s="17" t="s">
        <v>209</v>
      </c>
      <c r="D50" s="17" t="s">
        <v>210</v>
      </c>
      <c r="E50" s="17" t="s">
        <v>211</v>
      </c>
      <c r="F50" s="17" t="s">
        <v>59</v>
      </c>
      <c r="G50" s="17" t="s">
        <v>212</v>
      </c>
      <c r="H50" s="20">
        <v>382043.12</v>
      </c>
      <c r="I50" s="20">
        <v>384985.7</v>
      </c>
      <c r="J50" s="17" t="s">
        <v>58</v>
      </c>
      <c r="K50" s="17" t="s">
        <v>58</v>
      </c>
      <c r="L50" s="18" t="s">
        <v>213</v>
      </c>
      <c r="M50" s="21">
        <v>0.83030303030303032</v>
      </c>
      <c r="N50" s="40"/>
      <c r="O50" s="17" t="s">
        <v>167</v>
      </c>
      <c r="P50" s="17" t="s">
        <v>168</v>
      </c>
      <c r="Q50" s="17"/>
      <c r="R50" s="17"/>
      <c r="S50" s="17"/>
      <c r="T50" s="17"/>
      <c r="U50" s="17">
        <v>40</v>
      </c>
      <c r="V50" s="17"/>
      <c r="W50" s="19"/>
      <c r="X50" s="38"/>
      <c r="Y50" s="22">
        <v>2.7299999999999898</v>
      </c>
      <c r="Z50" s="17" t="s">
        <v>214</v>
      </c>
      <c r="AA50" s="17" t="s">
        <v>68</v>
      </c>
      <c r="AB50" s="38"/>
      <c r="AC50" s="38"/>
      <c r="AD50" s="38"/>
      <c r="AE50" s="38"/>
      <c r="AF50" s="38"/>
      <c r="AG50" s="17" t="s">
        <v>68</v>
      </c>
      <c r="AH50" s="17"/>
      <c r="AI50" s="18"/>
      <c r="AJ50" s="12"/>
      <c r="AK50" s="12"/>
      <c r="AL50" s="12"/>
    </row>
    <row r="51" spans="1:38" customFormat="1" ht="62.1">
      <c r="A51" s="17" t="s">
        <v>215</v>
      </c>
      <c r="B51" s="17" t="s">
        <v>57</v>
      </c>
      <c r="C51" s="17" t="s">
        <v>215</v>
      </c>
      <c r="D51" s="17" t="s">
        <v>205</v>
      </c>
      <c r="E51" s="17" t="s">
        <v>206</v>
      </c>
      <c r="F51" s="17" t="s">
        <v>59</v>
      </c>
      <c r="G51" s="17" t="s">
        <v>216</v>
      </c>
      <c r="H51" s="20">
        <v>381347</v>
      </c>
      <c r="I51" s="20">
        <v>385312</v>
      </c>
      <c r="J51" s="17" t="s">
        <v>58</v>
      </c>
      <c r="K51" s="17" t="s">
        <v>58</v>
      </c>
      <c r="L51" s="20">
        <v>1990</v>
      </c>
      <c r="M51" s="21">
        <v>1.4848484848484849</v>
      </c>
      <c r="N51" s="40"/>
      <c r="O51" s="17" t="s">
        <v>167</v>
      </c>
      <c r="P51" s="17" t="s">
        <v>168</v>
      </c>
      <c r="Q51" s="17"/>
      <c r="R51" s="17"/>
      <c r="S51" s="17"/>
      <c r="T51" s="17"/>
      <c r="U51" s="23" t="s">
        <v>180</v>
      </c>
      <c r="V51" s="17"/>
      <c r="W51" s="19"/>
      <c r="X51" s="38"/>
      <c r="Y51" s="22">
        <v>2</v>
      </c>
      <c r="Z51" s="17" t="s">
        <v>217</v>
      </c>
      <c r="AA51" s="17" t="s">
        <v>68</v>
      </c>
      <c r="AB51" s="38"/>
      <c r="AC51" s="38"/>
      <c r="AD51" s="38"/>
      <c r="AE51" s="38"/>
      <c r="AF51" s="38"/>
      <c r="AG51" s="17" t="s">
        <v>68</v>
      </c>
      <c r="AH51" s="17"/>
      <c r="AI51" s="18"/>
      <c r="AJ51" s="12"/>
      <c r="AK51" s="12"/>
      <c r="AL51" s="12"/>
    </row>
    <row r="52" spans="1:38" customFormat="1" ht="62.1">
      <c r="A52" s="17" t="s">
        <v>218</v>
      </c>
      <c r="B52" s="17" t="s">
        <v>57</v>
      </c>
      <c r="C52" s="17" t="s">
        <v>218</v>
      </c>
      <c r="D52" s="17" t="s">
        <v>192</v>
      </c>
      <c r="E52" s="17" t="s">
        <v>219</v>
      </c>
      <c r="F52" s="17" t="s">
        <v>59</v>
      </c>
      <c r="G52" s="17" t="s">
        <v>220</v>
      </c>
      <c r="H52" s="20">
        <v>381308.87</v>
      </c>
      <c r="I52" s="20">
        <v>386051</v>
      </c>
      <c r="J52" s="17" t="s">
        <v>58</v>
      </c>
      <c r="K52" s="17" t="s">
        <v>58</v>
      </c>
      <c r="L52" s="20">
        <v>2001</v>
      </c>
      <c r="M52" s="21">
        <v>1.0545454545454545</v>
      </c>
      <c r="N52" s="40"/>
      <c r="O52" s="17" t="s">
        <v>167</v>
      </c>
      <c r="P52" s="17" t="s">
        <v>168</v>
      </c>
      <c r="Q52" s="17"/>
      <c r="R52" s="17"/>
      <c r="S52" s="17"/>
      <c r="T52" s="17"/>
      <c r="U52" s="17">
        <v>25</v>
      </c>
      <c r="V52" s="17"/>
      <c r="W52" s="19"/>
      <c r="X52" s="38"/>
      <c r="Y52" s="22">
        <v>2.7299999999999898</v>
      </c>
      <c r="Z52" s="17" t="s">
        <v>221</v>
      </c>
      <c r="AA52" s="17" t="s">
        <v>68</v>
      </c>
      <c r="AB52" s="38"/>
      <c r="AC52" s="38"/>
      <c r="AD52" s="38"/>
      <c r="AE52" s="38"/>
      <c r="AF52" s="38"/>
      <c r="AG52" s="17" t="s">
        <v>68</v>
      </c>
      <c r="AH52" s="17"/>
      <c r="AI52" s="18"/>
      <c r="AJ52" s="12"/>
      <c r="AK52" s="12"/>
      <c r="AL52" s="12"/>
    </row>
    <row r="53" spans="1:38" customFormat="1" ht="62.1">
      <c r="A53" s="17" t="s">
        <v>222</v>
      </c>
      <c r="B53" s="17" t="s">
        <v>57</v>
      </c>
      <c r="C53" s="17" t="s">
        <v>222</v>
      </c>
      <c r="D53" s="17" t="s">
        <v>223</v>
      </c>
      <c r="E53" s="17" t="s">
        <v>224</v>
      </c>
      <c r="F53" s="17" t="s">
        <v>59</v>
      </c>
      <c r="G53" s="17" t="s">
        <v>225</v>
      </c>
      <c r="H53" s="20">
        <v>382099.97</v>
      </c>
      <c r="I53" s="20">
        <v>385308.17</v>
      </c>
      <c r="J53" s="17" t="s">
        <v>58</v>
      </c>
      <c r="K53" s="17" t="s">
        <v>58</v>
      </c>
      <c r="L53" s="20">
        <v>2021</v>
      </c>
      <c r="M53" s="21">
        <v>0.36666666666666664</v>
      </c>
      <c r="N53" s="40"/>
      <c r="O53" s="17" t="s">
        <v>167</v>
      </c>
      <c r="P53" s="17" t="s">
        <v>168</v>
      </c>
      <c r="Q53" s="17"/>
      <c r="R53" s="17"/>
      <c r="S53" s="17"/>
      <c r="T53" s="17"/>
      <c r="U53" s="17">
        <v>4.0599999999999996</v>
      </c>
      <c r="V53" s="17"/>
      <c r="W53" s="19"/>
      <c r="X53" s="38"/>
      <c r="Y53" s="22">
        <v>2.7599999999999993</v>
      </c>
      <c r="Z53" s="17" t="s">
        <v>226</v>
      </c>
      <c r="AA53" s="17" t="s">
        <v>68</v>
      </c>
      <c r="AB53" s="38"/>
      <c r="AC53" s="38"/>
      <c r="AD53" s="38"/>
      <c r="AE53" s="38"/>
      <c r="AF53" s="38"/>
      <c r="AG53" s="17" t="s">
        <v>68</v>
      </c>
      <c r="AH53" s="17"/>
      <c r="AI53" s="18"/>
      <c r="AJ53" s="12"/>
      <c r="AK53" s="12"/>
      <c r="AL53" s="12"/>
    </row>
    <row r="54" spans="1:38" customFormat="1" ht="62.1">
      <c r="A54" s="17" t="s">
        <v>227</v>
      </c>
      <c r="B54" s="17" t="s">
        <v>57</v>
      </c>
      <c r="C54" s="17" t="s">
        <v>227</v>
      </c>
      <c r="D54" s="17" t="s">
        <v>205</v>
      </c>
      <c r="E54" s="17" t="s">
        <v>228</v>
      </c>
      <c r="F54" s="17" t="s">
        <v>59</v>
      </c>
      <c r="G54" s="17" t="s">
        <v>229</v>
      </c>
      <c r="H54" s="20">
        <v>381226.48</v>
      </c>
      <c r="I54" s="20">
        <v>385007.06</v>
      </c>
      <c r="J54" s="17" t="s">
        <v>58</v>
      </c>
      <c r="K54" s="17" t="s">
        <v>58</v>
      </c>
      <c r="L54" s="20">
        <v>1998</v>
      </c>
      <c r="M54" s="21">
        <v>1.6363636363636365</v>
      </c>
      <c r="N54" s="40"/>
      <c r="O54" s="17" t="s">
        <v>167</v>
      </c>
      <c r="P54" s="17" t="s">
        <v>168</v>
      </c>
      <c r="Q54" s="17"/>
      <c r="R54" s="17"/>
      <c r="S54" s="17"/>
      <c r="T54" s="17"/>
      <c r="U54" s="17">
        <v>12</v>
      </c>
      <c r="V54" s="17"/>
      <c r="W54" s="19"/>
      <c r="X54" s="38"/>
      <c r="Y54" s="22">
        <v>2.8299999999999983</v>
      </c>
      <c r="Z54" s="17" t="s">
        <v>230</v>
      </c>
      <c r="AA54" s="17" t="s">
        <v>68</v>
      </c>
      <c r="AB54" s="38"/>
      <c r="AC54" s="38"/>
      <c r="AD54" s="38"/>
      <c r="AE54" s="38"/>
      <c r="AF54" s="38"/>
      <c r="AG54" s="17" t="s">
        <v>68</v>
      </c>
      <c r="AH54" s="17"/>
      <c r="AI54" s="18"/>
      <c r="AJ54" s="12"/>
      <c r="AK54" s="12"/>
      <c r="AL54" s="12"/>
    </row>
    <row r="55" spans="1:38" customFormat="1" ht="62.1">
      <c r="A55" s="17" t="s">
        <v>231</v>
      </c>
      <c r="B55" s="17" t="s">
        <v>57</v>
      </c>
      <c r="C55" s="17" t="s">
        <v>231</v>
      </c>
      <c r="D55" s="17" t="s">
        <v>205</v>
      </c>
      <c r="E55" s="17" t="s">
        <v>206</v>
      </c>
      <c r="F55" s="17" t="s">
        <v>59</v>
      </c>
      <c r="G55" s="17" t="s">
        <v>232</v>
      </c>
      <c r="H55" s="20">
        <v>381228.07</v>
      </c>
      <c r="I55" s="20">
        <v>385005.8</v>
      </c>
      <c r="J55" s="17" t="s">
        <v>58</v>
      </c>
      <c r="K55" s="17" t="s">
        <v>58</v>
      </c>
      <c r="L55" s="20">
        <v>1998</v>
      </c>
      <c r="M55" s="21">
        <v>1.3333333333333333</v>
      </c>
      <c r="N55" s="40"/>
      <c r="O55" s="17" t="s">
        <v>167</v>
      </c>
      <c r="P55" s="17" t="s">
        <v>168</v>
      </c>
      <c r="Q55" s="17"/>
      <c r="R55" s="17"/>
      <c r="S55" s="17"/>
      <c r="T55" s="17"/>
      <c r="U55" s="17">
        <v>12</v>
      </c>
      <c r="V55" s="17"/>
      <c r="W55" s="19"/>
      <c r="X55" s="38"/>
      <c r="Y55" s="22">
        <v>2.8299999999999983</v>
      </c>
      <c r="Z55" s="17" t="s">
        <v>175</v>
      </c>
      <c r="AA55" s="17" t="s">
        <v>68</v>
      </c>
      <c r="AB55" s="38"/>
      <c r="AC55" s="38"/>
      <c r="AD55" s="38"/>
      <c r="AE55" s="38"/>
      <c r="AF55" s="38"/>
      <c r="AG55" s="17" t="s">
        <v>68</v>
      </c>
      <c r="AH55" s="17"/>
      <c r="AI55" s="18"/>
      <c r="AJ55" s="12"/>
      <c r="AK55" s="12"/>
      <c r="AL55" s="12"/>
    </row>
    <row r="56" spans="1:38" customFormat="1" ht="62.1">
      <c r="A56" s="17" t="s">
        <v>233</v>
      </c>
      <c r="B56" s="17" t="s">
        <v>57</v>
      </c>
      <c r="C56" s="17" t="s">
        <v>233</v>
      </c>
      <c r="D56" s="17" t="s">
        <v>199</v>
      </c>
      <c r="E56" s="17" t="s">
        <v>234</v>
      </c>
      <c r="F56" s="17" t="s">
        <v>59</v>
      </c>
      <c r="G56" s="17" t="s">
        <v>235</v>
      </c>
      <c r="H56" s="20">
        <v>381908.51</v>
      </c>
      <c r="I56" s="20">
        <v>384955.65</v>
      </c>
      <c r="J56" s="17" t="s">
        <v>58</v>
      </c>
      <c r="K56" s="17" t="s">
        <v>58</v>
      </c>
      <c r="L56" s="20">
        <v>1997</v>
      </c>
      <c r="M56" s="21">
        <v>1.2121212121212122</v>
      </c>
      <c r="N56" s="40"/>
      <c r="O56" s="17" t="s">
        <v>167</v>
      </c>
      <c r="P56" s="17" t="s">
        <v>168</v>
      </c>
      <c r="Q56" s="17"/>
      <c r="R56" s="17"/>
      <c r="S56" s="17"/>
      <c r="T56" s="17"/>
      <c r="U56" s="17">
        <v>12</v>
      </c>
      <c r="V56" s="17"/>
      <c r="W56" s="19"/>
      <c r="X56" s="38"/>
      <c r="Y56" s="22">
        <v>1.6</v>
      </c>
      <c r="Z56" s="17" t="s">
        <v>236</v>
      </c>
      <c r="AA56" s="17" t="s">
        <v>68</v>
      </c>
      <c r="AB56" s="38"/>
      <c r="AC56" s="38"/>
      <c r="AD56" s="38"/>
      <c r="AE56" s="38"/>
      <c r="AF56" s="38"/>
      <c r="AG56" s="17" t="s">
        <v>68</v>
      </c>
      <c r="AH56" s="17"/>
      <c r="AI56" s="18"/>
      <c r="AJ56" s="12"/>
      <c r="AK56" s="12"/>
      <c r="AL56" s="12"/>
    </row>
    <row r="57" spans="1:38" customFormat="1" ht="62.1">
      <c r="A57" s="17" t="s">
        <v>237</v>
      </c>
      <c r="B57" s="17" t="s">
        <v>57</v>
      </c>
      <c r="C57" s="17" t="s">
        <v>237</v>
      </c>
      <c r="D57" s="17" t="s">
        <v>192</v>
      </c>
      <c r="E57" s="17" t="s">
        <v>238</v>
      </c>
      <c r="F57" s="17" t="s">
        <v>59</v>
      </c>
      <c r="G57" s="17" t="s">
        <v>239</v>
      </c>
      <c r="H57" s="20">
        <v>381081.54</v>
      </c>
      <c r="I57" s="20">
        <v>382822.64</v>
      </c>
      <c r="J57" s="17" t="s">
        <v>58</v>
      </c>
      <c r="K57" s="17" t="s">
        <v>58</v>
      </c>
      <c r="L57" s="20">
        <v>1999</v>
      </c>
      <c r="M57" s="21">
        <v>0.31818181818181818</v>
      </c>
      <c r="N57" s="40"/>
      <c r="O57" s="17" t="s">
        <v>167</v>
      </c>
      <c r="P57" s="17" t="s">
        <v>168</v>
      </c>
      <c r="Q57" s="17"/>
      <c r="R57" s="17"/>
      <c r="S57" s="17"/>
      <c r="T57" s="17"/>
      <c r="U57" s="23" t="s">
        <v>180</v>
      </c>
      <c r="V57" s="17"/>
      <c r="W57" s="19"/>
      <c r="X57" s="38"/>
      <c r="Y57" s="22">
        <v>2.9</v>
      </c>
      <c r="Z57" s="17" t="s">
        <v>240</v>
      </c>
      <c r="AA57" s="17" t="s">
        <v>68</v>
      </c>
      <c r="AB57" s="38"/>
      <c r="AC57" s="38"/>
      <c r="AD57" s="38"/>
      <c r="AE57" s="38"/>
      <c r="AF57" s="38"/>
      <c r="AG57" s="17" t="s">
        <v>68</v>
      </c>
      <c r="AH57" s="17"/>
      <c r="AI57" s="18"/>
      <c r="AJ57" s="12"/>
      <c r="AK57" s="12"/>
      <c r="AL57" s="12"/>
    </row>
    <row r="58" spans="1:38" customFormat="1" ht="62.1">
      <c r="A58" s="17" t="s">
        <v>241</v>
      </c>
      <c r="B58" s="17" t="s">
        <v>57</v>
      </c>
      <c r="C58" s="17" t="s">
        <v>241</v>
      </c>
      <c r="D58" s="17" t="s">
        <v>192</v>
      </c>
      <c r="E58" s="17" t="s">
        <v>242</v>
      </c>
      <c r="F58" s="17" t="s">
        <v>59</v>
      </c>
      <c r="G58" s="17" t="s">
        <v>243</v>
      </c>
      <c r="H58" s="20">
        <v>380210.48</v>
      </c>
      <c r="I58" s="20">
        <v>382149.2</v>
      </c>
      <c r="J58" s="17" t="s">
        <v>58</v>
      </c>
      <c r="K58" s="17" t="s">
        <v>58</v>
      </c>
      <c r="L58" s="20">
        <v>1999</v>
      </c>
      <c r="M58" s="21">
        <v>2.4242424242424243</v>
      </c>
      <c r="N58" s="40"/>
      <c r="O58" s="17" t="s">
        <v>167</v>
      </c>
      <c r="P58" s="17" t="s">
        <v>168</v>
      </c>
      <c r="Q58" s="17"/>
      <c r="R58" s="17"/>
      <c r="S58" s="17"/>
      <c r="T58" s="17"/>
      <c r="U58" s="17">
        <v>126</v>
      </c>
      <c r="V58" s="17"/>
      <c r="W58" s="19"/>
      <c r="X58" s="38"/>
      <c r="Y58" s="22">
        <v>2.9</v>
      </c>
      <c r="Z58" s="17" t="s">
        <v>244</v>
      </c>
      <c r="AA58" s="17" t="s">
        <v>68</v>
      </c>
      <c r="AB58" s="38"/>
      <c r="AC58" s="38"/>
      <c r="AD58" s="38"/>
      <c r="AE58" s="38"/>
      <c r="AF58" s="38"/>
      <c r="AG58" s="17" t="s">
        <v>68</v>
      </c>
      <c r="AH58" s="17"/>
      <c r="AI58" s="18"/>
      <c r="AJ58" s="12"/>
      <c r="AK58" s="12"/>
      <c r="AL58" s="12"/>
    </row>
    <row r="59" spans="1:38" customFormat="1" ht="62.1">
      <c r="A59" s="17" t="s">
        <v>245</v>
      </c>
      <c r="B59" s="17" t="s">
        <v>57</v>
      </c>
      <c r="C59" s="17" t="s">
        <v>245</v>
      </c>
      <c r="D59" s="17" t="s">
        <v>192</v>
      </c>
      <c r="E59" s="17" t="s">
        <v>242</v>
      </c>
      <c r="F59" s="17" t="s">
        <v>59</v>
      </c>
      <c r="G59" s="17" t="s">
        <v>246</v>
      </c>
      <c r="H59" s="20">
        <v>380206.03</v>
      </c>
      <c r="I59" s="20">
        <v>382145.36</v>
      </c>
      <c r="J59" s="17" t="s">
        <v>58</v>
      </c>
      <c r="K59" s="17" t="s">
        <v>58</v>
      </c>
      <c r="L59" s="20">
        <v>1999</v>
      </c>
      <c r="M59" s="21">
        <v>2.4242424242424243</v>
      </c>
      <c r="N59" s="40"/>
      <c r="O59" s="17" t="s">
        <v>167</v>
      </c>
      <c r="P59" s="17" t="s">
        <v>168</v>
      </c>
      <c r="Q59" s="17"/>
      <c r="R59" s="17"/>
      <c r="S59" s="17"/>
      <c r="T59" s="17"/>
      <c r="U59" s="17">
        <v>128</v>
      </c>
      <c r="V59" s="17"/>
      <c r="W59" s="19"/>
      <c r="X59" s="38"/>
      <c r="Y59" s="22">
        <v>2.9</v>
      </c>
      <c r="Z59" s="17" t="s">
        <v>244</v>
      </c>
      <c r="AA59" s="17" t="s">
        <v>68</v>
      </c>
      <c r="AB59" s="38"/>
      <c r="AC59" s="38"/>
      <c r="AD59" s="38"/>
      <c r="AE59" s="38"/>
      <c r="AF59" s="38"/>
      <c r="AG59" s="17" t="s">
        <v>68</v>
      </c>
      <c r="AH59" s="17"/>
      <c r="AI59" s="18"/>
      <c r="AJ59" s="12"/>
      <c r="AK59" s="12"/>
      <c r="AL59" s="12"/>
    </row>
    <row r="60" spans="1:38" customFormat="1" ht="62.1">
      <c r="A60" s="17" t="s">
        <v>247</v>
      </c>
      <c r="B60" s="17" t="s">
        <v>57</v>
      </c>
      <c r="C60" s="17" t="s">
        <v>247</v>
      </c>
      <c r="D60" s="17" t="s">
        <v>192</v>
      </c>
      <c r="E60" s="17" t="s">
        <v>248</v>
      </c>
      <c r="F60" s="17" t="s">
        <v>59</v>
      </c>
      <c r="G60" s="17" t="s">
        <v>249</v>
      </c>
      <c r="H60" s="20">
        <v>381342.46</v>
      </c>
      <c r="I60" s="20">
        <v>383067.77</v>
      </c>
      <c r="J60" s="17" t="s">
        <v>58</v>
      </c>
      <c r="K60" s="17" t="s">
        <v>58</v>
      </c>
      <c r="L60" s="20">
        <v>1999</v>
      </c>
      <c r="M60" s="21">
        <v>0.28484848484848485</v>
      </c>
      <c r="N60" s="40"/>
      <c r="O60" s="17" t="s">
        <v>167</v>
      </c>
      <c r="P60" s="17" t="s">
        <v>168</v>
      </c>
      <c r="Q60" s="17"/>
      <c r="R60" s="17"/>
      <c r="S60" s="17"/>
      <c r="T60" s="17"/>
      <c r="U60" s="20">
        <v>210.57</v>
      </c>
      <c r="V60" s="17"/>
      <c r="W60" s="19"/>
      <c r="X60" s="38"/>
      <c r="Y60" s="22">
        <v>2.02</v>
      </c>
      <c r="Z60" s="17" t="s">
        <v>250</v>
      </c>
      <c r="AA60" s="17" t="s">
        <v>68</v>
      </c>
      <c r="AB60" s="38"/>
      <c r="AC60" s="38"/>
      <c r="AD60" s="38"/>
      <c r="AE60" s="38"/>
      <c r="AF60" s="38"/>
      <c r="AG60" s="17" t="s">
        <v>68</v>
      </c>
      <c r="AH60" s="17"/>
      <c r="AI60" s="18"/>
      <c r="AJ60" s="12"/>
      <c r="AK60" s="12"/>
      <c r="AL60" s="12"/>
    </row>
    <row r="61" spans="1:38" customFormat="1" ht="62.1">
      <c r="A61" s="17" t="s">
        <v>251</v>
      </c>
      <c r="B61" s="17" t="s">
        <v>57</v>
      </c>
      <c r="C61" s="17" t="s">
        <v>251</v>
      </c>
      <c r="D61" s="17" t="s">
        <v>192</v>
      </c>
      <c r="E61" s="17" t="s">
        <v>242</v>
      </c>
      <c r="F61" s="17" t="s">
        <v>59</v>
      </c>
      <c r="G61" s="17" t="s">
        <v>252</v>
      </c>
      <c r="H61" s="20">
        <v>381436.8</v>
      </c>
      <c r="I61" s="20">
        <v>383131.69</v>
      </c>
      <c r="J61" s="17" t="s">
        <v>58</v>
      </c>
      <c r="K61" s="17" t="s">
        <v>58</v>
      </c>
      <c r="L61" s="20">
        <v>1999</v>
      </c>
      <c r="M61" s="21">
        <v>2.4242424242424243</v>
      </c>
      <c r="N61" s="40"/>
      <c r="O61" s="17" t="s">
        <v>167</v>
      </c>
      <c r="P61" s="17" t="s">
        <v>168</v>
      </c>
      <c r="Q61" s="17"/>
      <c r="R61" s="17"/>
      <c r="S61" s="17"/>
      <c r="T61" s="17"/>
      <c r="U61" s="17">
        <v>140</v>
      </c>
      <c r="V61" s="17"/>
      <c r="W61" s="19"/>
      <c r="X61" s="38"/>
      <c r="Y61" s="22">
        <v>2.9</v>
      </c>
      <c r="Z61" s="17" t="s">
        <v>244</v>
      </c>
      <c r="AA61" s="17" t="s">
        <v>68</v>
      </c>
      <c r="AB61" s="38"/>
      <c r="AC61" s="38"/>
      <c r="AD61" s="38"/>
      <c r="AE61" s="38"/>
      <c r="AF61" s="38"/>
      <c r="AG61" s="17" t="s">
        <v>68</v>
      </c>
      <c r="AH61" s="17"/>
      <c r="AI61" s="18"/>
      <c r="AJ61" s="12"/>
      <c r="AK61" s="12"/>
      <c r="AL61" s="12"/>
    </row>
    <row r="62" spans="1:38" customFormat="1" ht="62.1">
      <c r="A62" s="17" t="s">
        <v>253</v>
      </c>
      <c r="B62" s="17" t="s">
        <v>57</v>
      </c>
      <c r="C62" s="17" t="s">
        <v>253</v>
      </c>
      <c r="D62" s="17" t="s">
        <v>192</v>
      </c>
      <c r="E62" s="17" t="s">
        <v>242</v>
      </c>
      <c r="F62" s="17" t="s">
        <v>59</v>
      </c>
      <c r="G62" s="17" t="s">
        <v>254</v>
      </c>
      <c r="H62" s="20">
        <v>381433.34</v>
      </c>
      <c r="I62" s="20">
        <v>383128.7</v>
      </c>
      <c r="J62" s="17" t="s">
        <v>58</v>
      </c>
      <c r="K62" s="17" t="s">
        <v>58</v>
      </c>
      <c r="L62" s="20">
        <v>1999</v>
      </c>
      <c r="M62" s="21">
        <v>2.4242424242424243</v>
      </c>
      <c r="N62" s="40"/>
      <c r="O62" s="17" t="s">
        <v>167</v>
      </c>
      <c r="P62" s="17" t="s">
        <v>168</v>
      </c>
      <c r="Q62" s="17"/>
      <c r="R62" s="17"/>
      <c r="S62" s="17"/>
      <c r="T62" s="17"/>
      <c r="U62" s="17">
        <v>120</v>
      </c>
      <c r="V62" s="17"/>
      <c r="W62" s="19"/>
      <c r="X62" s="38"/>
      <c r="Y62" s="22">
        <v>2.9</v>
      </c>
      <c r="Z62" s="17" t="s">
        <v>244</v>
      </c>
      <c r="AA62" s="17" t="s">
        <v>68</v>
      </c>
      <c r="AB62" s="38"/>
      <c r="AC62" s="38"/>
      <c r="AD62" s="38"/>
      <c r="AE62" s="38"/>
      <c r="AF62" s="38"/>
      <c r="AG62" s="17" t="s">
        <v>68</v>
      </c>
      <c r="AH62" s="17"/>
      <c r="AI62" s="18"/>
      <c r="AJ62" s="12"/>
      <c r="AK62" s="12"/>
      <c r="AL62" s="12"/>
    </row>
    <row r="63" spans="1:38" customFormat="1" ht="62.1">
      <c r="A63" s="17" t="s">
        <v>255</v>
      </c>
      <c r="B63" s="17" t="s">
        <v>57</v>
      </c>
      <c r="C63" s="17" t="s">
        <v>255</v>
      </c>
      <c r="D63" s="17" t="s">
        <v>199</v>
      </c>
      <c r="E63" s="17" t="s">
        <v>256</v>
      </c>
      <c r="F63" s="17" t="s">
        <v>59</v>
      </c>
      <c r="G63" s="17" t="s">
        <v>257</v>
      </c>
      <c r="H63" s="20">
        <v>381684.04</v>
      </c>
      <c r="I63" s="20">
        <v>385332.32</v>
      </c>
      <c r="J63" s="17" t="s">
        <v>58</v>
      </c>
      <c r="K63" s="17" t="s">
        <v>58</v>
      </c>
      <c r="L63" s="20">
        <v>1992</v>
      </c>
      <c r="M63" s="21">
        <v>0.98484848484848486</v>
      </c>
      <c r="N63" s="40"/>
      <c r="O63" s="17" t="s">
        <v>167</v>
      </c>
      <c r="P63" s="17" t="s">
        <v>168</v>
      </c>
      <c r="Q63" s="17"/>
      <c r="R63" s="17"/>
      <c r="S63" s="17"/>
      <c r="T63" s="17"/>
      <c r="U63" s="23" t="s">
        <v>180</v>
      </c>
      <c r="V63" s="17"/>
      <c r="W63" s="19"/>
      <c r="X63" s="38"/>
      <c r="Y63" s="22">
        <v>2</v>
      </c>
      <c r="Z63" s="17" t="s">
        <v>258</v>
      </c>
      <c r="AA63" s="17" t="s">
        <v>68</v>
      </c>
      <c r="AB63" s="38"/>
      <c r="AC63" s="38"/>
      <c r="AD63" s="38"/>
      <c r="AE63" s="38"/>
      <c r="AF63" s="38"/>
      <c r="AG63" s="17" t="s">
        <v>68</v>
      </c>
      <c r="AH63" s="17"/>
      <c r="AI63" s="18"/>
      <c r="AJ63" s="12"/>
      <c r="AK63" s="12"/>
      <c r="AL63" s="12"/>
    </row>
    <row r="64" spans="1:38" customFormat="1" ht="62.1">
      <c r="A64" s="17" t="s">
        <v>259</v>
      </c>
      <c r="B64" s="17" t="s">
        <v>57</v>
      </c>
      <c r="C64" s="17" t="s">
        <v>259</v>
      </c>
      <c r="D64" s="17" t="s">
        <v>260</v>
      </c>
      <c r="E64" s="17" t="s">
        <v>261</v>
      </c>
      <c r="F64" s="17" t="s">
        <v>59</v>
      </c>
      <c r="G64" s="17" t="s">
        <v>262</v>
      </c>
      <c r="H64" s="20">
        <v>381573.25</v>
      </c>
      <c r="I64" s="20">
        <v>385439.23</v>
      </c>
      <c r="J64" s="17" t="s">
        <v>58</v>
      </c>
      <c r="K64" s="17" t="s">
        <v>58</v>
      </c>
      <c r="L64" s="20">
        <v>1992</v>
      </c>
      <c r="M64" s="21">
        <v>0.8</v>
      </c>
      <c r="N64" s="40"/>
      <c r="O64" s="17" t="s">
        <v>167</v>
      </c>
      <c r="P64" s="17" t="s">
        <v>168</v>
      </c>
      <c r="Q64" s="17"/>
      <c r="R64" s="17"/>
      <c r="S64" s="17"/>
      <c r="T64" s="17"/>
      <c r="U64" s="20">
        <v>136.85</v>
      </c>
      <c r="V64" s="17"/>
      <c r="W64" s="19"/>
      <c r="X64" s="38"/>
      <c r="Y64" s="22">
        <v>2.8</v>
      </c>
      <c r="Z64" s="17" t="s">
        <v>263</v>
      </c>
      <c r="AA64" s="17" t="s">
        <v>68</v>
      </c>
      <c r="AB64" s="38"/>
      <c r="AC64" s="38"/>
      <c r="AD64" s="38"/>
      <c r="AE64" s="38"/>
      <c r="AF64" s="38"/>
      <c r="AG64" s="17" t="s">
        <v>68</v>
      </c>
      <c r="AH64" s="17"/>
      <c r="AI64" s="18"/>
      <c r="AJ64" s="12"/>
      <c r="AK64" s="12"/>
      <c r="AL64" s="12"/>
    </row>
    <row r="65" spans="1:38" customFormat="1" ht="62.1">
      <c r="A65" s="17" t="s">
        <v>264</v>
      </c>
      <c r="B65" s="17" t="s">
        <v>57</v>
      </c>
      <c r="C65" s="17" t="s">
        <v>264</v>
      </c>
      <c r="D65" s="17" t="s">
        <v>164</v>
      </c>
      <c r="E65" s="17" t="s">
        <v>265</v>
      </c>
      <c r="F65" s="17" t="s">
        <v>59</v>
      </c>
      <c r="G65" s="17" t="s">
        <v>266</v>
      </c>
      <c r="H65" s="20">
        <v>381572.65</v>
      </c>
      <c r="I65" s="20">
        <v>385571.11</v>
      </c>
      <c r="J65" s="17" t="s">
        <v>58</v>
      </c>
      <c r="K65" s="17" t="s">
        <v>58</v>
      </c>
      <c r="L65" s="20">
        <v>2013</v>
      </c>
      <c r="M65" s="21">
        <v>1.0606060606060606</v>
      </c>
      <c r="N65" s="40"/>
      <c r="O65" s="17" t="s">
        <v>167</v>
      </c>
      <c r="P65" s="17" t="s">
        <v>168</v>
      </c>
      <c r="Q65" s="17"/>
      <c r="R65" s="17"/>
      <c r="S65" s="17"/>
      <c r="T65" s="17"/>
      <c r="U65" s="17">
        <v>72</v>
      </c>
      <c r="V65" s="17"/>
      <c r="W65" s="19"/>
      <c r="X65" s="38"/>
      <c r="Y65" s="22">
        <v>2.5</v>
      </c>
      <c r="Z65" s="17" t="s">
        <v>267</v>
      </c>
      <c r="AA65" s="17" t="s">
        <v>68</v>
      </c>
      <c r="AB65" s="38"/>
      <c r="AC65" s="38"/>
      <c r="AD65" s="38"/>
      <c r="AE65" s="38"/>
      <c r="AF65" s="38"/>
      <c r="AG65" s="17" t="s">
        <v>68</v>
      </c>
      <c r="AH65" s="17"/>
      <c r="AI65" s="18"/>
      <c r="AJ65" s="12"/>
      <c r="AK65" s="12"/>
      <c r="AL65" s="12"/>
    </row>
    <row r="66" spans="1:38" customFormat="1" ht="62.1">
      <c r="A66" s="17" t="s">
        <v>268</v>
      </c>
      <c r="B66" s="17" t="s">
        <v>57</v>
      </c>
      <c r="C66" s="17" t="s">
        <v>268</v>
      </c>
      <c r="D66" s="17" t="s">
        <v>199</v>
      </c>
      <c r="E66" s="17" t="s">
        <v>269</v>
      </c>
      <c r="F66" s="17" t="s">
        <v>59</v>
      </c>
      <c r="G66" s="17" t="s">
        <v>270</v>
      </c>
      <c r="H66" s="20">
        <v>381271.63</v>
      </c>
      <c r="I66" s="20">
        <v>385772.32</v>
      </c>
      <c r="J66" s="17" t="s">
        <v>58</v>
      </c>
      <c r="K66" s="17" t="s">
        <v>58</v>
      </c>
      <c r="L66" s="20">
        <v>2020</v>
      </c>
      <c r="M66" s="21">
        <v>4</v>
      </c>
      <c r="N66" s="40"/>
      <c r="O66" s="17" t="s">
        <v>167</v>
      </c>
      <c r="P66" s="17" t="s">
        <v>168</v>
      </c>
      <c r="Q66" s="17"/>
      <c r="R66" s="17"/>
      <c r="S66" s="17"/>
      <c r="T66" s="17"/>
      <c r="U66" s="17">
        <v>12</v>
      </c>
      <c r="V66" s="17"/>
      <c r="W66" s="19"/>
      <c r="X66" s="38"/>
      <c r="Y66" s="22">
        <v>2.8</v>
      </c>
      <c r="Z66" s="17" t="s">
        <v>271</v>
      </c>
      <c r="AA66" s="17" t="s">
        <v>68</v>
      </c>
      <c r="AB66" s="38"/>
      <c r="AC66" s="38"/>
      <c r="AD66" s="38"/>
      <c r="AE66" s="38"/>
      <c r="AF66" s="38"/>
      <c r="AG66" s="17" t="s">
        <v>68</v>
      </c>
      <c r="AH66" s="17"/>
      <c r="AI66" s="18"/>
      <c r="AJ66" s="12"/>
      <c r="AK66" s="12"/>
      <c r="AL66" s="12"/>
    </row>
    <row r="67" spans="1:38" customFormat="1" ht="62.1">
      <c r="A67" s="17" t="s">
        <v>272</v>
      </c>
      <c r="B67" s="17" t="s">
        <v>57</v>
      </c>
      <c r="C67" s="17" t="s">
        <v>272</v>
      </c>
      <c r="D67" s="17" t="s">
        <v>199</v>
      </c>
      <c r="E67" s="17" t="s">
        <v>273</v>
      </c>
      <c r="F67" s="17" t="s">
        <v>59</v>
      </c>
      <c r="G67" s="17" t="s">
        <v>274</v>
      </c>
      <c r="H67" s="20">
        <v>382103.12</v>
      </c>
      <c r="I67" s="20">
        <v>384811.93</v>
      </c>
      <c r="J67" s="17" t="s">
        <v>58</v>
      </c>
      <c r="K67" s="17" t="s">
        <v>58</v>
      </c>
      <c r="L67" s="20">
        <v>1989</v>
      </c>
      <c r="M67" s="21">
        <v>1.6363636363636365</v>
      </c>
      <c r="N67" s="40"/>
      <c r="O67" s="17" t="s">
        <v>167</v>
      </c>
      <c r="P67" s="17" t="s">
        <v>168</v>
      </c>
      <c r="Q67" s="17"/>
      <c r="R67" s="17"/>
      <c r="S67" s="17"/>
      <c r="T67" s="17"/>
      <c r="U67" s="17">
        <v>12</v>
      </c>
      <c r="V67" s="17"/>
      <c r="W67" s="19"/>
      <c r="X67" s="38"/>
      <c r="Y67" s="22">
        <v>3</v>
      </c>
      <c r="Z67" s="17" t="s">
        <v>230</v>
      </c>
      <c r="AA67" s="17" t="s">
        <v>68</v>
      </c>
      <c r="AB67" s="38"/>
      <c r="AC67" s="38"/>
      <c r="AD67" s="38"/>
      <c r="AE67" s="38"/>
      <c r="AF67" s="38"/>
      <c r="AG67" s="17" t="s">
        <v>68</v>
      </c>
      <c r="AH67" s="17"/>
      <c r="AI67" s="18"/>
      <c r="AJ67" s="12"/>
      <c r="AK67" s="12"/>
      <c r="AL67" s="12"/>
    </row>
    <row r="68" spans="1:38" customFormat="1" ht="62.1">
      <c r="A68" s="17" t="s">
        <v>275</v>
      </c>
      <c r="B68" s="17" t="s">
        <v>57</v>
      </c>
      <c r="C68" s="17" t="s">
        <v>275</v>
      </c>
      <c r="D68" s="17" t="s">
        <v>58</v>
      </c>
      <c r="E68" s="17" t="s">
        <v>58</v>
      </c>
      <c r="F68" s="17" t="s">
        <v>59</v>
      </c>
      <c r="G68" s="17" t="s">
        <v>276</v>
      </c>
      <c r="H68" s="20">
        <v>381836.86</v>
      </c>
      <c r="I68" s="20">
        <v>385500.43</v>
      </c>
      <c r="J68" s="17" t="s">
        <v>58</v>
      </c>
      <c r="K68" s="17" t="s">
        <v>58</v>
      </c>
      <c r="L68" s="20">
        <v>2021</v>
      </c>
      <c r="M68" s="21">
        <v>1.8278787878787881</v>
      </c>
      <c r="N68" s="40"/>
      <c r="O68" s="17" t="s">
        <v>167</v>
      </c>
      <c r="P68" s="17" t="s">
        <v>168</v>
      </c>
      <c r="Q68" s="17"/>
      <c r="R68" s="17"/>
      <c r="S68" s="17"/>
      <c r="T68" s="17"/>
      <c r="U68" s="17">
        <v>12</v>
      </c>
      <c r="V68" s="17"/>
      <c r="W68" s="19"/>
      <c r="X68" s="38"/>
      <c r="Y68" s="22">
        <v>29.73</v>
      </c>
      <c r="Z68" s="17" t="s">
        <v>277</v>
      </c>
      <c r="AA68" s="17" t="s">
        <v>68</v>
      </c>
      <c r="AB68" s="38"/>
      <c r="AC68" s="38"/>
      <c r="AD68" s="38"/>
      <c r="AE68" s="38"/>
      <c r="AF68" s="38"/>
      <c r="AG68" s="17" t="s">
        <v>68</v>
      </c>
      <c r="AH68" s="17"/>
      <c r="AI68" s="18"/>
      <c r="AJ68" s="12"/>
      <c r="AK68" s="12"/>
      <c r="AL68" s="12"/>
    </row>
    <row r="69" spans="1:38" customFormat="1" ht="62.1">
      <c r="A69" s="17" t="s">
        <v>278</v>
      </c>
      <c r="B69" s="17" t="s">
        <v>57</v>
      </c>
      <c r="C69" s="17" t="s">
        <v>278</v>
      </c>
      <c r="D69" s="17" t="s">
        <v>279</v>
      </c>
      <c r="E69" s="17" t="s">
        <v>280</v>
      </c>
      <c r="F69" s="17" t="s">
        <v>59</v>
      </c>
      <c r="G69" s="17" t="s">
        <v>281</v>
      </c>
      <c r="H69" s="20">
        <v>380918.56</v>
      </c>
      <c r="I69" s="20">
        <v>385720.36</v>
      </c>
      <c r="J69" s="17" t="s">
        <v>58</v>
      </c>
      <c r="K69" s="17" t="s">
        <v>58</v>
      </c>
      <c r="L69" s="20">
        <v>2019</v>
      </c>
      <c r="M69" s="21">
        <v>1.3333333333333333</v>
      </c>
      <c r="N69" s="40"/>
      <c r="O69" s="17" t="s">
        <v>167</v>
      </c>
      <c r="P69" s="17" t="s">
        <v>168</v>
      </c>
      <c r="Q69" s="17"/>
      <c r="R69" s="17"/>
      <c r="S69" s="17"/>
      <c r="T69" s="17"/>
      <c r="U69" s="20">
        <v>14.32</v>
      </c>
      <c r="V69" s="17"/>
      <c r="W69" s="19"/>
      <c r="X69" s="38"/>
      <c r="Y69" s="22">
        <v>2.8</v>
      </c>
      <c r="Z69" s="17" t="s">
        <v>175</v>
      </c>
      <c r="AA69" s="17" t="s">
        <v>68</v>
      </c>
      <c r="AB69" s="38"/>
      <c r="AC69" s="38"/>
      <c r="AD69" s="38"/>
      <c r="AE69" s="38"/>
      <c r="AF69" s="38"/>
      <c r="AG69" s="17" t="s">
        <v>68</v>
      </c>
      <c r="AH69" s="17"/>
      <c r="AI69" s="18"/>
      <c r="AJ69" s="12"/>
      <c r="AK69" s="12"/>
      <c r="AL69" s="12"/>
    </row>
    <row r="70" spans="1:38" customFormat="1" ht="15.6">
      <c r="A70" s="17" t="s">
        <v>282</v>
      </c>
      <c r="B70" s="17" t="s">
        <v>57</v>
      </c>
      <c r="C70" s="17" t="s">
        <v>282</v>
      </c>
      <c r="D70" s="17" t="s">
        <v>58</v>
      </c>
      <c r="E70" s="17" t="s">
        <v>58</v>
      </c>
      <c r="F70" s="17" t="s">
        <v>59</v>
      </c>
      <c r="G70" s="17" t="s">
        <v>283</v>
      </c>
      <c r="H70" s="20">
        <v>381123</v>
      </c>
      <c r="I70" s="20">
        <v>385514</v>
      </c>
      <c r="J70" s="17" t="s">
        <v>58</v>
      </c>
      <c r="K70" s="17" t="s">
        <v>58</v>
      </c>
      <c r="L70" s="30" t="s">
        <v>284</v>
      </c>
      <c r="M70" s="28" t="s">
        <v>285</v>
      </c>
      <c r="N70" s="40"/>
      <c r="O70" s="17" t="s">
        <v>167</v>
      </c>
      <c r="P70" s="17" t="s">
        <v>168</v>
      </c>
      <c r="Q70" s="17"/>
      <c r="R70" s="17"/>
      <c r="S70" s="17"/>
      <c r="T70" s="17"/>
      <c r="U70" s="23" t="s">
        <v>286</v>
      </c>
      <c r="V70" s="17"/>
      <c r="W70" s="19"/>
      <c r="X70" s="38"/>
      <c r="Y70" s="24" t="s">
        <v>286</v>
      </c>
      <c r="Z70" s="23" t="s">
        <v>287</v>
      </c>
      <c r="AA70" s="17" t="s">
        <v>68</v>
      </c>
      <c r="AB70" s="38"/>
      <c r="AC70" s="38"/>
      <c r="AD70" s="38"/>
      <c r="AE70" s="38"/>
      <c r="AF70" s="38"/>
      <c r="AG70" s="17" t="s">
        <v>68</v>
      </c>
      <c r="AH70" s="17"/>
      <c r="AI70" s="18"/>
      <c r="AJ70" s="12"/>
      <c r="AK70" s="12"/>
      <c r="AL70" s="12"/>
    </row>
    <row r="71" spans="1:38" customFormat="1" ht="62.1">
      <c r="A71" s="17" t="s">
        <v>288</v>
      </c>
      <c r="B71" s="17" t="s">
        <v>57</v>
      </c>
      <c r="C71" s="17" t="s">
        <v>288</v>
      </c>
      <c r="D71" s="17" t="s">
        <v>289</v>
      </c>
      <c r="E71" s="17" t="s">
        <v>290</v>
      </c>
      <c r="F71" s="17" t="s">
        <v>59</v>
      </c>
      <c r="G71" s="17" t="s">
        <v>291</v>
      </c>
      <c r="H71" s="20">
        <v>381913.61</v>
      </c>
      <c r="I71" s="20">
        <v>385364</v>
      </c>
      <c r="J71" s="17" t="s">
        <v>58</v>
      </c>
      <c r="K71" s="17" t="s">
        <v>58</v>
      </c>
      <c r="L71" s="18" t="s">
        <v>61</v>
      </c>
      <c r="M71" s="21">
        <v>0.36363636363636365</v>
      </c>
      <c r="N71" s="41"/>
      <c r="O71" s="17" t="s">
        <v>167</v>
      </c>
      <c r="P71" s="17" t="s">
        <v>168</v>
      </c>
      <c r="Q71" s="17"/>
      <c r="R71" s="17"/>
      <c r="S71" s="17"/>
      <c r="T71" s="17"/>
      <c r="U71" s="17">
        <v>2</v>
      </c>
      <c r="V71" s="17"/>
      <c r="W71" s="19"/>
      <c r="X71" s="38"/>
      <c r="Y71" s="22">
        <v>10.030000000000001</v>
      </c>
      <c r="Z71" s="17" t="s">
        <v>181</v>
      </c>
      <c r="AA71" s="17" t="s">
        <v>68</v>
      </c>
      <c r="AB71" s="38"/>
      <c r="AC71" s="38"/>
      <c r="AD71" s="38"/>
      <c r="AE71" s="38"/>
      <c r="AF71" s="38"/>
      <c r="AG71" s="17" t="s">
        <v>68</v>
      </c>
      <c r="AH71" s="17"/>
      <c r="AI71" s="18"/>
      <c r="AJ71" s="12"/>
      <c r="AK71" s="12"/>
      <c r="AL71" s="12"/>
    </row>
    <row r="72" spans="1:38" customFormat="1" ht="62.1">
      <c r="A72" s="17" t="s">
        <v>292</v>
      </c>
      <c r="B72" s="17" t="s">
        <v>57</v>
      </c>
      <c r="C72" s="17" t="s">
        <v>292</v>
      </c>
      <c r="D72" s="17" t="s">
        <v>293</v>
      </c>
      <c r="E72" s="17" t="s">
        <v>294</v>
      </c>
      <c r="F72" s="17" t="s">
        <v>295</v>
      </c>
      <c r="G72" s="17" t="s">
        <v>58</v>
      </c>
      <c r="H72" s="20" t="s">
        <v>58</v>
      </c>
      <c r="I72" s="20" t="s">
        <v>58</v>
      </c>
      <c r="J72" s="17" t="s">
        <v>58</v>
      </c>
      <c r="K72" s="17" t="s">
        <v>58</v>
      </c>
      <c r="L72" s="27" t="s">
        <v>61</v>
      </c>
      <c r="M72" s="28" t="s">
        <v>285</v>
      </c>
      <c r="N72" s="43">
        <f>COUNTA(M72:M86)</f>
        <v>15</v>
      </c>
      <c r="O72" s="17" t="s">
        <v>296</v>
      </c>
      <c r="P72" s="17" t="s">
        <v>168</v>
      </c>
      <c r="Q72" s="17"/>
      <c r="R72" s="17"/>
      <c r="S72" s="17"/>
      <c r="T72" s="17"/>
      <c r="U72" s="23" t="s">
        <v>180</v>
      </c>
      <c r="V72" s="17"/>
      <c r="W72" s="19"/>
      <c r="X72" s="38"/>
      <c r="Y72" s="24">
        <v>1.5</v>
      </c>
      <c r="Z72" s="17" t="s">
        <v>297</v>
      </c>
      <c r="AA72" s="17" t="s">
        <v>68</v>
      </c>
      <c r="AB72" s="38"/>
      <c r="AC72" s="38"/>
      <c r="AD72" s="38"/>
      <c r="AE72" s="38"/>
      <c r="AF72" s="38"/>
      <c r="AG72" s="17" t="s">
        <v>68</v>
      </c>
      <c r="AH72" s="17"/>
      <c r="AI72" s="18"/>
      <c r="AJ72" s="12"/>
      <c r="AK72" s="12"/>
      <c r="AL72" s="12"/>
    </row>
    <row r="73" spans="1:38" customFormat="1" ht="62.1">
      <c r="A73" s="17" t="s">
        <v>298</v>
      </c>
      <c r="B73" s="17" t="s">
        <v>57</v>
      </c>
      <c r="C73" s="17" t="s">
        <v>298</v>
      </c>
      <c r="D73" s="17" t="s">
        <v>293</v>
      </c>
      <c r="E73" s="17" t="s">
        <v>299</v>
      </c>
      <c r="F73" s="17" t="s">
        <v>295</v>
      </c>
      <c r="G73" s="17" t="s">
        <v>58</v>
      </c>
      <c r="H73" s="20" t="s">
        <v>58</v>
      </c>
      <c r="I73" s="20" t="s">
        <v>58</v>
      </c>
      <c r="J73" s="17" t="s">
        <v>58</v>
      </c>
      <c r="K73" s="17" t="s">
        <v>58</v>
      </c>
      <c r="L73" s="27" t="s">
        <v>61</v>
      </c>
      <c r="M73" s="28" t="s">
        <v>285</v>
      </c>
      <c r="N73" s="38"/>
      <c r="O73" s="17" t="s">
        <v>296</v>
      </c>
      <c r="P73" s="17" t="s">
        <v>168</v>
      </c>
      <c r="Q73" s="17"/>
      <c r="R73" s="17"/>
      <c r="S73" s="17"/>
      <c r="T73" s="17"/>
      <c r="U73" s="23" t="s">
        <v>180</v>
      </c>
      <c r="V73" s="17"/>
      <c r="W73" s="19"/>
      <c r="X73" s="38"/>
      <c r="Y73" s="24">
        <v>1.5</v>
      </c>
      <c r="Z73" s="17" t="s">
        <v>297</v>
      </c>
      <c r="AA73" s="17" t="s">
        <v>68</v>
      </c>
      <c r="AB73" s="38"/>
      <c r="AC73" s="38"/>
      <c r="AD73" s="38"/>
      <c r="AE73" s="38"/>
      <c r="AF73" s="38"/>
      <c r="AG73" s="17" t="s">
        <v>68</v>
      </c>
      <c r="AH73" s="17"/>
      <c r="AI73" s="18"/>
      <c r="AJ73" s="12"/>
      <c r="AK73" s="12"/>
      <c r="AL73" s="12"/>
    </row>
    <row r="74" spans="1:38" customFormat="1" ht="62.1">
      <c r="A74" s="17" t="s">
        <v>300</v>
      </c>
      <c r="B74" s="17" t="s">
        <v>57</v>
      </c>
      <c r="C74" s="17" t="s">
        <v>300</v>
      </c>
      <c r="D74" s="17" t="s">
        <v>301</v>
      </c>
      <c r="E74" s="17" t="s">
        <v>58</v>
      </c>
      <c r="F74" s="17" t="s">
        <v>295</v>
      </c>
      <c r="G74" s="17" t="s">
        <v>58</v>
      </c>
      <c r="H74" s="20" t="s">
        <v>58</v>
      </c>
      <c r="I74" s="20" t="s">
        <v>58</v>
      </c>
      <c r="J74" s="17" t="s">
        <v>58</v>
      </c>
      <c r="K74" s="17" t="s">
        <v>58</v>
      </c>
      <c r="L74" s="27" t="s">
        <v>61</v>
      </c>
      <c r="M74" s="28" t="s">
        <v>285</v>
      </c>
      <c r="N74" s="38"/>
      <c r="O74" s="17" t="s">
        <v>296</v>
      </c>
      <c r="P74" s="17" t="s">
        <v>168</v>
      </c>
      <c r="Q74" s="17"/>
      <c r="R74" s="17"/>
      <c r="S74" s="17"/>
      <c r="T74" s="17"/>
      <c r="U74" s="23" t="s">
        <v>180</v>
      </c>
      <c r="V74" s="17"/>
      <c r="W74" s="19"/>
      <c r="X74" s="38"/>
      <c r="Y74" s="24">
        <v>1.5</v>
      </c>
      <c r="Z74" s="17" t="s">
        <v>297</v>
      </c>
      <c r="AA74" s="17" t="s">
        <v>68</v>
      </c>
      <c r="AB74" s="38"/>
      <c r="AC74" s="38"/>
      <c r="AD74" s="38"/>
      <c r="AE74" s="38"/>
      <c r="AF74" s="38"/>
      <c r="AG74" s="17" t="s">
        <v>68</v>
      </c>
      <c r="AH74" s="17"/>
      <c r="AI74" s="18"/>
      <c r="AJ74" s="12"/>
      <c r="AK74" s="12"/>
      <c r="AL74" s="12"/>
    </row>
    <row r="75" spans="1:38" customFormat="1" ht="62.1">
      <c r="A75" s="17" t="s">
        <v>302</v>
      </c>
      <c r="B75" s="17" t="s">
        <v>57</v>
      </c>
      <c r="C75" s="17" t="s">
        <v>302</v>
      </c>
      <c r="D75" s="17" t="s">
        <v>303</v>
      </c>
      <c r="E75" s="17" t="s">
        <v>304</v>
      </c>
      <c r="F75" s="17" t="s">
        <v>295</v>
      </c>
      <c r="G75" s="17" t="s">
        <v>58</v>
      </c>
      <c r="H75" s="20" t="s">
        <v>58</v>
      </c>
      <c r="I75" s="20" t="s">
        <v>58</v>
      </c>
      <c r="J75" s="17" t="s">
        <v>58</v>
      </c>
      <c r="K75" s="17" t="s">
        <v>58</v>
      </c>
      <c r="L75" s="27" t="s">
        <v>61</v>
      </c>
      <c r="M75" s="28" t="s">
        <v>285</v>
      </c>
      <c r="N75" s="38"/>
      <c r="O75" s="17" t="s">
        <v>296</v>
      </c>
      <c r="P75" s="17" t="s">
        <v>168</v>
      </c>
      <c r="Q75" s="17"/>
      <c r="R75" s="17"/>
      <c r="S75" s="17"/>
      <c r="T75" s="17"/>
      <c r="U75" s="23" t="s">
        <v>180</v>
      </c>
      <c r="V75" s="17"/>
      <c r="W75" s="19"/>
      <c r="X75" s="38"/>
      <c r="Y75" s="24">
        <v>1.5</v>
      </c>
      <c r="Z75" s="17" t="s">
        <v>297</v>
      </c>
      <c r="AA75" s="17" t="s">
        <v>68</v>
      </c>
      <c r="AB75" s="38"/>
      <c r="AC75" s="38"/>
      <c r="AD75" s="38"/>
      <c r="AE75" s="38"/>
      <c r="AF75" s="38"/>
      <c r="AG75" s="17" t="s">
        <v>68</v>
      </c>
      <c r="AH75" s="17"/>
      <c r="AI75" s="18"/>
      <c r="AJ75" s="12"/>
      <c r="AK75" s="12"/>
      <c r="AL75" s="12"/>
    </row>
    <row r="76" spans="1:38" customFormat="1" ht="62.1">
      <c r="A76" s="17" t="s">
        <v>305</v>
      </c>
      <c r="B76" s="17" t="s">
        <v>57</v>
      </c>
      <c r="C76" s="17" t="s">
        <v>305</v>
      </c>
      <c r="D76" s="17" t="s">
        <v>306</v>
      </c>
      <c r="E76" s="17" t="s">
        <v>307</v>
      </c>
      <c r="F76" s="17" t="s">
        <v>295</v>
      </c>
      <c r="G76" s="17" t="s">
        <v>58</v>
      </c>
      <c r="H76" s="20" t="s">
        <v>58</v>
      </c>
      <c r="I76" s="20" t="s">
        <v>58</v>
      </c>
      <c r="J76" s="17" t="s">
        <v>58</v>
      </c>
      <c r="K76" s="17" t="s">
        <v>58</v>
      </c>
      <c r="L76" s="27" t="s">
        <v>61</v>
      </c>
      <c r="M76" s="28" t="s">
        <v>285</v>
      </c>
      <c r="N76" s="38"/>
      <c r="O76" s="17" t="s">
        <v>296</v>
      </c>
      <c r="P76" s="17" t="s">
        <v>168</v>
      </c>
      <c r="Q76" s="17"/>
      <c r="R76" s="17"/>
      <c r="S76" s="17"/>
      <c r="T76" s="17"/>
      <c r="U76" s="23" t="s">
        <v>180</v>
      </c>
      <c r="V76" s="17"/>
      <c r="W76" s="19"/>
      <c r="X76" s="38"/>
      <c r="Y76" s="24">
        <v>1.5</v>
      </c>
      <c r="Z76" s="17" t="s">
        <v>297</v>
      </c>
      <c r="AA76" s="17" t="s">
        <v>68</v>
      </c>
      <c r="AB76" s="38"/>
      <c r="AC76" s="38"/>
      <c r="AD76" s="38"/>
      <c r="AE76" s="38"/>
      <c r="AF76" s="38"/>
      <c r="AG76" s="17" t="s">
        <v>68</v>
      </c>
      <c r="AH76" s="17"/>
      <c r="AI76" s="18"/>
      <c r="AJ76" s="12"/>
      <c r="AK76" s="12"/>
      <c r="AL76" s="12"/>
    </row>
    <row r="77" spans="1:38" customFormat="1" ht="62.1">
      <c r="A77" s="17" t="s">
        <v>308</v>
      </c>
      <c r="B77" s="17" t="s">
        <v>57</v>
      </c>
      <c r="C77" s="17" t="s">
        <v>308</v>
      </c>
      <c r="D77" s="17" t="s">
        <v>309</v>
      </c>
      <c r="E77" s="17" t="s">
        <v>310</v>
      </c>
      <c r="F77" s="17" t="s">
        <v>295</v>
      </c>
      <c r="G77" s="17" t="s">
        <v>58</v>
      </c>
      <c r="H77" s="20" t="s">
        <v>58</v>
      </c>
      <c r="I77" s="20" t="s">
        <v>58</v>
      </c>
      <c r="J77" s="17" t="s">
        <v>58</v>
      </c>
      <c r="K77" s="17" t="s">
        <v>58</v>
      </c>
      <c r="L77" s="27" t="s">
        <v>61</v>
      </c>
      <c r="M77" s="28" t="s">
        <v>285</v>
      </c>
      <c r="N77" s="38"/>
      <c r="O77" s="17" t="s">
        <v>296</v>
      </c>
      <c r="P77" s="17" t="s">
        <v>168</v>
      </c>
      <c r="Q77" s="17"/>
      <c r="R77" s="17"/>
      <c r="S77" s="17"/>
      <c r="T77" s="17"/>
      <c r="U77" s="23" t="s">
        <v>180</v>
      </c>
      <c r="V77" s="17"/>
      <c r="W77" s="19"/>
      <c r="X77" s="38"/>
      <c r="Y77" s="24">
        <v>1.5</v>
      </c>
      <c r="Z77" s="17" t="s">
        <v>297</v>
      </c>
      <c r="AA77" s="17" t="s">
        <v>68</v>
      </c>
      <c r="AB77" s="38"/>
      <c r="AC77" s="38"/>
      <c r="AD77" s="38"/>
      <c r="AE77" s="38"/>
      <c r="AF77" s="38"/>
      <c r="AG77" s="17" t="s">
        <v>68</v>
      </c>
      <c r="AH77" s="17"/>
      <c r="AI77" s="18"/>
      <c r="AJ77" s="12"/>
      <c r="AK77" s="12"/>
      <c r="AL77" s="12"/>
    </row>
    <row r="78" spans="1:38" customFormat="1" ht="62.1">
      <c r="A78" s="17" t="s">
        <v>311</v>
      </c>
      <c r="B78" s="17" t="s">
        <v>57</v>
      </c>
      <c r="C78" s="17" t="s">
        <v>311</v>
      </c>
      <c r="D78" s="17" t="s">
        <v>312</v>
      </c>
      <c r="E78" s="17" t="s">
        <v>313</v>
      </c>
      <c r="F78" s="17" t="s">
        <v>295</v>
      </c>
      <c r="G78" s="17" t="s">
        <v>58</v>
      </c>
      <c r="H78" s="20" t="s">
        <v>58</v>
      </c>
      <c r="I78" s="20" t="s">
        <v>58</v>
      </c>
      <c r="J78" s="17" t="s">
        <v>58</v>
      </c>
      <c r="K78" s="17" t="s">
        <v>58</v>
      </c>
      <c r="L78" s="27" t="s">
        <v>61</v>
      </c>
      <c r="M78" s="28" t="s">
        <v>285</v>
      </c>
      <c r="N78" s="38"/>
      <c r="O78" s="17" t="s">
        <v>296</v>
      </c>
      <c r="P78" s="17" t="s">
        <v>168</v>
      </c>
      <c r="Q78" s="17"/>
      <c r="R78" s="17"/>
      <c r="S78" s="17"/>
      <c r="T78" s="17"/>
      <c r="U78" s="23" t="s">
        <v>180</v>
      </c>
      <c r="V78" s="17"/>
      <c r="W78" s="19"/>
      <c r="X78" s="38"/>
      <c r="Y78" s="24">
        <v>1.5</v>
      </c>
      <c r="Z78" s="17" t="s">
        <v>297</v>
      </c>
      <c r="AA78" s="17" t="s">
        <v>68</v>
      </c>
      <c r="AB78" s="38"/>
      <c r="AC78" s="38"/>
      <c r="AD78" s="38"/>
      <c r="AE78" s="38"/>
      <c r="AF78" s="38"/>
      <c r="AG78" s="17" t="s">
        <v>68</v>
      </c>
      <c r="AH78" s="17"/>
      <c r="AI78" s="18"/>
      <c r="AJ78" s="12"/>
      <c r="AK78" s="12"/>
      <c r="AL78" s="12"/>
    </row>
    <row r="79" spans="1:38" customFormat="1" ht="62.1">
      <c r="A79" s="17" t="s">
        <v>314</v>
      </c>
      <c r="B79" s="17" t="s">
        <v>57</v>
      </c>
      <c r="C79" s="17" t="s">
        <v>314</v>
      </c>
      <c r="D79" s="17" t="s">
        <v>312</v>
      </c>
      <c r="E79" s="17" t="s">
        <v>313</v>
      </c>
      <c r="F79" s="17" t="s">
        <v>295</v>
      </c>
      <c r="G79" s="17" t="s">
        <v>58</v>
      </c>
      <c r="H79" s="20" t="s">
        <v>58</v>
      </c>
      <c r="I79" s="20" t="s">
        <v>58</v>
      </c>
      <c r="J79" s="17" t="s">
        <v>58</v>
      </c>
      <c r="K79" s="17" t="s">
        <v>58</v>
      </c>
      <c r="L79" s="27" t="s">
        <v>315</v>
      </c>
      <c r="M79" s="28" t="s">
        <v>285</v>
      </c>
      <c r="N79" s="38"/>
      <c r="O79" s="17" t="s">
        <v>296</v>
      </c>
      <c r="P79" s="17" t="s">
        <v>168</v>
      </c>
      <c r="Q79" s="17"/>
      <c r="R79" s="17"/>
      <c r="S79" s="17"/>
      <c r="T79" s="17"/>
      <c r="U79" s="23" t="s">
        <v>180</v>
      </c>
      <c r="V79" s="17"/>
      <c r="W79" s="19"/>
      <c r="X79" s="38"/>
      <c r="Y79" s="24">
        <v>1.5</v>
      </c>
      <c r="Z79" s="17" t="s">
        <v>297</v>
      </c>
      <c r="AA79" s="17" t="s">
        <v>68</v>
      </c>
      <c r="AB79" s="38"/>
      <c r="AC79" s="38"/>
      <c r="AD79" s="38"/>
      <c r="AE79" s="38"/>
      <c r="AF79" s="38"/>
      <c r="AG79" s="17" t="s">
        <v>68</v>
      </c>
      <c r="AH79" s="17"/>
      <c r="AI79" s="18"/>
      <c r="AJ79" s="12"/>
      <c r="AK79" s="12"/>
      <c r="AL79" s="12"/>
    </row>
    <row r="80" spans="1:38" customFormat="1" ht="62.1">
      <c r="A80" s="17" t="s">
        <v>316</v>
      </c>
      <c r="B80" s="17" t="s">
        <v>57</v>
      </c>
      <c r="C80" s="17" t="s">
        <v>316</v>
      </c>
      <c r="D80" s="17" t="s">
        <v>317</v>
      </c>
      <c r="E80" s="17" t="s">
        <v>318</v>
      </c>
      <c r="F80" s="17" t="s">
        <v>295</v>
      </c>
      <c r="G80" s="17" t="s">
        <v>58</v>
      </c>
      <c r="H80" s="20" t="s">
        <v>58</v>
      </c>
      <c r="I80" s="20" t="s">
        <v>58</v>
      </c>
      <c r="J80" s="17" t="s">
        <v>58</v>
      </c>
      <c r="K80" s="17" t="s">
        <v>58</v>
      </c>
      <c r="L80" s="27" t="s">
        <v>315</v>
      </c>
      <c r="M80" s="28" t="s">
        <v>285</v>
      </c>
      <c r="N80" s="38"/>
      <c r="O80" s="17" t="s">
        <v>296</v>
      </c>
      <c r="P80" s="17" t="s">
        <v>168</v>
      </c>
      <c r="Q80" s="17"/>
      <c r="R80" s="17"/>
      <c r="S80" s="17"/>
      <c r="T80" s="17"/>
      <c r="U80" s="23" t="s">
        <v>180</v>
      </c>
      <c r="V80" s="17"/>
      <c r="W80" s="19"/>
      <c r="X80" s="38"/>
      <c r="Y80" s="24">
        <v>1.5</v>
      </c>
      <c r="Z80" s="17" t="s">
        <v>297</v>
      </c>
      <c r="AA80" s="17" t="s">
        <v>68</v>
      </c>
      <c r="AB80" s="38"/>
      <c r="AC80" s="38"/>
      <c r="AD80" s="38"/>
      <c r="AE80" s="38"/>
      <c r="AF80" s="38"/>
      <c r="AG80" s="17" t="s">
        <v>68</v>
      </c>
      <c r="AH80" s="17"/>
      <c r="AI80" s="18"/>
      <c r="AJ80" s="12"/>
      <c r="AK80" s="12"/>
      <c r="AL80" s="12"/>
    </row>
    <row r="81" spans="1:38" customFormat="1" ht="62.1">
      <c r="A81" s="17" t="s">
        <v>319</v>
      </c>
      <c r="B81" s="17" t="s">
        <v>57</v>
      </c>
      <c r="C81" s="17" t="s">
        <v>319</v>
      </c>
      <c r="D81" s="17" t="s">
        <v>317</v>
      </c>
      <c r="E81" s="17" t="s">
        <v>318</v>
      </c>
      <c r="F81" s="17" t="s">
        <v>295</v>
      </c>
      <c r="G81" s="17" t="s">
        <v>58</v>
      </c>
      <c r="H81" s="20" t="s">
        <v>58</v>
      </c>
      <c r="I81" s="20" t="s">
        <v>58</v>
      </c>
      <c r="J81" s="17" t="s">
        <v>58</v>
      </c>
      <c r="K81" s="17" t="s">
        <v>58</v>
      </c>
      <c r="L81" s="27" t="s">
        <v>315</v>
      </c>
      <c r="M81" s="28" t="s">
        <v>285</v>
      </c>
      <c r="N81" s="38"/>
      <c r="O81" s="17" t="s">
        <v>296</v>
      </c>
      <c r="P81" s="17" t="s">
        <v>168</v>
      </c>
      <c r="Q81" s="17"/>
      <c r="R81" s="17"/>
      <c r="S81" s="17"/>
      <c r="T81" s="17"/>
      <c r="U81" s="23" t="s">
        <v>180</v>
      </c>
      <c r="V81" s="17"/>
      <c r="W81" s="19"/>
      <c r="X81" s="38"/>
      <c r="Y81" s="24">
        <v>1.5</v>
      </c>
      <c r="Z81" s="17" t="s">
        <v>297</v>
      </c>
      <c r="AA81" s="17" t="s">
        <v>68</v>
      </c>
      <c r="AB81" s="38"/>
      <c r="AC81" s="38"/>
      <c r="AD81" s="38"/>
      <c r="AE81" s="38"/>
      <c r="AF81" s="38"/>
      <c r="AG81" s="17" t="s">
        <v>68</v>
      </c>
      <c r="AH81" s="17"/>
      <c r="AI81" s="18"/>
      <c r="AJ81" s="12"/>
      <c r="AK81" s="12"/>
      <c r="AL81" s="12"/>
    </row>
    <row r="82" spans="1:38" customFormat="1" ht="62.1">
      <c r="A82" s="17" t="s">
        <v>320</v>
      </c>
      <c r="B82" s="17" t="s">
        <v>57</v>
      </c>
      <c r="C82" s="17" t="s">
        <v>320</v>
      </c>
      <c r="D82" s="17" t="s">
        <v>321</v>
      </c>
      <c r="E82" s="17" t="s">
        <v>322</v>
      </c>
      <c r="F82" s="17" t="s">
        <v>295</v>
      </c>
      <c r="G82" s="17" t="s">
        <v>58</v>
      </c>
      <c r="H82" s="20" t="s">
        <v>58</v>
      </c>
      <c r="I82" s="20" t="s">
        <v>58</v>
      </c>
      <c r="J82" s="17" t="s">
        <v>58</v>
      </c>
      <c r="K82" s="17" t="s">
        <v>58</v>
      </c>
      <c r="L82" s="27" t="s">
        <v>315</v>
      </c>
      <c r="M82" s="28" t="s">
        <v>285</v>
      </c>
      <c r="N82" s="38"/>
      <c r="O82" s="17" t="s">
        <v>296</v>
      </c>
      <c r="P82" s="17" t="s">
        <v>168</v>
      </c>
      <c r="Q82" s="17"/>
      <c r="R82" s="17"/>
      <c r="S82" s="17"/>
      <c r="T82" s="17"/>
      <c r="U82" s="17">
        <v>26</v>
      </c>
      <c r="V82" s="17"/>
      <c r="W82" s="19"/>
      <c r="X82" s="38"/>
      <c r="Y82" s="24">
        <v>1.5</v>
      </c>
      <c r="Z82" s="17" t="s">
        <v>297</v>
      </c>
      <c r="AA82" s="17" t="s">
        <v>68</v>
      </c>
      <c r="AB82" s="38"/>
      <c r="AC82" s="38"/>
      <c r="AD82" s="38"/>
      <c r="AE82" s="38"/>
      <c r="AF82" s="38"/>
      <c r="AG82" s="17" t="s">
        <v>68</v>
      </c>
      <c r="AH82" s="17"/>
      <c r="AI82" s="18"/>
      <c r="AJ82" s="12"/>
      <c r="AK82" s="12"/>
      <c r="AL82" s="12"/>
    </row>
    <row r="83" spans="1:38" customFormat="1" ht="62.1">
      <c r="A83" s="17" t="s">
        <v>323</v>
      </c>
      <c r="B83" s="17" t="s">
        <v>57</v>
      </c>
      <c r="C83" s="17" t="s">
        <v>323</v>
      </c>
      <c r="D83" s="17" t="s">
        <v>324</v>
      </c>
      <c r="E83" s="17" t="s">
        <v>58</v>
      </c>
      <c r="F83" s="17" t="s">
        <v>295</v>
      </c>
      <c r="G83" s="17" t="s">
        <v>58</v>
      </c>
      <c r="H83" s="20" t="s">
        <v>58</v>
      </c>
      <c r="I83" s="20" t="s">
        <v>58</v>
      </c>
      <c r="J83" s="17" t="s">
        <v>58</v>
      </c>
      <c r="K83" s="17" t="s">
        <v>58</v>
      </c>
      <c r="L83" s="27" t="s">
        <v>61</v>
      </c>
      <c r="M83" s="28" t="s">
        <v>285</v>
      </c>
      <c r="N83" s="38"/>
      <c r="O83" s="17" t="s">
        <v>296</v>
      </c>
      <c r="P83" s="17" t="s">
        <v>168</v>
      </c>
      <c r="Q83" s="17"/>
      <c r="R83" s="17"/>
      <c r="S83" s="17"/>
      <c r="T83" s="17"/>
      <c r="U83" s="23" t="s">
        <v>180</v>
      </c>
      <c r="V83" s="17"/>
      <c r="W83" s="19"/>
      <c r="X83" s="38"/>
      <c r="Y83" s="24">
        <v>1.5</v>
      </c>
      <c r="Z83" s="17" t="s">
        <v>297</v>
      </c>
      <c r="AA83" s="17" t="s">
        <v>68</v>
      </c>
      <c r="AB83" s="38"/>
      <c r="AC83" s="38"/>
      <c r="AD83" s="38"/>
      <c r="AE83" s="38"/>
      <c r="AF83" s="38"/>
      <c r="AG83" s="17" t="s">
        <v>68</v>
      </c>
      <c r="AH83" s="17"/>
      <c r="AI83" s="18"/>
      <c r="AJ83" s="12"/>
      <c r="AK83" s="12"/>
      <c r="AL83" s="12"/>
    </row>
    <row r="84" spans="1:38" customFormat="1" ht="62.1">
      <c r="A84" s="17" t="s">
        <v>325</v>
      </c>
      <c r="B84" s="17" t="s">
        <v>57</v>
      </c>
      <c r="C84" s="17" t="s">
        <v>325</v>
      </c>
      <c r="D84" s="17" t="s">
        <v>58</v>
      </c>
      <c r="E84" s="17" t="s">
        <v>58</v>
      </c>
      <c r="F84" s="17" t="s">
        <v>295</v>
      </c>
      <c r="G84" s="17" t="s">
        <v>58</v>
      </c>
      <c r="H84" s="20" t="s">
        <v>58</v>
      </c>
      <c r="I84" s="20" t="s">
        <v>58</v>
      </c>
      <c r="J84" s="17" t="s">
        <v>58</v>
      </c>
      <c r="K84" s="17" t="s">
        <v>58</v>
      </c>
      <c r="L84" s="27" t="s">
        <v>61</v>
      </c>
      <c r="M84" s="28" t="s">
        <v>285</v>
      </c>
      <c r="N84" s="38"/>
      <c r="O84" s="17" t="s">
        <v>296</v>
      </c>
      <c r="P84" s="17" t="s">
        <v>168</v>
      </c>
      <c r="Q84" s="17"/>
      <c r="R84" s="17"/>
      <c r="S84" s="17"/>
      <c r="T84" s="17"/>
      <c r="U84" s="23" t="s">
        <v>180</v>
      </c>
      <c r="V84" s="17"/>
      <c r="W84" s="19"/>
      <c r="X84" s="38"/>
      <c r="Y84" s="24">
        <v>1.5</v>
      </c>
      <c r="Z84" s="17" t="s">
        <v>297</v>
      </c>
      <c r="AA84" s="17" t="s">
        <v>68</v>
      </c>
      <c r="AB84" s="38"/>
      <c r="AC84" s="38"/>
      <c r="AD84" s="38"/>
      <c r="AE84" s="38"/>
      <c r="AF84" s="38"/>
      <c r="AG84" s="17" t="s">
        <v>68</v>
      </c>
      <c r="AH84" s="17"/>
      <c r="AI84" s="18"/>
      <c r="AJ84" s="12"/>
      <c r="AK84" s="12"/>
      <c r="AL84" s="12"/>
    </row>
    <row r="85" spans="1:38" customFormat="1" ht="62.1">
      <c r="A85" s="17" t="s">
        <v>326</v>
      </c>
      <c r="B85" s="17" t="s">
        <v>57</v>
      </c>
      <c r="C85" s="17" t="s">
        <v>326</v>
      </c>
      <c r="D85" s="17" t="s">
        <v>58</v>
      </c>
      <c r="E85" s="17" t="s">
        <v>58</v>
      </c>
      <c r="F85" s="17" t="s">
        <v>295</v>
      </c>
      <c r="G85" s="17" t="s">
        <v>58</v>
      </c>
      <c r="H85" s="20" t="s">
        <v>58</v>
      </c>
      <c r="I85" s="20" t="s">
        <v>58</v>
      </c>
      <c r="J85" s="17" t="s">
        <v>58</v>
      </c>
      <c r="K85" s="17" t="s">
        <v>58</v>
      </c>
      <c r="L85" s="27" t="s">
        <v>61</v>
      </c>
      <c r="M85" s="28" t="s">
        <v>285</v>
      </c>
      <c r="N85" s="38"/>
      <c r="O85" s="17" t="s">
        <v>296</v>
      </c>
      <c r="P85" s="17" t="s">
        <v>168</v>
      </c>
      <c r="Q85" s="17"/>
      <c r="R85" s="17"/>
      <c r="S85" s="17"/>
      <c r="T85" s="17"/>
      <c r="U85" s="23" t="s">
        <v>180</v>
      </c>
      <c r="V85" s="17"/>
      <c r="W85" s="19"/>
      <c r="X85" s="38"/>
      <c r="Y85" s="24">
        <v>1.5</v>
      </c>
      <c r="Z85" s="17" t="s">
        <v>297</v>
      </c>
      <c r="AA85" s="17" t="s">
        <v>68</v>
      </c>
      <c r="AB85" s="38"/>
      <c r="AC85" s="38"/>
      <c r="AD85" s="38"/>
      <c r="AE85" s="38"/>
      <c r="AF85" s="38"/>
      <c r="AG85" s="17" t="s">
        <v>68</v>
      </c>
      <c r="AH85" s="17"/>
      <c r="AI85" s="18"/>
      <c r="AJ85" s="12"/>
      <c r="AK85" s="12"/>
      <c r="AL85" s="12"/>
    </row>
    <row r="86" spans="1:38" customFormat="1" ht="62.1">
      <c r="A86" s="17" t="s">
        <v>327</v>
      </c>
      <c r="B86" s="17" t="s">
        <v>57</v>
      </c>
      <c r="C86" s="17" t="s">
        <v>327</v>
      </c>
      <c r="D86" s="17" t="s">
        <v>58</v>
      </c>
      <c r="E86" s="17" t="s">
        <v>58</v>
      </c>
      <c r="F86" s="17" t="s">
        <v>295</v>
      </c>
      <c r="G86" s="17" t="s">
        <v>58</v>
      </c>
      <c r="H86" s="20" t="s">
        <v>58</v>
      </c>
      <c r="I86" s="20" t="s">
        <v>58</v>
      </c>
      <c r="J86" s="17" t="s">
        <v>58</v>
      </c>
      <c r="K86" s="17" t="s">
        <v>58</v>
      </c>
      <c r="L86" s="27" t="s">
        <v>61</v>
      </c>
      <c r="M86" s="28" t="s">
        <v>285</v>
      </c>
      <c r="N86" s="44"/>
      <c r="O86" s="17" t="s">
        <v>296</v>
      </c>
      <c r="P86" s="17" t="s">
        <v>168</v>
      </c>
      <c r="Q86" s="17"/>
      <c r="R86" s="17"/>
      <c r="S86" s="17"/>
      <c r="T86" s="17"/>
      <c r="U86" s="23" t="s">
        <v>180</v>
      </c>
      <c r="V86" s="17"/>
      <c r="W86" s="19"/>
      <c r="X86" s="38"/>
      <c r="Y86" s="24">
        <v>1.5</v>
      </c>
      <c r="Z86" s="17" t="s">
        <v>297</v>
      </c>
      <c r="AA86" s="17" t="s">
        <v>68</v>
      </c>
      <c r="AB86" s="38"/>
      <c r="AC86" s="38"/>
      <c r="AD86" s="38"/>
      <c r="AE86" s="38"/>
      <c r="AF86" s="38"/>
      <c r="AG86" s="17" t="s">
        <v>68</v>
      </c>
      <c r="AH86" s="17"/>
      <c r="AI86" s="18"/>
      <c r="AJ86" s="12"/>
      <c r="AK86" s="12"/>
      <c r="AL86" s="12"/>
    </row>
    <row r="87" spans="1:38" customFormat="1" ht="62.1">
      <c r="A87" s="17" t="s">
        <v>328</v>
      </c>
      <c r="B87" s="17" t="s">
        <v>57</v>
      </c>
      <c r="C87" s="17" t="s">
        <v>328</v>
      </c>
      <c r="D87" s="17" t="s">
        <v>329</v>
      </c>
      <c r="E87" s="17">
        <v>467588</v>
      </c>
      <c r="F87" s="17" t="s">
        <v>59</v>
      </c>
      <c r="G87" s="17" t="s">
        <v>330</v>
      </c>
      <c r="H87" s="20">
        <v>382700.47</v>
      </c>
      <c r="I87" s="20">
        <v>384190.55</v>
      </c>
      <c r="J87" s="17" t="s">
        <v>58</v>
      </c>
      <c r="K87" s="17" t="s">
        <v>58</v>
      </c>
      <c r="L87" s="27" t="s">
        <v>61</v>
      </c>
      <c r="M87" s="29">
        <v>0.18484848484848485</v>
      </c>
      <c r="N87" s="22">
        <f>SUM(M87:M96)</f>
        <v>2.1553030303030303</v>
      </c>
      <c r="O87" s="17" t="s">
        <v>331</v>
      </c>
      <c r="P87" s="17" t="s">
        <v>168</v>
      </c>
      <c r="Q87" s="17"/>
      <c r="R87" s="17"/>
      <c r="S87" s="17"/>
      <c r="T87" s="17"/>
      <c r="U87" s="17">
        <v>26</v>
      </c>
      <c r="V87" s="17"/>
      <c r="W87" s="19"/>
      <c r="X87" s="38"/>
      <c r="Y87" s="24">
        <v>1.5</v>
      </c>
      <c r="Z87" s="17" t="s">
        <v>332</v>
      </c>
      <c r="AA87" s="17" t="s">
        <v>68</v>
      </c>
      <c r="AB87" s="38"/>
      <c r="AC87" s="38"/>
      <c r="AD87" s="38"/>
      <c r="AE87" s="38"/>
      <c r="AF87" s="38"/>
      <c r="AG87" s="17" t="s">
        <v>68</v>
      </c>
      <c r="AH87" s="17"/>
      <c r="AI87" s="18"/>
      <c r="AJ87" s="12"/>
      <c r="AK87" s="12"/>
      <c r="AL87" s="12"/>
    </row>
    <row r="88" spans="1:38" customFormat="1" ht="62.1">
      <c r="A88" s="17" t="s">
        <v>333</v>
      </c>
      <c r="B88" s="17" t="s">
        <v>57</v>
      </c>
      <c r="C88" s="17" t="s">
        <v>333</v>
      </c>
      <c r="D88" s="17" t="s">
        <v>329</v>
      </c>
      <c r="E88" s="17">
        <v>474300</v>
      </c>
      <c r="F88" s="17" t="s">
        <v>59</v>
      </c>
      <c r="G88" s="17" t="s">
        <v>334</v>
      </c>
      <c r="H88" s="20">
        <v>382676</v>
      </c>
      <c r="I88" s="20">
        <v>384148.65</v>
      </c>
      <c r="J88" s="17" t="s">
        <v>58</v>
      </c>
      <c r="K88" s="17" t="s">
        <v>58</v>
      </c>
      <c r="L88" s="27" t="s">
        <v>61</v>
      </c>
      <c r="M88" s="29">
        <v>0.18484848484848485</v>
      </c>
      <c r="N88" s="17"/>
      <c r="O88" s="17" t="s">
        <v>331</v>
      </c>
      <c r="P88" s="17" t="s">
        <v>168</v>
      </c>
      <c r="Q88" s="17"/>
      <c r="R88" s="17"/>
      <c r="S88" s="17"/>
      <c r="T88" s="17"/>
      <c r="U88" s="17">
        <v>26</v>
      </c>
      <c r="V88" s="17"/>
      <c r="W88" s="19"/>
      <c r="X88" s="38"/>
      <c r="Y88" s="24">
        <v>1.5</v>
      </c>
      <c r="Z88" s="17" t="s">
        <v>332</v>
      </c>
      <c r="AA88" s="17" t="s">
        <v>68</v>
      </c>
      <c r="AB88" s="38"/>
      <c r="AC88" s="38"/>
      <c r="AD88" s="38"/>
      <c r="AE88" s="38"/>
      <c r="AF88" s="38"/>
      <c r="AG88" s="17" t="s">
        <v>68</v>
      </c>
      <c r="AH88" s="17"/>
      <c r="AI88" s="18"/>
      <c r="AJ88" s="12"/>
      <c r="AK88" s="12"/>
      <c r="AL88" s="12"/>
    </row>
    <row r="89" spans="1:38" customFormat="1" ht="62.1">
      <c r="A89" s="17" t="s">
        <v>335</v>
      </c>
      <c r="B89" s="17" t="s">
        <v>57</v>
      </c>
      <c r="C89" s="17" t="s">
        <v>335</v>
      </c>
      <c r="D89" s="17" t="s">
        <v>58</v>
      </c>
      <c r="E89" s="17" t="s">
        <v>58</v>
      </c>
      <c r="F89" s="17" t="s">
        <v>59</v>
      </c>
      <c r="G89" s="17" t="s">
        <v>336</v>
      </c>
      <c r="H89" s="20">
        <v>382574.99</v>
      </c>
      <c r="I89" s="20">
        <v>385413.16</v>
      </c>
      <c r="J89" s="17" t="s">
        <v>58</v>
      </c>
      <c r="K89" s="17" t="s">
        <v>58</v>
      </c>
      <c r="L89" s="27" t="s">
        <v>61</v>
      </c>
      <c r="M89" s="29">
        <v>0.21553030303030304</v>
      </c>
      <c r="N89" s="17"/>
      <c r="O89" s="17" t="s">
        <v>331</v>
      </c>
      <c r="P89" s="17" t="s">
        <v>168</v>
      </c>
      <c r="Q89" s="17"/>
      <c r="R89" s="17"/>
      <c r="S89" s="17"/>
      <c r="T89" s="17"/>
      <c r="U89" s="17">
        <v>26</v>
      </c>
      <c r="V89" s="17"/>
      <c r="W89" s="19"/>
      <c r="X89" s="38"/>
      <c r="Y89" s="24">
        <v>1.5</v>
      </c>
      <c r="Z89" s="17" t="s">
        <v>337</v>
      </c>
      <c r="AA89" s="17" t="s">
        <v>68</v>
      </c>
      <c r="AB89" s="38"/>
      <c r="AC89" s="38"/>
      <c r="AD89" s="38"/>
      <c r="AE89" s="38"/>
      <c r="AF89" s="38"/>
      <c r="AG89" s="17" t="s">
        <v>68</v>
      </c>
      <c r="AH89" s="17"/>
      <c r="AI89" s="18"/>
      <c r="AJ89" s="12"/>
      <c r="AK89" s="12"/>
      <c r="AL89" s="12"/>
    </row>
    <row r="90" spans="1:38" customFormat="1" ht="62.1">
      <c r="A90" s="17" t="s">
        <v>338</v>
      </c>
      <c r="B90" s="17" t="s">
        <v>57</v>
      </c>
      <c r="C90" s="17" t="s">
        <v>338</v>
      </c>
      <c r="D90" s="17" t="s">
        <v>339</v>
      </c>
      <c r="E90" s="17" t="s">
        <v>340</v>
      </c>
      <c r="F90" s="17" t="s">
        <v>59</v>
      </c>
      <c r="G90" s="17" t="s">
        <v>341</v>
      </c>
      <c r="H90" s="20">
        <v>380876.1</v>
      </c>
      <c r="I90" s="20">
        <v>385210.09</v>
      </c>
      <c r="J90" s="17" t="s">
        <v>58</v>
      </c>
      <c r="K90" s="17" t="s">
        <v>58</v>
      </c>
      <c r="L90" s="27" t="s">
        <v>61</v>
      </c>
      <c r="M90" s="29">
        <v>0.29393939393939394</v>
      </c>
      <c r="N90" s="17"/>
      <c r="O90" s="17" t="s">
        <v>331</v>
      </c>
      <c r="P90" s="17" t="s">
        <v>168</v>
      </c>
      <c r="Q90" s="17"/>
      <c r="R90" s="17"/>
      <c r="S90" s="17"/>
      <c r="T90" s="17"/>
      <c r="U90" s="17">
        <v>26</v>
      </c>
      <c r="V90" s="17"/>
      <c r="W90" s="19"/>
      <c r="X90" s="38"/>
      <c r="Y90" s="24">
        <v>1.5</v>
      </c>
      <c r="Z90" s="17" t="s">
        <v>342</v>
      </c>
      <c r="AA90" s="17" t="s">
        <v>68</v>
      </c>
      <c r="AB90" s="38"/>
      <c r="AC90" s="38"/>
      <c r="AD90" s="38"/>
      <c r="AE90" s="38"/>
      <c r="AF90" s="38"/>
      <c r="AG90" s="17" t="s">
        <v>68</v>
      </c>
      <c r="AH90" s="17"/>
      <c r="AI90" s="18"/>
      <c r="AJ90" s="12"/>
      <c r="AK90" s="12"/>
      <c r="AL90" s="12"/>
    </row>
    <row r="91" spans="1:38" customFormat="1" ht="62.1">
      <c r="A91" s="17" t="s">
        <v>343</v>
      </c>
      <c r="B91" s="17" t="s">
        <v>57</v>
      </c>
      <c r="C91" s="17" t="s">
        <v>343</v>
      </c>
      <c r="D91" s="17" t="s">
        <v>344</v>
      </c>
      <c r="E91" s="17">
        <v>761062</v>
      </c>
      <c r="F91" s="17" t="s">
        <v>59</v>
      </c>
      <c r="G91" s="17" t="s">
        <v>345</v>
      </c>
      <c r="H91" s="20">
        <v>380963.65</v>
      </c>
      <c r="I91" s="20">
        <v>385047.7</v>
      </c>
      <c r="J91" s="17" t="s">
        <v>58</v>
      </c>
      <c r="K91" s="17" t="s">
        <v>58</v>
      </c>
      <c r="L91" s="27" t="s">
        <v>61</v>
      </c>
      <c r="M91" s="29">
        <v>0.18484848484848485</v>
      </c>
      <c r="N91" s="17"/>
      <c r="O91" s="17" t="s">
        <v>331</v>
      </c>
      <c r="P91" s="17" t="s">
        <v>168</v>
      </c>
      <c r="Q91" s="17"/>
      <c r="R91" s="17"/>
      <c r="S91" s="17"/>
      <c r="T91" s="17"/>
      <c r="U91" s="17">
        <v>26</v>
      </c>
      <c r="V91" s="17"/>
      <c r="W91" s="19"/>
      <c r="X91" s="38"/>
      <c r="Y91" s="24">
        <v>1.5</v>
      </c>
      <c r="Z91" s="17" t="s">
        <v>332</v>
      </c>
      <c r="AA91" s="17" t="s">
        <v>68</v>
      </c>
      <c r="AB91" s="38"/>
      <c r="AC91" s="38"/>
      <c r="AD91" s="38"/>
      <c r="AE91" s="38"/>
      <c r="AF91" s="38"/>
      <c r="AG91" s="17" t="s">
        <v>68</v>
      </c>
      <c r="AH91" s="17"/>
      <c r="AI91" s="18"/>
      <c r="AJ91" s="12"/>
      <c r="AK91" s="12"/>
      <c r="AL91" s="12"/>
    </row>
    <row r="92" spans="1:38" customFormat="1" ht="62.1">
      <c r="A92" s="17" t="s">
        <v>346</v>
      </c>
      <c r="B92" s="17" t="s">
        <v>57</v>
      </c>
      <c r="C92" s="17" t="s">
        <v>346</v>
      </c>
      <c r="D92" s="17" t="s">
        <v>347</v>
      </c>
      <c r="E92" s="17">
        <v>473750</v>
      </c>
      <c r="F92" s="17" t="s">
        <v>59</v>
      </c>
      <c r="G92" s="17" t="s">
        <v>348</v>
      </c>
      <c r="H92" s="20">
        <v>380878.15</v>
      </c>
      <c r="I92" s="20">
        <v>385208.57</v>
      </c>
      <c r="J92" s="17" t="s">
        <v>58</v>
      </c>
      <c r="K92" s="17" t="s">
        <v>58</v>
      </c>
      <c r="L92" s="27" t="s">
        <v>61</v>
      </c>
      <c r="M92" s="29">
        <v>0.39393939393939392</v>
      </c>
      <c r="N92" s="17"/>
      <c r="O92" s="17" t="s">
        <v>331</v>
      </c>
      <c r="P92" s="17" t="s">
        <v>168</v>
      </c>
      <c r="Q92" s="17"/>
      <c r="R92" s="17"/>
      <c r="S92" s="17"/>
      <c r="T92" s="17"/>
      <c r="U92" s="17">
        <v>26</v>
      </c>
      <c r="V92" s="17"/>
      <c r="W92" s="19"/>
      <c r="X92" s="38"/>
      <c r="Y92" s="24">
        <v>1.5</v>
      </c>
      <c r="Z92" s="17" t="s">
        <v>349</v>
      </c>
      <c r="AA92" s="17" t="s">
        <v>68</v>
      </c>
      <c r="AB92" s="38"/>
      <c r="AC92" s="38"/>
      <c r="AD92" s="38"/>
      <c r="AE92" s="38"/>
      <c r="AF92" s="38"/>
      <c r="AG92" s="17" t="s">
        <v>68</v>
      </c>
      <c r="AH92" s="17"/>
      <c r="AI92" s="18"/>
      <c r="AJ92" s="12"/>
      <c r="AK92" s="12"/>
      <c r="AL92" s="12"/>
    </row>
    <row r="93" spans="1:38" customFormat="1" ht="62.1">
      <c r="A93" s="17" t="s">
        <v>350</v>
      </c>
      <c r="B93" s="17" t="s">
        <v>57</v>
      </c>
      <c r="C93" s="17" t="s">
        <v>350</v>
      </c>
      <c r="D93" s="17">
        <v>424696</v>
      </c>
      <c r="E93" s="17">
        <v>6104</v>
      </c>
      <c r="F93" s="17" t="s">
        <v>59</v>
      </c>
      <c r="G93" s="17" t="s">
        <v>351</v>
      </c>
      <c r="H93" s="20">
        <v>380756.05</v>
      </c>
      <c r="I93" s="20">
        <v>384991.96</v>
      </c>
      <c r="J93" s="17" t="s">
        <v>58</v>
      </c>
      <c r="K93" s="17" t="s">
        <v>58</v>
      </c>
      <c r="L93" s="27" t="s">
        <v>61</v>
      </c>
      <c r="M93" s="29">
        <v>0.24848484848484848</v>
      </c>
      <c r="N93" s="17"/>
      <c r="O93" s="17" t="s">
        <v>331</v>
      </c>
      <c r="P93" s="17" t="s">
        <v>168</v>
      </c>
      <c r="Q93" s="17"/>
      <c r="R93" s="17"/>
      <c r="S93" s="17"/>
      <c r="T93" s="17"/>
      <c r="U93" s="17">
        <v>26</v>
      </c>
      <c r="V93" s="17"/>
      <c r="W93" s="19"/>
      <c r="X93" s="38"/>
      <c r="Y93" s="24">
        <v>1.5</v>
      </c>
      <c r="Z93" s="17" t="s">
        <v>352</v>
      </c>
      <c r="AA93" s="17" t="s">
        <v>68</v>
      </c>
      <c r="AB93" s="38"/>
      <c r="AC93" s="38"/>
      <c r="AD93" s="38"/>
      <c r="AE93" s="38"/>
      <c r="AF93" s="38"/>
      <c r="AG93" s="17" t="s">
        <v>68</v>
      </c>
      <c r="AH93" s="17"/>
      <c r="AI93" s="18"/>
      <c r="AJ93" s="12"/>
      <c r="AK93" s="12"/>
      <c r="AL93" s="12"/>
    </row>
    <row r="94" spans="1:38" customFormat="1" ht="62.1">
      <c r="A94" s="17" t="s">
        <v>353</v>
      </c>
      <c r="B94" s="17" t="s">
        <v>57</v>
      </c>
      <c r="C94" s="17" t="s">
        <v>353</v>
      </c>
      <c r="D94" s="17" t="s">
        <v>58</v>
      </c>
      <c r="E94" s="17">
        <v>35031</v>
      </c>
      <c r="F94" s="17" t="s">
        <v>59</v>
      </c>
      <c r="G94" s="17" t="s">
        <v>354</v>
      </c>
      <c r="H94" s="20">
        <v>382007.94</v>
      </c>
      <c r="I94" s="20">
        <v>384945.32</v>
      </c>
      <c r="J94" s="17" t="s">
        <v>58</v>
      </c>
      <c r="K94" s="17" t="s">
        <v>58</v>
      </c>
      <c r="L94" s="27" t="s">
        <v>61</v>
      </c>
      <c r="M94" s="29">
        <v>4.5454545454545456E-2</v>
      </c>
      <c r="N94" s="17"/>
      <c r="O94" s="17" t="s">
        <v>331</v>
      </c>
      <c r="P94" s="17" t="s">
        <v>168</v>
      </c>
      <c r="Q94" s="17"/>
      <c r="R94" s="17"/>
      <c r="S94" s="17"/>
      <c r="T94" s="17"/>
      <c r="U94" s="17">
        <v>26</v>
      </c>
      <c r="V94" s="17"/>
      <c r="W94" s="19"/>
      <c r="X94" s="38"/>
      <c r="Y94" s="24">
        <v>1.5</v>
      </c>
      <c r="Z94" s="17" t="s">
        <v>355</v>
      </c>
      <c r="AA94" s="17" t="s">
        <v>68</v>
      </c>
      <c r="AB94" s="38"/>
      <c r="AC94" s="38"/>
      <c r="AD94" s="38"/>
      <c r="AE94" s="38"/>
      <c r="AF94" s="38"/>
      <c r="AG94" s="17" t="s">
        <v>68</v>
      </c>
      <c r="AH94" s="17"/>
      <c r="AI94" s="18"/>
      <c r="AJ94" s="12"/>
      <c r="AK94" s="12"/>
      <c r="AL94" s="12"/>
    </row>
    <row r="95" spans="1:38" customFormat="1" ht="62.1">
      <c r="A95" s="17" t="s">
        <v>356</v>
      </c>
      <c r="B95" s="17" t="s">
        <v>57</v>
      </c>
      <c r="C95" s="17" t="s">
        <v>356</v>
      </c>
      <c r="D95" s="17" t="s">
        <v>357</v>
      </c>
      <c r="E95" s="17" t="s">
        <v>58</v>
      </c>
      <c r="F95" s="17" t="s">
        <v>59</v>
      </c>
      <c r="G95" s="17" t="s">
        <v>358</v>
      </c>
      <c r="H95" s="20">
        <v>381375</v>
      </c>
      <c r="I95" s="20">
        <v>385647</v>
      </c>
      <c r="J95" s="17" t="s">
        <v>58</v>
      </c>
      <c r="K95" s="17" t="s">
        <v>58</v>
      </c>
      <c r="L95" s="27" t="s">
        <v>61</v>
      </c>
      <c r="M95" s="29">
        <v>0.18787878787878787</v>
      </c>
      <c r="N95" s="17"/>
      <c r="O95" s="17" t="s">
        <v>331</v>
      </c>
      <c r="P95" s="17" t="s">
        <v>168</v>
      </c>
      <c r="Q95" s="17"/>
      <c r="R95" s="17"/>
      <c r="S95" s="17"/>
      <c r="T95" s="17"/>
      <c r="U95" s="17">
        <v>26</v>
      </c>
      <c r="V95" s="17"/>
      <c r="W95" s="19"/>
      <c r="X95" s="38"/>
      <c r="Y95" s="24">
        <v>1.5</v>
      </c>
      <c r="Z95" s="17" t="s">
        <v>359</v>
      </c>
      <c r="AA95" s="17" t="s">
        <v>68</v>
      </c>
      <c r="AB95" s="38"/>
      <c r="AC95" s="38"/>
      <c r="AD95" s="38"/>
      <c r="AE95" s="38"/>
      <c r="AF95" s="38"/>
      <c r="AG95" s="17" t="s">
        <v>68</v>
      </c>
      <c r="AH95" s="17"/>
      <c r="AI95" s="18"/>
      <c r="AJ95" s="12"/>
      <c r="AK95" s="12"/>
      <c r="AL95" s="12"/>
    </row>
    <row r="96" spans="1:38" customFormat="1" ht="62.1">
      <c r="A96" s="17" t="s">
        <v>56</v>
      </c>
      <c r="B96" s="17" t="s">
        <v>57</v>
      </c>
      <c r="C96" s="17" t="s">
        <v>56</v>
      </c>
      <c r="D96" s="17" t="s">
        <v>58</v>
      </c>
      <c r="E96" s="17" t="s">
        <v>58</v>
      </c>
      <c r="F96" s="17" t="s">
        <v>59</v>
      </c>
      <c r="G96" s="17" t="s">
        <v>360</v>
      </c>
      <c r="H96" s="20">
        <v>382859</v>
      </c>
      <c r="I96" s="20">
        <v>384604</v>
      </c>
      <c r="J96" s="17" t="s">
        <v>58</v>
      </c>
      <c r="K96" s="17" t="s">
        <v>58</v>
      </c>
      <c r="L96" s="27" t="s">
        <v>61</v>
      </c>
      <c r="M96" s="29">
        <v>0.21553030303030304</v>
      </c>
      <c r="N96" s="17"/>
      <c r="O96" s="17" t="s">
        <v>331</v>
      </c>
      <c r="P96" s="17" t="s">
        <v>168</v>
      </c>
      <c r="Q96" s="17"/>
      <c r="R96" s="17"/>
      <c r="S96" s="17"/>
      <c r="T96" s="17"/>
      <c r="U96" s="23" t="s">
        <v>180</v>
      </c>
      <c r="V96" s="17"/>
      <c r="W96" s="19"/>
      <c r="X96" s="38"/>
      <c r="Y96" s="24">
        <v>1.5</v>
      </c>
      <c r="Z96" s="17" t="s">
        <v>361</v>
      </c>
      <c r="AA96" s="17" t="s">
        <v>68</v>
      </c>
      <c r="AB96" s="38"/>
      <c r="AC96" s="38"/>
      <c r="AD96" s="38"/>
      <c r="AE96" s="38"/>
      <c r="AF96" s="38"/>
      <c r="AG96" s="17" t="s">
        <v>68</v>
      </c>
      <c r="AH96" s="17"/>
      <c r="AI96" s="18"/>
      <c r="AJ96" s="12"/>
      <c r="AK96" s="12"/>
      <c r="AL96" s="12"/>
    </row>
    <row r="97" spans="1:38" customFormat="1" ht="15.6">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row>
    <row r="98" spans="1:38" customFormat="1" ht="15.6">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row>
    <row r="99" spans="1:38" customFormat="1" ht="15.6">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row>
    <row r="100" spans="1:38" customFormat="1" ht="15.6">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row>
    <row r="101" spans="1:38" customFormat="1" ht="15.6">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row>
    <row r="102" spans="1:38" customFormat="1" ht="15.6">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row>
    <row r="103" spans="1:38" customFormat="1" ht="15.6">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row>
    <row r="104" spans="1:38" customFormat="1" ht="15.6">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row>
    <row r="105" spans="1:38" customFormat="1" ht="15.6">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row>
    <row r="106" spans="1:38" customFormat="1" ht="15.6">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row>
    <row r="107" spans="1:38" customFormat="1" ht="15.6">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row>
    <row r="108" spans="1:38" customFormat="1" ht="15.6">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row>
    <row r="109" spans="1:38" customFormat="1" ht="15.6">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row>
    <row r="110" spans="1:38" customFormat="1" ht="15.6">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row>
    <row r="111" spans="1:38" customFormat="1" ht="15.6">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row>
    <row r="112" spans="1:38" customFormat="1" ht="15.6">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row>
    <row r="113" spans="1:38" customFormat="1" ht="15.6">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row>
    <row r="114" spans="1:38" customFormat="1" ht="15.6">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row>
    <row r="115" spans="1:38" customFormat="1" ht="15.6">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row>
    <row r="116" spans="1:38" customFormat="1" ht="15.6">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row>
    <row r="117" spans="1:38" customFormat="1" ht="15.6">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row>
    <row r="118" spans="1:38" customFormat="1" ht="15.6">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row>
    <row r="119" spans="1:38" customFormat="1" ht="15.6">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row>
    <row r="120" spans="1:38" customFormat="1" ht="15.6">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row>
    <row r="121" spans="1:38" customFormat="1" ht="15.6">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row>
    <row r="122" spans="1:38" customFormat="1" ht="15.6">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row>
    <row r="123" spans="1:38" customFormat="1" ht="15.6">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row>
    <row r="124" spans="1:38" customFormat="1" ht="15.6">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row>
    <row r="125" spans="1:38" customFormat="1" ht="15.6">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row>
    <row r="126" spans="1:38" customFormat="1" ht="15.6">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row>
    <row r="127" spans="1:38" customFormat="1" ht="15.6">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row>
    <row r="128" spans="1:38" customFormat="1" ht="15.6">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row>
    <row r="129" spans="1:38" customFormat="1" ht="15.6">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row>
    <row r="130" spans="1:38" customFormat="1" ht="15.6">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row>
    <row r="131" spans="1:38" customFormat="1" ht="15.6">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row>
    <row r="132" spans="1:38" customFormat="1" ht="15.6">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row>
    <row r="133" spans="1:38" customFormat="1" ht="15.6">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row>
    <row r="134" spans="1:38" customFormat="1" ht="15.6">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row>
    <row r="135" spans="1:38" customFormat="1" ht="15.6">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row>
    <row r="136" spans="1:38" customFormat="1" ht="15.6">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row>
    <row r="137" spans="1:38" customFormat="1" ht="15.6">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row>
    <row r="138" spans="1:38" customFormat="1" ht="15.6">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row>
    <row r="139" spans="1:38" customFormat="1" ht="15.6">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row>
    <row r="140" spans="1:38" customFormat="1" ht="15.6">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row>
    <row r="141" spans="1:38" customFormat="1" ht="15.6">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row>
    <row r="142" spans="1:38" customFormat="1" ht="15.6">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row>
    <row r="143" spans="1:38" customFormat="1" ht="15.6">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row>
    <row r="144" spans="1:38" customFormat="1" ht="15.6">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row>
    <row r="145" spans="1:38" customFormat="1" ht="15.6">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row>
    <row r="146" spans="1:38" customFormat="1" ht="15.6">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row>
    <row r="147" spans="1:38" customFormat="1" ht="15.6">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row>
    <row r="148" spans="1:38" customFormat="1" ht="15.6">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row>
    <row r="149" spans="1:38" customFormat="1" ht="15.6">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row>
    <row r="150" spans="1:38" customFormat="1" ht="15.6">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row>
    <row r="151" spans="1:38" customFormat="1" ht="15.6">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row>
    <row r="152" spans="1:38" customFormat="1" ht="15.6">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row>
    <row r="153" spans="1:38" customFormat="1" ht="15.6">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row>
    <row r="154" spans="1:38" customFormat="1" ht="15.6">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row>
    <row r="155" spans="1:38" customFormat="1" ht="15.6">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row>
    <row r="156" spans="1:38" customFormat="1" ht="15.6">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row>
    <row r="157" spans="1:38" customFormat="1" ht="15.6">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row>
    <row r="158" spans="1:38" customFormat="1" ht="15.6">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row>
    <row r="159" spans="1:38" customFormat="1" ht="15.6">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row>
    <row r="160" spans="1:38" customFormat="1" ht="15.6">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row>
    <row r="161" spans="1:38" customFormat="1" ht="15.6">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row>
    <row r="162" spans="1:38" customFormat="1" ht="15.6">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row>
    <row r="163" spans="1:38" customFormat="1" ht="15.6">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row>
    <row r="164" spans="1:38" customFormat="1" ht="15.6">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row>
    <row r="165" spans="1:38" customFormat="1" ht="15.6">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row>
    <row r="166" spans="1:38" customFormat="1" ht="15.6">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row>
    <row r="167" spans="1:38" customFormat="1" ht="15.6">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row>
    <row r="168" spans="1:38" customFormat="1" ht="15.6">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row>
    <row r="169" spans="1:38" customFormat="1" ht="15.6">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row>
    <row r="170" spans="1:38" customFormat="1" ht="15.6">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row>
    <row r="171" spans="1:38" customFormat="1" ht="15.6">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row>
    <row r="172" spans="1:38" customFormat="1" ht="15.6">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row>
    <row r="173" spans="1:38" customFormat="1" ht="15.6">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row>
    <row r="174" spans="1:38" customFormat="1" ht="15.6">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row>
    <row r="175" spans="1:38" customFormat="1" ht="15.6">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row>
    <row r="176" spans="1:38" customFormat="1" ht="15.6">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row>
    <row r="177" spans="1:38" customFormat="1" ht="15.6">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row>
    <row r="178" spans="1:38" customFormat="1" ht="15.6">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row>
    <row r="179" spans="1:38" customFormat="1" ht="15.6">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row>
    <row r="180" spans="1:38" customFormat="1" ht="15.6">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row>
    <row r="181" spans="1:38" customFormat="1" ht="15.6">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row>
    <row r="182" spans="1:38" customFormat="1" ht="15.6">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row>
    <row r="183" spans="1:38" customFormat="1" ht="15.6">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row>
    <row r="184" spans="1:38" customFormat="1" ht="15.6">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row>
    <row r="185" spans="1:38" customFormat="1" ht="15.6">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row>
    <row r="186" spans="1:38" customFormat="1" ht="15.6">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row>
    <row r="187" spans="1:38" customFormat="1" ht="15.6">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row>
    <row r="188" spans="1:38" customFormat="1" ht="15.6">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row>
    <row r="189" spans="1:38" customFormat="1" ht="15.6">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row>
    <row r="190" spans="1:38" customFormat="1" ht="15.6">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row>
    <row r="191" spans="1:38" customFormat="1" ht="15.6">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row>
    <row r="192" spans="1:38" customFormat="1" ht="15.6">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row>
    <row r="193" spans="1:38" customFormat="1" ht="15.6">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row>
    <row r="194" spans="1:38" customFormat="1" ht="15.6">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row>
    <row r="195" spans="1:38" customFormat="1" ht="15.6">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row>
    <row r="196" spans="1:38" customFormat="1" ht="15.6">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row>
    <row r="197" spans="1:38" customFormat="1" ht="15.6">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row>
    <row r="198" spans="1:38" customFormat="1" ht="15.6">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row>
    <row r="199" spans="1:38" customFormat="1" ht="15.6">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row>
    <row r="200" spans="1:38" customFormat="1" ht="15.6">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row>
    <row r="201" spans="1:38" customFormat="1" ht="15.6">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row>
    <row r="202" spans="1:38" customFormat="1" ht="15.6">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row>
    <row r="203" spans="1:38" customFormat="1" ht="15.6">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row>
    <row r="204" spans="1:38" customFormat="1" ht="15.6">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row>
    <row r="205" spans="1:38" customFormat="1" ht="15.6">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row>
    <row r="206" spans="1:38" customFormat="1" ht="15.6">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row>
    <row r="207" spans="1:38" customFormat="1" ht="15.6">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row>
    <row r="208" spans="1:38" customFormat="1" ht="15.6">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row>
    <row r="209" spans="1:38" customFormat="1" ht="15.6">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row>
    <row r="210" spans="1:38" customFormat="1" ht="15.6">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row>
    <row r="211" spans="1:38" customFormat="1" ht="15.6">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row>
    <row r="212" spans="1:38" customFormat="1" ht="15.6">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row>
    <row r="213" spans="1:38" customFormat="1" ht="15.6">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row>
    <row r="214" spans="1:38" customFormat="1" ht="15.6">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row>
    <row r="215" spans="1:38" customFormat="1" ht="15.6">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row>
    <row r="216" spans="1:38" customFormat="1" ht="15.6">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row>
    <row r="217" spans="1:38" customFormat="1" ht="15.6">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row>
    <row r="218" spans="1:38" customFormat="1" ht="15.6">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row>
    <row r="219" spans="1:38" customFormat="1" ht="15.6">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row>
    <row r="220" spans="1:38" customFormat="1" ht="15.6">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row>
    <row r="221" spans="1:38" customFormat="1" ht="15.6">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row>
    <row r="222" spans="1:38" customFormat="1" ht="15.6">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row>
    <row r="223" spans="1:38" customFormat="1" ht="15.6">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row>
    <row r="224" spans="1:38" customFormat="1" ht="15.6">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row>
    <row r="225" spans="1:38" customFormat="1" ht="15.6">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row>
    <row r="226" spans="1:38" customFormat="1" ht="15.6">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row>
    <row r="227" spans="1:38" customFormat="1" ht="15.6">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row>
    <row r="228" spans="1:38" customFormat="1" ht="15.6">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row>
    <row r="229" spans="1:38" customFormat="1" ht="15.6">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row>
    <row r="230" spans="1:38" customFormat="1" ht="15.6">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row>
    <row r="231" spans="1:38" customFormat="1" ht="15.6">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row>
    <row r="232" spans="1:38" customFormat="1" ht="15.6">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row>
    <row r="233" spans="1:38" customFormat="1" ht="15.6">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row>
    <row r="234" spans="1:38" customFormat="1" ht="15.6">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row>
    <row r="235" spans="1:38" customFormat="1" ht="15.6">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row>
    <row r="236" spans="1:38" customFormat="1" ht="15.6">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row>
    <row r="237" spans="1:38" customFormat="1" ht="15.6">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row>
    <row r="238" spans="1:38" customFormat="1" ht="15.6">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row>
    <row r="239" spans="1:38" customFormat="1" ht="15.6">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row>
    <row r="240" spans="1:38" customFormat="1" ht="15.6">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row>
    <row r="241" spans="1:38" customFormat="1" ht="15.6">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row>
    <row r="242" spans="1:38" customFormat="1" ht="15.6">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row>
    <row r="243" spans="1:38" customFormat="1" ht="15.6">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row>
    <row r="244" spans="1:38" customFormat="1" ht="15.6">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row>
    <row r="245" spans="1:38" customFormat="1" ht="15.6">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row>
    <row r="246" spans="1:38" customFormat="1" ht="15.6">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row>
    <row r="247" spans="1:38" customFormat="1" ht="15.6">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row>
    <row r="248" spans="1:38" customFormat="1" ht="15.6">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row>
    <row r="249" spans="1:38" customFormat="1" ht="15.6">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row>
    <row r="250" spans="1:38" customFormat="1" ht="15.6">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row>
    <row r="251" spans="1:38" customFormat="1" ht="15.6">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row>
    <row r="252" spans="1:38" customFormat="1" ht="15.6">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row>
    <row r="253" spans="1:38" customFormat="1" ht="15.6">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row>
    <row r="254" spans="1:38" customFormat="1" ht="15.6">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row>
    <row r="255" spans="1:38" customFormat="1" ht="15.6">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row>
    <row r="256" spans="1:38" customFormat="1" ht="15.6">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row>
    <row r="257" spans="1:38" customFormat="1" ht="15.6">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row>
    <row r="258" spans="1:38" customFormat="1" ht="15.6">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row>
    <row r="259" spans="1:38" customFormat="1" ht="15.6">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row>
    <row r="260" spans="1:38" customFormat="1" ht="15.6">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row>
    <row r="261" spans="1:38" customFormat="1" ht="15.6">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row>
    <row r="262" spans="1:38" customFormat="1" ht="15.6">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row>
    <row r="263" spans="1:38" customFormat="1" ht="15.6">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row>
    <row r="264" spans="1:38" customFormat="1" ht="15.6">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row>
    <row r="265" spans="1:38" customFormat="1" ht="15.6">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row>
    <row r="266" spans="1:38" customFormat="1" ht="15.6">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row>
    <row r="267" spans="1:38" customFormat="1" ht="15.6">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row>
    <row r="268" spans="1:38" customFormat="1" ht="15.6">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row>
    <row r="269" spans="1:38" customFormat="1" ht="15.6">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row>
    <row r="270" spans="1:38" customFormat="1" ht="15.6">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row>
    <row r="271" spans="1:38" customFormat="1" ht="15.6">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row>
    <row r="272" spans="1:38" customFormat="1" ht="15.6">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row>
    <row r="273" spans="1:38" customFormat="1" ht="15.6">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row>
    <row r="274" spans="1:38" customFormat="1" ht="15.6">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row>
    <row r="275" spans="1:38" customFormat="1" ht="15.6">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row>
    <row r="276" spans="1:38" customFormat="1" ht="15.6">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row>
    <row r="277" spans="1:38" customFormat="1" ht="15.6">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row>
    <row r="278" spans="1:38" customFormat="1" ht="15.6">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row>
    <row r="279" spans="1:38" customFormat="1" ht="15.6">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row>
    <row r="280" spans="1:38" customFormat="1" ht="15.6">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row>
    <row r="281" spans="1:38" customFormat="1" ht="15.6">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row>
    <row r="282" spans="1:38" customFormat="1" ht="15.6">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row>
    <row r="283" spans="1:38" customFormat="1" ht="15.6">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row>
    <row r="284" spans="1:38" customFormat="1" ht="15.6">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row>
    <row r="285" spans="1:38" customFormat="1" ht="15.6">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row>
    <row r="286" spans="1:38" customFormat="1" ht="15.6">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row>
    <row r="287" spans="1:38" customFormat="1" ht="15.6">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row>
    <row r="288" spans="1:38" customFormat="1" ht="15.6">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row>
    <row r="289" spans="1:38" customFormat="1" ht="15.6">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row>
    <row r="290" spans="1:38" customFormat="1" ht="15.6">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row>
    <row r="291" spans="1:38" customFormat="1" ht="15.6">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row>
    <row r="292" spans="1:38" customFormat="1" ht="15.6">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row>
    <row r="293" spans="1:38" customFormat="1" ht="15.6">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row>
    <row r="294" spans="1:38" customFormat="1" ht="15.6">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row>
    <row r="295" spans="1:38" customFormat="1" ht="15.6">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row>
    <row r="296" spans="1:38" customFormat="1" ht="15.6">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row>
    <row r="297" spans="1:38" customFormat="1" ht="15.6">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row>
    <row r="298" spans="1:38" customFormat="1" ht="15.6">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row>
    <row r="299" spans="1:38" customFormat="1" ht="15.6">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row>
    <row r="300" spans="1:38" customFormat="1" ht="15.6">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row>
    <row r="301" spans="1:38" customFormat="1" ht="15.6">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row>
    <row r="302" spans="1:38" customFormat="1" ht="15.6">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row>
    <row r="303" spans="1:38" customFormat="1" ht="15.6">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row>
    <row r="304" spans="1:38" customFormat="1" ht="15.6">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row>
    <row r="305" spans="1:38" customFormat="1" ht="15.6">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row>
    <row r="306" spans="1:38" customFormat="1" ht="15.6">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row>
    <row r="307" spans="1:38" customFormat="1" ht="15.6">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row>
    <row r="308" spans="1:38" customFormat="1" ht="15.6">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row>
    <row r="309" spans="1:38" customFormat="1" ht="15.6">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row>
    <row r="310" spans="1:38" customFormat="1" ht="15.6">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row>
    <row r="311" spans="1:38" customFormat="1" ht="15.6">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row>
    <row r="312" spans="1:38" customFormat="1" ht="15.6">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row>
    <row r="313" spans="1:38" customFormat="1" ht="15.6">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row>
    <row r="314" spans="1:38" customFormat="1" ht="15.6">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row>
    <row r="315" spans="1:38" customFormat="1" ht="15.6">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row>
    <row r="316" spans="1:38" customFormat="1" ht="15.6">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row>
    <row r="317" spans="1:38" customFormat="1" ht="15.6">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row>
    <row r="318" spans="1:38" customFormat="1" ht="15.6">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row>
    <row r="319" spans="1:38" customFormat="1" ht="15.6">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row>
    <row r="320" spans="1:38" customFormat="1" ht="15.6">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row>
    <row r="321" spans="1:38" customFormat="1" ht="15.6">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row>
    <row r="322" spans="1:38" customFormat="1" ht="15.6">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row>
    <row r="323" spans="1:38" customFormat="1" ht="15.6">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row>
    <row r="324" spans="1:38" customFormat="1" ht="15.6">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row>
    <row r="325" spans="1:38" customFormat="1" ht="15.6">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row>
    <row r="326" spans="1:38" customFormat="1" ht="15.6">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row>
    <row r="327" spans="1:38" customFormat="1" ht="15.6">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row>
    <row r="328" spans="1:38" customFormat="1" ht="15.6">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row>
    <row r="329" spans="1:38" customFormat="1" ht="15.6">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row>
    <row r="330" spans="1:38" customFormat="1" ht="15.6">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row>
    <row r="331" spans="1:38" customFormat="1" ht="15.6">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row>
    <row r="332" spans="1:38" customFormat="1" ht="15.6">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row>
    <row r="333" spans="1:38" customFormat="1" ht="15.6">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row>
    <row r="334" spans="1:38" customFormat="1" ht="15.6">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row>
    <row r="335" spans="1:38" customFormat="1" ht="15.6">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row>
    <row r="336" spans="1:38" customFormat="1" ht="15.6">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row>
    <row r="337" spans="1:38" customFormat="1" ht="15.6">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row>
    <row r="338" spans="1:38" customFormat="1" ht="15.6">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row>
    <row r="339" spans="1:38" customFormat="1" ht="15.6">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row>
    <row r="340" spans="1:38" customFormat="1" ht="15.6">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row>
    <row r="341" spans="1:38" customFormat="1" ht="15.6">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row>
    <row r="342" spans="1:38" customFormat="1" ht="15.6">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row>
    <row r="343" spans="1:38" customFormat="1" ht="15.6">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row>
    <row r="344" spans="1:38" customFormat="1" ht="15.6">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row>
    <row r="345" spans="1:38" customFormat="1" ht="15.6">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row>
    <row r="346" spans="1:38" customFormat="1" ht="15.6">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row>
    <row r="347" spans="1:38" customFormat="1" ht="15.6">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row>
    <row r="348" spans="1:38" customFormat="1" ht="15.6">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row>
    <row r="349" spans="1:38" customFormat="1" ht="15.6">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row>
    <row r="350" spans="1:38" customFormat="1" ht="15.6">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row>
    <row r="351" spans="1:38" customFormat="1" ht="15.6">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row>
    <row r="352" spans="1:38" customFormat="1" ht="15.6">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1:38" customFormat="1" ht="15.6">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1:38" customFormat="1" ht="15.6">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1:38" customFormat="1" ht="15.6">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row r="356" spans="1:38" customFormat="1" ht="15.6">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1:38" customFormat="1" ht="15.6">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1:38" customFormat="1" ht="15.6">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1:38" customFormat="1" ht="15.6">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1:38" customFormat="1" ht="15.6">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row r="361" spans="1:38" customFormat="1" ht="15.6">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row>
    <row r="362" spans="1:38" customFormat="1" ht="15.6">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row>
    <row r="363" spans="1:38" customFormat="1" ht="15.6">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row>
    <row r="364" spans="1:38" customFormat="1" ht="15.6">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row>
    <row r="365" spans="1:38" customFormat="1" ht="15.6">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row>
    <row r="366" spans="1:38" customFormat="1" ht="15.6">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row>
    <row r="367" spans="1:38" customFormat="1" ht="15.6">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row>
    <row r="368" spans="1:38" customFormat="1" ht="15.6">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row>
    <row r="369" spans="1:38" customFormat="1" ht="15.6">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row>
    <row r="370" spans="1:38" customFormat="1" ht="15.6">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row>
    <row r="371" spans="1:38" customFormat="1" ht="15.6">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row>
    <row r="372" spans="1:38" customFormat="1" ht="15.6">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row>
    <row r="373" spans="1:38" customFormat="1" ht="15.6">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row>
    <row r="374" spans="1:38" customFormat="1" ht="15.6">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row>
    <row r="375" spans="1:38" customFormat="1" ht="15.6">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row>
    <row r="376" spans="1:38" customFormat="1" ht="15.6">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row>
    <row r="377" spans="1:38" customFormat="1" ht="15.6">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row>
    <row r="378" spans="1:38" customFormat="1" ht="15.6">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row>
    <row r="379" spans="1:38" customFormat="1" ht="15.6">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row>
    <row r="380" spans="1:38" customFormat="1" ht="15.6">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row>
    <row r="381" spans="1:38" customFormat="1" ht="15.6">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row>
    <row r="382" spans="1:38" customFormat="1" ht="15.6">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row>
    <row r="383" spans="1:38" customFormat="1" ht="15.6">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row>
    <row r="384" spans="1:38" customFormat="1" ht="15.6">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row>
    <row r="385" spans="1:38" customFormat="1" ht="15.6">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row>
    <row r="386" spans="1:38" customFormat="1" ht="15.6">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row>
    <row r="387" spans="1:38" customFormat="1" ht="15.6">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row>
    <row r="388" spans="1:38" customFormat="1" ht="15.6">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row>
    <row r="389" spans="1:38" customFormat="1" ht="15.6">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row>
    <row r="390" spans="1:38" customFormat="1" ht="15.6">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row>
    <row r="391" spans="1:38" customFormat="1" ht="15.6">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row>
    <row r="392" spans="1:38" customFormat="1" ht="15.6">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row>
    <row r="393" spans="1:38" customFormat="1" ht="15.6">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row>
    <row r="394" spans="1:38" customFormat="1" ht="15.6">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row>
    <row r="395" spans="1:38" customFormat="1" ht="15.6">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row>
    <row r="396" spans="1:38" customFormat="1" ht="15.6">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row>
    <row r="397" spans="1:38" customFormat="1" ht="15.6">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row>
    <row r="398" spans="1:38" customFormat="1" ht="15.6">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row>
    <row r="399" spans="1:38" customFormat="1" ht="15.6">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row>
    <row r="400" spans="1:38" customFormat="1" ht="15.6">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row>
    <row r="401" spans="1:38" customFormat="1" ht="15.6">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row>
    <row r="402" spans="1:38" customFormat="1" ht="15.6">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row>
    <row r="403" spans="1:38" customFormat="1" ht="15.6">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row>
    <row r="404" spans="1:38" customFormat="1" ht="15.6">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row>
    <row r="405" spans="1:38" customFormat="1" ht="15.6">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row>
    <row r="406" spans="1:38" customFormat="1" ht="15.6">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row>
    <row r="407" spans="1:38" customFormat="1" ht="15.6">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row>
    <row r="408" spans="1:38" customFormat="1" ht="15.6">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row>
    <row r="409" spans="1:38" customFormat="1" ht="15.6">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row>
    <row r="410" spans="1:38" customFormat="1" ht="15.6">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row>
    <row r="411" spans="1:38" customFormat="1" ht="15.6">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row>
    <row r="412" spans="1:38" customFormat="1" ht="15.6">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row>
    <row r="413" spans="1:38" customFormat="1" ht="15.6">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row>
    <row r="414" spans="1:38" customFormat="1" ht="15.6">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row>
    <row r="415" spans="1:38" customFormat="1" ht="15.6">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row>
    <row r="416" spans="1:38" customFormat="1" ht="15.6">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row>
    <row r="417" spans="1:38" customFormat="1" ht="15.6">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row>
    <row r="418" spans="1:38" customFormat="1" ht="15.6">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row>
    <row r="419" spans="1:38" customFormat="1" ht="15.6">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row>
    <row r="420" spans="1:38" customFormat="1" ht="15.6">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row>
    <row r="421" spans="1:38" customFormat="1" ht="15.6">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row>
    <row r="422" spans="1:38" customFormat="1" ht="15.6">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row>
    <row r="423" spans="1:38" customFormat="1" ht="15.6">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row>
    <row r="424" spans="1:38" customFormat="1" ht="15.6">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row>
    <row r="425" spans="1:38" customFormat="1" ht="15.6">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row>
    <row r="426" spans="1:38" customFormat="1" ht="15.6">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row>
    <row r="427" spans="1:38" customFormat="1" ht="15.6">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row>
    <row r="428" spans="1:38" customFormat="1" ht="15.6">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row>
    <row r="429" spans="1:38" customFormat="1" ht="15.6">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row>
    <row r="430" spans="1:38" customFormat="1" ht="15.6">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row>
    <row r="431" spans="1:38" customFormat="1" ht="15.6">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row>
    <row r="432" spans="1:38" customFormat="1" ht="15.6">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row>
    <row r="433" spans="1:38" customFormat="1" ht="15.6">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row>
    <row r="434" spans="1:38" customFormat="1" ht="15.6">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row>
    <row r="435" spans="1:38" customFormat="1" ht="15.6">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row>
    <row r="436" spans="1:38" customFormat="1" ht="15.6">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row>
    <row r="437" spans="1:38" customFormat="1" ht="15.6">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row>
    <row r="438" spans="1:38" customFormat="1" ht="15.6">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row>
    <row r="439" spans="1:38" customFormat="1" ht="15.6">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row>
    <row r="440" spans="1:38" customFormat="1" ht="15.6">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row>
    <row r="441" spans="1:38" customFormat="1" ht="15.6">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row>
    <row r="442" spans="1:38" customFormat="1" ht="15.6">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row>
    <row r="443" spans="1:38" customFormat="1" ht="15.6">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row>
    <row r="444" spans="1:38" customFormat="1" ht="15.6">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row>
    <row r="445" spans="1:38" customFormat="1" ht="15.6">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row>
    <row r="446" spans="1:38" customFormat="1" ht="15.6">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row>
    <row r="447" spans="1:38" customFormat="1" ht="15.6">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row>
    <row r="448" spans="1:38" customFormat="1" ht="15.6">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row>
    <row r="449" spans="1:38" customFormat="1" ht="15.6">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row>
    <row r="450" spans="1:38" customFormat="1" ht="15.6">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row>
    <row r="451" spans="1:38" customFormat="1" ht="15.6">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row>
    <row r="452" spans="1:38" customFormat="1" ht="15.6">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row>
    <row r="453" spans="1:38" customFormat="1" ht="15.6">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row>
    <row r="454" spans="1:38" customFormat="1" ht="15.6">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row>
    <row r="455" spans="1:38" customFormat="1" ht="15.6">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row>
    <row r="456" spans="1:38" customFormat="1" ht="15.6">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row>
    <row r="457" spans="1:38" customFormat="1" ht="15.6">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row>
    <row r="458" spans="1:38" customFormat="1" ht="15.6">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row>
    <row r="459" spans="1:38" customFormat="1" ht="15.6">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row>
    <row r="460" spans="1:38" customFormat="1" ht="15.6">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row>
    <row r="461" spans="1:38" customFormat="1" ht="15.6">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row>
    <row r="462" spans="1:38" customFormat="1" ht="15.6">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row>
    <row r="463" spans="1:38" customFormat="1" ht="15.6">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row>
    <row r="464" spans="1:38" customFormat="1" ht="15.6">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row>
    <row r="465" spans="1:38" customFormat="1" ht="15.6">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row>
    <row r="466" spans="1:38" customFormat="1" ht="15.6">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row>
    <row r="467" spans="1:38" customFormat="1" ht="15.6">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row>
    <row r="468" spans="1:38" customFormat="1" ht="15.6">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row>
    <row r="469" spans="1:38" customFormat="1" ht="15.6">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row>
    <row r="470" spans="1:38" customFormat="1" ht="15.6">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row>
    <row r="471" spans="1:38" customFormat="1" ht="15.6">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row>
    <row r="472" spans="1:38" customFormat="1" ht="15.6">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row>
    <row r="473" spans="1:38" customFormat="1" ht="15.6">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row>
    <row r="474" spans="1:38" customFormat="1" ht="15.6">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row>
    <row r="475" spans="1:38" customFormat="1" ht="15.6">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row>
    <row r="476" spans="1:38" customFormat="1" ht="15.6">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row>
    <row r="477" spans="1:38" customFormat="1" ht="15.6">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row>
    <row r="478" spans="1:38" customFormat="1" ht="15.6">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row>
    <row r="479" spans="1:38" customFormat="1" ht="15.6">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row>
    <row r="480" spans="1:38" customFormat="1" ht="15.6">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row>
    <row r="481" spans="1:38" customFormat="1" ht="15.6">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row>
    <row r="482" spans="1:38" customFormat="1" ht="15.6">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row>
    <row r="483" spans="1:38" customFormat="1" ht="15.6">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row>
    <row r="484" spans="1:38" customFormat="1" ht="15.6">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row>
    <row r="485" spans="1:38" customFormat="1" ht="15.6">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row>
    <row r="486" spans="1:38" customFormat="1" ht="15.6">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row>
    <row r="487" spans="1:38" customFormat="1" ht="15.6">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row>
    <row r="488" spans="1:38" customFormat="1" ht="15.6">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row>
    <row r="489" spans="1:38" customFormat="1" ht="15.6">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row>
    <row r="490" spans="1:38" customFormat="1" ht="15.6">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row>
    <row r="491" spans="1:38" customFormat="1" ht="15.6">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row>
    <row r="492" spans="1:38" customFormat="1" ht="15.6">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row>
    <row r="493" spans="1:38" customFormat="1" ht="15.6">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row>
    <row r="494" spans="1:38" customFormat="1" ht="15.6">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row>
    <row r="495" spans="1:38" customFormat="1" ht="15.6">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row>
    <row r="496" spans="1:38" customFormat="1" ht="15.6">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row>
    <row r="497" spans="1:38" customFormat="1" ht="15.6">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row>
    <row r="498" spans="1:38" customFormat="1" ht="15.6">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row>
    <row r="499" spans="1:38" customFormat="1" ht="15.6">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row>
    <row r="500" spans="1:38" customFormat="1" ht="15.6">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row>
    <row r="501" spans="1:38" customFormat="1" ht="15.6">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row>
    <row r="502" spans="1:38" customFormat="1" ht="15.6">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row>
    <row r="503" spans="1:38" customFormat="1" ht="15.6">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row>
    <row r="504" spans="1:38" customFormat="1" ht="15.6">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row>
    <row r="505" spans="1:38" customFormat="1" ht="15.6">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row>
    <row r="506" spans="1:38" customFormat="1" ht="15.6">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row>
    <row r="507" spans="1:38" customFormat="1" ht="15.6">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row>
    <row r="508" spans="1:38" customFormat="1" ht="15.6">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row>
    <row r="509" spans="1:38" customFormat="1" ht="15.6">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row>
    <row r="510" spans="1:38" customFormat="1" ht="15.6">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row>
    <row r="511" spans="1:38" customFormat="1" ht="15.6">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row>
    <row r="512" spans="1:38" customFormat="1" ht="15.6">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row>
    <row r="513" spans="1:38" customFormat="1" ht="15.6">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row>
    <row r="514" spans="1:38" customFormat="1" ht="15.6">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row>
    <row r="515" spans="1:38" customFormat="1" ht="15.6">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row>
    <row r="516" spans="1:38" customFormat="1" ht="15.6">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row>
    <row r="517" spans="1:38" customFormat="1" ht="15.6">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row>
    <row r="518" spans="1:38" customFormat="1" ht="15.6">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row>
    <row r="519" spans="1:38" customFormat="1" ht="15.6">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row>
    <row r="520" spans="1:38" customFormat="1" ht="15.6">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row>
    <row r="521" spans="1:38" customFormat="1" ht="15.6">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row>
    <row r="522" spans="1:38" customFormat="1" ht="15.6">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row>
    <row r="523" spans="1:38" customFormat="1" ht="15.6">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row>
    <row r="524" spans="1:38" customFormat="1" ht="15.6">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row>
    <row r="525" spans="1:38" customFormat="1" ht="15.6">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row>
    <row r="526" spans="1:38" customFormat="1" ht="15.6">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row>
    <row r="527" spans="1:38" customFormat="1" ht="15.6">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row>
    <row r="528" spans="1:38" customFormat="1" ht="15.6">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row>
    <row r="529" spans="1:38" customFormat="1" ht="15.6">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row>
    <row r="530" spans="1:38" customFormat="1" ht="15.6">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row>
    <row r="531" spans="1:38" customFormat="1" ht="15.6">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row>
    <row r="532" spans="1:38" customFormat="1" ht="15.6">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row>
    <row r="533" spans="1:38" customFormat="1" ht="15.6">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row>
    <row r="534" spans="1:38" customFormat="1" ht="15.6">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row>
    <row r="535" spans="1:38" customFormat="1" ht="15.6">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row>
    <row r="536" spans="1:38" customFormat="1" ht="15.6">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row>
    <row r="537" spans="1:38" customFormat="1" ht="15.6">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row>
    <row r="538" spans="1:38" customFormat="1" ht="15.6">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row>
    <row r="539" spans="1:38" customFormat="1" ht="15.6">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row>
    <row r="540" spans="1:38" customFormat="1" ht="15.6">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row>
    <row r="541" spans="1:38" customFormat="1" ht="15.6">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row>
    <row r="542" spans="1:38" customFormat="1" ht="15.6">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row>
    <row r="543" spans="1:38" customFormat="1" ht="15.6">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row>
    <row r="544" spans="1:38" customFormat="1" ht="15.6">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row>
    <row r="545" spans="1:38" customFormat="1" ht="15.6">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row>
    <row r="546" spans="1:38" customFormat="1" ht="15.6">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row>
    <row r="547" spans="1:38" customFormat="1" ht="15.6">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row>
    <row r="548" spans="1:38" customFormat="1" ht="15.6">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row>
    <row r="549" spans="1:38" customFormat="1" ht="15.6">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row>
    <row r="550" spans="1:38" customFormat="1" ht="15.6">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row>
    <row r="551" spans="1:38" customFormat="1" ht="15.6">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row>
    <row r="552" spans="1:38" customFormat="1" ht="15.6">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row>
    <row r="553" spans="1:38" customFormat="1" ht="15.6">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row>
    <row r="554" spans="1:38" customFormat="1" ht="15.6">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row>
    <row r="555" spans="1:38" customFormat="1" ht="15.6">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row>
    <row r="556" spans="1:38" customFormat="1" ht="15.6">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row>
    <row r="557" spans="1:38" customFormat="1" ht="15.6">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row>
    <row r="558" spans="1:38" customFormat="1" ht="15.6">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row>
    <row r="559" spans="1:38" customFormat="1" ht="15.6">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row>
    <row r="560" spans="1:38" customFormat="1" ht="15.6">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row>
    <row r="561" spans="1:38" customFormat="1" ht="15.6">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row>
    <row r="562" spans="1:38" customFormat="1" ht="15.6">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row>
    <row r="563" spans="1:38" customFormat="1" ht="15.6">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row>
    <row r="564" spans="1:38" customFormat="1" ht="15.6">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row>
    <row r="565" spans="1:38" customFormat="1" ht="15.6">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row>
    <row r="566" spans="1:38" customFormat="1" ht="15.6">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row>
    <row r="567" spans="1:38" customFormat="1" ht="15.6">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row>
    <row r="568" spans="1:38" customFormat="1" ht="15.6">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row>
    <row r="569" spans="1:38" customFormat="1" ht="15.6">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row>
    <row r="570" spans="1:38" customFormat="1" ht="15.6">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row>
    <row r="571" spans="1:38" customFormat="1" ht="15.6">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row>
    <row r="572" spans="1:38" customFormat="1" ht="15.6">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row>
    <row r="573" spans="1:38" customFormat="1" ht="15.6">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row>
    <row r="574" spans="1:38" customFormat="1" ht="15.6">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row>
    <row r="575" spans="1:38" customFormat="1" ht="15.6">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row>
    <row r="576" spans="1:38" customFormat="1" ht="15.6">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row>
    <row r="577" spans="1:38" customFormat="1" ht="15.6">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row>
    <row r="578" spans="1:38" customFormat="1" ht="15.6">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row>
    <row r="579" spans="1:38" customFormat="1" ht="15.6">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row>
    <row r="580" spans="1:38" customFormat="1" ht="15.6">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row>
    <row r="581" spans="1:38" customFormat="1" ht="15.6">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row>
    <row r="582" spans="1:38" customFormat="1" ht="15.6">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row>
    <row r="583" spans="1:38" customFormat="1" ht="15.6">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row>
    <row r="584" spans="1:38" customFormat="1" ht="15.6">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row>
    <row r="585" spans="1:38" customFormat="1" ht="15.6">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row>
    <row r="586" spans="1:38" customFormat="1" ht="15.6">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row>
    <row r="587" spans="1:38" customFormat="1" ht="15.6">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row>
    <row r="588" spans="1:38" customFormat="1" ht="15.6">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row>
    <row r="589" spans="1:38" customFormat="1" ht="15.6">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row>
    <row r="590" spans="1:38" customFormat="1" ht="15.6">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row>
    <row r="591" spans="1:38" customFormat="1" ht="15.6">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row>
    <row r="592" spans="1:38" customFormat="1" ht="15.6">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row>
    <row r="593" spans="1:38" customFormat="1" ht="15.6">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row>
    <row r="594" spans="1:38" customFormat="1" ht="15.6">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row>
    <row r="595" spans="1:38" customFormat="1" ht="15.6">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row>
    <row r="596" spans="1:38" customFormat="1" ht="15.6">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row>
    <row r="597" spans="1:38" customFormat="1" ht="15.6">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row>
    <row r="598" spans="1:38" customFormat="1" ht="15.6">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row>
    <row r="599" spans="1:38" customFormat="1" ht="15.6">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row>
    <row r="600" spans="1:38" customFormat="1" ht="15.6">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row>
    <row r="601" spans="1:38" customFormat="1" ht="15.6">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row>
    <row r="602" spans="1:38" customFormat="1" ht="15.6">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row>
    <row r="603" spans="1:38" customFormat="1" ht="15.6">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row>
    <row r="604" spans="1:38" customFormat="1" ht="15.6">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row>
    <row r="605" spans="1:38" customFormat="1" ht="15.6">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row>
    <row r="606" spans="1:38" customFormat="1" ht="15.6">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row>
    <row r="607" spans="1:38" customFormat="1" ht="15.6">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row>
    <row r="608" spans="1:38" customFormat="1" ht="15.6">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row>
    <row r="609" spans="1:38" customFormat="1" ht="15.6">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row>
    <row r="610" spans="1:38" customFormat="1" ht="15.6">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row>
    <row r="611" spans="1:38" customFormat="1" ht="15.6">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row>
    <row r="612" spans="1:38" customFormat="1" ht="15.6">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row>
    <row r="613" spans="1:38" customFormat="1" ht="15.6">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row>
    <row r="614" spans="1:38" customFormat="1" ht="15.6">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row>
    <row r="615" spans="1:38" customFormat="1" ht="15.6">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row>
    <row r="616" spans="1:38" customFormat="1" ht="15.6">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row>
    <row r="617" spans="1:38" customFormat="1" ht="15.6">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row>
    <row r="618" spans="1:38" customFormat="1" ht="15.6">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row>
    <row r="619" spans="1:38" customFormat="1" ht="15.6">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row>
    <row r="620" spans="1:38" customFormat="1" ht="15.6">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row>
    <row r="621" spans="1:38" customFormat="1" ht="15.6">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row>
    <row r="622" spans="1:38" customFormat="1" ht="15.6">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row>
    <row r="623" spans="1:38" customFormat="1" ht="15.6">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row>
    <row r="624" spans="1:38" customFormat="1" ht="15.6">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row>
    <row r="625" spans="1:38" customFormat="1" ht="15.6">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row>
    <row r="626" spans="1:38" customFormat="1" ht="15.6">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row>
    <row r="627" spans="1:38" customFormat="1" ht="15.6">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row>
    <row r="628" spans="1:38" customFormat="1" ht="15.6">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row>
    <row r="629" spans="1:38" customFormat="1" ht="15.6">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row>
    <row r="630" spans="1:38" customFormat="1" ht="15.6">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row>
    <row r="631" spans="1:38" customFormat="1" ht="15.6">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row>
    <row r="632" spans="1:38" customFormat="1" ht="15.6">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row>
    <row r="633" spans="1:38" customFormat="1" ht="15.6">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row>
    <row r="634" spans="1:38" customFormat="1" ht="15.6">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row>
    <row r="635" spans="1:38" customFormat="1" ht="15.6">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row>
    <row r="636" spans="1:38" customFormat="1" ht="15.6">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row>
    <row r="637" spans="1:38" customFormat="1" ht="15.6">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row>
    <row r="638" spans="1:38" customFormat="1" ht="15.6">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row>
    <row r="639" spans="1:38" customFormat="1" ht="15.6">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row>
    <row r="640" spans="1:38" customFormat="1" ht="15.6">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row>
    <row r="641" spans="1:38" customFormat="1" ht="15.6">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row>
    <row r="642" spans="1:38" customFormat="1" ht="15.6">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row>
    <row r="643" spans="1:38" customFormat="1" ht="15.6">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row>
    <row r="644" spans="1:38" customFormat="1" ht="15.6">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row>
    <row r="645" spans="1:38" customFormat="1" ht="15.6">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row>
    <row r="646" spans="1:38" customFormat="1" ht="15.6">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row>
    <row r="647" spans="1:38" customFormat="1" ht="15.6">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row>
    <row r="648" spans="1:38" customFormat="1" ht="15.6">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row>
    <row r="649" spans="1:38" customFormat="1" ht="15.6">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row>
    <row r="650" spans="1:38" customFormat="1" ht="15.6">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row>
    <row r="651" spans="1:38" customFormat="1" ht="15.6">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row>
    <row r="652" spans="1:38" customFormat="1" ht="15.6">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row>
    <row r="653" spans="1:38" customFormat="1" ht="15.6">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row>
    <row r="654" spans="1:38" customFormat="1" ht="15.6">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row>
    <row r="655" spans="1:38" customFormat="1" ht="15.6">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row>
    <row r="656" spans="1:38" customFormat="1" ht="15.6">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row>
    <row r="657" spans="1:38" customFormat="1" ht="15.6">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row>
    <row r="658" spans="1:38" customFormat="1" ht="15.6">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row>
    <row r="659" spans="1:38" customFormat="1" ht="15.6">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row>
    <row r="660" spans="1:38" customFormat="1" ht="15.6">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row>
    <row r="661" spans="1:38" customFormat="1" ht="15.6">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row>
    <row r="662" spans="1:38" customFormat="1" ht="15.6">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row>
    <row r="663" spans="1:38" customFormat="1" ht="15.6">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row>
    <row r="664" spans="1:38" customFormat="1" ht="15.6">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row>
    <row r="665" spans="1:38" customFormat="1" ht="15.6">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row>
    <row r="666" spans="1:38" customFormat="1" ht="15.6">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row>
    <row r="667" spans="1:38" customFormat="1" ht="15.6">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row>
    <row r="668" spans="1:38" customFormat="1" ht="15.6">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row>
    <row r="669" spans="1:38" customFormat="1" ht="15.6">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row>
    <row r="670" spans="1:38" customFormat="1" ht="15.6">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row>
    <row r="671" spans="1:38" customFormat="1" ht="15.6">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row>
    <row r="672" spans="1:38" customFormat="1" ht="15.6">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row>
    <row r="673" spans="1:38" customFormat="1" ht="15.6">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row>
    <row r="674" spans="1:38" customFormat="1" ht="15.6">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row>
    <row r="675" spans="1:38" customFormat="1" ht="15.6">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row>
    <row r="676" spans="1:38" customFormat="1" ht="15.6">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row>
    <row r="677" spans="1:38" customFormat="1" ht="15.6">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row>
    <row r="678" spans="1:38" customFormat="1" ht="15.6">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row>
    <row r="679" spans="1:38" customFormat="1" ht="15.6">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row>
    <row r="680" spans="1:38" customFormat="1" ht="15.6">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row>
    <row r="681" spans="1:38" customFormat="1" ht="15.6">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row>
    <row r="682" spans="1:38" customFormat="1" ht="15.6">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row>
    <row r="683" spans="1:38" customFormat="1" ht="15.6">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row>
    <row r="684" spans="1:38" customFormat="1" ht="15.6">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row>
    <row r="685" spans="1:38" customFormat="1" ht="15.6">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row>
    <row r="686" spans="1:38" customFormat="1" ht="15.6">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row>
    <row r="687" spans="1:38" customFormat="1" ht="15.6">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row>
    <row r="688" spans="1:38" customFormat="1" ht="15.6">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row>
    <row r="689" spans="1:38" customFormat="1" ht="15.6">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row>
    <row r="690" spans="1:38" customFormat="1" ht="15.6">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row>
    <row r="691" spans="1:38" customFormat="1" ht="15.6">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row>
    <row r="692" spans="1:38" customFormat="1" ht="15.6">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row>
    <row r="693" spans="1:38" customFormat="1" ht="15.6">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row>
    <row r="694" spans="1:38" customFormat="1" ht="15.6">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row>
    <row r="695" spans="1:38" customFormat="1" ht="15.6">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row>
    <row r="696" spans="1:38" customFormat="1" ht="15.6">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row>
    <row r="697" spans="1:38" customFormat="1" ht="15.6">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row>
    <row r="698" spans="1:38" customFormat="1" ht="15.6">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row>
    <row r="699" spans="1:38" customFormat="1" ht="15.6">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row>
    <row r="700" spans="1:38" customFormat="1" ht="15.6">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row>
    <row r="701" spans="1:38" customFormat="1" ht="15.6">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c r="AL701" s="12"/>
    </row>
    <row r="702" spans="1:38" customFormat="1" ht="15.6">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row>
    <row r="703" spans="1:38" customFormat="1" ht="15.6">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row>
    <row r="704" spans="1:38" customFormat="1" ht="15.6">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row>
    <row r="705" spans="1:38" customFormat="1" ht="15.6">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row>
    <row r="706" spans="1:38" customFormat="1" ht="15.6">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row>
    <row r="707" spans="1:38" customFormat="1" ht="15.6">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row>
    <row r="708" spans="1:38" customFormat="1" ht="15.6">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row>
    <row r="709" spans="1:38" customFormat="1" ht="15.6">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row>
    <row r="710" spans="1:38" customFormat="1" ht="15.6">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row>
    <row r="711" spans="1:38" customFormat="1" ht="15.6">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row>
    <row r="712" spans="1:38" customFormat="1" ht="15.6">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row>
    <row r="713" spans="1:38" customFormat="1" ht="15.6">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row>
    <row r="714" spans="1:38" customFormat="1" ht="15.6">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row>
    <row r="715" spans="1:38" customFormat="1" ht="15.6">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row>
    <row r="716" spans="1:38" customFormat="1" ht="15.6">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row>
    <row r="717" spans="1:38" customFormat="1" ht="15.6">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row>
    <row r="718" spans="1:38" customFormat="1" ht="15.6">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row>
    <row r="719" spans="1:38" customFormat="1" ht="15.6">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row>
    <row r="720" spans="1:38" customFormat="1" ht="15.6">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row>
    <row r="721" spans="1:38" customFormat="1" ht="15.6">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c r="AL721" s="12"/>
    </row>
    <row r="722" spans="1:38" customFormat="1" ht="15.6">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row>
    <row r="723" spans="1:38" customFormat="1" ht="15.6">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row>
    <row r="724" spans="1:38" customFormat="1" ht="15.6">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row>
    <row r="725" spans="1:38" customFormat="1" ht="15.6">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row>
    <row r="726" spans="1:38" customFormat="1" ht="15.6">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row>
    <row r="727" spans="1:38" customFormat="1" ht="15.6">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row>
    <row r="728" spans="1:38" customFormat="1" ht="15.6">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row>
    <row r="729" spans="1:38" customFormat="1" ht="15.6">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c r="AL729" s="12"/>
    </row>
    <row r="730" spans="1:38" customFormat="1" ht="15.6">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row>
    <row r="731" spans="1:38" customFormat="1" ht="15.6">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row>
    <row r="732" spans="1:38" customFormat="1" ht="15.6">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row>
    <row r="733" spans="1:38" customFormat="1" ht="15.6">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row>
    <row r="734" spans="1:38" customFormat="1" ht="15.6">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row>
    <row r="735" spans="1:38" customFormat="1" ht="15.6">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row>
    <row r="736" spans="1:38" customFormat="1" ht="15.6">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row>
    <row r="737" spans="1:38" customFormat="1" ht="15.6">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row>
    <row r="738" spans="1:38" customFormat="1" ht="15.6">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row>
    <row r="739" spans="1:38" customFormat="1" ht="15.6">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row>
    <row r="740" spans="1:38" customFormat="1" ht="15.6">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row>
    <row r="741" spans="1:38" customFormat="1" ht="15.6">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row>
    <row r="742" spans="1:38" customFormat="1" ht="15.6">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row>
    <row r="743" spans="1:38" customFormat="1" ht="15.6">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row>
    <row r="744" spans="1:38" customFormat="1" ht="15.6">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row>
    <row r="745" spans="1:38" customFormat="1" ht="15.6">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row>
    <row r="746" spans="1:38" customFormat="1" ht="15.6">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row>
    <row r="747" spans="1:38" customFormat="1" ht="15.6">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row>
    <row r="748" spans="1:38" customFormat="1" ht="15.6">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row>
    <row r="749" spans="1:38" customFormat="1" ht="15.6">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row>
    <row r="750" spans="1:38" customFormat="1" ht="15.6">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row>
    <row r="751" spans="1:38" customFormat="1" ht="15.6">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row>
    <row r="752" spans="1:38" customFormat="1" ht="15.6">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row>
    <row r="753" spans="1:38" customFormat="1" ht="15.6">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row>
    <row r="754" spans="1:38" customFormat="1" ht="15.6">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row>
    <row r="755" spans="1:38" customFormat="1" ht="15.6">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row>
    <row r="756" spans="1:38" customFormat="1" ht="15.6">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row>
    <row r="757" spans="1:38" customFormat="1" ht="15.6">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row>
    <row r="758" spans="1:38" customFormat="1" ht="15.6">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row>
    <row r="759" spans="1:38" customFormat="1" ht="15.6">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row>
    <row r="760" spans="1:38" customFormat="1" ht="15.6">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row>
    <row r="761" spans="1:38" customFormat="1" ht="15.6">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row>
    <row r="762" spans="1:38" customFormat="1" ht="15.6">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row>
    <row r="763" spans="1:38" customFormat="1" ht="15.6">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row>
    <row r="764" spans="1:38" customFormat="1" ht="15.6">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row>
    <row r="765" spans="1:38" customFormat="1" ht="15.6">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row>
    <row r="766" spans="1:38" customFormat="1" ht="15.6">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row>
    <row r="767" spans="1:38" customFormat="1" ht="15.6">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row>
    <row r="768" spans="1:38" customFormat="1" ht="15.6">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row>
    <row r="769" spans="1:38" customFormat="1" ht="15.6">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row>
    <row r="770" spans="1:38" customFormat="1" ht="15.6">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row>
    <row r="771" spans="1:38" customFormat="1" ht="15.6">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row>
    <row r="772" spans="1:38" customFormat="1" ht="15.6">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row>
    <row r="773" spans="1:38" customFormat="1" ht="15.6">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row>
    <row r="774" spans="1:38" customFormat="1" ht="15.6">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row>
    <row r="775" spans="1:38" customFormat="1" ht="15.6">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row>
    <row r="776" spans="1:38" customFormat="1" ht="15.6">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row>
    <row r="777" spans="1:38" customFormat="1" ht="15.6">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row>
    <row r="778" spans="1:38" customFormat="1" ht="15.6">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row>
    <row r="779" spans="1:38" customFormat="1" ht="15.6">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row>
    <row r="780" spans="1:38" customFormat="1" ht="15.6">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row>
    <row r="781" spans="1:38" customFormat="1" ht="15.6">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row>
    <row r="782" spans="1:38" customFormat="1" ht="15.6">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row>
    <row r="783" spans="1:38" customFormat="1" ht="15.6">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row>
    <row r="784" spans="1:38" customFormat="1" ht="15.6">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row>
    <row r="785" spans="1:38" customFormat="1" ht="15.6">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row>
    <row r="786" spans="1:38" customFormat="1" ht="15.6">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row>
    <row r="787" spans="1:38" customFormat="1" ht="15.6">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row>
    <row r="788" spans="1:38" customFormat="1" ht="15.6">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row>
    <row r="789" spans="1:38" customFormat="1" ht="15.6">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row>
    <row r="790" spans="1:38" customFormat="1" ht="15.6">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row>
    <row r="791" spans="1:38" customFormat="1" ht="15.6">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row>
    <row r="792" spans="1:38" customFormat="1" ht="15.6">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row>
    <row r="793" spans="1:38" customFormat="1" ht="15.6">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row>
    <row r="794" spans="1:38" customFormat="1" ht="15.6">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row>
    <row r="795" spans="1:38" customFormat="1" ht="15.6">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row>
    <row r="796" spans="1:38" customFormat="1" ht="15.6">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row>
    <row r="797" spans="1:38" customFormat="1" ht="15.6">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row>
    <row r="798" spans="1:38" customFormat="1" ht="15.6">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c r="AL798" s="12"/>
    </row>
    <row r="799" spans="1:38" customFormat="1" ht="15.6">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row>
    <row r="800" spans="1:38" customFormat="1" ht="15.6">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row>
    <row r="801" spans="1:38" customFormat="1" ht="15.6">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row>
    <row r="802" spans="1:38" customFormat="1" ht="15.6">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row>
    <row r="803" spans="1:38" customFormat="1" ht="15.6">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row>
    <row r="804" spans="1:38" customFormat="1" ht="15.6">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row>
    <row r="805" spans="1:38" customFormat="1" ht="15.6">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row>
    <row r="806" spans="1:38" customFormat="1" ht="15.6">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row>
    <row r="807" spans="1:38" customFormat="1" ht="15.6">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row>
    <row r="808" spans="1:38" customFormat="1" ht="15.6">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row>
    <row r="809" spans="1:38" customFormat="1" ht="15.6">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row>
    <row r="810" spans="1:38" customFormat="1" ht="15.6">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row>
    <row r="811" spans="1:38" customFormat="1" ht="15.6">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row>
    <row r="812" spans="1:38" customFormat="1" ht="15.6">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row>
    <row r="813" spans="1:38" customFormat="1" ht="15.6">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row>
    <row r="814" spans="1:38" customFormat="1" ht="15.6">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row>
    <row r="815" spans="1:38" customFormat="1" ht="15.6">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row>
    <row r="816" spans="1:38" customFormat="1" ht="15.6">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row>
    <row r="817" spans="1:38" customFormat="1" ht="15.6">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row>
    <row r="818" spans="1:38" customFormat="1" ht="15.6">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row>
    <row r="819" spans="1:38" customFormat="1" ht="15.6">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row>
    <row r="820" spans="1:38" customFormat="1" ht="15.6">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row>
    <row r="821" spans="1:38" customFormat="1" ht="15.6">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row>
    <row r="822" spans="1:38" customFormat="1" ht="15.6">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row>
    <row r="823" spans="1:38" customFormat="1" ht="15.6">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row>
    <row r="824" spans="1:38" customFormat="1" ht="15.6">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row>
    <row r="825" spans="1:38" customFormat="1" ht="15.6">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row>
    <row r="826" spans="1:38" customFormat="1" ht="15.6">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row>
    <row r="827" spans="1:38" customFormat="1" ht="15.6">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row>
    <row r="828" spans="1:38" customFormat="1" ht="15.6">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row>
    <row r="829" spans="1:38" customFormat="1" ht="15.6">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row>
    <row r="830" spans="1:38" customFormat="1" ht="15.6">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row>
    <row r="831" spans="1:38" customFormat="1" ht="15.6">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row>
    <row r="832" spans="1:38" customFormat="1" ht="15.6">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row>
    <row r="833" spans="1:38" customFormat="1" ht="15.6">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row>
    <row r="834" spans="1:38" customFormat="1" ht="15.6">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row>
    <row r="835" spans="1:38" customFormat="1" ht="15.6">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row>
    <row r="836" spans="1:38" customFormat="1" ht="15.6">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row>
    <row r="837" spans="1:38" customFormat="1" ht="15.6">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row>
    <row r="838" spans="1:38" customFormat="1" ht="15.6">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row>
    <row r="839" spans="1:38" customFormat="1" ht="15.6">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row>
    <row r="840" spans="1:38" customFormat="1" ht="15.6">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row>
    <row r="841" spans="1:38" customFormat="1" ht="15.6">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row>
    <row r="842" spans="1:38" customFormat="1" ht="15.6">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row>
    <row r="843" spans="1:38" customFormat="1" ht="15.6">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row>
    <row r="844" spans="1:38" customFormat="1" ht="15.6">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row>
    <row r="845" spans="1:38" customFormat="1" ht="15.6">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row>
    <row r="846" spans="1:38" customFormat="1" ht="15.6">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row>
    <row r="847" spans="1:38" customFormat="1" ht="15.6">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row>
    <row r="848" spans="1:38" customFormat="1" ht="15.6">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row>
    <row r="849" spans="1:38" customFormat="1" ht="15.6">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row>
    <row r="850" spans="1:38" customFormat="1" ht="15.6">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row>
    <row r="851" spans="1:38" customFormat="1" ht="15.6">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row>
    <row r="852" spans="1:38" customFormat="1" ht="15.6">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row>
    <row r="853" spans="1:38" customFormat="1" ht="15.6">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row>
    <row r="854" spans="1:38" customFormat="1" ht="15.6">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row>
    <row r="855" spans="1:38" customFormat="1" ht="15.6">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row>
    <row r="856" spans="1:38" customFormat="1" ht="15.6">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row>
    <row r="857" spans="1:38" customFormat="1" ht="15.6">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row>
    <row r="858" spans="1:38" customFormat="1" ht="15.6">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row>
    <row r="859" spans="1:38" customFormat="1" ht="15.6">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row>
    <row r="860" spans="1:38" customFormat="1" ht="15.6">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row>
    <row r="861" spans="1:38" customFormat="1" ht="15.6">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row>
    <row r="862" spans="1:38" customFormat="1" ht="15.6">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row>
    <row r="863" spans="1:38" customFormat="1" ht="15.6">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row>
    <row r="864" spans="1:38" customFormat="1" ht="15.6">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row>
    <row r="865" spans="1:38" customFormat="1" ht="15.6">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row>
    <row r="866" spans="1:38" customFormat="1" ht="15.6">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row>
    <row r="867" spans="1:38" customFormat="1" ht="15.6">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row>
    <row r="868" spans="1:38" customFormat="1" ht="15.6">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row>
    <row r="869" spans="1:38" customFormat="1" ht="15.6">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row>
    <row r="870" spans="1:38" customFormat="1" ht="15.6">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row>
    <row r="871" spans="1:38" customFormat="1" ht="15.6">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row>
    <row r="872" spans="1:38" customFormat="1" ht="15.6">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row>
    <row r="873" spans="1:38" customFormat="1" ht="15.6">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row>
    <row r="874" spans="1:38" customFormat="1" ht="15.6">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row>
    <row r="875" spans="1:38" customFormat="1" ht="15.6">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row>
    <row r="876" spans="1:38" customFormat="1" ht="15.6">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row>
    <row r="877" spans="1:38" customFormat="1" ht="15.6">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row>
    <row r="878" spans="1:38" customFormat="1" ht="15.6">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row>
    <row r="879" spans="1:38" customFormat="1" ht="15.6">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row>
    <row r="880" spans="1:38" customFormat="1" ht="15.6">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row>
    <row r="881" spans="1:38" customFormat="1" ht="15.6">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row>
    <row r="882" spans="1:38" customFormat="1" ht="15.6">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row>
    <row r="883" spans="1:38" customFormat="1" ht="15.6">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row>
    <row r="884" spans="1:38" customFormat="1" ht="15.6">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row>
    <row r="885" spans="1:38" customFormat="1" ht="15.6">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row>
    <row r="886" spans="1:38" customFormat="1" ht="15.6">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row>
    <row r="887" spans="1:38" customFormat="1" ht="15.6">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row>
    <row r="888" spans="1:38" customFormat="1" ht="15.6">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row>
    <row r="889" spans="1:38" customFormat="1" ht="15.6">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row>
    <row r="890" spans="1:38" customFormat="1" ht="15.6">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row>
    <row r="891" spans="1:38" customFormat="1" ht="15.6">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row>
    <row r="892" spans="1:38" customFormat="1" ht="15.6">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row>
    <row r="893" spans="1:38" customFormat="1" ht="15.6">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row>
    <row r="894" spans="1:38" customFormat="1" ht="15.6">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row>
    <row r="895" spans="1:38" customFormat="1" ht="15.6">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row>
    <row r="896" spans="1:38" customFormat="1" ht="15.6">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row>
    <row r="897" spans="1:38" customFormat="1" ht="15.6">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row>
    <row r="898" spans="1:38" customFormat="1" ht="15.6">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row>
    <row r="899" spans="1:38" customFormat="1" ht="15.6">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row>
    <row r="900" spans="1:38" customFormat="1" ht="15.6">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row>
    <row r="901" spans="1:38" customFormat="1" ht="15.6">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row>
    <row r="902" spans="1:38" customFormat="1" ht="15.6">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row>
    <row r="903" spans="1:38" customFormat="1" ht="15.6">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row>
    <row r="904" spans="1:38" customFormat="1" ht="15.6">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row>
    <row r="905" spans="1:38" customFormat="1" ht="15.6">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row>
    <row r="906" spans="1:38" customFormat="1" ht="15.6">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row>
    <row r="907" spans="1:38" customFormat="1" ht="15.6">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row>
    <row r="908" spans="1:38" customFormat="1" ht="15.6">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row>
    <row r="909" spans="1:38" customFormat="1" ht="15.6">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row>
    <row r="910" spans="1:38" customFormat="1" ht="15.6">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row>
    <row r="911" spans="1:38" customFormat="1" ht="15.6">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row>
    <row r="912" spans="1:38" customFormat="1" ht="15.6">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row>
    <row r="913" spans="1:38" customFormat="1" ht="15.6">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row>
    <row r="914" spans="1:38" customFormat="1" ht="15.6">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row>
    <row r="915" spans="1:38" customFormat="1" ht="15.6">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row>
    <row r="916" spans="1:38" customFormat="1" ht="15.6">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row>
    <row r="917" spans="1:38" customFormat="1" ht="15.6">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row>
    <row r="918" spans="1:38" customFormat="1" ht="15.6">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row>
    <row r="919" spans="1:38" customFormat="1" ht="15.6">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row>
    <row r="920" spans="1:38" customFormat="1" ht="15.6">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row>
    <row r="921" spans="1:38" customFormat="1" ht="15.6">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row>
    <row r="922" spans="1:38" customFormat="1" ht="15.6">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row>
    <row r="923" spans="1:38" customFormat="1" ht="15.6">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row>
    <row r="924" spans="1:38" customFormat="1" ht="15.6">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row>
    <row r="925" spans="1:38" customFormat="1" ht="15.6">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row>
    <row r="926" spans="1:38" customFormat="1" ht="15.6">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row>
    <row r="927" spans="1:38" customFormat="1" ht="15.6">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row>
    <row r="928" spans="1:38" customFormat="1" ht="15.6">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row>
    <row r="929" spans="1:38" customFormat="1" ht="15.6">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row>
    <row r="930" spans="1:38" customFormat="1" ht="15.6">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row>
    <row r="931" spans="1:38" customFormat="1" ht="15.6">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row>
    <row r="932" spans="1:38" customFormat="1" ht="15.6">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row>
    <row r="933" spans="1:38" customFormat="1" ht="15.6">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row>
    <row r="934" spans="1:38" customFormat="1" ht="15.6">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row>
    <row r="935" spans="1:38" customFormat="1" ht="15.6">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row>
    <row r="936" spans="1:38" customFormat="1" ht="15.6">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row>
    <row r="937" spans="1:38" customFormat="1" ht="15.6">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row>
    <row r="938" spans="1:38" customFormat="1" ht="15.6">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row>
    <row r="939" spans="1:38" customFormat="1" ht="15.6">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row>
    <row r="940" spans="1:38" customFormat="1" ht="15.6">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row>
    <row r="941" spans="1:38" customFormat="1" ht="15.6">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row>
    <row r="942" spans="1:38" customFormat="1" ht="15.6">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row>
    <row r="943" spans="1:38" customFormat="1" ht="15.6">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row>
    <row r="944" spans="1:38" customFormat="1" ht="15.6">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row>
    <row r="945" spans="1:38" customFormat="1" ht="15.6">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row>
    <row r="946" spans="1:38" customFormat="1" ht="15.6">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row>
    <row r="947" spans="1:38" customFormat="1" ht="15.6">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row>
    <row r="948" spans="1:38" customFormat="1" ht="15.6">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row>
    <row r="949" spans="1:38" customFormat="1" ht="15.6">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row>
    <row r="950" spans="1:38" customFormat="1" ht="15.6">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row>
    <row r="951" spans="1:38" customFormat="1" ht="15.6">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row>
    <row r="952" spans="1:38" customFormat="1" ht="15.6">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row>
    <row r="953" spans="1:38" customFormat="1" ht="15.6">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row>
    <row r="954" spans="1:38" customFormat="1" ht="15.6">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row>
    <row r="955" spans="1:38" customFormat="1" ht="15.6">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row>
    <row r="956" spans="1:38" customFormat="1" ht="15.6">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row>
    <row r="957" spans="1:38" customFormat="1" ht="15.6">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row>
    <row r="958" spans="1:38" customFormat="1" ht="15.6">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c r="AL958" s="12"/>
    </row>
    <row r="959" spans="1:38" customFormat="1" ht="15.6">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row>
    <row r="960" spans="1:38" customFormat="1" ht="15.6">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row>
    <row r="961" spans="1:38" customFormat="1" ht="15.6">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row>
    <row r="962" spans="1:38" customFormat="1" ht="15.6">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row>
    <row r="963" spans="1:38" customFormat="1" ht="15.6">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row>
    <row r="964" spans="1:38" customFormat="1" ht="15.6">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row>
    <row r="965" spans="1:38" customFormat="1" ht="15.6">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row>
    <row r="966" spans="1:38" customFormat="1" ht="15.6">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row>
    <row r="967" spans="1:38" customFormat="1" ht="15.6">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row>
    <row r="968" spans="1:38" customFormat="1" ht="15.6">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row>
    <row r="969" spans="1:38" customFormat="1" ht="15.6">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row>
    <row r="970" spans="1:38" customFormat="1" ht="15.6">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row>
    <row r="971" spans="1:38" customFormat="1" ht="15.6">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row>
    <row r="972" spans="1:38" customFormat="1" ht="15.6">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row>
    <row r="973" spans="1:38" customFormat="1" ht="15.6">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row>
    <row r="974" spans="1:38" customFormat="1" ht="15.6">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row>
    <row r="975" spans="1:38" customFormat="1" ht="15.6">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row>
    <row r="976" spans="1:38" customFormat="1" ht="15.6">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row>
  </sheetData>
  <autoFilter ref="A1:AI96" xr:uid="{61F9BF4B-E7AF-4806-AA92-52A71E938EC6}"/>
  <mergeCells count="39">
    <mergeCell ref="AE5:AE96"/>
    <mergeCell ref="AF5:AF96"/>
    <mergeCell ref="AB5:AB96"/>
    <mergeCell ref="N5:N38"/>
    <mergeCell ref="N39:N71"/>
    <mergeCell ref="N72:N86"/>
    <mergeCell ref="X5:X96"/>
    <mergeCell ref="AC5:AC96"/>
    <mergeCell ref="AD5:AD96"/>
    <mergeCell ref="AF2:AF4"/>
    <mergeCell ref="AG2:AG4"/>
    <mergeCell ref="AH2:AH4"/>
    <mergeCell ref="AI2:AI4"/>
    <mergeCell ref="M3:M4"/>
    <mergeCell ref="X3:X4"/>
    <mergeCell ref="Z2:Z4"/>
    <mergeCell ref="AA2:AA4"/>
    <mergeCell ref="AB2:AB4"/>
    <mergeCell ref="AC2:AC4"/>
    <mergeCell ref="AD2:AD4"/>
    <mergeCell ref="AE2:AE4"/>
    <mergeCell ref="S2:S4"/>
    <mergeCell ref="T2:T4"/>
    <mergeCell ref="U2:U4"/>
    <mergeCell ref="V2:V4"/>
    <mergeCell ref="W2:W4"/>
    <mergeCell ref="Y2:Y4"/>
    <mergeCell ref="L2:L4"/>
    <mergeCell ref="N2:N4"/>
    <mergeCell ref="O2:O4"/>
    <mergeCell ref="P2:P4"/>
    <mergeCell ref="Q2:Q4"/>
    <mergeCell ref="R2:R4"/>
    <mergeCell ref="G2:K4"/>
    <mergeCell ref="A2:A4"/>
    <mergeCell ref="C2:C4"/>
    <mergeCell ref="D2:D4"/>
    <mergeCell ref="E2:E4"/>
    <mergeCell ref="F2:F4"/>
  </mergeCells>
  <dataValidations count="8">
    <dataValidation type="list" allowBlank="1" showInputMessage="1" showErrorMessage="1" sqref="P5:Q15" xr:uid="{C1199D52-ECD1-4110-B7EF-6C8F15AB05A7}">
      <formula1>"Gas oil,Liquid fuels other than gas oil,Natural gas,Biogas,Other gaseous fuels,Solid biomass,Waste biomass,Woody solid biomass,Straw,Other solid fuels"</formula1>
    </dataValidation>
    <dataValidation type="list" allowBlank="1" showInputMessage="1" showErrorMessage="1" sqref="R5:R15" xr:uid="{E5385028-18B7-41F5-824F-13FF60F9F730}">
      <formula1>"Back up,Co firing,Both"</formula1>
    </dataValidation>
    <dataValidation type="list" allowBlank="1" showInputMessage="1" showErrorMessage="1" sqref="F5:F15" xr:uid="{57A6C640-DC7D-435B-8CEB-D32B56734AC4}">
      <formula1>"Stationary,Mobile"</formula1>
    </dataValidation>
    <dataValidation type="decimal" allowBlank="1" showInputMessage="1" showErrorMessage="1" errorTitle="Incorrect Value" error="Please eneter a number greater than 0 and up to 100" sqref="S5 S7:S15 W5:W15" xr:uid="{69B3F14F-436E-41CB-AC7E-B6193B7525A2}">
      <formula1>0.1</formula1>
      <formula2>100</formula2>
    </dataValidation>
    <dataValidation type="list" allowBlank="1" showInputMessage="1" showErrorMessage="1" sqref="AH5:AH15" xr:uid="{DD379BB7-3342-4D21-B528-FE5276F35FA1}">
      <formula1>"SCR,SNCR,Particulates,SNCR &amp; Particulates,Other"</formula1>
    </dataValidation>
    <dataValidation type="list" allowBlank="1" showInputMessage="1" showErrorMessage="1" sqref="T5:T15 V5:V15 AA5:AA15 AG5:AG15" xr:uid="{C2772157-6543-4C2F-8C11-D421FA4FE26D}">
      <formula1>"No,Yes"</formula1>
    </dataValidation>
    <dataValidation type="list" allowBlank="1" showInputMessage="1" showErrorMessage="1" sqref="O5:O15" xr:uid="{0E806733-FEB0-44B3-AAB1-C1C91F797914}">
      <formula1>"Boiler,Engine,Back up generator,turbine,boiler CHP,Engine CHP"</formula1>
    </dataValidation>
    <dataValidation type="whole" allowBlank="1" showInputMessage="1" showErrorMessage="1" sqref="U5:U15" xr:uid="{FF524F7E-577D-4170-941C-3102D8DB846B}">
      <formula1>1</formula1>
      <formula2>8784</formula2>
    </dataValidation>
  </dataValidations>
  <hyperlinks>
    <hyperlink ref="AA2" r:id="rId1" xr:uid="{70D633B0-79BF-437D-968C-2D18C1ACDCF3}"/>
    <hyperlink ref="B3" r:id="rId2" xr:uid="{49E67E55-B581-4143-B490-3B2645FD10AC}"/>
    <hyperlink ref="M3" r:id="rId3" xr:uid="{7C8AD8DD-00F2-45D3-82EF-8BB8464FB4F1}"/>
    <hyperlink ref="X3" r:id="rId4" xr:uid="{6A1B7B6C-FAB6-4BD9-8D69-2A831FAEF3E3}"/>
    <hyperlink ref="B4" r:id="rId5" xr:uid="{4C93A05E-A00E-4AE2-8D82-703469EE31A5}"/>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B0BBF-7D85-4BE5-90E1-D3B8F0B2A803}">
  <dimension ref="A1:AH54"/>
  <sheetViews>
    <sheetView workbookViewId="0"/>
  </sheetViews>
  <sheetFormatPr defaultColWidth="9.140625" defaultRowHeight="15.6"/>
  <cols>
    <col min="1" max="1" width="22.140625" style="13" customWidth="1"/>
    <col min="2" max="2" width="19.5703125" style="13" customWidth="1"/>
    <col min="3" max="3" width="22.7109375" style="13" customWidth="1"/>
    <col min="4" max="4" width="12.28515625" style="13" bestFit="1" customWidth="1"/>
    <col min="5" max="5" width="14" style="13" customWidth="1"/>
    <col min="6" max="6" width="11.85546875" style="13" bestFit="1" customWidth="1"/>
    <col min="7" max="7" width="14.85546875" style="13" customWidth="1"/>
    <col min="8" max="8" width="14.140625" style="13" customWidth="1"/>
    <col min="9" max="9" width="14.28515625" style="13" customWidth="1"/>
    <col min="10" max="10" width="14.85546875" style="13" customWidth="1"/>
    <col min="11" max="11" width="19.85546875" style="13" customWidth="1"/>
    <col min="12" max="12" width="12.5703125" style="13" bestFit="1" customWidth="1"/>
    <col min="13" max="13" width="15.140625" style="13" customWidth="1"/>
    <col min="14" max="14" width="14.5703125" style="13" customWidth="1"/>
    <col min="15" max="15" width="16.140625" style="13" customWidth="1"/>
    <col min="16" max="18" width="17.42578125" style="13" customWidth="1"/>
    <col min="19" max="19" width="13.5703125" style="13" bestFit="1" customWidth="1"/>
    <col min="20" max="20" width="19.5703125" style="13" customWidth="1"/>
    <col min="21" max="21" width="16.42578125" style="13" customWidth="1"/>
    <col min="22" max="22" width="16.85546875" style="13" customWidth="1"/>
    <col min="23" max="23" width="21.42578125" style="13" customWidth="1"/>
    <col min="24" max="24" width="25.28515625" style="13" customWidth="1"/>
    <col min="25" max="25" width="13.28515625" style="13" customWidth="1"/>
    <col min="26" max="26" width="19.28515625" style="13" customWidth="1"/>
    <col min="27" max="27" width="12.28515625" style="13" customWidth="1"/>
    <col min="28" max="28" width="27.140625" style="13" customWidth="1"/>
    <col min="29" max="29" width="21" style="13" customWidth="1"/>
    <col min="30" max="30" width="22.7109375" style="13" customWidth="1"/>
    <col min="31" max="31" width="24.7109375" style="13" bestFit="1" customWidth="1"/>
    <col min="32" max="32" width="24" style="13" bestFit="1" customWidth="1"/>
    <col min="33" max="33" width="14.140625" style="13" bestFit="1" customWidth="1"/>
    <col min="34" max="34" width="17.5703125" style="13" customWidth="1"/>
    <col min="35" max="35" width="33.28515625" style="13" customWidth="1"/>
    <col min="36" max="36" width="25" style="13" customWidth="1"/>
    <col min="37" max="37" width="41.7109375" style="13" customWidth="1"/>
    <col min="38" max="38" width="44" style="13" customWidth="1"/>
    <col min="39" max="39" width="73.42578125" style="13" customWidth="1"/>
    <col min="40" max="40" width="9.140625" style="13" customWidth="1"/>
    <col min="41" max="16384" width="9.140625" style="13"/>
  </cols>
  <sheetData>
    <row r="1" spans="1:34">
      <c r="A1" s="13" t="s">
        <v>0</v>
      </c>
      <c r="B1" s="13" t="s">
        <v>362</v>
      </c>
      <c r="C1" s="13" t="s">
        <v>363</v>
      </c>
      <c r="D1" s="13" t="s">
        <v>364</v>
      </c>
      <c r="E1" s="13" t="s">
        <v>7</v>
      </c>
      <c r="F1" s="13" t="s">
        <v>8</v>
      </c>
      <c r="G1" s="13" t="s">
        <v>365</v>
      </c>
      <c r="H1" s="13" t="s">
        <v>366</v>
      </c>
      <c r="I1" s="13" t="s">
        <v>367</v>
      </c>
      <c r="J1" s="13" t="s">
        <v>368</v>
      </c>
      <c r="K1" s="13" t="s">
        <v>369</v>
      </c>
      <c r="L1" s="13" t="s">
        <v>370</v>
      </c>
      <c r="M1" s="13" t="s">
        <v>371</v>
      </c>
      <c r="N1" s="13" t="s">
        <v>372</v>
      </c>
      <c r="O1" s="13" t="s">
        <v>373</v>
      </c>
      <c r="P1" s="13" t="s">
        <v>374</v>
      </c>
      <c r="Q1" s="13" t="s">
        <v>375</v>
      </c>
      <c r="R1" s="13" t="s">
        <v>376</v>
      </c>
      <c r="S1" s="13" t="s">
        <v>377</v>
      </c>
      <c r="T1" s="13" t="s">
        <v>378</v>
      </c>
      <c r="U1" s="13" t="s">
        <v>379</v>
      </c>
      <c r="V1" s="13" t="s">
        <v>380</v>
      </c>
      <c r="W1" s="13" t="s">
        <v>381</v>
      </c>
      <c r="X1" s="13" t="s">
        <v>382</v>
      </c>
      <c r="Y1" s="13" t="s">
        <v>383</v>
      </c>
      <c r="Z1" s="13" t="s">
        <v>384</v>
      </c>
      <c r="AA1" s="13" t="s">
        <v>385</v>
      </c>
      <c r="AB1" s="13" t="s">
        <v>386</v>
      </c>
      <c r="AC1" s="13" t="s">
        <v>387</v>
      </c>
      <c r="AD1" s="13" t="s">
        <v>388</v>
      </c>
      <c r="AE1" s="14" t="s">
        <v>389</v>
      </c>
      <c r="AF1" s="14" t="s">
        <v>390</v>
      </c>
      <c r="AG1" s="14" t="s">
        <v>391</v>
      </c>
      <c r="AH1" s="14" t="s">
        <v>392</v>
      </c>
    </row>
    <row r="2" spans="1:34">
      <c r="A2" s="13" t="str">
        <f>MCP_or_generator_list!A5</f>
        <v>A20</v>
      </c>
      <c r="B2" s="13" t="str">
        <f>MCP_or_generator_list!C5</f>
        <v>A20</v>
      </c>
      <c r="C2" s="13" t="str">
        <f>MCP_or_generator_list!D5</f>
        <v>-</v>
      </c>
      <c r="D2" s="13" t="str">
        <f>MCP_or_generator_list!E5</f>
        <v>-</v>
      </c>
      <c r="E2" s="13">
        <f>MCP_or_generator_list!H5</f>
        <v>382899.7</v>
      </c>
      <c r="F2" s="13">
        <f>MCP_or_generator_list!I5</f>
        <v>384586.15</v>
      </c>
      <c r="G2" s="13" t="str">
        <f>MCP_or_generator_list!J5</f>
        <v>-</v>
      </c>
      <c r="H2" s="13" t="str">
        <f>MCP_or_generator_list!K5</f>
        <v>-</v>
      </c>
      <c r="I2" s="15" t="str">
        <f>MCP_or_generator_list!L5</f>
        <v>Pre 2018</v>
      </c>
      <c r="J2" s="13">
        <f>MCP_or_generator_list!M5</f>
        <v>7.7279999999999998</v>
      </c>
      <c r="K2" s="13" t="str">
        <f>MCP_or_generator_list!O5</f>
        <v>Boiler</v>
      </c>
      <c r="L2" s="13" t="str">
        <f>MCP_or_generator_list!P5</f>
        <v>Natural gas</v>
      </c>
      <c r="M2" s="13" t="str">
        <f>MCP_or_generator_list!Q5</f>
        <v>Liquid fuels other than gas oil</v>
      </c>
      <c r="N2" s="13" t="str">
        <f>MCP_or_generator_list!R5</f>
        <v>Back up</v>
      </c>
      <c r="O2" s="13">
        <f>MCP_or_generator_list!S5</f>
        <v>0</v>
      </c>
      <c r="P2" s="13">
        <f>MCP_or_generator_list!T5</f>
        <v>0</v>
      </c>
      <c r="Q2" s="13">
        <f>MCP_or_generator_list!U5</f>
        <v>12</v>
      </c>
      <c r="R2" s="13">
        <f>MCP_or_generator_list!V5</f>
        <v>0</v>
      </c>
      <c r="S2" s="13">
        <f>MCP_or_generator_list!W5</f>
        <v>0</v>
      </c>
      <c r="T2" s="13" t="str">
        <f>MCP_or_generator_list!X5</f>
        <v>11.7 µg/m³ (based on 2023 on-site NO2 monitoring location 05R Localiser, managed by MAG and Manchester City Council). This diffusion tube is located approximately 0.4 km south of runway 05L / 23R and 0.6 km northeast of runway 5R / 23L and would primarily be subject to aviation emissions and to a lesser extent, emissions from the assessed combustion plant during operation.</v>
      </c>
      <c r="U2" s="13">
        <f>MCP_or_generator_list!Y5</f>
        <v>2.5</v>
      </c>
      <c r="V2" s="13" t="str">
        <f>MCP_or_generator_list!AA5</f>
        <v>No</v>
      </c>
      <c r="W2" s="13" t="str">
        <f>MCP_or_generator_list!AB5</f>
        <v xml:space="preserve">Although the plant are not within an AQMA, Greater Manchester Combined Authority AQMA, declared by GMCA, encroaches parts of Manchester Airport </v>
      </c>
      <c r="X2" s="13" t="str">
        <f>MCP_or_generator_list!AC5</f>
        <v>Closest off-site human receptor is approx 740m from site centre</v>
      </c>
      <c r="Y2" s="13" t="str">
        <f>MCP_or_generator_list!AD5</f>
        <v>Residential property</v>
      </c>
      <c r="Z2" s="13" t="str">
        <f>MCP_or_generator_list!AE5</f>
        <v>Within site boundary</v>
      </c>
      <c r="AA2" s="13" t="str">
        <f>MCP_or_generator_list!AF5</f>
        <v>LWSs</v>
      </c>
      <c r="AB2" s="13" t="str">
        <f>MCP_or_generator_list!AG5</f>
        <v>No</v>
      </c>
      <c r="AC2" s="13">
        <f>MCP_or_generator_list!AH5</f>
        <v>0</v>
      </c>
      <c r="AD2" s="15">
        <f>MCP_or_generator_list!AI5</f>
        <v>0</v>
      </c>
      <c r="AE2" s="13" t="str">
        <f>MCP_or_generator_list!Z5</f>
        <v>0.472 NOx g/s, 0.236 CO g/s</v>
      </c>
      <c r="AF2" s="13" t="str">
        <f>MCP_or_generator_list!G5</f>
        <v>SJ 82900 84586</v>
      </c>
      <c r="AG2" s="13" t="str">
        <f>IF(ISERROR(SEARCH("mobile",MCP_or_generator_list!F5)),"No","Yes")</f>
        <v>No</v>
      </c>
      <c r="AH2" s="13" t="str">
        <f>MCP_or_generator_list!B5</f>
        <v>I.62.10</v>
      </c>
    </row>
    <row r="3" spans="1:34">
      <c r="A3" s="13" t="str">
        <f>MCP_or_generator_list!A6</f>
        <v>A07-1</v>
      </c>
      <c r="B3" s="13" t="str">
        <f>MCP_or_generator_list!C6</f>
        <v>A07-1</v>
      </c>
      <c r="C3" s="13" t="str">
        <f>MCP_or_generator_list!D6</f>
        <v xml:space="preserve">Beal Industrial Boilers </v>
      </c>
      <c r="D3" s="13" t="str">
        <f>MCP_or_generator_list!E6</f>
        <v xml:space="preserve">Minster CD 60-5175 </v>
      </c>
      <c r="E3" s="13">
        <f>MCP_or_generator_list!H6</f>
        <v>381695.21</v>
      </c>
      <c r="F3" s="13">
        <f>MCP_or_generator_list!I6</f>
        <v>385367.38</v>
      </c>
      <c r="G3" s="13" t="str">
        <f>MCP_or_generator_list!J6</f>
        <v>-</v>
      </c>
      <c r="H3" s="13" t="str">
        <f>MCP_or_generator_list!K6</f>
        <v>-</v>
      </c>
      <c r="I3" s="15" t="str">
        <f>MCP_or_generator_list!L6</f>
        <v>Pre 2018</v>
      </c>
      <c r="J3" s="13">
        <f>MCP_or_generator_list!M6</f>
        <v>7.1429999999999998</v>
      </c>
      <c r="K3" s="13" t="str">
        <f>MCP_or_generator_list!O6</f>
        <v>Boiler</v>
      </c>
      <c r="L3" s="13" t="str">
        <f>MCP_or_generator_list!P6</f>
        <v>Natural gas</v>
      </c>
      <c r="M3" s="13">
        <f>MCP_or_generator_list!Q6</f>
        <v>0</v>
      </c>
      <c r="N3" s="13">
        <f>MCP_or_generator_list!R6</f>
        <v>0</v>
      </c>
      <c r="O3" s="13">
        <f>MCP_or_generator_list!S6</f>
        <v>0</v>
      </c>
      <c r="P3" s="13">
        <f>MCP_or_generator_list!T6</f>
        <v>0</v>
      </c>
      <c r="Q3" s="13">
        <f>MCP_or_generator_list!U6</f>
        <v>4200</v>
      </c>
      <c r="R3" s="13">
        <f>MCP_or_generator_list!V6</f>
        <v>0</v>
      </c>
      <c r="S3" s="13">
        <f>MCP_or_generator_list!W6</f>
        <v>0</v>
      </c>
      <c r="T3" s="13">
        <f>MCP_or_generator_list!X6</f>
        <v>0</v>
      </c>
      <c r="U3" s="13">
        <f>MCP_or_generator_list!Y6</f>
        <v>38</v>
      </c>
      <c r="V3" s="13" t="str">
        <f>MCP_or_generator_list!AA6</f>
        <v>No</v>
      </c>
      <c r="W3" s="13">
        <f>MCP_or_generator_list!AB6</f>
        <v>0</v>
      </c>
      <c r="X3" s="13">
        <f>MCP_or_generator_list!AC6</f>
        <v>0</v>
      </c>
      <c r="Y3" s="13">
        <f>MCP_or_generator_list!AD6</f>
        <v>0</v>
      </c>
      <c r="Z3" s="13">
        <f>MCP_or_generator_list!AE6</f>
        <v>0</v>
      </c>
      <c r="AA3" s="13">
        <f>MCP_or_generator_list!AF6</f>
        <v>0</v>
      </c>
      <c r="AB3" s="13" t="str">
        <f>MCP_or_generator_list!AG6</f>
        <v>No</v>
      </c>
      <c r="AC3" s="13">
        <f>MCP_or_generator_list!AH6</f>
        <v>0</v>
      </c>
      <c r="AD3" s="15">
        <f>MCP_or_generator_list!AI6</f>
        <v>0</v>
      </c>
      <c r="AE3" s="13" t="str">
        <f>MCP_or_generator_list!Z6</f>
        <v>0.437 NOx g/s, 0.218 CO g/s</v>
      </c>
      <c r="AF3" s="13" t="str">
        <f>MCP_or_generator_list!G6</f>
        <v>SJ 81695 85367</v>
      </c>
      <c r="AG3" s="13" t="str">
        <f>IF(ISERROR(SEARCH("mobile",MCP_or_generator_list!F6)),"No","Yes")</f>
        <v>No</v>
      </c>
      <c r="AH3" s="13" t="str">
        <f>MCP_or_generator_list!B6</f>
        <v>I.62.10</v>
      </c>
    </row>
    <row r="4" spans="1:34">
      <c r="A4" s="13" t="str">
        <f>MCP_or_generator_list!A7</f>
        <v>A07-2</v>
      </c>
      <c r="B4" s="13" t="str">
        <f>MCP_or_generator_list!C7</f>
        <v>A07-2</v>
      </c>
      <c r="C4" s="13" t="str">
        <f>MCP_or_generator_list!D7</f>
        <v xml:space="preserve">Beal Industrial Boilers </v>
      </c>
      <c r="D4" s="13" t="str">
        <f>MCP_or_generator_list!E7</f>
        <v xml:space="preserve">Minster CD 60-5175 </v>
      </c>
      <c r="E4" s="13">
        <f>MCP_or_generator_list!H7</f>
        <v>381695.21</v>
      </c>
      <c r="F4" s="13">
        <f>MCP_or_generator_list!I7</f>
        <v>385367.38</v>
      </c>
      <c r="G4" s="13" t="str">
        <f>MCP_or_generator_list!J7</f>
        <v>-</v>
      </c>
      <c r="H4" s="13" t="str">
        <f>MCP_or_generator_list!K7</f>
        <v>-</v>
      </c>
      <c r="I4" s="15" t="str">
        <f>MCP_or_generator_list!L7</f>
        <v>Pre 2018</v>
      </c>
      <c r="J4" s="13">
        <f>MCP_or_generator_list!M7</f>
        <v>7.1429999999999998</v>
      </c>
      <c r="K4" s="13" t="str">
        <f>MCP_or_generator_list!O7</f>
        <v>Boiler</v>
      </c>
      <c r="L4" s="13" t="str">
        <f>MCP_or_generator_list!P7</f>
        <v>Natural gas</v>
      </c>
      <c r="M4" s="13">
        <f>MCP_or_generator_list!Q7</f>
        <v>0</v>
      </c>
      <c r="N4" s="13">
        <f>MCP_or_generator_list!R7</f>
        <v>0</v>
      </c>
      <c r="O4" s="13">
        <f>MCP_or_generator_list!S7</f>
        <v>0</v>
      </c>
      <c r="P4" s="13">
        <f>MCP_or_generator_list!T7</f>
        <v>0</v>
      </c>
      <c r="Q4" s="13">
        <f>MCP_or_generator_list!U7</f>
        <v>4200</v>
      </c>
      <c r="R4" s="13">
        <f>MCP_or_generator_list!V7</f>
        <v>0</v>
      </c>
      <c r="S4" s="13">
        <f>MCP_or_generator_list!W7</f>
        <v>0</v>
      </c>
      <c r="T4" s="13">
        <f>MCP_or_generator_list!X7</f>
        <v>0</v>
      </c>
      <c r="U4" s="13">
        <f>MCP_or_generator_list!Y7</f>
        <v>38</v>
      </c>
      <c r="V4" s="13" t="str">
        <f>MCP_or_generator_list!AA7</f>
        <v>No</v>
      </c>
      <c r="W4" s="13">
        <f>MCP_or_generator_list!AB7</f>
        <v>0</v>
      </c>
      <c r="X4" s="13">
        <f>MCP_or_generator_list!AC7</f>
        <v>0</v>
      </c>
      <c r="Y4" s="13">
        <f>MCP_or_generator_list!AD7</f>
        <v>0</v>
      </c>
      <c r="Z4" s="13">
        <f>MCP_or_generator_list!AE7</f>
        <v>0</v>
      </c>
      <c r="AA4" s="13">
        <f>MCP_or_generator_list!AF7</f>
        <v>0</v>
      </c>
      <c r="AB4" s="13" t="str">
        <f>MCP_or_generator_list!AG7</f>
        <v>No</v>
      </c>
      <c r="AC4" s="13">
        <f>MCP_or_generator_list!AH7</f>
        <v>0</v>
      </c>
      <c r="AD4" s="15">
        <f>MCP_or_generator_list!AI7</f>
        <v>0</v>
      </c>
      <c r="AE4" s="13" t="str">
        <f>MCP_or_generator_list!Z7</f>
        <v>0.437 NOx g/s, 0.218 CO g/s</v>
      </c>
      <c r="AF4" s="13" t="str">
        <f>MCP_or_generator_list!G7</f>
        <v>SJ 81695 85367</v>
      </c>
      <c r="AG4" s="13" t="str">
        <f>IF(ISERROR(SEARCH("mobile",MCP_or_generator_list!F7)),"No","Yes")</f>
        <v>No</v>
      </c>
      <c r="AH4" s="13" t="str">
        <f>MCP_or_generator_list!B7</f>
        <v>I.62.10</v>
      </c>
    </row>
    <row r="5" spans="1:34">
      <c r="A5" s="13" t="str">
        <f>MCP_or_generator_list!A8</f>
        <v>A01-A</v>
      </c>
      <c r="B5" s="13" t="str">
        <f>MCP_or_generator_list!C8</f>
        <v>A01-A</v>
      </c>
      <c r="C5" s="13" t="str">
        <f>MCP_or_generator_list!D8</f>
        <v xml:space="preserve">Wellman Robey </v>
      </c>
      <c r="D5" s="13" t="str">
        <f>MCP_or_generator_list!E8</f>
        <v xml:space="preserve">UTM - 28 </v>
      </c>
      <c r="E5" s="13">
        <f>MCP_or_generator_list!H8</f>
        <v>381896.5</v>
      </c>
      <c r="F5" s="13">
        <f>MCP_or_generator_list!I8</f>
        <v>384989.1</v>
      </c>
      <c r="G5" s="13" t="str">
        <f>MCP_or_generator_list!J8</f>
        <v>-</v>
      </c>
      <c r="H5" s="13" t="str">
        <f>MCP_or_generator_list!K8</f>
        <v>-</v>
      </c>
      <c r="I5" s="15">
        <f>MCP_or_generator_list!L8</f>
        <v>2011</v>
      </c>
      <c r="J5" s="13">
        <f>MCP_or_generator_list!M8</f>
        <v>4.6429999999999998</v>
      </c>
      <c r="K5" s="13" t="str">
        <f>MCP_or_generator_list!O8</f>
        <v>Boiler</v>
      </c>
      <c r="L5" s="13" t="str">
        <f>MCP_or_generator_list!P8</f>
        <v>Natural gas</v>
      </c>
      <c r="M5" s="13">
        <f>MCP_or_generator_list!Q8</f>
        <v>0</v>
      </c>
      <c r="N5" s="13">
        <f>MCP_or_generator_list!R8</f>
        <v>0</v>
      </c>
      <c r="O5" s="13">
        <f>MCP_or_generator_list!S8</f>
        <v>0</v>
      </c>
      <c r="P5" s="13">
        <f>MCP_or_generator_list!T8</f>
        <v>0</v>
      </c>
      <c r="Q5" s="13">
        <f>MCP_or_generator_list!U8</f>
        <v>4200</v>
      </c>
      <c r="R5" s="13">
        <f>MCP_or_generator_list!V8</f>
        <v>0</v>
      </c>
      <c r="S5" s="13">
        <f>MCP_or_generator_list!W8</f>
        <v>0</v>
      </c>
      <c r="T5" s="13">
        <f>MCP_or_generator_list!X8</f>
        <v>0</v>
      </c>
      <c r="U5" s="13">
        <f>MCP_or_generator_list!Y8</f>
        <v>12.839999999999989</v>
      </c>
      <c r="V5" s="13" t="str">
        <f>MCP_or_generator_list!AA8</f>
        <v>No</v>
      </c>
      <c r="W5" s="13">
        <f>MCP_or_generator_list!AB8</f>
        <v>0</v>
      </c>
      <c r="X5" s="13">
        <f>MCP_or_generator_list!AC8</f>
        <v>0</v>
      </c>
      <c r="Y5" s="13">
        <f>MCP_or_generator_list!AD8</f>
        <v>0</v>
      </c>
      <c r="Z5" s="13">
        <f>MCP_or_generator_list!AE8</f>
        <v>0</v>
      </c>
      <c r="AA5" s="13">
        <f>MCP_or_generator_list!AF8</f>
        <v>0</v>
      </c>
      <c r="AB5" s="13" t="str">
        <f>MCP_or_generator_list!AG8</f>
        <v>No</v>
      </c>
      <c r="AC5" s="13">
        <f>MCP_or_generator_list!AH8</f>
        <v>0</v>
      </c>
      <c r="AD5" s="15">
        <f>MCP_or_generator_list!AI8</f>
        <v>0</v>
      </c>
      <c r="AE5" s="13" t="str">
        <f>MCP_or_generator_list!Z8</f>
        <v>0.355 NOx g/s, 0.142 CO g/s</v>
      </c>
      <c r="AF5" s="13" t="str">
        <f>MCP_or_generator_list!G8</f>
        <v>SJ 81897 84989</v>
      </c>
      <c r="AG5" s="13" t="str">
        <f>IF(ISERROR(SEARCH("mobile",MCP_or_generator_list!F8)),"No","Yes")</f>
        <v>No</v>
      </c>
      <c r="AH5" s="13" t="str">
        <f>MCP_or_generator_list!B8</f>
        <v>I.62.10</v>
      </c>
    </row>
    <row r="6" spans="1:34">
      <c r="A6" s="13" t="str">
        <f>MCP_or_generator_list!A9</f>
        <v>A01-B</v>
      </c>
      <c r="B6" s="13" t="str">
        <f>MCP_or_generator_list!C9</f>
        <v>A01-B</v>
      </c>
      <c r="C6" s="13" t="str">
        <f>MCP_or_generator_list!D9</f>
        <v xml:space="preserve">Wellman Robey </v>
      </c>
      <c r="D6" s="13" t="str">
        <f>MCP_or_generator_list!E9</f>
        <v xml:space="preserve">UTM - 28 </v>
      </c>
      <c r="E6" s="13">
        <f>MCP_or_generator_list!H9</f>
        <v>381896.5</v>
      </c>
      <c r="F6" s="13">
        <f>MCP_or_generator_list!I9</f>
        <v>384989.1</v>
      </c>
      <c r="G6" s="13" t="str">
        <f>MCP_or_generator_list!J9</f>
        <v>-</v>
      </c>
      <c r="H6" s="13" t="str">
        <f>MCP_or_generator_list!K9</f>
        <v>-</v>
      </c>
      <c r="I6" s="15">
        <f>MCP_or_generator_list!L9</f>
        <v>2011</v>
      </c>
      <c r="J6" s="13">
        <f>MCP_or_generator_list!M9</f>
        <v>4.6429999999999998</v>
      </c>
      <c r="K6" s="13" t="str">
        <f>MCP_or_generator_list!O9</f>
        <v>Boiler</v>
      </c>
      <c r="L6" s="13" t="str">
        <f>MCP_or_generator_list!P9</f>
        <v>Natural gas</v>
      </c>
      <c r="M6" s="13">
        <f>MCP_or_generator_list!Q9</f>
        <v>0</v>
      </c>
      <c r="N6" s="13">
        <f>MCP_or_generator_list!R9</f>
        <v>0</v>
      </c>
      <c r="O6" s="13">
        <f>MCP_or_generator_list!S9</f>
        <v>0</v>
      </c>
      <c r="P6" s="13">
        <f>MCP_or_generator_list!T9</f>
        <v>0</v>
      </c>
      <c r="Q6" s="13">
        <f>MCP_or_generator_list!U9</f>
        <v>4200</v>
      </c>
      <c r="R6" s="13">
        <f>MCP_or_generator_list!V9</f>
        <v>0</v>
      </c>
      <c r="S6" s="13">
        <f>MCP_or_generator_list!W9</f>
        <v>0</v>
      </c>
      <c r="T6" s="13">
        <f>MCP_or_generator_list!X9</f>
        <v>0</v>
      </c>
      <c r="U6" s="13">
        <f>MCP_or_generator_list!Y9</f>
        <v>12.839999999999989</v>
      </c>
      <c r="V6" s="13" t="str">
        <f>MCP_or_generator_list!AA9</f>
        <v>No</v>
      </c>
      <c r="W6" s="13">
        <f>MCP_or_generator_list!AB9</f>
        <v>0</v>
      </c>
      <c r="X6" s="13">
        <f>MCP_or_generator_list!AC9</f>
        <v>0</v>
      </c>
      <c r="Y6" s="13">
        <f>MCP_or_generator_list!AD9</f>
        <v>0</v>
      </c>
      <c r="Z6" s="13">
        <f>MCP_or_generator_list!AE9</f>
        <v>0</v>
      </c>
      <c r="AA6" s="13">
        <f>MCP_or_generator_list!AF9</f>
        <v>0</v>
      </c>
      <c r="AB6" s="13" t="str">
        <f>MCP_or_generator_list!AG9</f>
        <v>No</v>
      </c>
      <c r="AC6" s="13">
        <f>MCP_or_generator_list!AH9</f>
        <v>0</v>
      </c>
      <c r="AD6" s="15">
        <f>MCP_or_generator_list!AI9</f>
        <v>0</v>
      </c>
      <c r="AE6" s="13" t="str">
        <f>MCP_or_generator_list!Z9</f>
        <v>0.355 NOx g/s, 0.142 CO g/s</v>
      </c>
      <c r="AF6" s="13" t="str">
        <f>MCP_or_generator_list!G9</f>
        <v>SJ 81897 84989</v>
      </c>
      <c r="AG6" s="13" t="str">
        <f>IF(ISERROR(SEARCH("mobile",MCP_or_generator_list!F9)),"No","Yes")</f>
        <v>No</v>
      </c>
      <c r="AH6" s="13" t="str">
        <f>MCP_or_generator_list!B9</f>
        <v>I.62.10</v>
      </c>
    </row>
    <row r="7" spans="1:34">
      <c r="A7" s="13" t="str">
        <f>MCP_or_generator_list!A10</f>
        <v>A03-1</v>
      </c>
      <c r="B7" s="13" t="str">
        <f>MCP_or_generator_list!C10</f>
        <v>A03-1</v>
      </c>
      <c r="C7" s="13" t="str">
        <f>MCP_or_generator_list!D10</f>
        <v xml:space="preserve">Wellman Roby </v>
      </c>
      <c r="D7" s="13" t="str">
        <f>MCP_or_generator_list!E10</f>
        <v xml:space="preserve">Ygnis </v>
      </c>
      <c r="E7" s="13">
        <f>MCP_or_generator_list!H10</f>
        <v>382241.06</v>
      </c>
      <c r="F7" s="13">
        <f>MCP_or_generator_list!I10</f>
        <v>384988.46</v>
      </c>
      <c r="G7" s="13" t="str">
        <f>MCP_or_generator_list!J10</f>
        <v>-</v>
      </c>
      <c r="H7" s="13" t="str">
        <f>MCP_or_generator_list!K10</f>
        <v>-</v>
      </c>
      <c r="I7" s="15" t="str">
        <f>MCP_or_generator_list!L10</f>
        <v>Pre 2018</v>
      </c>
      <c r="J7" s="13">
        <f>MCP_or_generator_list!M10</f>
        <v>2.8570000000000002</v>
      </c>
      <c r="K7" s="13" t="str">
        <f>MCP_or_generator_list!O10</f>
        <v>Boiler</v>
      </c>
      <c r="L7" s="13" t="str">
        <f>MCP_or_generator_list!P10</f>
        <v>Natural gas</v>
      </c>
      <c r="M7" s="13">
        <f>MCP_or_generator_list!Q10</f>
        <v>0</v>
      </c>
      <c r="N7" s="13">
        <f>MCP_or_generator_list!R10</f>
        <v>0</v>
      </c>
      <c r="O7" s="13">
        <f>MCP_or_generator_list!S10</f>
        <v>0</v>
      </c>
      <c r="P7" s="13">
        <f>MCP_or_generator_list!T10</f>
        <v>0</v>
      </c>
      <c r="Q7" s="13">
        <f>MCP_or_generator_list!U10</f>
        <v>4200</v>
      </c>
      <c r="R7" s="13">
        <f>MCP_or_generator_list!V10</f>
        <v>0</v>
      </c>
      <c r="S7" s="13">
        <f>MCP_or_generator_list!W10</f>
        <v>0</v>
      </c>
      <c r="T7" s="13">
        <f>MCP_or_generator_list!X10</f>
        <v>0</v>
      </c>
      <c r="U7" s="13">
        <f>MCP_or_generator_list!Y10</f>
        <v>23</v>
      </c>
      <c r="V7" s="13" t="str">
        <f>MCP_or_generator_list!AA10</f>
        <v>No</v>
      </c>
      <c r="W7" s="13">
        <f>MCP_or_generator_list!AB10</f>
        <v>0</v>
      </c>
      <c r="X7" s="13">
        <f>MCP_or_generator_list!AC10</f>
        <v>0</v>
      </c>
      <c r="Y7" s="13">
        <f>MCP_or_generator_list!AD10</f>
        <v>0</v>
      </c>
      <c r="Z7" s="13">
        <f>MCP_or_generator_list!AE10</f>
        <v>0</v>
      </c>
      <c r="AA7" s="13">
        <f>MCP_or_generator_list!AF10</f>
        <v>0</v>
      </c>
      <c r="AB7" s="13" t="str">
        <f>MCP_or_generator_list!AG10</f>
        <v>No</v>
      </c>
      <c r="AC7" s="13">
        <f>MCP_or_generator_list!AH10</f>
        <v>0</v>
      </c>
      <c r="AD7" s="15">
        <f>MCP_or_generator_list!AI10</f>
        <v>0</v>
      </c>
      <c r="AE7" s="13" t="str">
        <f>MCP_or_generator_list!Z10</f>
        <v>0.218 NOx g/s, 0.087 CO g/s</v>
      </c>
      <c r="AF7" s="13" t="str">
        <f>MCP_or_generator_list!G10</f>
        <v>SJ 82241 84988</v>
      </c>
      <c r="AG7" s="13" t="str">
        <f>IF(ISERROR(SEARCH("mobile",MCP_or_generator_list!F10)),"No","Yes")</f>
        <v>No</v>
      </c>
      <c r="AH7" s="13" t="str">
        <f>MCP_or_generator_list!B10</f>
        <v>I.62.10</v>
      </c>
    </row>
    <row r="8" spans="1:34">
      <c r="A8" s="13" t="str">
        <f>MCP_or_generator_list!A11</f>
        <v>A03-2</v>
      </c>
      <c r="B8" s="13" t="str">
        <f>MCP_or_generator_list!C11</f>
        <v>A03-2</v>
      </c>
      <c r="C8" s="13" t="str">
        <f>MCP_or_generator_list!D11</f>
        <v xml:space="preserve">Wellman Roby </v>
      </c>
      <c r="D8" s="13" t="str">
        <f>MCP_or_generator_list!E11</f>
        <v xml:space="preserve">Ygnis </v>
      </c>
      <c r="E8" s="13">
        <f>MCP_or_generator_list!H11</f>
        <v>382241.06</v>
      </c>
      <c r="F8" s="13">
        <f>MCP_or_generator_list!I11</f>
        <v>384988.46</v>
      </c>
      <c r="G8" s="13" t="str">
        <f>MCP_or_generator_list!J11</f>
        <v>-</v>
      </c>
      <c r="H8" s="13" t="str">
        <f>MCP_or_generator_list!K11</f>
        <v>-</v>
      </c>
      <c r="I8" s="15" t="str">
        <f>MCP_or_generator_list!L11</f>
        <v>Pre 2018</v>
      </c>
      <c r="J8" s="13">
        <f>MCP_or_generator_list!M11</f>
        <v>2.8570000000000002</v>
      </c>
      <c r="K8" s="13" t="str">
        <f>MCP_or_generator_list!O11</f>
        <v>Boiler</v>
      </c>
      <c r="L8" s="13" t="str">
        <f>MCP_or_generator_list!P11</f>
        <v>Natural gas</v>
      </c>
      <c r="M8" s="13">
        <f>MCP_or_generator_list!Q11</f>
        <v>0</v>
      </c>
      <c r="N8" s="13">
        <f>MCP_or_generator_list!R11</f>
        <v>0</v>
      </c>
      <c r="O8" s="13">
        <f>MCP_or_generator_list!S11</f>
        <v>0</v>
      </c>
      <c r="P8" s="13">
        <f>MCP_or_generator_list!T11</f>
        <v>0</v>
      </c>
      <c r="Q8" s="13">
        <f>MCP_or_generator_list!U11</f>
        <v>4200</v>
      </c>
      <c r="R8" s="13">
        <f>MCP_or_generator_list!V11</f>
        <v>0</v>
      </c>
      <c r="S8" s="13">
        <f>MCP_or_generator_list!W11</f>
        <v>0</v>
      </c>
      <c r="T8" s="13">
        <f>MCP_or_generator_list!X11</f>
        <v>0</v>
      </c>
      <c r="U8" s="13">
        <f>MCP_or_generator_list!Y11</f>
        <v>23</v>
      </c>
      <c r="V8" s="13" t="str">
        <f>MCP_or_generator_list!AA11</f>
        <v>No</v>
      </c>
      <c r="W8" s="13">
        <f>MCP_or_generator_list!AB11</f>
        <v>0</v>
      </c>
      <c r="X8" s="13">
        <f>MCP_or_generator_list!AC11</f>
        <v>0</v>
      </c>
      <c r="Y8" s="13">
        <f>MCP_or_generator_list!AD11</f>
        <v>0</v>
      </c>
      <c r="Z8" s="13">
        <f>MCP_or_generator_list!AE11</f>
        <v>0</v>
      </c>
      <c r="AA8" s="13">
        <f>MCP_or_generator_list!AF11</f>
        <v>0</v>
      </c>
      <c r="AB8" s="13" t="str">
        <f>MCP_or_generator_list!AG11</f>
        <v>No</v>
      </c>
      <c r="AC8" s="13">
        <f>MCP_or_generator_list!AH11</f>
        <v>0</v>
      </c>
      <c r="AD8" s="15">
        <f>MCP_or_generator_list!AI11</f>
        <v>0</v>
      </c>
      <c r="AE8" s="13" t="str">
        <f>MCP_or_generator_list!Z11</f>
        <v>0.218 NOx g/s, 0.087 CO g/s</v>
      </c>
      <c r="AF8" s="13" t="str">
        <f>MCP_or_generator_list!G11</f>
        <v>SJ 82241 84988</v>
      </c>
      <c r="AG8" s="13" t="str">
        <f>IF(ISERROR(SEARCH("mobile",MCP_or_generator_list!F11)),"No","Yes")</f>
        <v>No</v>
      </c>
      <c r="AH8" s="13" t="str">
        <f>MCP_or_generator_list!B11</f>
        <v>I.62.10</v>
      </c>
    </row>
    <row r="9" spans="1:34">
      <c r="A9" s="13" t="str">
        <f>MCP_or_generator_list!A12</f>
        <v>A03-3</v>
      </c>
      <c r="B9" s="13" t="str">
        <f>MCP_or_generator_list!C12</f>
        <v>A03-3</v>
      </c>
      <c r="C9" s="13" t="str">
        <f>MCP_or_generator_list!D12</f>
        <v xml:space="preserve">Wellman Roby </v>
      </c>
      <c r="D9" s="13" t="str">
        <f>MCP_or_generator_list!E12</f>
        <v xml:space="preserve">Ygnis </v>
      </c>
      <c r="E9" s="13">
        <f>MCP_or_generator_list!H12</f>
        <v>382241.06</v>
      </c>
      <c r="F9" s="13">
        <f>MCP_or_generator_list!I12</f>
        <v>384988.46</v>
      </c>
      <c r="G9" s="13" t="str">
        <f>MCP_or_generator_list!J12</f>
        <v>-</v>
      </c>
      <c r="H9" s="13" t="str">
        <f>MCP_or_generator_list!K12</f>
        <v>-</v>
      </c>
      <c r="I9" s="15" t="str">
        <f>MCP_or_generator_list!L12</f>
        <v>Pre 2018</v>
      </c>
      <c r="J9" s="13">
        <f>MCP_or_generator_list!M12</f>
        <v>2.8570000000000002</v>
      </c>
      <c r="K9" s="13" t="str">
        <f>MCP_or_generator_list!O12</f>
        <v>Boiler</v>
      </c>
      <c r="L9" s="13" t="str">
        <f>MCP_or_generator_list!P12</f>
        <v>Natural gas</v>
      </c>
      <c r="M9" s="13">
        <f>MCP_or_generator_list!Q12</f>
        <v>0</v>
      </c>
      <c r="N9" s="13">
        <f>MCP_or_generator_list!R12</f>
        <v>0</v>
      </c>
      <c r="O9" s="13">
        <f>MCP_or_generator_list!S12</f>
        <v>0</v>
      </c>
      <c r="P9" s="13">
        <f>MCP_or_generator_list!T12</f>
        <v>0</v>
      </c>
      <c r="Q9" s="13">
        <f>MCP_or_generator_list!U12</f>
        <v>4200</v>
      </c>
      <c r="R9" s="13">
        <f>MCP_or_generator_list!V12</f>
        <v>0</v>
      </c>
      <c r="S9" s="13">
        <f>MCP_or_generator_list!W12</f>
        <v>0</v>
      </c>
      <c r="T9" s="13">
        <f>MCP_or_generator_list!X12</f>
        <v>0</v>
      </c>
      <c r="U9" s="13">
        <f>MCP_or_generator_list!Y12</f>
        <v>23</v>
      </c>
      <c r="V9" s="13" t="str">
        <f>MCP_or_generator_list!AA12</f>
        <v>No</v>
      </c>
      <c r="W9" s="13">
        <f>MCP_or_generator_list!AB12</f>
        <v>0</v>
      </c>
      <c r="X9" s="13">
        <f>MCP_or_generator_list!AC12</f>
        <v>0</v>
      </c>
      <c r="Y9" s="13">
        <f>MCP_or_generator_list!AD12</f>
        <v>0</v>
      </c>
      <c r="Z9" s="13">
        <f>MCP_or_generator_list!AE12</f>
        <v>0</v>
      </c>
      <c r="AA9" s="13">
        <f>MCP_or_generator_list!AF12</f>
        <v>0</v>
      </c>
      <c r="AB9" s="13" t="str">
        <f>MCP_or_generator_list!AG12</f>
        <v>No</v>
      </c>
      <c r="AC9" s="13">
        <f>MCP_or_generator_list!AH12</f>
        <v>0</v>
      </c>
      <c r="AD9" s="15">
        <f>MCP_or_generator_list!AI12</f>
        <v>0</v>
      </c>
      <c r="AE9" s="13" t="str">
        <f>MCP_or_generator_list!Z12</f>
        <v>0.218 NOx g/s, 0.087 CO g/s</v>
      </c>
      <c r="AF9" s="13" t="str">
        <f>MCP_or_generator_list!G12</f>
        <v>SJ 82241 84988</v>
      </c>
      <c r="AG9" s="13" t="str">
        <f>IF(ISERROR(SEARCH("mobile",MCP_or_generator_list!F12)),"No","Yes")</f>
        <v>No</v>
      </c>
      <c r="AH9" s="13" t="str">
        <f>MCP_or_generator_list!B12</f>
        <v>I.62.10</v>
      </c>
    </row>
    <row r="10" spans="1:34">
      <c r="A10" s="13" t="str">
        <f>MCP_or_generator_list!A13</f>
        <v>A08-A</v>
      </c>
      <c r="B10" s="13" t="str">
        <f>MCP_or_generator_list!C13</f>
        <v>A08-A</v>
      </c>
      <c r="C10" s="13" t="str">
        <f>MCP_or_generator_list!D13</f>
        <v xml:space="preserve">Alan Ygnis  </v>
      </c>
      <c r="D10" s="13" t="str">
        <f>MCP_or_generator_list!E13</f>
        <v xml:space="preserve">AYT4 650/65 </v>
      </c>
      <c r="E10" s="13">
        <f>MCP_or_generator_list!H13</f>
        <v>380956.47</v>
      </c>
      <c r="F10" s="13">
        <f>MCP_or_generator_list!I13</f>
        <v>385031.57</v>
      </c>
      <c r="G10" s="13" t="str">
        <f>MCP_or_generator_list!J13</f>
        <v>-</v>
      </c>
      <c r="H10" s="13" t="str">
        <f>MCP_or_generator_list!K13</f>
        <v>-</v>
      </c>
      <c r="I10" s="15" t="str">
        <f>MCP_or_generator_list!L13</f>
        <v>Pre 2018</v>
      </c>
      <c r="J10" s="13">
        <f>MCP_or_generator_list!M13</f>
        <v>2.8570000000000002</v>
      </c>
      <c r="K10" s="13" t="str">
        <f>MCP_or_generator_list!O13</f>
        <v>Boiler</v>
      </c>
      <c r="L10" s="13" t="str">
        <f>MCP_or_generator_list!P13</f>
        <v>Natural gas</v>
      </c>
      <c r="M10" s="13">
        <f>MCP_or_generator_list!Q13</f>
        <v>0</v>
      </c>
      <c r="N10" s="13">
        <f>MCP_or_generator_list!R13</f>
        <v>0</v>
      </c>
      <c r="O10" s="13">
        <f>MCP_or_generator_list!S13</f>
        <v>0</v>
      </c>
      <c r="P10" s="13">
        <f>MCP_or_generator_list!T13</f>
        <v>0</v>
      </c>
      <c r="Q10" s="13">
        <f>MCP_or_generator_list!U13</f>
        <v>4200</v>
      </c>
      <c r="R10" s="13">
        <f>MCP_or_generator_list!V13</f>
        <v>0</v>
      </c>
      <c r="S10" s="13">
        <f>MCP_or_generator_list!W13</f>
        <v>0</v>
      </c>
      <c r="T10" s="13">
        <f>MCP_or_generator_list!X13</f>
        <v>0</v>
      </c>
      <c r="U10" s="13">
        <f>MCP_or_generator_list!Y13</f>
        <v>17.00320952765442</v>
      </c>
      <c r="V10" s="13" t="str">
        <f>MCP_or_generator_list!AA13</f>
        <v>No</v>
      </c>
      <c r="W10" s="13">
        <f>MCP_or_generator_list!AB13</f>
        <v>0</v>
      </c>
      <c r="X10" s="13">
        <f>MCP_or_generator_list!AC13</f>
        <v>0</v>
      </c>
      <c r="Y10" s="13">
        <f>MCP_or_generator_list!AD13</f>
        <v>0</v>
      </c>
      <c r="Z10" s="13">
        <f>MCP_or_generator_list!AE13</f>
        <v>0</v>
      </c>
      <c r="AA10" s="13">
        <f>MCP_or_generator_list!AF13</f>
        <v>0</v>
      </c>
      <c r="AB10" s="13" t="str">
        <f>MCP_or_generator_list!AG13</f>
        <v>No</v>
      </c>
      <c r="AC10" s="13">
        <f>MCP_or_generator_list!AH13</f>
        <v>0</v>
      </c>
      <c r="AD10" s="15">
        <f>MCP_or_generator_list!AI13</f>
        <v>0</v>
      </c>
      <c r="AE10" s="13" t="str">
        <f>MCP_or_generator_list!Z13</f>
        <v>0.218 NOx g/s, 0.087 CO g/s</v>
      </c>
      <c r="AF10" s="13" t="str">
        <f>MCP_or_generator_list!G13</f>
        <v>SJ 80956 85032</v>
      </c>
      <c r="AG10" s="13" t="str">
        <f>IF(ISERROR(SEARCH("mobile",MCP_or_generator_list!F13)),"No","Yes")</f>
        <v>No</v>
      </c>
      <c r="AH10" s="13" t="str">
        <f>MCP_or_generator_list!B13</f>
        <v>I.62.10</v>
      </c>
    </row>
    <row r="11" spans="1:34">
      <c r="A11" s="13" t="str">
        <f>MCP_or_generator_list!A14</f>
        <v>A08-B</v>
      </c>
      <c r="B11" s="13" t="str">
        <f>MCP_or_generator_list!C14</f>
        <v>A08-B</v>
      </c>
      <c r="C11" s="13" t="str">
        <f>MCP_or_generator_list!D14</f>
        <v xml:space="preserve">Alan Ygnis  </v>
      </c>
      <c r="D11" s="13" t="str">
        <f>MCP_or_generator_list!E14</f>
        <v xml:space="preserve">AYT4 650/65 </v>
      </c>
      <c r="E11" s="13">
        <f>MCP_or_generator_list!H14</f>
        <v>380956.47</v>
      </c>
      <c r="F11" s="13">
        <f>MCP_or_generator_list!I14</f>
        <v>385031.57</v>
      </c>
      <c r="G11" s="13" t="str">
        <f>MCP_or_generator_list!J14</f>
        <v>-</v>
      </c>
      <c r="H11" s="13" t="str">
        <f>MCP_or_generator_list!K14</f>
        <v>-</v>
      </c>
      <c r="I11" s="15" t="str">
        <f>MCP_or_generator_list!L14</f>
        <v>Pre 2018</v>
      </c>
      <c r="J11" s="13">
        <f>MCP_or_generator_list!M14</f>
        <v>2.8570000000000002</v>
      </c>
      <c r="K11" s="13" t="str">
        <f>MCP_or_generator_list!O14</f>
        <v>Boiler</v>
      </c>
      <c r="L11" s="13" t="str">
        <f>MCP_or_generator_list!P14</f>
        <v>Natural gas</v>
      </c>
      <c r="M11" s="13">
        <f>MCP_or_generator_list!Q14</f>
        <v>0</v>
      </c>
      <c r="N11" s="13">
        <f>MCP_or_generator_list!R14</f>
        <v>0</v>
      </c>
      <c r="O11" s="13">
        <f>MCP_or_generator_list!S14</f>
        <v>0</v>
      </c>
      <c r="P11" s="13">
        <f>MCP_or_generator_list!T14</f>
        <v>0</v>
      </c>
      <c r="Q11" s="13">
        <f>MCP_or_generator_list!U14</f>
        <v>4200</v>
      </c>
      <c r="R11" s="13">
        <f>MCP_or_generator_list!V14</f>
        <v>0</v>
      </c>
      <c r="S11" s="13">
        <f>MCP_or_generator_list!W14</f>
        <v>0</v>
      </c>
      <c r="T11" s="13">
        <f>MCP_or_generator_list!X14</f>
        <v>0</v>
      </c>
      <c r="U11" s="13">
        <f>MCP_or_generator_list!Y14</f>
        <v>17.00320952765442</v>
      </c>
      <c r="V11" s="13" t="str">
        <f>MCP_or_generator_list!AA14</f>
        <v>No</v>
      </c>
      <c r="W11" s="13">
        <f>MCP_or_generator_list!AB14</f>
        <v>0</v>
      </c>
      <c r="X11" s="13">
        <f>MCP_or_generator_list!AC14</f>
        <v>0</v>
      </c>
      <c r="Y11" s="13">
        <f>MCP_or_generator_list!AD14</f>
        <v>0</v>
      </c>
      <c r="Z11" s="13">
        <f>MCP_or_generator_list!AE14</f>
        <v>0</v>
      </c>
      <c r="AA11" s="13">
        <f>MCP_or_generator_list!AF14</f>
        <v>0</v>
      </c>
      <c r="AB11" s="13" t="str">
        <f>MCP_or_generator_list!AG14</f>
        <v>No</v>
      </c>
      <c r="AC11" s="13">
        <f>MCP_or_generator_list!AH14</f>
        <v>0</v>
      </c>
      <c r="AD11" s="15">
        <f>MCP_or_generator_list!AI14</f>
        <v>0</v>
      </c>
      <c r="AE11" s="13" t="str">
        <f>MCP_or_generator_list!Z14</f>
        <v>0.218 NOx g/s, 0.087 CO g/s</v>
      </c>
      <c r="AF11" s="13" t="str">
        <f>MCP_or_generator_list!G14</f>
        <v>SJ 80956 85032</v>
      </c>
      <c r="AG11" s="13" t="str">
        <f>IF(ISERROR(SEARCH("mobile",MCP_or_generator_list!F14)),"No","Yes")</f>
        <v>No</v>
      </c>
      <c r="AH11" s="13" t="str">
        <f>MCP_or_generator_list!B14</f>
        <v>I.62.10</v>
      </c>
    </row>
    <row r="12" spans="1:34">
      <c r="A12" s="13" t="str">
        <f>MCP_or_generator_list!A15</f>
        <v>A24-1</v>
      </c>
      <c r="B12" s="13" t="str">
        <f>MCP_or_generator_list!C15</f>
        <v>A24-1</v>
      </c>
      <c r="C12" s="13" t="str">
        <f>MCP_or_generator_list!D15</f>
        <v xml:space="preserve">Hoval </v>
      </c>
      <c r="D12" s="13" t="str">
        <f>MCP_or_generator_list!E15</f>
        <v xml:space="preserve">UltraGas 2300D </v>
      </c>
      <c r="E12" s="13">
        <f>MCP_or_generator_list!H15</f>
        <v>381319</v>
      </c>
      <c r="F12" s="13">
        <f>MCP_or_generator_list!I15</f>
        <v>385826.79</v>
      </c>
      <c r="G12" s="13" t="str">
        <f>MCP_or_generator_list!J15</f>
        <v>-</v>
      </c>
      <c r="H12" s="13" t="str">
        <f>MCP_or_generator_list!K15</f>
        <v>-</v>
      </c>
      <c r="I12" s="15">
        <f>MCP_or_generator_list!L15</f>
        <v>2019</v>
      </c>
      <c r="J12" s="13">
        <f>MCP_or_generator_list!M15</f>
        <v>2.1440000000000001</v>
      </c>
      <c r="K12" s="13" t="str">
        <f>MCP_or_generator_list!O15</f>
        <v>Boiler</v>
      </c>
      <c r="L12" s="13" t="str">
        <f>MCP_or_generator_list!P15</f>
        <v>Natural gas</v>
      </c>
      <c r="M12" s="13">
        <f>MCP_or_generator_list!Q15</f>
        <v>0</v>
      </c>
      <c r="N12" s="13">
        <f>MCP_or_generator_list!R15</f>
        <v>0</v>
      </c>
      <c r="O12" s="13">
        <f>MCP_or_generator_list!S15</f>
        <v>0</v>
      </c>
      <c r="P12" s="13">
        <f>MCP_or_generator_list!T15</f>
        <v>0</v>
      </c>
      <c r="Q12" s="13">
        <f>MCP_or_generator_list!U15</f>
        <v>4200</v>
      </c>
      <c r="R12" s="13">
        <f>MCP_or_generator_list!V15</f>
        <v>0</v>
      </c>
      <c r="S12" s="13">
        <f>MCP_or_generator_list!W15</f>
        <v>0</v>
      </c>
      <c r="T12" s="13">
        <f>MCP_or_generator_list!X15</f>
        <v>0</v>
      </c>
      <c r="U12" s="13">
        <f>MCP_or_generator_list!Y15</f>
        <v>30.92</v>
      </c>
      <c r="V12" s="13" t="str">
        <f>MCP_or_generator_list!AA15</f>
        <v>No</v>
      </c>
      <c r="W12" s="13">
        <f>MCP_or_generator_list!AB15</f>
        <v>0</v>
      </c>
      <c r="X12" s="13">
        <f>MCP_or_generator_list!AC15</f>
        <v>0</v>
      </c>
      <c r="Y12" s="13">
        <f>MCP_or_generator_list!AD15</f>
        <v>0</v>
      </c>
      <c r="Z12" s="13">
        <f>MCP_or_generator_list!AE15</f>
        <v>0</v>
      </c>
      <c r="AA12" s="13">
        <f>MCP_or_generator_list!AF15</f>
        <v>0</v>
      </c>
      <c r="AB12" s="13" t="str">
        <f>MCP_or_generator_list!AG15</f>
        <v>No</v>
      </c>
      <c r="AC12" s="13">
        <f>MCP_or_generator_list!AH15</f>
        <v>0</v>
      </c>
      <c r="AD12" s="15">
        <f>MCP_or_generator_list!AI15</f>
        <v>0</v>
      </c>
      <c r="AE12" s="13" t="str">
        <f>MCP_or_generator_list!Z15</f>
        <v>0.066 NOx g/s, 0.066 CO g/s</v>
      </c>
      <c r="AF12" s="13" t="str">
        <f>MCP_or_generator_list!G15</f>
        <v>SJ 81319 85827</v>
      </c>
      <c r="AG12" s="13" t="str">
        <f>IF(ISERROR(SEARCH("mobile",MCP_or_generator_list!F15)),"No","Yes")</f>
        <v>No</v>
      </c>
      <c r="AH12" s="13" t="str">
        <f>MCP_or_generator_list!B15</f>
        <v>I.62.10</v>
      </c>
    </row>
    <row r="13" spans="1:34">
      <c r="A13" s="13" t="str">
        <f>MCP_or_generator_list!A16</f>
        <v>A24-2</v>
      </c>
      <c r="B13" s="13" t="str">
        <f>MCP_or_generator_list!C16</f>
        <v>A24-2</v>
      </c>
      <c r="C13" s="13" t="str">
        <f>MCP_or_generator_list!D16</f>
        <v xml:space="preserve">Hoval </v>
      </c>
      <c r="D13" s="13" t="str">
        <f>MCP_or_generator_list!E16</f>
        <v xml:space="preserve">UltraGas 2300D </v>
      </c>
      <c r="E13" s="13">
        <f>MCP_or_generator_list!H16</f>
        <v>381319</v>
      </c>
      <c r="F13" s="13">
        <f>MCP_or_generator_list!I16</f>
        <v>385826.79</v>
      </c>
      <c r="G13" s="13" t="str">
        <f>MCP_or_generator_list!J16</f>
        <v>-</v>
      </c>
      <c r="H13" s="13" t="str">
        <f>MCP_or_generator_list!K16</f>
        <v>-</v>
      </c>
      <c r="I13" s="15">
        <f>MCP_or_generator_list!L16</f>
        <v>2019</v>
      </c>
      <c r="J13" s="13">
        <f>MCP_or_generator_list!M16</f>
        <v>2.1440000000000001</v>
      </c>
      <c r="K13" s="13" t="str">
        <f>MCP_or_generator_list!O16</f>
        <v>Boiler</v>
      </c>
      <c r="L13" s="13" t="str">
        <f>MCP_or_generator_list!P16</f>
        <v>Natural gas</v>
      </c>
      <c r="M13" s="13">
        <f>MCP_or_generator_list!Q16</f>
        <v>0</v>
      </c>
      <c r="N13" s="13">
        <f>MCP_or_generator_list!R16</f>
        <v>0</v>
      </c>
      <c r="O13" s="13">
        <f>MCP_or_generator_list!S16</f>
        <v>0</v>
      </c>
      <c r="P13" s="13">
        <f>MCP_or_generator_list!T16</f>
        <v>0</v>
      </c>
      <c r="Q13" s="13">
        <f>MCP_or_generator_list!U16</f>
        <v>4200</v>
      </c>
      <c r="R13" s="13">
        <f>MCP_or_generator_list!V16</f>
        <v>0</v>
      </c>
      <c r="S13" s="13">
        <f>MCP_or_generator_list!W16</f>
        <v>0</v>
      </c>
      <c r="T13" s="13">
        <f>MCP_or_generator_list!X16</f>
        <v>0</v>
      </c>
      <c r="U13" s="13">
        <f>MCP_or_generator_list!Y16</f>
        <v>30.92</v>
      </c>
      <c r="V13" s="13" t="str">
        <f>MCP_or_generator_list!AA16</f>
        <v>No</v>
      </c>
      <c r="W13" s="13">
        <f>MCP_or_generator_list!AB16</f>
        <v>0</v>
      </c>
      <c r="X13" s="13">
        <f>MCP_or_generator_list!AC16</f>
        <v>0</v>
      </c>
      <c r="Y13" s="13">
        <f>MCP_or_generator_list!AD16</f>
        <v>0</v>
      </c>
      <c r="Z13" s="13">
        <f>MCP_or_generator_list!AE16</f>
        <v>0</v>
      </c>
      <c r="AA13" s="13">
        <f>MCP_or_generator_list!AF16</f>
        <v>0</v>
      </c>
      <c r="AB13" s="13" t="str">
        <f>MCP_or_generator_list!AG16</f>
        <v>No</v>
      </c>
      <c r="AC13" s="13">
        <f>MCP_or_generator_list!AH16</f>
        <v>0</v>
      </c>
      <c r="AD13" s="15">
        <f>MCP_or_generator_list!AI16</f>
        <v>0</v>
      </c>
      <c r="AE13" s="13" t="str">
        <f>MCP_or_generator_list!Z16</f>
        <v>0.066 NOx g/s, 0.066 CO g/s</v>
      </c>
      <c r="AF13" s="13" t="str">
        <f>MCP_or_generator_list!G16</f>
        <v>SJ 81319 85827</v>
      </c>
      <c r="AG13" s="13" t="str">
        <f>IF(ISERROR(SEARCH("mobile",MCP_or_generator_list!F16)),"No","Yes")</f>
        <v>No</v>
      </c>
      <c r="AH13" s="13" t="str">
        <f>MCP_or_generator_list!B16</f>
        <v>I.62.10</v>
      </c>
    </row>
    <row r="14" spans="1:34">
      <c r="A14" s="13" t="str">
        <f>MCP_or_generator_list!A17</f>
        <v>A24-3</v>
      </c>
      <c r="B14" s="13" t="str">
        <f>MCP_or_generator_list!C17</f>
        <v>A24-3</v>
      </c>
      <c r="C14" s="13" t="str">
        <f>MCP_or_generator_list!D17</f>
        <v xml:space="preserve">Hoval </v>
      </c>
      <c r="D14" s="13" t="str">
        <f>MCP_or_generator_list!E17</f>
        <v xml:space="preserve">UltraGas 2300D </v>
      </c>
      <c r="E14" s="13">
        <f>MCP_or_generator_list!H17</f>
        <v>381319</v>
      </c>
      <c r="F14" s="13">
        <f>MCP_or_generator_list!I17</f>
        <v>385826.79</v>
      </c>
      <c r="G14" s="13" t="str">
        <f>MCP_or_generator_list!J17</f>
        <v>-</v>
      </c>
      <c r="H14" s="13" t="str">
        <f>MCP_or_generator_list!K17</f>
        <v>-</v>
      </c>
      <c r="I14" s="15">
        <f>MCP_or_generator_list!L17</f>
        <v>2019</v>
      </c>
      <c r="J14" s="13">
        <f>MCP_or_generator_list!M17</f>
        <v>2.1440000000000001</v>
      </c>
      <c r="K14" s="13" t="str">
        <f>MCP_or_generator_list!O17</f>
        <v>Boiler</v>
      </c>
      <c r="L14" s="13" t="str">
        <f>MCP_or_generator_list!P17</f>
        <v>Natural gas</v>
      </c>
      <c r="M14" s="13">
        <f>MCP_or_generator_list!Q17</f>
        <v>0</v>
      </c>
      <c r="N14" s="13">
        <f>MCP_or_generator_list!R17</f>
        <v>0</v>
      </c>
      <c r="O14" s="13">
        <f>MCP_or_generator_list!S17</f>
        <v>0</v>
      </c>
      <c r="P14" s="13">
        <f>MCP_or_generator_list!T17</f>
        <v>0</v>
      </c>
      <c r="Q14" s="13">
        <f>MCP_or_generator_list!U17</f>
        <v>4200</v>
      </c>
      <c r="R14" s="13">
        <f>MCP_or_generator_list!V17</f>
        <v>0</v>
      </c>
      <c r="S14" s="13">
        <f>MCP_or_generator_list!W17</f>
        <v>0</v>
      </c>
      <c r="T14" s="13">
        <f>MCP_or_generator_list!X17</f>
        <v>0</v>
      </c>
      <c r="U14" s="13">
        <f>MCP_or_generator_list!Y17</f>
        <v>30.92</v>
      </c>
      <c r="V14" s="13" t="str">
        <f>MCP_or_generator_list!AA17</f>
        <v>No</v>
      </c>
      <c r="W14" s="13">
        <f>MCP_or_generator_list!AB17</f>
        <v>0</v>
      </c>
      <c r="X14" s="13">
        <f>MCP_or_generator_list!AC17</f>
        <v>0</v>
      </c>
      <c r="Y14" s="13">
        <f>MCP_or_generator_list!AD17</f>
        <v>0</v>
      </c>
      <c r="Z14" s="13">
        <f>MCP_or_generator_list!AE17</f>
        <v>0</v>
      </c>
      <c r="AA14" s="13">
        <f>MCP_or_generator_list!AF17</f>
        <v>0</v>
      </c>
      <c r="AB14" s="13" t="str">
        <f>MCP_or_generator_list!AG17</f>
        <v>No</v>
      </c>
      <c r="AC14" s="13">
        <f>MCP_or_generator_list!AH17</f>
        <v>0</v>
      </c>
      <c r="AD14" s="15">
        <f>MCP_or_generator_list!AI17</f>
        <v>0</v>
      </c>
      <c r="AE14" s="13" t="str">
        <f>MCP_or_generator_list!Z17</f>
        <v>0.066 NOx g/s, 0.066 CO g/s</v>
      </c>
      <c r="AF14" s="13" t="str">
        <f>MCP_or_generator_list!G17</f>
        <v>SJ 81319 85827</v>
      </c>
      <c r="AG14" s="13" t="str">
        <f>IF(ISERROR(SEARCH("mobile",MCP_or_generator_list!F17)),"No","Yes")</f>
        <v>No</v>
      </c>
      <c r="AH14" s="13" t="str">
        <f>MCP_or_generator_list!B17</f>
        <v>I.62.10</v>
      </c>
    </row>
    <row r="15" spans="1:34">
      <c r="A15" s="13" t="str">
        <f>MCP_or_generator_list!A18</f>
        <v>A14</v>
      </c>
      <c r="B15" s="13" t="str">
        <f>MCP_or_generator_list!C18</f>
        <v>A14</v>
      </c>
      <c r="C15" s="13" t="str">
        <f>MCP_or_generator_list!D18</f>
        <v xml:space="preserve">IVAR </v>
      </c>
      <c r="D15" s="13" t="str">
        <f>MCP_or_generator_list!E18</f>
        <v xml:space="preserve">SUPERAC 520 </v>
      </c>
      <c r="E15" s="13">
        <f>MCP_or_generator_list!H18</f>
        <v>381143</v>
      </c>
      <c r="F15" s="13">
        <f>MCP_or_generator_list!I18</f>
        <v>384080</v>
      </c>
      <c r="G15" s="13" t="str">
        <f>MCP_or_generator_list!J18</f>
        <v>-</v>
      </c>
      <c r="H15" s="13" t="str">
        <f>MCP_or_generator_list!K18</f>
        <v>-</v>
      </c>
      <c r="I15" s="15" t="str">
        <f>MCP_or_generator_list!L18</f>
        <v>Pre 2018</v>
      </c>
      <c r="J15" s="13">
        <f>MCP_or_generator_list!M18</f>
        <v>0.82399999999999995</v>
      </c>
      <c r="K15" s="13" t="str">
        <f>MCP_or_generator_list!O18</f>
        <v>Boiler</v>
      </c>
      <c r="L15" s="13" t="str">
        <f>MCP_or_generator_list!P18</f>
        <v>Natural gas</v>
      </c>
      <c r="M15" s="13">
        <f>MCP_or_generator_list!Q18</f>
        <v>0</v>
      </c>
      <c r="N15" s="13">
        <f>MCP_or_generator_list!R18</f>
        <v>0</v>
      </c>
      <c r="O15" s="13">
        <f>MCP_or_generator_list!S18</f>
        <v>0</v>
      </c>
      <c r="P15" s="13">
        <f>MCP_or_generator_list!T18</f>
        <v>0</v>
      </c>
      <c r="Q15" s="13">
        <f>MCP_or_generator_list!U18</f>
        <v>4200</v>
      </c>
      <c r="R15" s="13">
        <f>MCP_or_generator_list!V18</f>
        <v>0</v>
      </c>
      <c r="S15" s="13">
        <f>MCP_or_generator_list!W18</f>
        <v>0</v>
      </c>
      <c r="T15" s="13">
        <f>MCP_or_generator_list!X18</f>
        <v>0</v>
      </c>
      <c r="U15" s="13">
        <f>MCP_or_generator_list!Y18</f>
        <v>2.5</v>
      </c>
      <c r="V15" s="13" t="str">
        <f>MCP_or_generator_list!AA18</f>
        <v>No</v>
      </c>
      <c r="W15" s="13">
        <f>MCP_or_generator_list!AB18</f>
        <v>0</v>
      </c>
      <c r="X15" s="13">
        <f>MCP_or_generator_list!AC18</f>
        <v>0</v>
      </c>
      <c r="Y15" s="13">
        <f>MCP_or_generator_list!AD18</f>
        <v>0</v>
      </c>
      <c r="Z15" s="13">
        <f>MCP_or_generator_list!AE18</f>
        <v>0</v>
      </c>
      <c r="AA15" s="13">
        <f>MCP_or_generator_list!AF18</f>
        <v>0</v>
      </c>
      <c r="AB15" s="13" t="str">
        <f>MCP_or_generator_list!AG18</f>
        <v>No</v>
      </c>
      <c r="AC15" s="13">
        <f>MCP_or_generator_list!AH18</f>
        <v>0</v>
      </c>
      <c r="AD15" s="15">
        <f>MCP_or_generator_list!AI18</f>
        <v>0</v>
      </c>
      <c r="AE15" s="13" t="str">
        <f>MCP_or_generator_list!Z18</f>
        <v>0.063 NOx g/s, 0.025 CO g/s</v>
      </c>
      <c r="AF15" s="13" t="str">
        <f>MCP_or_generator_list!G18</f>
        <v>SJ 81143 84080</v>
      </c>
      <c r="AG15" s="13" t="str">
        <f>IF(ISERROR(SEARCH("mobile",MCP_or_generator_list!F18)),"No","Yes")</f>
        <v>No</v>
      </c>
      <c r="AH15" s="13" t="str">
        <f>MCP_or_generator_list!B18</f>
        <v>I.62.10</v>
      </c>
    </row>
    <row r="16" spans="1:34">
      <c r="A16" s="13" t="str">
        <f>MCP_or_generator_list!A19</f>
        <v>A13-1</v>
      </c>
      <c r="B16" s="13" t="str">
        <f>MCP_or_generator_list!C19</f>
        <v>A13-1</v>
      </c>
      <c r="C16" s="13" t="str">
        <f>MCP_or_generator_list!D19</f>
        <v xml:space="preserve">Broag </v>
      </c>
      <c r="D16" s="13" t="str">
        <f>MCP_or_generator_list!E19</f>
        <v xml:space="preserve">OD14B-11 </v>
      </c>
      <c r="E16" s="13">
        <f>MCP_or_generator_list!H19</f>
        <v>381835.29</v>
      </c>
      <c r="F16" s="13">
        <f>MCP_or_generator_list!I19</f>
        <v>385504.67</v>
      </c>
      <c r="G16" s="13" t="str">
        <f>MCP_or_generator_list!J19</f>
        <v>-</v>
      </c>
      <c r="H16" s="13" t="str">
        <f>MCP_or_generator_list!K19</f>
        <v>-</v>
      </c>
      <c r="I16" s="15" t="str">
        <f>MCP_or_generator_list!L19</f>
        <v>Pre 2018</v>
      </c>
      <c r="J16" s="13">
        <f>MCP_or_generator_list!M19</f>
        <v>0.71399999999999997</v>
      </c>
      <c r="K16" s="13" t="str">
        <f>MCP_or_generator_list!O19</f>
        <v>Boiler</v>
      </c>
      <c r="L16" s="13" t="str">
        <f>MCP_or_generator_list!P19</f>
        <v>Natural gas</v>
      </c>
      <c r="M16" s="13">
        <f>MCP_or_generator_list!Q19</f>
        <v>0</v>
      </c>
      <c r="N16" s="13">
        <f>MCP_or_generator_list!R19</f>
        <v>0</v>
      </c>
      <c r="O16" s="13">
        <f>MCP_or_generator_list!S19</f>
        <v>0</v>
      </c>
      <c r="P16" s="13">
        <f>MCP_or_generator_list!T19</f>
        <v>0</v>
      </c>
      <c r="Q16" s="13">
        <f>MCP_or_generator_list!U19</f>
        <v>8400</v>
      </c>
      <c r="R16" s="13">
        <f>MCP_or_generator_list!V19</f>
        <v>0</v>
      </c>
      <c r="S16" s="13">
        <f>MCP_or_generator_list!W19</f>
        <v>0</v>
      </c>
      <c r="T16" s="13">
        <f>MCP_or_generator_list!X19</f>
        <v>0</v>
      </c>
      <c r="U16" s="13">
        <f>MCP_or_generator_list!Y19</f>
        <v>29.73</v>
      </c>
      <c r="V16" s="13" t="str">
        <f>MCP_or_generator_list!AA19</f>
        <v>No</v>
      </c>
      <c r="W16" s="13">
        <f>MCP_or_generator_list!AB19</f>
        <v>0</v>
      </c>
      <c r="X16" s="13">
        <f>MCP_or_generator_list!AC19</f>
        <v>0</v>
      </c>
      <c r="Y16" s="13">
        <f>MCP_or_generator_list!AD19</f>
        <v>0</v>
      </c>
      <c r="Z16" s="13">
        <f>MCP_or_generator_list!AE19</f>
        <v>0</v>
      </c>
      <c r="AA16" s="13">
        <f>MCP_or_generator_list!AF19</f>
        <v>0</v>
      </c>
      <c r="AB16" s="13" t="str">
        <f>MCP_or_generator_list!AG19</f>
        <v>No</v>
      </c>
      <c r="AC16" s="13">
        <f>MCP_or_generator_list!AH19</f>
        <v>0</v>
      </c>
      <c r="AD16" s="15">
        <f>MCP_or_generator_list!AI19</f>
        <v>0</v>
      </c>
      <c r="AE16" s="13" t="str">
        <f>MCP_or_generator_list!Z19</f>
        <v>0.055 NOx g/s, 0.022 CO g/s</v>
      </c>
      <c r="AF16" s="13" t="str">
        <f>MCP_or_generator_list!G19</f>
        <v>SJ 81835 85505</v>
      </c>
      <c r="AG16" s="13" t="str">
        <f>IF(ISERROR(SEARCH("mobile",MCP_or_generator_list!F19)),"No","Yes")</f>
        <v>No</v>
      </c>
      <c r="AH16" s="13" t="str">
        <f>MCP_or_generator_list!B19</f>
        <v>I.62.10</v>
      </c>
    </row>
    <row r="19" spans="1:34">
      <c r="A19" s="16" t="s">
        <v>393</v>
      </c>
      <c r="B19" s="16" t="s">
        <v>394</v>
      </c>
      <c r="I19" t="s">
        <v>395</v>
      </c>
      <c r="J19" t="s">
        <v>396</v>
      </c>
      <c r="K19" t="s">
        <v>397</v>
      </c>
      <c r="L19" t="s">
        <v>398</v>
      </c>
      <c r="M19" t="s">
        <v>399</v>
      </c>
      <c r="N19" t="s">
        <v>400</v>
      </c>
      <c r="O19" t="s">
        <v>401</v>
      </c>
      <c r="P19" t="s">
        <v>402</v>
      </c>
      <c r="Q19"/>
      <c r="R19" t="s">
        <v>403</v>
      </c>
      <c r="S19" t="s">
        <v>404</v>
      </c>
      <c r="T19" t="s">
        <v>405</v>
      </c>
      <c r="U19" t="s">
        <v>406</v>
      </c>
      <c r="V19" t="s">
        <v>407</v>
      </c>
      <c r="W19" t="s">
        <v>408</v>
      </c>
      <c r="X19" t="s">
        <v>409</v>
      </c>
      <c r="Y19" t="s">
        <v>410</v>
      </c>
      <c r="Z19" t="s">
        <v>411</v>
      </c>
      <c r="AA19" t="s">
        <v>412</v>
      </c>
      <c r="AB19" t="s">
        <v>413</v>
      </c>
      <c r="AC19" t="s">
        <v>414</v>
      </c>
      <c r="AD19" t="s">
        <v>415</v>
      </c>
    </row>
    <row r="20" spans="1:34">
      <c r="A20" s="13" t="s">
        <v>416</v>
      </c>
      <c r="B20" s="13" t="str">
        <f>IF(ISERROR(SEARCH("mobile",MCP_or_generator_list!F5)),"No","Yes")</f>
        <v>No</v>
      </c>
    </row>
    <row r="21" spans="1:34">
      <c r="A21" s="13" t="s">
        <v>417</v>
      </c>
      <c r="B21" t="str">
        <f>MCP_or_generator_list!B5</f>
        <v>I.62.10</v>
      </c>
    </row>
    <row r="23" spans="1:34" customFormat="1">
      <c r="A23" s="13" t="s">
        <v>0</v>
      </c>
      <c r="B23" s="13" t="s">
        <v>0</v>
      </c>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row>
    <row r="24" spans="1:34" customFormat="1">
      <c r="A24" s="13" t="s">
        <v>362</v>
      </c>
      <c r="B24" s="13" t="s">
        <v>418</v>
      </c>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1:34" customFormat="1">
      <c r="A25" s="13" t="s">
        <v>363</v>
      </c>
      <c r="B25" s="13" t="s">
        <v>3</v>
      </c>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row>
    <row r="26" spans="1:34" customFormat="1">
      <c r="A26" s="13" t="s">
        <v>364</v>
      </c>
      <c r="B26" s="13" t="s">
        <v>4</v>
      </c>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row>
    <row r="27" spans="1:34" customFormat="1">
      <c r="A27" s="13" t="s">
        <v>7</v>
      </c>
      <c r="B27" s="13" t="s">
        <v>7</v>
      </c>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row>
    <row r="28" spans="1:34" customFormat="1">
      <c r="A28" s="13" t="s">
        <v>8</v>
      </c>
      <c r="B28" s="13" t="s">
        <v>8</v>
      </c>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row>
    <row r="29" spans="1:34" customFormat="1">
      <c r="A29" s="13" t="s">
        <v>365</v>
      </c>
      <c r="B29" s="13" t="s">
        <v>365</v>
      </c>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row>
    <row r="30" spans="1:34" customFormat="1">
      <c r="A30" s="13" t="s">
        <v>366</v>
      </c>
      <c r="B30" s="13" t="s">
        <v>366</v>
      </c>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row>
    <row r="31" spans="1:34" customFormat="1">
      <c r="A31" s="13" t="s">
        <v>367</v>
      </c>
      <c r="B31" s="13" t="s">
        <v>419</v>
      </c>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row>
    <row r="32" spans="1:34" customFormat="1">
      <c r="A32" s="13" t="s">
        <v>368</v>
      </c>
      <c r="B32" s="13" t="s">
        <v>420</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row>
    <row r="33" spans="1:34" customFormat="1">
      <c r="A33" s="13" t="s">
        <v>369</v>
      </c>
      <c r="B33" s="13" t="s">
        <v>421</v>
      </c>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row>
    <row r="34" spans="1:34" customFormat="1">
      <c r="A34" s="13" t="s">
        <v>370</v>
      </c>
      <c r="B34" s="13" t="s">
        <v>422</v>
      </c>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row>
    <row r="35" spans="1:34" customFormat="1">
      <c r="A35" s="13" t="s">
        <v>423</v>
      </c>
      <c r="B35" s="13" t="s">
        <v>423</v>
      </c>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row>
    <row r="36" spans="1:34" customFormat="1">
      <c r="A36" s="13" t="s">
        <v>424</v>
      </c>
      <c r="B36" s="13">
        <v>0</v>
      </c>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row>
    <row r="37" spans="1:34" customFormat="1">
      <c r="A37" s="13" t="s">
        <v>425</v>
      </c>
      <c r="B37" s="13">
        <v>0</v>
      </c>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row>
    <row r="38" spans="1:34" customFormat="1">
      <c r="A38" s="13" t="s">
        <v>426</v>
      </c>
      <c r="B38" s="13">
        <v>0</v>
      </c>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row>
    <row r="39" spans="1:34" customFormat="1">
      <c r="A39" s="13" t="s">
        <v>427</v>
      </c>
      <c r="B39" s="13">
        <v>0</v>
      </c>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row>
    <row r="40" spans="1:34" customFormat="1">
      <c r="A40" s="13" t="s">
        <v>428</v>
      </c>
      <c r="B40" s="13" t="s">
        <v>428</v>
      </c>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row>
    <row r="41" spans="1:34" customFormat="1">
      <c r="A41" s="13" t="s">
        <v>429</v>
      </c>
      <c r="B41" s="13" t="s">
        <v>430</v>
      </c>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row>
    <row r="42" spans="1:34" customFormat="1">
      <c r="A42" s="13" t="s">
        <v>375</v>
      </c>
      <c r="B42" s="13" t="s">
        <v>431</v>
      </c>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row>
    <row r="43" spans="1:34" customFormat="1">
      <c r="A43" s="13" t="s">
        <v>374</v>
      </c>
      <c r="B43" s="13" t="s">
        <v>432</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row>
    <row r="44" spans="1:34" customFormat="1">
      <c r="A44" s="13" t="s">
        <v>377</v>
      </c>
      <c r="B44" s="13" t="s">
        <v>433</v>
      </c>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row>
    <row r="45" spans="1:34" customFormat="1">
      <c r="A45" s="13" t="s">
        <v>380</v>
      </c>
      <c r="B45" s="13" t="s">
        <v>434</v>
      </c>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row>
    <row r="46" spans="1:34" customFormat="1">
      <c r="A46" s="13" t="s">
        <v>381</v>
      </c>
      <c r="B46" s="13" t="s">
        <v>435</v>
      </c>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row>
    <row r="47" spans="1:34" customFormat="1">
      <c r="A47" s="13" t="s">
        <v>382</v>
      </c>
      <c r="B47" s="13" t="s">
        <v>436</v>
      </c>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row>
    <row r="48" spans="1:34" customFormat="1">
      <c r="A48" s="13" t="s">
        <v>383</v>
      </c>
      <c r="B48" s="13" t="s">
        <v>437</v>
      </c>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row>
    <row r="49" spans="1:34" customFormat="1">
      <c r="A49" s="13" t="s">
        <v>384</v>
      </c>
      <c r="B49" s="13" t="s">
        <v>438</v>
      </c>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row>
    <row r="50" spans="1:34" customFormat="1">
      <c r="A50" s="13" t="s">
        <v>385</v>
      </c>
      <c r="B50" s="13" t="s">
        <v>439</v>
      </c>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row>
    <row r="51" spans="1:34" customFormat="1">
      <c r="A51" s="13" t="s">
        <v>378</v>
      </c>
      <c r="B51" s="13" t="s">
        <v>440</v>
      </c>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row>
    <row r="52" spans="1:34" customFormat="1">
      <c r="A52" s="13" t="s">
        <v>386</v>
      </c>
      <c r="B52" s="13" t="s">
        <v>441</v>
      </c>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row>
    <row r="53" spans="1:34" customFormat="1">
      <c r="A53" s="13" t="s">
        <v>387</v>
      </c>
      <c r="B53" s="13" t="s">
        <v>442</v>
      </c>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row>
    <row r="54" spans="1:34" customFormat="1">
      <c r="A54" s="13" t="s">
        <v>376</v>
      </c>
      <c r="B54" s="13" t="s">
        <v>443</v>
      </c>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row>
  </sheetData>
  <pageMargins left="0.70000000000000007" right="0.70000000000000007" top="0.75" bottom="0.75" header="0.30000000000000004" footer="0.30000000000000004"/>
  <pageSetup paperSize="0" fitToWidth="0" fitToHeight="0" orientation="portrait" horizontalDpi="0" verticalDpi="0" copies="0"/>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4CCF2290A9227498CBA22780DE46CFA" ma:contentTypeVersion="44" ma:contentTypeDescription="Create a new document." ma:contentTypeScope="" ma:versionID="6cdceea6fafa87e7f9d25df561add1d4">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9a785deb-a762-4798-bcdc-303564f53cb0" targetNamespace="http://schemas.microsoft.com/office/2006/metadata/properties" ma:root="true" ma:fieldsID="e680b168c5d4c1003ca6fb3ab40f53e7" ns2:_="" ns3:_="" ns4:_="" ns5:_="" ns6:_="">
    <xsd:import namespace="dbe221e7-66db-4bdb-a92c-aa517c005f15"/>
    <xsd:import namespace="662745e8-e224-48e8-a2e3-254862b8c2f5"/>
    <xsd:import namespace="eebef177-55b5-4448-a5fb-28ea454417ee"/>
    <xsd:import namespace="5ffd8e36-f429-4edc-ab50-c5be84842779"/>
    <xsd:import namespace="9a785deb-a762-4798-bcdc-303564f53cb0"/>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lcf76f155ced4ddcb4097134ff3c332f"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dexed="tru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785deb-a762-4798-bcdc-303564f53cb0"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OCR" ma:index="54" nillable="true" ma:displayName="Extracted Text" ma:internalName="MediaServiceOCR" ma:readOnly="true">
      <xsd:simpleType>
        <xsd:restriction base="dms:Note">
          <xsd:maxLength value="255"/>
        </xsd:restriction>
      </xsd:simpleType>
    </xsd:element>
    <xsd:element name="MediaServiceDateTaken" ma:index="55" nillable="true" ma:displayName="MediaServiceDateTaken" ma:internalName="MediaServiceDateTaken" ma:readOnly="true">
      <xsd:simpleType>
        <xsd:restriction base="dms:Text"/>
      </xsd:simpleType>
    </xsd:element>
    <xsd:element name="MediaServiceLocation" ma:index="56" nillable="true" ma:displayName="Location" ma:indexed="true" ma:internalName="MediaServiceLocation" ma:readOnly="true">
      <xsd:simpleType>
        <xsd:restriction base="dms:Text"/>
      </xsd:simpleType>
    </xsd:element>
    <xsd:element name="MediaLengthInSeconds" ma:index="57" nillable="true" ma:displayName="MediaLengthInSeconds" ma:hidden="true" ma:internalName="MediaLengthInSeconds" ma:readOnly="true">
      <xsd:simpleType>
        <xsd:restriction base="dms:Unknown"/>
      </xsd:simpleType>
    </xsd:element>
    <xsd:element name="MediaServiceObjectDetectorVersions" ma:index="6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11</Value>
      <Value>59</Value>
      <Value>32</Value>
      <Value>14</Value>
    </TaxCatchAll>
    <lcf76f155ced4ddcb4097134ff3c332f xmlns="9a785deb-a762-4798-bcdc-303564f53cb0">
      <Terms xmlns="http://schemas.microsoft.com/office/infopath/2007/PartnerControls"/>
    </lcf76f155ced4ddcb4097134ff3c332f>
    <EAReceivedDate xmlns="eebef177-55b5-4448-a5fb-28ea454417ee">2025-07-03T23:00:00+00:00</EAReceivedDate>
    <ga477587807b4e8dbd9d142e03c014fa xmlns="dbe221e7-66db-4bdb-a92c-aa517c005f15">
      <Terms xmlns="http://schemas.microsoft.com/office/infopath/2007/PartnerControls"/>
    </ga477587807b4e8dbd9d142e03c014fa>
    <PermitNumber xmlns="eebef177-55b5-4448-a5fb-28ea454417ee">EPR-PP3023PR</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EPR/PP3023PR</OtherReference>
    <EventLink xmlns="5ffd8e36-f429-4edc-ab50-c5be84842779" xsi:nil="true"/>
    <Customer_x002f_OperatorName xmlns="eebef177-55b5-4448-a5fb-28ea454417ee">Manchester Airport Plc</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2025-07-03T23:00:00+00:00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EPR/PP3023PR</EPRNumber>
    <FacilityAddressPostcode xmlns="eebef177-55b5-4448-a5fb-28ea454417ee">M90 1QX</FacilityAddressPostcode>
    <ed3cfd1978f244c4af5dc9d642a18018 xmlns="dbe221e7-66db-4bdb-a92c-aa517c005f15">
      <Terms xmlns="http://schemas.microsoft.com/office/infopath/2007/PartnerControls"/>
    </ed3cfd1978f244c4af5dc9d642a18018>
    <ExternalAuthor xmlns="eebef177-55b5-4448-a5fb-28ea454417ee">Machester Airport Plc</ExternalAuthor>
    <SiteName xmlns="eebef177-55b5-4448-a5fb-28ea454417ee">Manchester Airport</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Medium Combustion Plant</TermName>
          <TermId xmlns="http://schemas.microsoft.com/office/infopath/2007/PartnerControls">64d26c36-47d0-4ce3-ad10-3a818642bc99</TermId>
        </TermInfo>
      </Terms>
    </p517ccc45a7e4674ae144f9410147bb3>
    <FacilityAddress xmlns="eebef177-55b5-4448-a5fb-28ea454417ee">Chicago Avenue, Manchester Airport, Manchester, Greater Manchester, M90 1QX</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Props1.xml><?xml version="1.0" encoding="utf-8"?>
<ds:datastoreItem xmlns:ds="http://schemas.openxmlformats.org/officeDocument/2006/customXml" ds:itemID="{29EBD45C-932C-426A-9D93-3BAFDA1DB1FD}"/>
</file>

<file path=customXml/itemProps2.xml><?xml version="1.0" encoding="utf-8"?>
<ds:datastoreItem xmlns:ds="http://schemas.openxmlformats.org/officeDocument/2006/customXml" ds:itemID="{AB750121-FAF4-4DFF-9AD9-D98D60D85159}"/>
</file>

<file path=customXml/itemProps3.xml><?xml version="1.0" encoding="utf-8"?>
<ds:datastoreItem xmlns:ds="http://schemas.openxmlformats.org/officeDocument/2006/customXml" ds:itemID="{73D54467-5510-413D-854F-BC6113B7BA0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 or generator list template</dc:title>
  <dc:subject/>
  <dc:creator>Preston, Emma</dc:creator>
  <cp:keywords/>
  <dc:description/>
  <cp:lastModifiedBy>Pugh, Sandra</cp:lastModifiedBy>
  <cp:revision/>
  <dcterms:created xsi:type="dcterms:W3CDTF">2019-03-11T10:18:38Z</dcterms:created>
  <dcterms:modified xsi:type="dcterms:W3CDTF">2025-06-27T15:07:52Z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OGovernmentSecurityClassification">
    <vt:lpwstr>6;#Official|14c80daa-741b-422c-9722-f71693c9ede4</vt:lpwstr>
  </property>
  <property fmtid="{D5CDD505-2E9C-101B-9397-08002B2CF9AE}" pid="3" name="OrganisationalUnit">
    <vt:lpwstr>8;#EA|d5f78ddb-b1b6-4328-9877-d7e3ed06fdac</vt:lpwstr>
  </property>
  <property fmtid="{D5CDD505-2E9C-101B-9397-08002B2CF9AE}" pid="4" name="MediaServiceImageTags">
    <vt:lpwstr/>
  </property>
  <property fmtid="{D5CDD505-2E9C-101B-9397-08002B2CF9AE}" pid="5" name="HOSiteType">
    <vt:lpwstr>10;#Work Delivery|388f4f80-46e6-4bcd-8bd1-cea0059da8bd</vt:lpwstr>
  </property>
  <property fmtid="{D5CDD505-2E9C-101B-9397-08002B2CF9AE}" pid="6" name="Distribution">
    <vt:lpwstr>9;#External|1104eb68-55d8-494f-b6ba-c5473579de73</vt:lpwstr>
  </property>
  <property fmtid="{D5CDD505-2E9C-101B-9397-08002B2CF9AE}" pid="7" name="TaxCatchAll">
    <vt:lpwstr>6;#Official|14c80daa-741b-422c-9722-f71693c9ede4;#10;#Work Delivery|388f4f80-46e6-4bcd-8bd1-cea0059da8bd;#9;#External|1104eb68-55d8-494f-b6ba-c5473579de73;#8;#EA|d5f78ddb-b1b6-4328-9877-d7e3ed06fdac;#7;#Crown|69589897-2828-4761-976e-717fd8e631c9</vt:lpwstr>
  </property>
  <property fmtid="{D5CDD505-2E9C-101B-9397-08002B2CF9AE}" pid="8" name="HOCopyrightLevel">
    <vt:lpwstr>7;#Crown|69589897-2828-4761-976e-717fd8e631c9</vt:lpwstr>
  </property>
  <property fmtid="{D5CDD505-2E9C-101B-9397-08002B2CF9AE}" pid="9" name="lcf76f155ced4ddcb4097134ff3c332f">
    <vt:lpwstr/>
  </property>
  <property fmtid="{D5CDD505-2E9C-101B-9397-08002B2CF9AE}" pid="10" name="cf401361b24e474cb011be6eb76c0e76">
    <vt:lpwstr>Crown|69589897-2828-4761-976e-717fd8e631c9</vt:lpwstr>
  </property>
  <property fmtid="{D5CDD505-2E9C-101B-9397-08002B2CF9AE}" pid="11" name="WorkArea">
    <vt:lpwstr/>
  </property>
  <property fmtid="{D5CDD505-2E9C-101B-9397-08002B2CF9AE}" pid="12" name="HOMigrated">
    <vt:lpwstr>0</vt:lpwstr>
  </property>
  <property fmtid="{D5CDD505-2E9C-101B-9397-08002B2CF9AE}" pid="13" name="DocumentType">
    <vt:lpwstr/>
  </property>
  <property fmtid="{D5CDD505-2E9C-101B-9397-08002B2CF9AE}" pid="14" name="ddeb1fd0a9ad4436a96525d34737dc44">
    <vt:lpwstr>External|1104eb68-55d8-494f-b6ba-c5473579de73</vt:lpwstr>
  </property>
  <property fmtid="{D5CDD505-2E9C-101B-9397-08002B2CF9AE}" pid="15" name="lae2bfa7b6474897ab4a53f76ea236c7">
    <vt:lpwstr>Official|14c80daa-741b-422c-9722-f71693c9ede4</vt:lpwstr>
  </property>
  <property fmtid="{D5CDD505-2E9C-101B-9397-08002B2CF9AE}" pid="16" name="fe59e9859d6a491389c5b03567f5dda5">
    <vt:lpwstr>EA|d5f78ddb-b1b6-4328-9877-d7e3ed06fdac</vt:lpwstr>
  </property>
  <property fmtid="{D5CDD505-2E9C-101B-9397-08002B2CF9AE}" pid="17" name="n7493b4506bf40e28c373b1e51a33445">
    <vt:lpwstr>Work Delivery|388f4f80-46e6-4bcd-8bd1-cea0059da8bd</vt:lpwstr>
  </property>
  <property fmtid="{D5CDD505-2E9C-101B-9397-08002B2CF9AE}" pid="18" name="MSIP_Label_fbc029f1-7b6e-4e10-8282-fc5331153e31_Enabled">
    <vt:lpwstr>true</vt:lpwstr>
  </property>
  <property fmtid="{D5CDD505-2E9C-101B-9397-08002B2CF9AE}" pid="19" name="MSIP_Label_fbc029f1-7b6e-4e10-8282-fc5331153e31_SetDate">
    <vt:lpwstr>2025-04-30T11:59:33Z</vt:lpwstr>
  </property>
  <property fmtid="{D5CDD505-2E9C-101B-9397-08002B2CF9AE}" pid="20" name="MSIP_Label_fbc029f1-7b6e-4e10-8282-fc5331153e31_Method">
    <vt:lpwstr>Privileged</vt:lpwstr>
  </property>
  <property fmtid="{D5CDD505-2E9C-101B-9397-08002B2CF9AE}" pid="21" name="MSIP_Label_fbc029f1-7b6e-4e10-8282-fc5331153e31_Name">
    <vt:lpwstr>fbc029f1-7b6e-4e10-8282-fc5331153e31</vt:lpwstr>
  </property>
  <property fmtid="{D5CDD505-2E9C-101B-9397-08002B2CF9AE}" pid="22" name="MSIP_Label_fbc029f1-7b6e-4e10-8282-fc5331153e31_SiteId">
    <vt:lpwstr>37247798-f42c-42fd-8a37-d49c7128d36b</vt:lpwstr>
  </property>
  <property fmtid="{D5CDD505-2E9C-101B-9397-08002B2CF9AE}" pid="23" name="MSIP_Label_fbc029f1-7b6e-4e10-8282-fc5331153e31_ActionId">
    <vt:lpwstr>5698438c-cbc1-45be-a2c1-0490859b0de7</vt:lpwstr>
  </property>
  <property fmtid="{D5CDD505-2E9C-101B-9397-08002B2CF9AE}" pid="24" name="MSIP_Label_fbc029f1-7b6e-4e10-8282-fc5331153e31_ContentBits">
    <vt:lpwstr>0</vt:lpwstr>
  </property>
  <property fmtid="{D5CDD505-2E9C-101B-9397-08002B2CF9AE}" pid="25" name="ContentTypeId">
    <vt:lpwstr>0x0101000E9AD557692E154F9D2697C8C6432F760064CCF2290A9227498CBA22780DE46CFA</vt:lpwstr>
  </property>
  <property fmtid="{D5CDD505-2E9C-101B-9397-08002B2CF9AE}" pid="26" name="Folder_Number">
    <vt:lpwstr/>
  </property>
  <property fmtid="{D5CDD505-2E9C-101B-9397-08002B2CF9AE}" pid="27" name="Folder_Code">
    <vt:lpwstr/>
  </property>
  <property fmtid="{D5CDD505-2E9C-101B-9397-08002B2CF9AE}" pid="28" name="Folder_Name">
    <vt:lpwstr/>
  </property>
  <property fmtid="{D5CDD505-2E9C-101B-9397-08002B2CF9AE}" pid="29" name="Folder_Description">
    <vt:lpwstr/>
  </property>
  <property fmtid="{D5CDD505-2E9C-101B-9397-08002B2CF9AE}" pid="30" name="/Folder_Name/">
    <vt:lpwstr/>
  </property>
  <property fmtid="{D5CDD505-2E9C-101B-9397-08002B2CF9AE}" pid="31" name="/Folder_Description/">
    <vt:lpwstr/>
  </property>
  <property fmtid="{D5CDD505-2E9C-101B-9397-08002B2CF9AE}" pid="32" name="Folder_Version">
    <vt:lpwstr/>
  </property>
  <property fmtid="{D5CDD505-2E9C-101B-9397-08002B2CF9AE}" pid="33" name="Folder_VersionSeq">
    <vt:lpwstr/>
  </property>
  <property fmtid="{D5CDD505-2E9C-101B-9397-08002B2CF9AE}" pid="34" name="Folder_Manager">
    <vt:lpwstr/>
  </property>
  <property fmtid="{D5CDD505-2E9C-101B-9397-08002B2CF9AE}" pid="35" name="Folder_ManagerDesc">
    <vt:lpwstr/>
  </property>
  <property fmtid="{D5CDD505-2E9C-101B-9397-08002B2CF9AE}" pid="36" name="Folder_Storage">
    <vt:lpwstr/>
  </property>
  <property fmtid="{D5CDD505-2E9C-101B-9397-08002B2CF9AE}" pid="37" name="Folder_StorageDesc">
    <vt:lpwstr/>
  </property>
  <property fmtid="{D5CDD505-2E9C-101B-9397-08002B2CF9AE}" pid="38" name="Folder_Creator">
    <vt:lpwstr/>
  </property>
  <property fmtid="{D5CDD505-2E9C-101B-9397-08002B2CF9AE}" pid="39" name="Folder_CreatorDesc">
    <vt:lpwstr/>
  </property>
  <property fmtid="{D5CDD505-2E9C-101B-9397-08002B2CF9AE}" pid="40" name="Folder_CreateDate">
    <vt:lpwstr/>
  </property>
  <property fmtid="{D5CDD505-2E9C-101B-9397-08002B2CF9AE}" pid="41" name="Folder_Updater">
    <vt:lpwstr/>
  </property>
  <property fmtid="{D5CDD505-2E9C-101B-9397-08002B2CF9AE}" pid="42" name="Folder_UpdaterDesc">
    <vt:lpwstr/>
  </property>
  <property fmtid="{D5CDD505-2E9C-101B-9397-08002B2CF9AE}" pid="43" name="Folder_UpdateDate">
    <vt:lpwstr/>
  </property>
  <property fmtid="{D5CDD505-2E9C-101B-9397-08002B2CF9AE}" pid="44" name="Document_Number">
    <vt:lpwstr/>
  </property>
  <property fmtid="{D5CDD505-2E9C-101B-9397-08002B2CF9AE}" pid="45" name="Document_Name">
    <vt:lpwstr/>
  </property>
  <property fmtid="{D5CDD505-2E9C-101B-9397-08002B2CF9AE}" pid="46" name="Document_FileName">
    <vt:lpwstr/>
  </property>
  <property fmtid="{D5CDD505-2E9C-101B-9397-08002B2CF9AE}" pid="47" name="Document_Version">
    <vt:lpwstr/>
  </property>
  <property fmtid="{D5CDD505-2E9C-101B-9397-08002B2CF9AE}" pid="48" name="Document_VersionSeq">
    <vt:lpwstr/>
  </property>
  <property fmtid="{D5CDD505-2E9C-101B-9397-08002B2CF9AE}" pid="49" name="Document_Creator">
    <vt:lpwstr/>
  </property>
  <property fmtid="{D5CDD505-2E9C-101B-9397-08002B2CF9AE}" pid="50" name="Document_CreatorDesc">
    <vt:lpwstr/>
  </property>
  <property fmtid="{D5CDD505-2E9C-101B-9397-08002B2CF9AE}" pid="51" name="Document_CreateDate">
    <vt:lpwstr/>
  </property>
  <property fmtid="{D5CDD505-2E9C-101B-9397-08002B2CF9AE}" pid="52" name="Document_Updater">
    <vt:lpwstr/>
  </property>
  <property fmtid="{D5CDD505-2E9C-101B-9397-08002B2CF9AE}" pid="53" name="Document_UpdaterDesc">
    <vt:lpwstr/>
  </property>
  <property fmtid="{D5CDD505-2E9C-101B-9397-08002B2CF9AE}" pid="54" name="Document_UpdateDate">
    <vt:lpwstr/>
  </property>
  <property fmtid="{D5CDD505-2E9C-101B-9397-08002B2CF9AE}" pid="55" name="Document_Size">
    <vt:lpwstr/>
  </property>
  <property fmtid="{D5CDD505-2E9C-101B-9397-08002B2CF9AE}" pid="56" name="Document_Storage">
    <vt:lpwstr/>
  </property>
  <property fmtid="{D5CDD505-2E9C-101B-9397-08002B2CF9AE}" pid="57" name="Document_StorageDesc">
    <vt:lpwstr/>
  </property>
  <property fmtid="{D5CDD505-2E9C-101B-9397-08002B2CF9AE}" pid="58" name="Document_Department">
    <vt:lpwstr/>
  </property>
  <property fmtid="{D5CDD505-2E9C-101B-9397-08002B2CF9AE}" pid="59" name="Document_DepartmentDesc">
    <vt:lpwstr/>
  </property>
  <property fmtid="{D5CDD505-2E9C-101B-9397-08002B2CF9AE}" pid="60" name="PermitDocumentType">
    <vt:lpwstr/>
  </property>
  <property fmtid="{D5CDD505-2E9C-101B-9397-08002B2CF9AE}" pid="61" name="TypeofPermit">
    <vt:lpwstr>32;#Bespoke|743fbb82-64b4-442a-8bac-afa632175399</vt:lpwstr>
  </property>
  <property fmtid="{D5CDD505-2E9C-101B-9397-08002B2CF9AE}" pid="62" name="DisclosureStatus">
    <vt:lpwstr>41;#Public Register|f1fcf6a6-5d97-4f1d-964e-a2f916eb1f18</vt:lpwstr>
  </property>
  <property fmtid="{D5CDD505-2E9C-101B-9397-08002B2CF9AE}" pid="63" name="ActivityGrouping">
    <vt:lpwstr>14;#Application ＆ Associated Docs|5eadfd3c-6deb-44e1-b7e1-16accd427bec</vt:lpwstr>
  </property>
  <property fmtid="{D5CDD505-2E9C-101B-9397-08002B2CF9AE}" pid="64" name="Catchment">
    <vt:lpwstr/>
  </property>
  <property fmtid="{D5CDD505-2E9C-101B-9397-08002B2CF9AE}" pid="65" name="MajorProjectID">
    <vt:lpwstr/>
  </property>
  <property fmtid="{D5CDD505-2E9C-101B-9397-08002B2CF9AE}" pid="66" name="StandardRulesID">
    <vt:lpwstr/>
  </property>
  <property fmtid="{D5CDD505-2E9C-101B-9397-08002B2CF9AE}" pid="67" name="CessationStatus">
    <vt:lpwstr/>
  </property>
  <property fmtid="{D5CDD505-2E9C-101B-9397-08002B2CF9AE}" pid="68" name="Regime">
    <vt:lpwstr>11;#EPR|0e5af97d-1a8c-4d8f-a20b-528a11cab1f6</vt:lpwstr>
  </property>
  <property fmtid="{D5CDD505-2E9C-101B-9397-08002B2CF9AE}" pid="69" name="RegulatedActivitySub_x002d_Class">
    <vt:lpwstr/>
  </property>
  <property fmtid="{D5CDD505-2E9C-101B-9397-08002B2CF9AE}" pid="70" name="RegulatedActivitySub-Class">
    <vt:lpwstr/>
  </property>
  <property fmtid="{D5CDD505-2E9C-101B-9397-08002B2CF9AE}" pid="71" name="EventType1">
    <vt:lpwstr/>
  </property>
  <property fmtid="{D5CDD505-2E9C-101B-9397-08002B2CF9AE}" pid="72" name="RegulatedActivityClass">
    <vt:lpwstr>59;#Medium Combustion Plant|64d26c36-47d0-4ce3-ad10-3a818642bc99</vt:lpwstr>
  </property>
</Properties>
</file>